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ki\OneDrive\Desktop\Data Aanlytics\projects\GUVI\"/>
    </mc:Choice>
  </mc:AlternateContent>
  <bookViews>
    <workbookView xWindow="0" yWindow="0" windowWidth="23040" windowHeight="9264" firstSheet="4" activeTab="6"/>
  </bookViews>
  <sheets>
    <sheet name="Working Sheet " sheetId="1" r:id="rId1"/>
    <sheet name="Customer " sheetId="2" r:id="rId2"/>
    <sheet name="Sales " sheetId="3" r:id="rId3"/>
    <sheet name="Location  " sheetId="5" r:id="rId4"/>
    <sheet name="Sales Deatail" sheetId="10" r:id="rId5"/>
    <sheet name="Product" sheetId="4" r:id="rId6"/>
    <sheet name="Product Details" sheetId="11" r:id="rId7"/>
    <sheet name="Date 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" i="11" l="1"/>
  <c r="I18" i="11"/>
  <c r="H19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2" i="11"/>
  <c r="D4" i="11"/>
  <c r="D3" i="11"/>
  <c r="D2" i="11"/>
  <c r="D5" i="11" l="1"/>
  <c r="G19" i="11"/>
  <c r="B4" i="11"/>
  <c r="B3" i="11"/>
  <c r="B2" i="11"/>
  <c r="B5" i="11" l="1"/>
  <c r="C5" i="11" s="1"/>
  <c r="B2" i="10"/>
  <c r="C4" i="11" l="1"/>
  <c r="C2" i="11"/>
  <c r="C3" i="11"/>
  <c r="B12" i="10"/>
  <c r="B11" i="10"/>
  <c r="B10" i="10"/>
  <c r="B9" i="10"/>
  <c r="B8" i="10"/>
  <c r="B7" i="10"/>
  <c r="B6" i="10"/>
  <c r="B5" i="10"/>
  <c r="B4" i="10"/>
  <c r="B3" i="10"/>
  <c r="B13" i="10" l="1"/>
  <c r="J8" i="2"/>
  <c r="C5" i="10" l="1"/>
  <c r="C2" i="10"/>
  <c r="C8" i="10"/>
  <c r="C3" i="10"/>
  <c r="C6" i="10"/>
  <c r="C7" i="10"/>
  <c r="C9" i="10"/>
  <c r="C10" i="10"/>
  <c r="C12" i="10"/>
  <c r="C11" i="10"/>
  <c r="C4" i="10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D12" i="10" s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D5" i="10" l="1"/>
  <c r="D8" i="10"/>
  <c r="D7" i="10"/>
  <c r="D11" i="10"/>
  <c r="D10" i="10"/>
  <c r="D9" i="10"/>
  <c r="D2" i="10"/>
  <c r="D6" i="10"/>
  <c r="D3" i="10"/>
  <c r="D4" i="10"/>
  <c r="D13" i="10" l="1"/>
  <c r="E8" i="10" l="1"/>
  <c r="E4" i="10"/>
  <c r="E2" i="10"/>
  <c r="E7" i="10"/>
  <c r="E9" i="10"/>
  <c r="E10" i="10"/>
  <c r="E11" i="10"/>
  <c r="E6" i="10"/>
  <c r="E3" i="10"/>
  <c r="E5" i="10"/>
  <c r="E12" i="10"/>
</calcChain>
</file>

<file path=xl/sharedStrings.xml><?xml version="1.0" encoding="utf-8"?>
<sst xmlns="http://schemas.openxmlformats.org/spreadsheetml/2006/main" count="105819" uniqueCount="6251">
  <si>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</si>
  <si>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</si>
  <si>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</si>
  <si>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</si>
  <si>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</si>
  <si>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</si>
  <si>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</si>
  <si>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</si>
  <si>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</si>
  <si>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</si>
  <si>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</si>
  <si>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</si>
  <si>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</si>
  <si>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</si>
  <si>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</si>
  <si>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</si>
  <si>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</si>
  <si>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</si>
  <si>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</si>
  <si>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</si>
  <si>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</si>
  <si>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solved</t>
  </si>
  <si>
    <t>CA-2013-138688</t>
  </si>
  <si>
    <t>Second Class</t>
  </si>
  <si>
    <t>DV-13045</t>
  </si>
  <si>
    <t>Darrin Van Huff</t>
  </si>
  <si>
    <t>Corporate</t>
  </si>
  <si>
    <t>United States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</si>
  <si>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</si>
  <si>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</si>
  <si>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</si>
  <si>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</si>
  <si>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</si>
  <si>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</si>
  <si>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</si>
  <si>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CA-2011-115812</t>
  </si>
  <si>
    <t>Standard Class</t>
  </si>
  <si>
    <t>BH-11710</t>
  </si>
  <si>
    <t>Brosina Hoffman</t>
  </si>
  <si>
    <t>Consumer</t>
  </si>
  <si>
    <t>FUR-FU-10001487</t>
  </si>
  <si>
    <t>Furniture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</si>
  <si>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</si>
  <si>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</si>
  <si>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</si>
  <si>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</si>
  <si>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</si>
  <si>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</si>
  <si>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</si>
  <si>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</si>
  <si>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</si>
  <si>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</si>
  <si>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</si>
  <si>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</si>
  <si>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</si>
  <si>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</si>
  <si>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</si>
  <si>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</si>
  <si>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</si>
  <si>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</si>
  <si>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</si>
  <si>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ConferenceÂ phoneÂ - Charcoal black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</si>
  <si>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</si>
  <si>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</si>
  <si>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</si>
  <si>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</si>
  <si>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</si>
  <si>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</si>
  <si>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</si>
  <si>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CA-2011-167164</t>
  </si>
  <si>
    <t>AG-10270</t>
  </si>
  <si>
    <t>Alejandro Grove</t>
  </si>
  <si>
    <t>West Jordan</t>
  </si>
  <si>
    <t>Utah</t>
  </si>
  <si>
    <t>OFF-ST-10000107</t>
  </si>
  <si>
    <t>Storage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</si>
  <si>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</si>
  <si>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</si>
  <si>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</si>
  <si>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</si>
  <si>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</si>
  <si>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</si>
  <si>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</si>
  <si>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</si>
  <si>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</si>
  <si>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</si>
  <si>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</si>
  <si>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CA-2012-106320</t>
  </si>
  <si>
    <t>EB-13870</t>
  </si>
  <si>
    <t>Emily Burns</t>
  </si>
  <si>
    <t>Orem</t>
  </si>
  <si>
    <t>FUR-TA-10000577</t>
  </si>
  <si>
    <t>Bretford CR4500 Series Slim Rectangular Table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</si>
  <si>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</si>
  <si>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</si>
  <si>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</si>
  <si>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</si>
  <si>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</si>
  <si>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</si>
  <si>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</si>
  <si>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</si>
  <si>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CA-2013-101343</t>
  </si>
  <si>
    <t>RA-19885</t>
  </si>
  <si>
    <t>Ruben Ausman</t>
  </si>
  <si>
    <t>OFF-ST-10003479</t>
  </si>
  <si>
    <t>Eldon Base for stackable storage shelf, platinum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</si>
  <si>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</si>
  <si>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</si>
  <si>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</si>
  <si>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</si>
  <si>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</si>
  <si>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</si>
  <si>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</si>
  <si>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</si>
  <si>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Paper</t>
  </si>
  <si>
    <t>Xerox 1943</t>
  </si>
  <si>
    <t>FUR-FU-10000397</t>
  </si>
  <si>
    <t>Luxo Economy Swing Arm Lamp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</si>
  <si>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</si>
  <si>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</si>
  <si>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</si>
  <si>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</si>
  <si>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</si>
  <si>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</si>
  <si>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</si>
  <si>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</si>
  <si>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</si>
  <si>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</si>
  <si>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</si>
  <si>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</si>
  <si>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</si>
  <si>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</si>
  <si>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</si>
  <si>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</si>
  <si>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CA-2013-109806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</si>
  <si>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</si>
  <si>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</si>
  <si>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</si>
  <si>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</si>
  <si>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</si>
  <si>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</si>
  <si>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</si>
  <si>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</si>
  <si>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US-2014-109484</t>
  </si>
  <si>
    <t>RB-19705</t>
  </si>
  <si>
    <t>Roger Barcio</t>
  </si>
  <si>
    <t>Home Office</t>
  </si>
  <si>
    <t>Portland</t>
  </si>
  <si>
    <t>Oregon</t>
  </si>
  <si>
    <t>OFF-BI-10004738</t>
  </si>
  <si>
    <t>Flexible Leather- Look Classic Collection Ring Binder</t>
  </si>
  <si>
    <t>CA-2014-157833</t>
  </si>
  <si>
    <t>First Class</t>
  </si>
  <si>
    <t>KD-16345</t>
  </si>
  <si>
    <t>Katherine Ducich</t>
  </si>
  <si>
    <t>OFF-BI-10001721</t>
  </si>
  <si>
    <t>Trimflex Flexible Post Binders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</si>
  <si>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</si>
  <si>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</si>
  <si>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</si>
  <si>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</si>
  <si>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</si>
  <si>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</si>
  <si>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</si>
  <si>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</si>
  <si>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</si>
  <si>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</si>
  <si>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</si>
  <si>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CA-2012-110457</t>
  </si>
  <si>
    <t>DK-13090</t>
  </si>
  <si>
    <t>Dave Kipp</t>
  </si>
  <si>
    <t>FUR-TA-10001768</t>
  </si>
  <si>
    <t>Hon Racetrack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</si>
  <si>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</si>
  <si>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</si>
  <si>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</si>
  <si>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</si>
  <si>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</si>
  <si>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</si>
  <si>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</si>
  <si>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</si>
  <si>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</si>
  <si>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</si>
  <si>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</si>
  <si>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FUR-CH-10001146</t>
  </si>
  <si>
    <t>Chairs</t>
  </si>
  <si>
    <t>Global Task Chair, Black</t>
  </si>
  <si>
    <t>FUR-FU-10003773</t>
  </si>
  <si>
    <t>Eldon Cleatmat Plus Chair Mats for High Pile Carpets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</si>
  <si>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</si>
  <si>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</si>
  <si>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</si>
  <si>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</si>
  <si>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</si>
  <si>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</si>
  <si>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</si>
  <si>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</si>
  <si>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</si>
  <si>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</si>
  <si>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</si>
  <si>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Fasteners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</si>
  <si>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</si>
  <si>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</si>
  <si>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</si>
  <si>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</si>
  <si>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</si>
  <si>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</si>
  <si>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FUR-FU-10001706</t>
  </si>
  <si>
    <t>Longer-Life Soft White Bulbs</t>
  </si>
  <si>
    <t>CA-2014-106180</t>
  </si>
  <si>
    <t>SH-19975</t>
  </si>
  <si>
    <t>Sally Hughsby</t>
  </si>
  <si>
    <t>OFF-AR-10000940</t>
  </si>
  <si>
    <t>Newell 343</t>
  </si>
  <si>
    <t>OFF-EN-10004030</t>
  </si>
  <si>
    <t>Envelopes</t>
  </si>
  <si>
    <t>Convenience Packs of Business Envelopes</t>
  </si>
  <si>
    <t>OFF-PA-10004327</t>
  </si>
  <si>
    <t>Xerox 1911</t>
  </si>
  <si>
    <t>CA-2012-110744</t>
  </si>
  <si>
    <t>HA-14920</t>
  </si>
  <si>
    <t>Helen Andreada</t>
  </si>
  <si>
    <t>Pasadena</t>
  </si>
  <si>
    <t>OFF-ST-10003656</t>
  </si>
  <si>
    <t>Safco Industrial Wire Shelving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</si>
  <si>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</si>
  <si>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</si>
  <si>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</si>
  <si>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</si>
  <si>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</si>
  <si>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</si>
  <si>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</si>
  <si>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</si>
  <si>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</si>
  <si>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</si>
  <si>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</si>
  <si>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</si>
  <si>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</si>
  <si>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</si>
  <si>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</si>
  <si>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</si>
  <si>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</si>
  <si>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</si>
  <si>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</si>
  <si>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</si>
  <si>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</si>
  <si>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</si>
  <si>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</si>
  <si>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</si>
  <si>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</si>
  <si>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</si>
  <si>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FUR-CH-10004063</t>
  </si>
  <si>
    <t>Global Deluxe High-Back Manager's Chair</t>
  </si>
  <si>
    <t>CA-2013-162733</t>
  </si>
  <si>
    <t>TT-21070</t>
  </si>
  <si>
    <t>Ted Trevino</t>
  </si>
  <si>
    <t>OFF-PA-10002751</t>
  </si>
  <si>
    <t>Xerox 1920</t>
  </si>
  <si>
    <t>CA-2013-154508</t>
  </si>
  <si>
    <t>RD-19900</t>
  </si>
  <si>
    <t>Ruben Dartt</t>
  </si>
  <si>
    <t>Carlsbad</t>
  </si>
  <si>
    <t>New Mexico</t>
  </si>
  <si>
    <t>OFF-EN-10001990</t>
  </si>
  <si>
    <t>Staples</t>
  </si>
  <si>
    <t>CA-2013-113817</t>
  </si>
  <si>
    <t>MJ-17740</t>
  </si>
  <si>
    <t>Max Jones</t>
  </si>
  <si>
    <t>OFF-BI-10004002</t>
  </si>
  <si>
    <t>Wilson Jones International Size A4 Ring Binders</t>
  </si>
  <si>
    <t>CA-2011-118962</t>
  </si>
  <si>
    <t>CS-12130</t>
  </si>
  <si>
    <t>Chad Sievert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</si>
  <si>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</si>
  <si>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</si>
  <si>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</si>
  <si>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</si>
  <si>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</si>
  <si>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</si>
  <si>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CA-2011-123260</t>
  </si>
  <si>
    <t>FM-14290</t>
  </si>
  <si>
    <t>Frank Merwin</t>
  </si>
  <si>
    <t>TEC-AC-10002323</t>
  </si>
  <si>
    <t>SanDisk Ultra 32 GB MicroSDHC Class 10 Memory Card</t>
  </si>
  <si>
    <t>CA-2012-131457</t>
  </si>
  <si>
    <t>MZ-17515</t>
  </si>
  <si>
    <t>Mary Zewe</t>
  </si>
  <si>
    <t>Redlands</t>
  </si>
  <si>
    <t>OFF-EN-10001509</t>
  </si>
  <si>
    <t>Poly String Tie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</si>
  <si>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</si>
  <si>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</si>
  <si>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</si>
  <si>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</si>
  <si>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</si>
  <si>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</si>
  <si>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</si>
  <si>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</si>
  <si>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</si>
  <si>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</si>
  <si>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</si>
  <si>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</si>
  <si>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</si>
  <si>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</si>
  <si>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CA-2013-130162</t>
  </si>
  <si>
    <t>JH-15910</t>
  </si>
  <si>
    <t>Jonathan Howell</t>
  </si>
  <si>
    <t>OFF-ST-10001328</t>
  </si>
  <si>
    <t>Personal Filing Tote with Lid, Black/Gray</t>
  </si>
  <si>
    <t>TEC-PH-10002563</t>
  </si>
  <si>
    <t>Adtran 1202752G1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</si>
  <si>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</si>
  <si>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</si>
  <si>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</si>
  <si>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</si>
  <si>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</si>
  <si>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</si>
  <si>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</si>
  <si>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</si>
  <si>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</si>
  <si>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</si>
  <si>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</si>
  <si>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</si>
  <si>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</si>
  <si>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</si>
  <si>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</si>
  <si>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</si>
  <si>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</si>
  <si>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TEC-AC-10003832</t>
  </si>
  <si>
    <t>LogitechÂ P710e Mobile Speakerphone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</si>
  <si>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</si>
  <si>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</si>
  <si>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</si>
  <si>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</si>
  <si>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</si>
  <si>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</si>
  <si>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</si>
  <si>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</si>
  <si>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</si>
  <si>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</si>
  <si>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</si>
  <si>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</si>
  <si>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</si>
  <si>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</si>
  <si>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</si>
  <si>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</si>
  <si>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</si>
  <si>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</si>
  <si>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</si>
  <si>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</si>
  <si>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</si>
  <si>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</si>
  <si>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</si>
  <si>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</si>
  <si>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</si>
  <si>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</si>
  <si>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</si>
  <si>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</si>
  <si>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</si>
  <si>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</si>
  <si>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</si>
  <si>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</si>
  <si>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</si>
  <si>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</si>
  <si>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</si>
  <si>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</si>
  <si>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</si>
  <si>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OFF-PA-10004100</t>
  </si>
  <si>
    <t>Xerox 216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</si>
  <si>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</si>
  <si>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</si>
  <si>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</si>
  <si>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</si>
  <si>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</si>
  <si>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</si>
  <si>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</si>
  <si>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</si>
  <si>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</si>
  <si>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</si>
  <si>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</si>
  <si>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</si>
  <si>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</si>
  <si>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</si>
  <si>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</si>
  <si>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</si>
  <si>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</si>
  <si>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</si>
  <si>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</si>
  <si>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</si>
  <si>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</si>
  <si>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</si>
  <si>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</si>
  <si>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</si>
  <si>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</si>
  <si>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</si>
  <si>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</si>
  <si>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</si>
  <si>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</si>
  <si>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</si>
  <si>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</si>
  <si>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</si>
  <si>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</si>
  <si>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</si>
  <si>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</si>
  <si>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</si>
  <si>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</si>
  <si>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</si>
  <si>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</si>
  <si>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</si>
  <si>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</si>
  <si>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</si>
  <si>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</si>
  <si>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</si>
  <si>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</si>
  <si>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</si>
  <si>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</si>
  <si>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</si>
  <si>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</si>
  <si>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</si>
  <si>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</si>
  <si>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</si>
  <si>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</si>
  <si>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</si>
  <si>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</si>
  <si>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</si>
  <si>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KL-16645</t>
  </si>
  <si>
    <t>Ken Lonsdale</t>
  </si>
  <si>
    <t>Layton</t>
  </si>
  <si>
    <t>OFF-FA-10000490</t>
  </si>
  <si>
    <t>OIC Binder Clips, Mini, 1/4" Capacity, Black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</si>
  <si>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</si>
  <si>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</si>
  <si>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</si>
  <si>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</si>
  <si>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</si>
  <si>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</si>
  <si>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</si>
  <si>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</si>
  <si>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</si>
  <si>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</si>
  <si>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</si>
  <si>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</si>
  <si>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</si>
  <si>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</si>
  <si>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</si>
  <si>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</si>
  <si>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</si>
  <si>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</si>
  <si>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</si>
  <si>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</si>
  <si>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</si>
  <si>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</si>
  <si>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</si>
  <si>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</si>
  <si>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</si>
  <si>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</si>
  <si>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</si>
  <si>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</si>
  <si>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</si>
  <si>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</si>
  <si>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</si>
  <si>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</si>
  <si>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</si>
  <si>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</si>
  <si>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</si>
  <si>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</si>
  <si>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</si>
  <si>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</si>
  <si>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</si>
  <si>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</si>
  <si>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</si>
  <si>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</si>
  <si>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</si>
  <si>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</si>
  <si>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</si>
  <si>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</si>
  <si>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</si>
  <si>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</si>
  <si>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</si>
  <si>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</si>
  <si>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</si>
  <si>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</si>
  <si>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</si>
  <si>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</si>
  <si>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</si>
  <si>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</si>
  <si>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</si>
  <si>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</si>
  <si>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</si>
  <si>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OFF-PA-10001970</t>
  </si>
  <si>
    <t>Xerox 1908</t>
  </si>
  <si>
    <t>FUR-BO-10001972</t>
  </si>
  <si>
    <t>Bookcases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</si>
  <si>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</si>
  <si>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</si>
  <si>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</si>
  <si>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</si>
  <si>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</si>
  <si>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</si>
  <si>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</si>
  <si>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</si>
  <si>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</si>
  <si>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</si>
  <si>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</si>
  <si>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</si>
  <si>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</si>
  <si>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</si>
  <si>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</si>
  <si>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</si>
  <si>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</si>
  <si>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</si>
  <si>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</si>
  <si>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</si>
  <si>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</si>
  <si>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</si>
  <si>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</si>
  <si>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</si>
  <si>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</si>
  <si>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</si>
  <si>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CA-2011-142048</t>
  </si>
  <si>
    <t>JE-15745</t>
  </si>
  <si>
    <t>Joel Eaton</t>
  </si>
  <si>
    <t>Louisville</t>
  </si>
  <si>
    <t>TEC-AC-10004114</t>
  </si>
  <si>
    <t>KeyTronicÂ 6101 Series -Â KeyboardÂ - Black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</si>
  <si>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</si>
  <si>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</si>
  <si>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</si>
  <si>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</si>
  <si>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</si>
  <si>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</si>
  <si>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CA-2012-109638</t>
  </si>
  <si>
    <t>JH-15985</t>
  </si>
  <si>
    <t>Joseph Holt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</si>
  <si>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</si>
  <si>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</si>
  <si>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</si>
  <si>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</si>
  <si>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</si>
  <si>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</si>
  <si>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</si>
  <si>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</si>
  <si>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</si>
  <si>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</si>
  <si>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</si>
  <si>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</si>
  <si>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</si>
  <si>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</si>
  <si>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</si>
  <si>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</si>
  <si>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</si>
  <si>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</si>
  <si>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</si>
  <si>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</si>
  <si>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</si>
  <si>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</si>
  <si>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</si>
  <si>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</si>
  <si>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</si>
  <si>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</si>
  <si>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</si>
  <si>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</si>
  <si>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</si>
  <si>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</si>
  <si>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</si>
  <si>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</si>
  <si>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</si>
  <si>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</si>
  <si>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</si>
  <si>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</si>
  <si>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</si>
  <si>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</si>
  <si>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</si>
  <si>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</si>
  <si>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</si>
  <si>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</si>
  <si>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</si>
  <si>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</si>
  <si>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</si>
  <si>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</si>
  <si>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</si>
  <si>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</si>
  <si>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</si>
  <si>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</si>
  <si>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</si>
  <si>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CA-2013-169166</t>
  </si>
  <si>
    <t>SS-20590</t>
  </si>
  <si>
    <t>Sonia Sunley</t>
  </si>
  <si>
    <t>TEC-AC-10000991</t>
  </si>
  <si>
    <t>Sony Micro Vault Click 8 GB USB 2.0 Flash Drive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</si>
  <si>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</si>
  <si>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</si>
  <si>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</si>
  <si>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</si>
  <si>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</si>
  <si>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</si>
  <si>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FUR-CH-10002602</t>
  </si>
  <si>
    <t>DMI Arturo Collection Mission-style Design Wood Chair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</si>
  <si>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</si>
  <si>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</si>
  <si>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</si>
  <si>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</si>
  <si>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</si>
  <si>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</si>
  <si>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</si>
  <si>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</si>
  <si>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</si>
  <si>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</si>
  <si>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</si>
  <si>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</si>
  <si>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</si>
  <si>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</si>
  <si>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</si>
  <si>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</si>
  <si>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</si>
  <si>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</si>
  <si>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</si>
  <si>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</si>
  <si>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</si>
  <si>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</si>
  <si>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</si>
  <si>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</si>
  <si>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</si>
  <si>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</si>
  <si>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</si>
  <si>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</si>
  <si>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</si>
  <si>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</si>
  <si>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</si>
  <si>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</si>
  <si>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</si>
  <si>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</si>
  <si>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</si>
  <si>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</si>
  <si>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US-2013-139486</t>
  </si>
  <si>
    <t>TEC-PH-10003555</t>
  </si>
  <si>
    <t>Motorola HK250 Universal Bluetooth Headset</t>
  </si>
  <si>
    <t>ImationÂ 16GB Mini TravelDrive USB 2.0Â Flash Drive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</si>
  <si>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</si>
  <si>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</si>
  <si>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</si>
  <si>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</si>
  <si>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</si>
  <si>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</si>
  <si>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</si>
  <si>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</si>
  <si>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</si>
  <si>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</si>
  <si>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CA-2013-126613</t>
  </si>
  <si>
    <t>AA-10375</t>
  </si>
  <si>
    <t>Allen Armold</t>
  </si>
  <si>
    <t>Mesa</t>
  </si>
  <si>
    <t>OFF-ST-10001325</t>
  </si>
  <si>
    <t>Sterilite Officeware Hinged File Box</t>
  </si>
  <si>
    <t>CA-2013-136924</t>
  </si>
  <si>
    <t>ES-14080</t>
  </si>
  <si>
    <t>Erin Smith</t>
  </si>
  <si>
    <t>TEC-PH-10002262</t>
  </si>
  <si>
    <t>LG Electronics Tone+ HBS-730 Bluetooth Headset</t>
  </si>
  <si>
    <t>CA-2013-136406</t>
  </si>
  <si>
    <t>BD-11320</t>
  </si>
  <si>
    <t>Bill Donatelli</t>
  </si>
  <si>
    <t>FUR-CH-10002024</t>
  </si>
  <si>
    <t>HON 5400 Series Task Chairs for Big and Tall</t>
  </si>
  <si>
    <t>CA-2014-100650</t>
  </si>
  <si>
    <t>DK-13225</t>
  </si>
  <si>
    <t>Dean Katz</t>
  </si>
  <si>
    <t>Anaheim</t>
  </si>
  <si>
    <t>OFF-ST-10001780</t>
  </si>
  <si>
    <t>Tennsco 16-Compartment Lockers with Coat Rack</t>
  </si>
  <si>
    <t>CA-2013-113243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</si>
  <si>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</si>
  <si>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</si>
  <si>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</si>
  <si>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</si>
  <si>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</si>
  <si>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</si>
  <si>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</si>
  <si>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</si>
  <si>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CA-2014-118731</t>
  </si>
  <si>
    <t>LP-17080</t>
  </si>
  <si>
    <t>Liz Pelletier</t>
  </si>
  <si>
    <t>FUR-FU-10003347</t>
  </si>
  <si>
    <t>Coloredge Poster Frame</t>
  </si>
  <si>
    <t>OFF-BI-10000069</t>
  </si>
  <si>
    <t>GBC Prepunched Paper, 19-Hole, for Binding Systems, 24-lb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</si>
  <si>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</si>
  <si>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</si>
  <si>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</si>
  <si>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</si>
  <si>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</si>
  <si>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</si>
  <si>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</si>
  <si>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</si>
  <si>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</si>
  <si>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</si>
  <si>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</si>
  <si>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</si>
  <si>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</si>
  <si>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</si>
  <si>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</si>
  <si>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</si>
  <si>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</si>
  <si>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</si>
  <si>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</si>
  <si>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</si>
  <si>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</si>
  <si>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</si>
  <si>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</si>
  <si>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</si>
  <si>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</si>
  <si>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</si>
  <si>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</si>
  <si>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</si>
  <si>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</si>
  <si>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</si>
  <si>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</si>
  <si>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</si>
  <si>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</si>
  <si>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</si>
  <si>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</si>
  <si>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</si>
  <si>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</si>
  <si>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</si>
  <si>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</si>
  <si>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</si>
  <si>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</si>
  <si>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</si>
  <si>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TEC-PH-10004977</t>
  </si>
  <si>
    <t>GE 30524EE4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</si>
  <si>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</si>
  <si>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</si>
  <si>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</si>
  <si>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</si>
  <si>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</si>
  <si>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</si>
  <si>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</si>
  <si>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</si>
  <si>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</si>
  <si>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</si>
  <si>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</si>
  <si>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</si>
  <si>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</si>
  <si>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</si>
  <si>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</si>
  <si>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</si>
  <si>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CA-2011-131450</t>
  </si>
  <si>
    <t>LR-16915</t>
  </si>
  <si>
    <t>Lena Radford</t>
  </si>
  <si>
    <t>OFF-AP-10004708</t>
  </si>
  <si>
    <t>Fellowes Superior 10 Outlet Split Surge Protector</t>
  </si>
  <si>
    <t>TEC-PH-10002398</t>
  </si>
  <si>
    <t>AT&amp;T 1070 Corded Phone</t>
  </si>
  <si>
    <t>FUR-FU-10001979</t>
  </si>
  <si>
    <t>Dana Halogen Swing-Arm Architect Lamp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</si>
  <si>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</si>
  <si>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</si>
  <si>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</si>
  <si>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</si>
  <si>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</si>
  <si>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</si>
  <si>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LC-17140</t>
  </si>
  <si>
    <t>Logan Currie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</si>
  <si>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</si>
  <si>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</si>
  <si>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</si>
  <si>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</si>
  <si>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</si>
  <si>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</si>
  <si>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</si>
  <si>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</si>
  <si>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</si>
  <si>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</si>
  <si>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</si>
  <si>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</si>
  <si>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</si>
  <si>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</si>
  <si>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</si>
  <si>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</si>
  <si>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</si>
  <si>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</si>
  <si>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</si>
  <si>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RB-19465</t>
  </si>
  <si>
    <t>Rick Bensley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</si>
  <si>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</si>
  <si>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</si>
  <si>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</si>
  <si>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</si>
  <si>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</si>
  <si>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</si>
  <si>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</si>
  <si>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</si>
  <si>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</si>
  <si>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</si>
  <si>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</si>
  <si>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</si>
  <si>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</si>
  <si>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</si>
  <si>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</si>
  <si>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</si>
  <si>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</si>
  <si>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</si>
  <si>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</si>
  <si>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</si>
  <si>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</si>
  <si>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</si>
  <si>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</si>
  <si>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</si>
  <si>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</si>
  <si>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</si>
  <si>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</si>
  <si>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</si>
  <si>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CA-2012-131534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</si>
  <si>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</si>
  <si>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</si>
  <si>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</si>
  <si>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</si>
  <si>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</si>
  <si>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</si>
  <si>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</si>
  <si>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</si>
  <si>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</si>
  <si>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</si>
  <si>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</si>
  <si>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</si>
  <si>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</si>
  <si>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</si>
  <si>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CA-2011-153150</t>
  </si>
  <si>
    <t>Dl-13600</t>
  </si>
  <si>
    <t>Dorris liebe</t>
  </si>
  <si>
    <t>OFF-BI-10003355</t>
  </si>
  <si>
    <t>Cardinal Holdit Business Card Pockets</t>
  </si>
  <si>
    <t>CA-2011-104472</t>
  </si>
  <si>
    <t>CK-12325</t>
  </si>
  <si>
    <t>Christine Kargatis</t>
  </si>
  <si>
    <t>FUR-FU-10000246</t>
  </si>
  <si>
    <t>Aluminum Document Frame</t>
  </si>
  <si>
    <t>CA-2013-112942</t>
  </si>
  <si>
    <t>RD-19810</t>
  </si>
  <si>
    <t>Ross DeVincentis</t>
  </si>
  <si>
    <t>OFF-PA-10004092</t>
  </si>
  <si>
    <t>Tops Green Bar Computer Printout Paper</t>
  </si>
  <si>
    <t>CA-2014-131954</t>
  </si>
  <si>
    <t>DS-13030</t>
  </si>
  <si>
    <t>Darrin Sayre</t>
  </si>
  <si>
    <t>OFF-ST-10000736</t>
  </si>
  <si>
    <t>Carina Double Wide Media Storage Towers in Natural &amp; Black</t>
  </si>
  <si>
    <t>TEC-AC-10003610</t>
  </si>
  <si>
    <t>LogitechÂ Illuminated - Keyboard</t>
  </si>
  <si>
    <t>OFF-BI-10003982</t>
  </si>
  <si>
    <t>Wilson Jones Century Plastic Molded Ring Binders</t>
  </si>
  <si>
    <t>OFF-BI-10003291</t>
  </si>
  <si>
    <t>Wilson Jones Leather-Like Binders with DublLock Round Rings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</si>
  <si>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</si>
  <si>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</si>
  <si>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</si>
  <si>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</si>
  <si>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</si>
  <si>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GZ-14470</t>
  </si>
  <si>
    <t>Gary Zandusky</t>
  </si>
  <si>
    <t>TEC-AC-10001383</t>
  </si>
  <si>
    <t>Logitech Wireless Touch Keyboard K400</t>
  </si>
  <si>
    <t>CA-2011-124429</t>
  </si>
  <si>
    <t>Same Day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</si>
  <si>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</si>
  <si>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</si>
  <si>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</si>
  <si>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</si>
  <si>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</si>
  <si>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</si>
  <si>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</si>
  <si>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</si>
  <si>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</si>
  <si>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</si>
  <si>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</si>
  <si>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</si>
  <si>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MS-17830</t>
  </si>
  <si>
    <t>Melanie Seite</t>
  </si>
  <si>
    <t>FUR-FU-10002759</t>
  </si>
  <si>
    <t>12-1/2 Diameter Round Wall Clock</t>
  </si>
  <si>
    <t>CA-2012-112319</t>
  </si>
  <si>
    <t>AR-10510</t>
  </si>
  <si>
    <t>Andrew Roberts</t>
  </si>
  <si>
    <t>CA-2012-144267</t>
  </si>
  <si>
    <t>NZ-18565</t>
  </si>
  <si>
    <t>Nick Zandusky</t>
  </si>
  <si>
    <t>FUR-CH-10002335</t>
  </si>
  <si>
    <t>Hon GuestStacker Chair</t>
  </si>
  <si>
    <t>OFF-PA-10001947</t>
  </si>
  <si>
    <t>Xerox 1974</t>
  </si>
  <si>
    <t>OFF-PA-10003657</t>
  </si>
  <si>
    <t>Xerox 1927</t>
  </si>
  <si>
    <t>CA-2014-129567</t>
  </si>
  <si>
    <t>CL-12565</t>
  </si>
  <si>
    <t>Clay Ludtke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</si>
  <si>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</si>
  <si>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</si>
  <si>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</si>
  <si>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</si>
  <si>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</si>
  <si>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</si>
  <si>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</si>
  <si>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</si>
  <si>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CA-2011-156433</t>
  </si>
  <si>
    <t>ES-14020</t>
  </si>
  <si>
    <t>Erica Smith</t>
  </si>
  <si>
    <t>OFF-LA-10001569</t>
  </si>
  <si>
    <t>Avery 499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</si>
  <si>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</si>
  <si>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</si>
  <si>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</si>
  <si>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</si>
  <si>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</si>
  <si>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</si>
  <si>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CA-2014-105809</t>
  </si>
  <si>
    <t>HW-14935</t>
  </si>
  <si>
    <t>Helen Wasserman</t>
  </si>
  <si>
    <t>FUR-FU-10004090</t>
  </si>
  <si>
    <t>Executive Impressions 14" Contract Wall Clock</t>
  </si>
  <si>
    <t>TEC-PH-10001580</t>
  </si>
  <si>
    <t>Logitech Mobile Speakerphone P710e -Â speaker phone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</si>
  <si>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</si>
  <si>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</si>
  <si>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</si>
  <si>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</si>
  <si>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</si>
  <si>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</si>
  <si>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</si>
  <si>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</si>
  <si>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</si>
  <si>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</si>
  <si>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</si>
  <si>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160 -Â speaker phone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</si>
  <si>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</si>
  <si>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</si>
  <si>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</si>
  <si>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</si>
  <si>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</si>
  <si>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</si>
  <si>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TEC-AC-10001101</t>
  </si>
  <si>
    <t>Sony 16GB Class 10 Micro SDHC R40 Memory Card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</si>
  <si>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</si>
  <si>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</si>
  <si>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</si>
  <si>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</si>
  <si>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</si>
  <si>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</si>
  <si>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US-2011-102071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</si>
  <si>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</si>
  <si>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</si>
  <si>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</si>
  <si>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</si>
  <si>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</si>
  <si>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</si>
  <si>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</si>
  <si>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</si>
  <si>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</si>
  <si>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</si>
  <si>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</si>
  <si>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</si>
  <si>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</si>
  <si>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</si>
  <si>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</si>
  <si>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</si>
  <si>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</si>
  <si>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</si>
  <si>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</si>
  <si>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</si>
  <si>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</si>
  <si>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</si>
  <si>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</si>
  <si>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</si>
  <si>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</si>
  <si>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CA-2011-133851</t>
  </si>
  <si>
    <t>CM-12445</t>
  </si>
  <si>
    <t>Chuck Magee</t>
  </si>
  <si>
    <t>OFF-SU-10001225</t>
  </si>
  <si>
    <t>OFF-AR-10003752</t>
  </si>
  <si>
    <t>Deluxe Chalkboard Eraser Cleaner</t>
  </si>
  <si>
    <t>US-2014-123463</t>
  </si>
  <si>
    <t>OFF-AR-10001118</t>
  </si>
  <si>
    <t>Binney &amp; Smith Crayola Metallic Crayons, 16-Color Pack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</si>
  <si>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</si>
  <si>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</si>
  <si>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</si>
  <si>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</si>
  <si>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</si>
  <si>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</si>
  <si>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</si>
  <si>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</si>
  <si>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CA-2011-104976</t>
  </si>
  <si>
    <t>CK-12760</t>
  </si>
  <si>
    <t>Cyma Kinney</t>
  </si>
  <si>
    <t>OFF-PA-10003845</t>
  </si>
  <si>
    <t>Xerox 1987</t>
  </si>
  <si>
    <t>CA-2013-105494</t>
  </si>
  <si>
    <t>PC-18745</t>
  </si>
  <si>
    <t>Pamela Coakley</t>
  </si>
  <si>
    <t>OFF-ST-10002205</t>
  </si>
  <si>
    <t>File Shuttle I and Handi-File</t>
  </si>
  <si>
    <t>OFF-BI-10003364</t>
  </si>
  <si>
    <t>Binding Machine Supplies</t>
  </si>
  <si>
    <t>CA-2013-130477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</si>
  <si>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</si>
  <si>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</si>
  <si>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</si>
  <si>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</si>
  <si>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</si>
  <si>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</si>
  <si>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</si>
  <si>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</si>
  <si>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</si>
  <si>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</si>
  <si>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</si>
  <si>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</si>
  <si>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</si>
  <si>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</si>
  <si>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</si>
  <si>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</si>
  <si>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</si>
  <si>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</si>
  <si>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</si>
  <si>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</si>
  <si>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</si>
  <si>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</si>
  <si>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RW-19630</t>
  </si>
  <si>
    <t>Rob Williams</t>
  </si>
  <si>
    <t>Torrance</t>
  </si>
  <si>
    <t>OFF-BI-10001759</t>
  </si>
  <si>
    <t>Acco Pressboard Covers with Storage Hooks, 14 7/8" x 11", Dark Blue</t>
  </si>
  <si>
    <t>CA-2012-120880</t>
  </si>
  <si>
    <t>JL-15850</t>
  </si>
  <si>
    <t>John Lucas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</si>
  <si>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</si>
  <si>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</si>
  <si>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</si>
  <si>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</si>
  <si>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</si>
  <si>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CA-12775</t>
  </si>
  <si>
    <t>Cynthia Arntzen</t>
  </si>
  <si>
    <t>FUR-TA-10002356</t>
  </si>
  <si>
    <t>Bevis Boat-Shaped Conference Table</t>
  </si>
  <si>
    <t>CA-2014-102414</t>
  </si>
  <si>
    <t>JA-15970</t>
  </si>
  <si>
    <t>Joseph Airdo</t>
  </si>
  <si>
    <t>TEC-PH-10002923</t>
  </si>
  <si>
    <t>Logitech B530 USBÂ HeadsetÂ -Â headsetÂ - Full size, Binaural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</si>
  <si>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</si>
  <si>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</si>
  <si>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</si>
  <si>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</si>
  <si>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</si>
  <si>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</si>
  <si>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</si>
  <si>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Oceanside</t>
  </si>
  <si>
    <t>FUR-FU-10004188</t>
  </si>
  <si>
    <t>Luxo Professional Combination Clamp-On Lamps</t>
  </si>
  <si>
    <t>CA-2014-152142</t>
  </si>
  <si>
    <t>LW-16990</t>
  </si>
  <si>
    <t>Lindsay Williams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</si>
  <si>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</si>
  <si>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</si>
  <si>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</si>
  <si>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</si>
  <si>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</si>
  <si>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US-2014-100209</t>
  </si>
  <si>
    <t>TD-20995</t>
  </si>
  <si>
    <t>Tamara Dahlen</t>
  </si>
  <si>
    <t>OFF-BI-10002012</t>
  </si>
  <si>
    <t>Wilson Jones Easy Flow II Sheet Lifters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</si>
  <si>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</si>
  <si>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</si>
  <si>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</si>
  <si>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</si>
  <si>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</si>
  <si>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</si>
  <si>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</si>
  <si>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</si>
  <si>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</si>
  <si>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CA-2013-105585</t>
  </si>
  <si>
    <t>RF-19735</t>
  </si>
  <si>
    <t>Roland Fjeld</t>
  </si>
  <si>
    <t>OFF-FA-10002983</t>
  </si>
  <si>
    <t>Advantus SlideClip Paper Clips</t>
  </si>
  <si>
    <t>OFF-PA-10003625</t>
  </si>
  <si>
    <t>Xerox 1979</t>
  </si>
  <si>
    <t>CA-2013-155488</t>
  </si>
  <si>
    <t>OFF-AR-10002956</t>
  </si>
  <si>
    <t>Boston 16801 Nautilus Battery Pencil Sharpener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</si>
  <si>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</si>
  <si>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</si>
  <si>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</si>
  <si>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</si>
  <si>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</si>
  <si>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</si>
  <si>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</si>
  <si>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</si>
  <si>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</si>
  <si>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</si>
  <si>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</si>
  <si>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</si>
  <si>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</si>
  <si>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</si>
  <si>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</si>
  <si>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</si>
  <si>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</si>
  <si>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</si>
  <si>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</si>
  <si>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PF-19165</t>
  </si>
  <si>
    <t>Philip Fox</t>
  </si>
  <si>
    <t>Olympia</t>
  </si>
  <si>
    <t>FUR-FU-10004848</t>
  </si>
  <si>
    <t>Howard Miller 13-3/4" Diameter Brushed Chrome Round Wall Clock</t>
  </si>
  <si>
    <t>OFF-ST-10003722</t>
  </si>
  <si>
    <t>Project Tote Personal File</t>
  </si>
  <si>
    <t>US-2012-126214</t>
  </si>
  <si>
    <t>JS-15880</t>
  </si>
  <si>
    <t>John Stevenson</t>
  </si>
  <si>
    <t>FUR-TA-10003748</t>
  </si>
  <si>
    <t>Bevis 36 x 72 Conference Tables</t>
  </si>
  <si>
    <t>TEC-AC-10003198</t>
  </si>
  <si>
    <t>Enermax Acrylux Wireless Keyboard</t>
  </si>
  <si>
    <t>CA-2012-133025</t>
  </si>
  <si>
    <t>MO-17800</t>
  </si>
  <si>
    <t>Meg O'Connel</t>
  </si>
  <si>
    <t>CA-2014-106964</t>
  </si>
  <si>
    <t>HR-14770</t>
  </si>
  <si>
    <t>Hallie Redmond</t>
  </si>
  <si>
    <t>OFF-BI-10000320</t>
  </si>
  <si>
    <t>GBC Plastic Binding Combs</t>
  </si>
  <si>
    <t>CA-2012-127418</t>
  </si>
  <si>
    <t>JJ-15445</t>
  </si>
  <si>
    <t>Jennifer Jackson</t>
  </si>
  <si>
    <t>OFF-BI-10003707</t>
  </si>
  <si>
    <t>Aluminum Screw Posts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</si>
  <si>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</si>
  <si>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</si>
  <si>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</si>
  <si>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</si>
  <si>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</si>
  <si>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</si>
  <si>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</si>
  <si>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</si>
  <si>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</si>
  <si>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</si>
  <si>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CA-2013-157686</t>
  </si>
  <si>
    <t>BD-11620</t>
  </si>
  <si>
    <t>Brian DeCherney</t>
  </si>
  <si>
    <t>Global Value Mid-Back Manager's Chair, Gray</t>
  </si>
  <si>
    <t>CA-2012-144652</t>
  </si>
  <si>
    <t>SN-20560</t>
  </si>
  <si>
    <t>Skye Norling</t>
  </si>
  <si>
    <t>OFF-AR-10003732</t>
  </si>
  <si>
    <t>Newell 333</t>
  </si>
  <si>
    <t>CA-2013-152814</t>
  </si>
  <si>
    <t>EH-14005</t>
  </si>
  <si>
    <t>Erica Hernandez</t>
  </si>
  <si>
    <t>Xerox 1881</t>
  </si>
  <si>
    <t>CA-2013-134348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</si>
  <si>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</si>
  <si>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</si>
  <si>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</si>
  <si>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</si>
  <si>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</si>
  <si>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</si>
  <si>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</si>
  <si>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</si>
  <si>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CA-2014-132521</t>
  </si>
  <si>
    <t>DW-13540</t>
  </si>
  <si>
    <t>Don Weiss</t>
  </si>
  <si>
    <t>OFF-AP-10002191</t>
  </si>
  <si>
    <t>Belkin 8 Outlet SurgeMaster II Gold Surge Protector</t>
  </si>
  <si>
    <t>OFF-BI-10000404</t>
  </si>
  <si>
    <t>Avery Printable Repositionable Plastic Tabs</t>
  </si>
  <si>
    <t>CA-2013-166163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</si>
  <si>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</si>
  <si>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</si>
  <si>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</si>
  <si>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</si>
  <si>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</si>
  <si>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</si>
  <si>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</si>
  <si>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CA-2012-143490</t>
  </si>
  <si>
    <t>NP-18325</t>
  </si>
  <si>
    <t>Naresj Patel</t>
  </si>
  <si>
    <t>OFF-AR-10002952</t>
  </si>
  <si>
    <t>Stanley Contemporary Battery Pencil Sharpeners</t>
  </si>
  <si>
    <t>TEC-PH-10000576</t>
  </si>
  <si>
    <t>AT&amp;T 1080 Corded phone</t>
  </si>
  <si>
    <t>CA-2011-159338</t>
  </si>
  <si>
    <t>NS-18640</t>
  </si>
  <si>
    <t>Noel Staavos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</si>
  <si>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</si>
  <si>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</si>
  <si>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</si>
  <si>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</si>
  <si>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</si>
  <si>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</si>
  <si>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</si>
  <si>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</si>
  <si>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</si>
  <si>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</si>
  <si>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</si>
  <si>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</si>
  <si>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</si>
  <si>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CA-2013-112340</t>
  </si>
  <si>
    <t>NM-18520</t>
  </si>
  <si>
    <t>Neoma Murray</t>
  </si>
  <si>
    <t>OFF-PA-10001892</t>
  </si>
  <si>
    <t>Rediform Wirebound "Phone Memo" Message Book, 11 x 5-3/4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</si>
  <si>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</si>
  <si>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</si>
  <si>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</si>
  <si>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</si>
  <si>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</si>
  <si>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</si>
  <si>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</si>
  <si>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US-2013-114776</t>
  </si>
  <si>
    <t>GG-14650</t>
  </si>
  <si>
    <t>Greg Guthrie</t>
  </si>
  <si>
    <t>Antioch</t>
  </si>
  <si>
    <t>CA-2011-146969</t>
  </si>
  <si>
    <t>AP-10915</t>
  </si>
  <si>
    <t>Arthur Prichep</t>
  </si>
  <si>
    <t>OFF-FA-10001561</t>
  </si>
  <si>
    <t>Stockwell Push Pins</t>
  </si>
  <si>
    <t>OFF-PA-10002105</t>
  </si>
  <si>
    <t>Xerox 223</t>
  </si>
  <si>
    <t>TEC-MA-10004241</t>
  </si>
  <si>
    <t>Machines</t>
  </si>
  <si>
    <t>Star Micronics TSP800 TSP847IIU Receipt Printer</t>
  </si>
  <si>
    <t>OFF-ST-10004340</t>
  </si>
  <si>
    <t>Fellowes Mobile File Cart, Black</t>
  </si>
  <si>
    <t>CA-2014-160395</t>
  </si>
  <si>
    <t>Reno</t>
  </si>
  <si>
    <t>OFF-AR-10003759</t>
  </si>
  <si>
    <t>Crayola Anti Dust Chalk, 12/Pack</t>
  </si>
  <si>
    <t>OFF-BI-10003984</t>
  </si>
  <si>
    <t>Lock-Up Easel 'Spel-Binder'</t>
  </si>
  <si>
    <t>CA-2013-149314</t>
  </si>
  <si>
    <t>GB-14530</t>
  </si>
  <si>
    <t>George Bell</t>
  </si>
  <si>
    <t>FUR-CH-10002126</t>
  </si>
  <si>
    <t>Hon Deluxe Fabric Upholstered Stacking Chairs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</si>
  <si>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</si>
  <si>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</si>
  <si>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</si>
  <si>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</si>
  <si>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</si>
  <si>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</si>
  <si>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CA-2012-125416</t>
  </si>
  <si>
    <t>CA-2011-158064</t>
  </si>
  <si>
    <t>OFF-BI-10002976</t>
  </si>
  <si>
    <t>ACCOHIDE Binder by Acco</t>
  </si>
  <si>
    <t>CA-2011-120243</t>
  </si>
  <si>
    <t>AT-10435</t>
  </si>
  <si>
    <t>Alyssa Tate</t>
  </si>
  <si>
    <t>OFF-LA-10004425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</si>
  <si>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</si>
  <si>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</si>
  <si>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</si>
  <si>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</si>
  <si>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</si>
  <si>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</si>
  <si>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</si>
  <si>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OFF-PA-10001800</t>
  </si>
  <si>
    <t>Xerox 220</t>
  </si>
  <si>
    <t>OFF-ST-10000036</t>
  </si>
  <si>
    <t>Recycled Data-Pak for Archival Bound Computer Printouts, 12-1/2 x 12-1/2 x 16</t>
  </si>
  <si>
    <t>CA-2014-117212</t>
  </si>
  <si>
    <t>BT-11530</t>
  </si>
  <si>
    <t>Bradley Talbott</t>
  </si>
  <si>
    <t>OFF-AP-10004532</t>
  </si>
  <si>
    <t>Kensington 6 Outlet Guardian Standard Surge Protector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</si>
  <si>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</si>
  <si>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</si>
  <si>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</si>
  <si>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</si>
  <si>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</si>
  <si>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</si>
  <si>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CA-2013-114727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</si>
  <si>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</si>
  <si>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</si>
  <si>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</si>
  <si>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</si>
  <si>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</si>
  <si>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</si>
  <si>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</si>
  <si>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</si>
  <si>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CA-2011-110184</t>
  </si>
  <si>
    <t>BF-11170</t>
  </si>
  <si>
    <t>Ben Ferrer</t>
  </si>
  <si>
    <t>TEC-PH-10000439</t>
  </si>
  <si>
    <t>GE DSL Phone Line Filter</t>
  </si>
  <si>
    <t>CA-2014-100013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</si>
  <si>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</si>
  <si>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</si>
  <si>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</si>
  <si>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</si>
  <si>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</si>
  <si>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</si>
  <si>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</si>
  <si>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</si>
  <si>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</si>
  <si>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</si>
  <si>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</si>
  <si>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</si>
  <si>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</si>
  <si>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CA-2011-168494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</si>
  <si>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</si>
  <si>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</si>
  <si>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</si>
  <si>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</si>
  <si>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</si>
  <si>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</si>
  <si>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</si>
  <si>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</si>
  <si>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</si>
  <si>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</si>
  <si>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</si>
  <si>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</si>
  <si>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</si>
  <si>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</si>
  <si>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</si>
  <si>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JC-16105</t>
  </si>
  <si>
    <t>Julie Creighton</t>
  </si>
  <si>
    <t>OFF-ST-10003306</t>
  </si>
  <si>
    <t>Letter Size Cart</t>
  </si>
  <si>
    <t>CA-2014-121412</t>
  </si>
  <si>
    <t>BG-11695</t>
  </si>
  <si>
    <t>Brooke Gillingham</t>
  </si>
  <si>
    <t>CA-2013-163384</t>
  </si>
  <si>
    <t>CC-12430</t>
  </si>
  <si>
    <t>Chuck Clark</t>
  </si>
  <si>
    <t>OFF-BI-10004970</t>
  </si>
  <si>
    <t>ACCOHIDE 3-Ring Binder, Blue, 1"</t>
  </si>
  <si>
    <t>OFF-PA-10003172</t>
  </si>
  <si>
    <t>Xerox 1996</t>
  </si>
  <si>
    <t>CA-2012-101707</t>
  </si>
  <si>
    <t>OFF-PA-10002968</t>
  </si>
  <si>
    <t>Xerox 1973</t>
  </si>
  <si>
    <t>OFF-LA-10000134</t>
  </si>
  <si>
    <t>Avery 511</t>
  </si>
  <si>
    <t>CA-2012-138898</t>
  </si>
  <si>
    <t>JH-16180</t>
  </si>
  <si>
    <t>Justin Hirsh</t>
  </si>
  <si>
    <t>Pueblo</t>
  </si>
  <si>
    <t>OFF-AP-10004487</t>
  </si>
  <si>
    <t>Kensington 4 Outlet MasterPiece Compact Power Control Center</t>
  </si>
  <si>
    <t>CA-2014-115427</t>
  </si>
  <si>
    <t>EB-13975</t>
  </si>
  <si>
    <t>Erica Bern</t>
  </si>
  <si>
    <t>Fairfield</t>
  </si>
  <si>
    <t>OFF-BI-10002103</t>
  </si>
  <si>
    <t>Cardinal Slant-D Ring Binder, Heavy Gauge Vinyl</t>
  </si>
  <si>
    <t>OFF-BI-10004632</t>
  </si>
  <si>
    <t>GBC Binding covers</t>
  </si>
  <si>
    <t>CA-2012-121391</t>
  </si>
  <si>
    <t>AA-10315</t>
  </si>
  <si>
    <t>Alex Avila</t>
  </si>
  <si>
    <t>CA-2013-141397</t>
  </si>
  <si>
    <t>RC-19825</t>
  </si>
  <si>
    <t>Roy Collins</t>
  </si>
  <si>
    <t>OFF-PA-10002986</t>
  </si>
  <si>
    <t>Xerox 1898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</si>
  <si>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</si>
  <si>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</si>
  <si>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</si>
  <si>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</si>
  <si>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</si>
  <si>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</si>
  <si>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</si>
  <si>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</si>
  <si>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</si>
  <si>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</si>
  <si>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</si>
  <si>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</si>
  <si>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</si>
  <si>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</si>
  <si>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</si>
  <si>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</si>
  <si>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</si>
  <si>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</si>
  <si>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</si>
  <si>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</si>
  <si>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</si>
  <si>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CA-2011-121664</t>
  </si>
  <si>
    <t>HP-14815</t>
  </si>
  <si>
    <t>Harold Pawlan</t>
  </si>
  <si>
    <t>OFF-BI-10003684</t>
  </si>
  <si>
    <t>Wilson Jones Legal Size Ring Binders</t>
  </si>
  <si>
    <t>US-2014-123281</t>
  </si>
  <si>
    <t>JF-15190</t>
  </si>
  <si>
    <t>Jamie Frazer</t>
  </si>
  <si>
    <t>FUR-FU-10003724</t>
  </si>
  <si>
    <t>Westinghouse Clip-On Gooseneck Lamps</t>
  </si>
  <si>
    <t>CA-2014-162978</t>
  </si>
  <si>
    <t>TEC-PH-10003092</t>
  </si>
  <si>
    <t>Motorola L804</t>
  </si>
  <si>
    <t>OFF-PA-10002250</t>
  </si>
  <si>
    <t>Things To Do Today Pad</t>
  </si>
  <si>
    <t>US-2011-151925</t>
  </si>
  <si>
    <t>KT-16465</t>
  </si>
  <si>
    <t>Kean Takahito</t>
  </si>
  <si>
    <t>FUR-CH-10002961</t>
  </si>
  <si>
    <t>Leather Task Chair, Black</t>
  </si>
  <si>
    <t>US-2014-155425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</si>
  <si>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</si>
  <si>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</si>
  <si>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</si>
  <si>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</si>
  <si>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</si>
  <si>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</si>
  <si>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TEC-AC-10001314</t>
  </si>
  <si>
    <t>Case Logic 2.4GHz Wireless Keyboard</t>
  </si>
  <si>
    <t>FUR-CH-10003312</t>
  </si>
  <si>
    <t>Hon 2090 Â“Pillow SoftÂ” Series Mid Back Swivel/Tilt Chairs</t>
  </si>
  <si>
    <t>CA-2014-133249</t>
  </si>
  <si>
    <t>SZ-20035</t>
  </si>
  <si>
    <t>Sam Zeldin</t>
  </si>
  <si>
    <t>Pico Rivera</t>
  </si>
  <si>
    <t>FUR-FU-10001588</t>
  </si>
  <si>
    <t>Deflect-o SuperTray Unbreakable Stackable Tray, Letter, Black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</si>
  <si>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</si>
  <si>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</si>
  <si>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</si>
  <si>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</si>
  <si>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</si>
  <si>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</si>
  <si>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</si>
  <si>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US-2011-157021</t>
  </si>
  <si>
    <t>OFF-LA-10002312</t>
  </si>
  <si>
    <t>Avery 490</t>
  </si>
  <si>
    <t>OFF-BI-10000042</t>
  </si>
  <si>
    <t>Pressboard Data Binder, Crimson, 12" X 8 1/2"</t>
  </si>
  <si>
    <t>CA-2012-120362</t>
  </si>
  <si>
    <t>CA-12265</t>
  </si>
  <si>
    <t>Christina Anderson</t>
  </si>
  <si>
    <t>Provo</t>
  </si>
  <si>
    <t>FUR-TA-10003008</t>
  </si>
  <si>
    <t>Lesro Round Back Collection Coffee Table, End Table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</si>
  <si>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</si>
  <si>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</si>
  <si>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</si>
  <si>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</si>
  <si>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</si>
  <si>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</si>
  <si>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</si>
  <si>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</si>
  <si>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</si>
  <si>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</si>
  <si>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</si>
  <si>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</si>
  <si>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</si>
  <si>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</si>
  <si>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</si>
  <si>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</si>
  <si>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US-2013-122245</t>
  </si>
  <si>
    <t>AB-10105</t>
  </si>
  <si>
    <t>Adrian Barton</t>
  </si>
  <si>
    <t>CA-2014-115994</t>
  </si>
  <si>
    <t>BT-11305</t>
  </si>
  <si>
    <t>Beth Thompson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</si>
  <si>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</si>
  <si>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</si>
  <si>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</si>
  <si>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</si>
  <si>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CA-2012-124800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</si>
  <si>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</si>
  <si>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</si>
  <si>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</si>
  <si>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</si>
  <si>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</si>
  <si>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</si>
  <si>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</si>
  <si>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</si>
  <si>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OFF-ST-10000798</t>
  </si>
  <si>
    <t>2300 Heavy-Duty Transfer File Systems by Perma</t>
  </si>
  <si>
    <t>TEC-PH-10001750</t>
  </si>
  <si>
    <t>Samsung Rugby III</t>
  </si>
  <si>
    <t>US-2012-164448</t>
  </si>
  <si>
    <t>DK-12835</t>
  </si>
  <si>
    <t>Damala Kotsonis</t>
  </si>
  <si>
    <t>OFF-BI-10002949</t>
  </si>
  <si>
    <t>Prestige Round Ring Binders</t>
  </si>
  <si>
    <t>OFF-BI-10003708</t>
  </si>
  <si>
    <t>Acco Four Pocket Poly Ring Binder with Label Holder, Smoke, 1"</t>
  </si>
  <si>
    <t>OFF-LA-10003510</t>
  </si>
  <si>
    <t>Avery 4027 File Folder Labels for Dot Matrix Printers, 5000 Labels per Box, White</t>
  </si>
  <si>
    <t>US-2013-153129</t>
  </si>
  <si>
    <t>OFF-PA-10003673</t>
  </si>
  <si>
    <t>Strathmore Photo Mount Cards</t>
  </si>
  <si>
    <t>CA-2014-128160</t>
  </si>
  <si>
    <t>MM-17920</t>
  </si>
  <si>
    <t>Michael Moore</t>
  </si>
  <si>
    <t>OFF-BI-10001510</t>
  </si>
  <si>
    <t>Deluxe Heavy-Duty Vinyl Round Ring Binder</t>
  </si>
  <si>
    <t>CA-2012-166135</t>
  </si>
  <si>
    <t>SC-20440</t>
  </si>
  <si>
    <t>Shaun Chance</t>
  </si>
  <si>
    <t>CA-2012-145821</t>
  </si>
  <si>
    <t>JB-15400</t>
  </si>
  <si>
    <t>Jennifer Braxton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</si>
  <si>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</si>
  <si>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</si>
  <si>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</si>
  <si>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</si>
  <si>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</si>
  <si>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</si>
  <si>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</si>
  <si>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CA-2012-119907</t>
  </si>
  <si>
    <t>OFF-BI-10001765</t>
  </si>
  <si>
    <t>Wilson Jones Heavy-Duty Casebound Ring Binders with Metal Hinges</t>
  </si>
  <si>
    <t>CA-2011-151708</t>
  </si>
  <si>
    <t>MB-17305</t>
  </si>
  <si>
    <t>Maria Bertelson</t>
  </si>
  <si>
    <t>Glendale</t>
  </si>
  <si>
    <t>TEC-AC-10001767</t>
  </si>
  <si>
    <t>SanDisk Ultra 64 GB MicroSDHC Class 10 Memory Card</t>
  </si>
  <si>
    <t>CA-2014-164959</t>
  </si>
  <si>
    <t>KN-16390</t>
  </si>
  <si>
    <t>Katherine Nockton</t>
  </si>
  <si>
    <t>OFF-LA-10004272</t>
  </si>
  <si>
    <t>Avery 482</t>
  </si>
  <si>
    <t>CA-2014-121468</t>
  </si>
  <si>
    <t>Westminster</t>
  </si>
  <si>
    <t>TEC-PH-10000376</t>
  </si>
  <si>
    <t>Square Credit Card Reader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</si>
  <si>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</si>
  <si>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</si>
  <si>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</si>
  <si>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</si>
  <si>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</si>
  <si>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</si>
  <si>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</si>
  <si>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</si>
  <si>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</si>
  <si>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US-2013-108098</t>
  </si>
  <si>
    <t>CP-12340</t>
  </si>
  <si>
    <t>Christine Phan</t>
  </si>
  <si>
    <t>TEC-AC-10000865</t>
  </si>
  <si>
    <t>WD My Passport Ultra 500GB Portable External Hard Drive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</si>
  <si>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</si>
  <si>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</si>
  <si>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</si>
  <si>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</si>
  <si>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</si>
  <si>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</si>
  <si>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</si>
  <si>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CA-2014-139661</t>
  </si>
  <si>
    <t>JW-15220</t>
  </si>
  <si>
    <t>Jane Waco</t>
  </si>
  <si>
    <t>FUR-FU-10002885</t>
  </si>
  <si>
    <t>Magna Visual Magnetic Picture Hangers</t>
  </si>
  <si>
    <t>CA-2013-141586</t>
  </si>
  <si>
    <t>OFF-BI-10003981</t>
  </si>
  <si>
    <t>Avery Durable Plastic 1" Binders</t>
  </si>
  <si>
    <t>CA-2013-100468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</si>
  <si>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</si>
  <si>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</si>
  <si>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</si>
  <si>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</si>
  <si>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CA-2012-153388</t>
  </si>
  <si>
    <t>PC-19000</t>
  </si>
  <si>
    <t>Pauline Chand</t>
  </si>
  <si>
    <t>OFF-AR-10001868</t>
  </si>
  <si>
    <t>Prang Dustless Chalk Sticks</t>
  </si>
  <si>
    <t>FUR-TA-10003715</t>
  </si>
  <si>
    <t>Hon 2111 Invitation Series Corner Table</t>
  </si>
  <si>
    <t>CA-2014-103611</t>
  </si>
  <si>
    <t>JM-15535</t>
  </si>
  <si>
    <t>Jessica Myrick</t>
  </si>
  <si>
    <t>FUR-FU-10004270</t>
  </si>
  <si>
    <t>Eldon Image Series Desk Accessories, Burgundy</t>
  </si>
  <si>
    <t>CA-2014-100384</t>
  </si>
  <si>
    <t>NH-18610</t>
  </si>
  <si>
    <t>Nicole Hansen</t>
  </si>
  <si>
    <t>Pomona</t>
  </si>
  <si>
    <t>OFF-AR-10002135</t>
  </si>
  <si>
    <t>Boston Heavy-Duty Trimline Electric Pencil Sharpeners</t>
  </si>
  <si>
    <t>OFF-AR-10003514</t>
  </si>
  <si>
    <t>4009 Highlighters by Sanford</t>
  </si>
  <si>
    <t>CA-2014-148446</t>
  </si>
  <si>
    <t>MC-17845</t>
  </si>
  <si>
    <t>Michael Chen</t>
  </si>
  <si>
    <t>North Las Vegas</t>
  </si>
  <si>
    <t>CA-2011-111059</t>
  </si>
  <si>
    <t>TB-21400</t>
  </si>
  <si>
    <t>Tom Boeckenhauer</t>
  </si>
  <si>
    <t>OFF-BI-10002827</t>
  </si>
  <si>
    <t>Avery Durable Poly Binders</t>
  </si>
  <si>
    <t>CA-2014-116204</t>
  </si>
  <si>
    <t>VW-21775</t>
  </si>
  <si>
    <t>Victoria Wilson</t>
  </si>
  <si>
    <t>CA-2012-144806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</si>
  <si>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</si>
  <si>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</si>
  <si>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</si>
  <si>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</si>
  <si>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</si>
  <si>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</si>
  <si>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</si>
  <si>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</si>
  <si>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</si>
  <si>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</si>
  <si>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CA-2014-159884</t>
  </si>
  <si>
    <t>Tempe</t>
  </si>
  <si>
    <t>OFF-ST-10000344</t>
  </si>
  <si>
    <t>Neat Ideas Personal Hanging Folder Files, Black</t>
  </si>
  <si>
    <t>OFF-FA-10000585</t>
  </si>
  <si>
    <t>OIC Bulk Pack Metal Binder Clips</t>
  </si>
  <si>
    <t>CA-2014-124086</t>
  </si>
  <si>
    <t>MP-18175</t>
  </si>
  <si>
    <t>Mike Pelletier</t>
  </si>
  <si>
    <t>Laguna Niguel</t>
  </si>
  <si>
    <t>FUR-BO-10004015</t>
  </si>
  <si>
    <t>Bush Andora Bookcase, Maple/Graphite Gray Finish</t>
  </si>
  <si>
    <t>CA-2011-107181</t>
  </si>
  <si>
    <t>DB-13270</t>
  </si>
  <si>
    <t>Deborah Brumfield</t>
  </si>
  <si>
    <t>OFF-BI-10004230</t>
  </si>
  <si>
    <t>GBC Recycled Grain Textured Covers</t>
  </si>
  <si>
    <t>CA-2013-159345</t>
  </si>
  <si>
    <t>IG-15085</t>
  </si>
  <si>
    <t>Ivan Gibson</t>
  </si>
  <si>
    <t>CA-2012-111507</t>
  </si>
  <si>
    <t>Bellevue</t>
  </si>
  <si>
    <t>OFF-AR-10001315</t>
  </si>
  <si>
    <t>Newell 310</t>
  </si>
  <si>
    <t>CA-2012-112116</t>
  </si>
  <si>
    <t>JE-15475</t>
  </si>
  <si>
    <t>Jeremy Ellison</t>
  </si>
  <si>
    <t>FUR-TA-10001039</t>
  </si>
  <si>
    <t>KI Adjustable-Height Table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</si>
  <si>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</si>
  <si>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</si>
  <si>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</si>
  <si>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</si>
  <si>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</si>
  <si>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CA-2011-105172</t>
  </si>
  <si>
    <t>PK-18910</t>
  </si>
  <si>
    <t>Paul Knutson</t>
  </si>
  <si>
    <t>OFF-LA-10001641</t>
  </si>
  <si>
    <t>Avery 518</t>
  </si>
  <si>
    <t>CA-2014-107293</t>
  </si>
  <si>
    <t>CS-12400</t>
  </si>
  <si>
    <t>Christopher Schild</t>
  </si>
  <si>
    <t>CA-2012-132101</t>
  </si>
  <si>
    <t>JO-15550</t>
  </si>
  <si>
    <t>Jesus Ocampo</t>
  </si>
  <si>
    <t>TEC-PH-10004539</t>
  </si>
  <si>
    <t>Wireless Extenders zBoost YX545 SOHO Signal Booster</t>
  </si>
  <si>
    <t>US-2014-152002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</si>
  <si>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</si>
  <si>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</si>
  <si>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</si>
  <si>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</si>
  <si>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</si>
  <si>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</si>
  <si>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</si>
  <si>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CA-2012-122826</t>
  </si>
  <si>
    <t>RD-19480</t>
  </si>
  <si>
    <t>Rick Duston</t>
  </si>
  <si>
    <t>TEC-PH-10004830</t>
  </si>
  <si>
    <t>Pyle PRT45 Retro HomeÂ Telephone</t>
  </si>
  <si>
    <t>CA-2011-117317</t>
  </si>
  <si>
    <t>OFF-PA-10004519</t>
  </si>
  <si>
    <t>Spiral Phone Message Books with Labels by Adams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</si>
  <si>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</si>
  <si>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</si>
  <si>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</si>
  <si>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</si>
  <si>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</si>
  <si>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</si>
  <si>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</si>
  <si>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</si>
  <si>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</si>
  <si>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</si>
  <si>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</si>
  <si>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</si>
  <si>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</si>
  <si>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CA-2011-156349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</si>
  <si>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</si>
  <si>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</si>
  <si>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</si>
  <si>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</si>
  <si>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</si>
  <si>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</si>
  <si>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CA-2014-138380</t>
  </si>
  <si>
    <t>YS-21880</t>
  </si>
  <si>
    <t>Yana Sorensen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</si>
  <si>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</si>
  <si>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</si>
  <si>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</si>
  <si>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</si>
  <si>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</si>
  <si>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</si>
  <si>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OFF-LA-10003930</t>
  </si>
  <si>
    <t>Dot Matrix Printer Tape Reel Labels, White, 5000/Box</t>
  </si>
  <si>
    <t>TEC-AC-10003063</t>
  </si>
  <si>
    <t>Micro Innovations USB RF Wireless Keyboard with Mouse</t>
  </si>
  <si>
    <t>CA-2012-157084</t>
  </si>
  <si>
    <t>JG-15160</t>
  </si>
  <si>
    <t>James Galang</t>
  </si>
  <si>
    <t>TEC-PH-10002922</t>
  </si>
  <si>
    <t>ShoreTel ShorePhone IP 230 VoIP phone</t>
  </si>
  <si>
    <t>TEC-AC-10002049</t>
  </si>
  <si>
    <t>Plantronics Savi W720 Multi-Device Wireless Headset System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</si>
  <si>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</si>
  <si>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</si>
  <si>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</si>
  <si>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</si>
  <si>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</si>
  <si>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</si>
  <si>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</si>
  <si>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</si>
  <si>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</si>
  <si>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</si>
  <si>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</si>
  <si>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</si>
  <si>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</si>
  <si>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</si>
  <si>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</si>
  <si>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</si>
  <si>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</si>
  <si>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</si>
  <si>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</si>
  <si>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</si>
  <si>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</si>
  <si>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</si>
  <si>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</si>
  <si>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</si>
  <si>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</si>
  <si>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</si>
  <si>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</si>
  <si>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</si>
  <si>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</si>
  <si>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OFF-ST-10003442</t>
  </si>
  <si>
    <t>Eldon Portable Mobile Manager</t>
  </si>
  <si>
    <t>OFF-FA-10000611</t>
  </si>
  <si>
    <t>Binder Clips by OIC</t>
  </si>
  <si>
    <t>OFF-BI-10001116</t>
  </si>
  <si>
    <t>Wilson Jones 1" Hanging DublLock Ring Binders</t>
  </si>
  <si>
    <t>OFF-ST-10000563</t>
  </si>
  <si>
    <t>Fellowes Bankers Box Stor/Drawer Steel Plus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</si>
  <si>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</si>
  <si>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</si>
  <si>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</si>
  <si>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</si>
  <si>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</si>
  <si>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</si>
  <si>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</si>
  <si>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</si>
  <si>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</si>
  <si>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</si>
  <si>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</si>
  <si>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</si>
  <si>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CA-2013-107615</t>
  </si>
  <si>
    <t>RB-19645</t>
  </si>
  <si>
    <t>Robert Barroso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</si>
  <si>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</si>
  <si>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</si>
  <si>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</si>
  <si>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</si>
  <si>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</si>
  <si>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</si>
  <si>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</si>
  <si>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US-2013-101497</t>
  </si>
  <si>
    <t>PS-18760</t>
  </si>
  <si>
    <t>Pamela Stobb</t>
  </si>
  <si>
    <t>OFF-PA-10000176</t>
  </si>
  <si>
    <t>Xerox 1887</t>
  </si>
  <si>
    <t>CA-2013-147585</t>
  </si>
  <si>
    <t>CB-12535</t>
  </si>
  <si>
    <t>Claudia Bergmann</t>
  </si>
  <si>
    <t>FUR-FU-10002597</t>
  </si>
  <si>
    <t>C-Line Magnetic Cubicle Keepers, Clear Polypropylene</t>
  </si>
  <si>
    <t>CA-2012-148376</t>
  </si>
  <si>
    <t>OFF-LA-10002381</t>
  </si>
  <si>
    <t>Avery 497</t>
  </si>
  <si>
    <t>CA-2011-135657</t>
  </si>
  <si>
    <t>SC-20725</t>
  </si>
  <si>
    <t>Steven Cartwright</t>
  </si>
  <si>
    <t>FUR-TA-10004086</t>
  </si>
  <si>
    <t>CA-2011-139857</t>
  </si>
  <si>
    <t>CD-12790</t>
  </si>
  <si>
    <t>Cynthia Delaney</t>
  </si>
  <si>
    <t>OFF-FA-10001843</t>
  </si>
  <si>
    <t>CA-2013-106306</t>
  </si>
  <si>
    <t>OFF-BI-10003676</t>
  </si>
  <si>
    <t>GBC Standard Recycled Report Covers, Clear Plastic Sheets</t>
  </si>
  <si>
    <t>CA-2014-123491</t>
  </si>
  <si>
    <t>JK-15205</t>
  </si>
  <si>
    <t>Jamie Kunitz</t>
  </si>
  <si>
    <t>OFF-LA-10003077</t>
  </si>
  <si>
    <t>Avery 500</t>
  </si>
  <si>
    <t>TEC-PH-10003505</t>
  </si>
  <si>
    <t>Geemarc AmpliPOWER60</t>
  </si>
  <si>
    <t>OFF-PA-10003424</t>
  </si>
  <si>
    <t>"While you Were Out" Message Book, One Form per Page</t>
  </si>
  <si>
    <t>FUR-CH-10003061</t>
  </si>
  <si>
    <t>Global Leather Task Chair, Black</t>
  </si>
  <si>
    <t>OFF-AP-10002684</t>
  </si>
  <si>
    <t>Acco 7-Outlet Masterpiece Power Center, Wihtout Fax/Phone Line Protection</t>
  </si>
  <si>
    <t>CA-2014-104003</t>
  </si>
  <si>
    <t>DC-13285</t>
  </si>
  <si>
    <t>Debra Catini</t>
  </si>
  <si>
    <t>FUR-BO-10003965</t>
  </si>
  <si>
    <t>O'Sullivan Manor Hill 2-Door Library in Brianna Oak</t>
  </si>
  <si>
    <t>CA-2012-130204</t>
  </si>
  <si>
    <t>TEC-AC-10003038</t>
  </si>
  <si>
    <t>Kingston Digital DataTraveler 16GB USB 2.0</t>
  </si>
  <si>
    <t>TEC-AC-10003590</t>
  </si>
  <si>
    <t>TRENDnet 56K USB 2.0 Phone, Internet and Fax Modem</t>
  </si>
  <si>
    <t>CA-2011-110527</t>
  </si>
  <si>
    <t>ED-13885</t>
  </si>
  <si>
    <t>Emily Ducich</t>
  </si>
  <si>
    <t>OFF-LA-10000262</t>
  </si>
  <si>
    <t>Avery 494</t>
  </si>
  <si>
    <t>CA-2014-168837</t>
  </si>
  <si>
    <t>JW-15955</t>
  </si>
  <si>
    <t>Joni Wasserman</t>
  </si>
  <si>
    <t>CA-2014-116715</t>
  </si>
  <si>
    <t>OFF-PA-10003893</t>
  </si>
  <si>
    <t>Xerox 1962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</si>
  <si>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</si>
  <si>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</si>
  <si>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</si>
  <si>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</si>
  <si>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</si>
  <si>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</si>
  <si>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</si>
  <si>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CA-2012-105347</t>
  </si>
  <si>
    <t>DP-13000</t>
  </si>
  <si>
    <t>Darren Powers</t>
  </si>
  <si>
    <t>OFF-PA-10000675</t>
  </si>
  <si>
    <t>Xerox 1919</t>
  </si>
  <si>
    <t>OFF-AR-10003045</t>
  </si>
  <si>
    <t>Prang Colored Pencils</t>
  </si>
  <si>
    <t>CA-2013-100965</t>
  </si>
  <si>
    <t>RM-19375</t>
  </si>
  <si>
    <t>Raymond Messe</t>
  </si>
  <si>
    <t>FUR-FU-10003039</t>
  </si>
  <si>
    <t>Howard Miller 11-1/2" Diameter Grantwood Wall Clock</t>
  </si>
  <si>
    <t>CA-2013-149461</t>
  </si>
  <si>
    <t>AS-10135</t>
  </si>
  <si>
    <t>Adrian Shami</t>
  </si>
  <si>
    <t>Auburn</t>
  </si>
  <si>
    <t>US-2013-116729</t>
  </si>
  <si>
    <t>TEC-PH-10002200</t>
  </si>
  <si>
    <t>Samsung Galaxy Note 2</t>
  </si>
  <si>
    <t>TEC-AC-10001465</t>
  </si>
  <si>
    <t>SanDisk Cruzer 64 GB USB Flash Drive</t>
  </si>
  <si>
    <t>CA-2012-131597</t>
  </si>
  <si>
    <t>SP-20620</t>
  </si>
  <si>
    <t>Stefania Perrino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</si>
  <si>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</si>
  <si>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</si>
  <si>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</si>
  <si>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</si>
  <si>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</si>
  <si>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</si>
  <si>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</si>
  <si>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CA-2012-125423</t>
  </si>
  <si>
    <t>MC-17575</t>
  </si>
  <si>
    <t>Matt Collins</t>
  </si>
  <si>
    <t>OFF-LA-10001771</t>
  </si>
  <si>
    <t>Avery 513</t>
  </si>
  <si>
    <t>CA-2013-167507</t>
  </si>
  <si>
    <t>SA-20830</t>
  </si>
  <si>
    <t>Sue Ann Reed</t>
  </si>
  <si>
    <t>Redmond</t>
  </si>
  <si>
    <t>OFF-BI-10003694</t>
  </si>
  <si>
    <t>Avery 3 1/2" Diskette Storage Pages, 10/Pack</t>
  </si>
  <si>
    <t>FUR-FU-10002878</t>
  </si>
  <si>
    <t>Seth Thomas 14" Day/Date Wall Clock</t>
  </si>
  <si>
    <t>US-2014-113852</t>
  </si>
  <si>
    <t>GW-14605</t>
  </si>
  <si>
    <t>Giulietta Weimer</t>
  </si>
  <si>
    <t>CA-2014-128370</t>
  </si>
  <si>
    <t>FH-14275</t>
  </si>
  <si>
    <t>Frank Hawley</t>
  </si>
  <si>
    <t>CA-2011-114643</t>
  </si>
  <si>
    <t>FM-14215</t>
  </si>
  <si>
    <t>Filia McAdams</t>
  </si>
  <si>
    <t>OFF-AR-10003631</t>
  </si>
  <si>
    <t>US-2013-100839</t>
  </si>
  <si>
    <t>NC-18625</t>
  </si>
  <si>
    <t>Noah Childs</t>
  </si>
  <si>
    <t>FUR-FU-10001617</t>
  </si>
  <si>
    <t>Executive Impressions 8-1/2" Career Panel/Partition Cubicle Clock</t>
  </si>
  <si>
    <t>CA-2014-118857</t>
  </si>
  <si>
    <t>AH-10075</t>
  </si>
  <si>
    <t>Adam Hart</t>
  </si>
  <si>
    <t>Henderson</t>
  </si>
  <si>
    <t>FUR-FU-10004460</t>
  </si>
  <si>
    <t>Howard Miller 12" Round Wall Clock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</si>
  <si>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</si>
  <si>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</si>
  <si>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</si>
  <si>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</si>
  <si>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</si>
  <si>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</si>
  <si>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</si>
  <si>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</si>
  <si>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</si>
  <si>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</si>
  <si>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</si>
  <si>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</si>
  <si>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</si>
  <si>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</si>
  <si>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CA-2014-118885</t>
  </si>
  <si>
    <t>FUR-CH-10002880</t>
  </si>
  <si>
    <t>Global High-Back Leather Tilter, Burgundy</t>
  </si>
  <si>
    <t>CA-2013-147578</t>
  </si>
  <si>
    <t>PG-18895</t>
  </si>
  <si>
    <t>Paul Gonzalez</t>
  </si>
  <si>
    <t>FUR-FU-10001889</t>
  </si>
  <si>
    <t>Ultra Door Pull Handle</t>
  </si>
  <si>
    <t>CA-2011-157623</t>
  </si>
  <si>
    <t>OFF-PA-10001204</t>
  </si>
  <si>
    <t>Xerox 1972</t>
  </si>
  <si>
    <t>OFF-AR-10003723</t>
  </si>
  <si>
    <t>Avery Hi-Liter Fluorescent Desk Style Markers</t>
  </si>
  <si>
    <t>CA-2013-100083</t>
  </si>
  <si>
    <t>CD-11980</t>
  </si>
  <si>
    <t>Carol Darley</t>
  </si>
  <si>
    <t>Medford</t>
  </si>
  <si>
    <t>OFF-PA-10000241</t>
  </si>
  <si>
    <t>IBM Multi-Purpose Copy Paper, 8 1/2 x 11", Case</t>
  </si>
  <si>
    <t>CA-2012-109197</t>
  </si>
  <si>
    <t>Missoula</t>
  </si>
  <si>
    <t>Ibico Hi-Tech Manual Binding System</t>
  </si>
  <si>
    <t>CA-2014-167094</t>
  </si>
  <si>
    <t>Springfield</t>
  </si>
  <si>
    <t>OFF-PA-10003953</t>
  </si>
  <si>
    <t>Xerox 218</t>
  </si>
  <si>
    <t>FUR-CH-10000155</t>
  </si>
  <si>
    <t>Global Comet Stacking Armless Chair</t>
  </si>
  <si>
    <t>TEC-AC-10003116</t>
  </si>
  <si>
    <t>Memorex Froggy Flash Drive 8 GB</t>
  </si>
  <si>
    <t>CA-2012-157959</t>
  </si>
  <si>
    <t>FUR-FU-10004093</t>
  </si>
  <si>
    <t>Hand-Finished Solid Wood Document Frame</t>
  </si>
  <si>
    <t>CA-2013-105963</t>
  </si>
  <si>
    <t>SC-20770</t>
  </si>
  <si>
    <t>Stewart Carmichael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</si>
  <si>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</si>
  <si>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</si>
  <si>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</si>
  <si>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</si>
  <si>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</si>
  <si>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</si>
  <si>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RH-19495</t>
  </si>
  <si>
    <t>Rick Hansen</t>
  </si>
  <si>
    <t>OFF-PA-10004071</t>
  </si>
  <si>
    <t>Eaton Premium Continuous-Feed Paper, 25% Cotton, Letter Size, White, 1000 Shts/Box</t>
  </si>
  <si>
    <t>US-2014-101539</t>
  </si>
  <si>
    <t>VM-21685</t>
  </si>
  <si>
    <t>Valerie Mitchum</t>
  </si>
  <si>
    <t>OFF-PA-10001972</t>
  </si>
  <si>
    <t>Xerox 214</t>
  </si>
  <si>
    <t>OFF-ST-10004180</t>
  </si>
  <si>
    <t>Safco Commercial Shelving</t>
  </si>
  <si>
    <t>TEC-PH-10004165</t>
  </si>
  <si>
    <t>Mitel MiVoice 5330e IP Phone</t>
  </si>
  <si>
    <t>CA-2013-152121</t>
  </si>
  <si>
    <t>CC-12670</t>
  </si>
  <si>
    <t>Craig Carreira</t>
  </si>
  <si>
    <t>TEC-PH-10002483</t>
  </si>
  <si>
    <t>Motorola Moto X</t>
  </si>
  <si>
    <t>CA-2014-101245</t>
  </si>
  <si>
    <t>OFF-PA-10003129</t>
  </si>
  <si>
    <t>Tops White Computer Printout Paper</t>
  </si>
  <si>
    <t>TEC-AC-10001284</t>
  </si>
  <si>
    <t>Enermax Briskie RF Wireless Keyboard and Mouse Combo</t>
  </si>
  <si>
    <t>CA-2012-141768</t>
  </si>
  <si>
    <t>NP-18685</t>
  </si>
  <si>
    <t>Nora Pelletier</t>
  </si>
  <si>
    <t>FUR-FU-10002268</t>
  </si>
  <si>
    <t>Ultra Door Push Plate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</si>
  <si>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</si>
  <si>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</si>
  <si>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</si>
  <si>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</si>
  <si>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</si>
  <si>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</si>
  <si>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</si>
  <si>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</si>
  <si>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FUR-CH-10004287</t>
  </si>
  <si>
    <t>SAFCO Arco Folding Chair</t>
  </si>
  <si>
    <t>CA-2012-109939</t>
  </si>
  <si>
    <t>OFF-AR-10000127</t>
  </si>
  <si>
    <t>Newell 321</t>
  </si>
  <si>
    <t>CA-2013-112669</t>
  </si>
  <si>
    <t>OFF-ST-10001228</t>
  </si>
  <si>
    <t>Fellowes Personal Hanging Folder Files, Navy</t>
  </si>
  <si>
    <t>CA-2011-164721</t>
  </si>
  <si>
    <t>LW-16825</t>
  </si>
  <si>
    <t>Laurel Workman</t>
  </si>
  <si>
    <t>FUR-FU-10001940</t>
  </si>
  <si>
    <t>OFF-PA-10000575</t>
  </si>
  <si>
    <t>Wirebound Message Books, Four 2 3/4 x 5 White Forms per Page</t>
  </si>
  <si>
    <t>CA-2014-133648</t>
  </si>
  <si>
    <t>ML-17755</t>
  </si>
  <si>
    <t>Max Ludwig</t>
  </si>
  <si>
    <t>OFF-AR-10002257</t>
  </si>
  <si>
    <t>Eldon Spacemaker Box, Quick-Snap Lid, Clear</t>
  </si>
  <si>
    <t>OFF-FA-10004395</t>
  </si>
  <si>
    <t>Plymouth Boxed Rubber Bands by Plymouth</t>
  </si>
  <si>
    <t>CA-2014-166128</t>
  </si>
  <si>
    <t>LW-17215</t>
  </si>
  <si>
    <t>Luke Weiss</t>
  </si>
  <si>
    <t>OFF-AR-10001221</t>
  </si>
  <si>
    <t>Dixon Ticonderoga Erasable Colored Pencil Set, 12-Color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</si>
  <si>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</si>
  <si>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</si>
  <si>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</si>
  <si>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</si>
  <si>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</si>
  <si>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</si>
  <si>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</si>
  <si>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</si>
  <si>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</si>
  <si>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</si>
  <si>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US-2014-111241</t>
  </si>
  <si>
    <t>GM-14500</t>
  </si>
  <si>
    <t>Gene McClure</t>
  </si>
  <si>
    <t>OFF-BI-10002867</t>
  </si>
  <si>
    <t>GBC Recycled Regency Composition Covers</t>
  </si>
  <si>
    <t>CA-2012-114237</t>
  </si>
  <si>
    <t>MC-17275</t>
  </si>
  <si>
    <t>Marc Crier</t>
  </si>
  <si>
    <t>FUR-BO-10004409</t>
  </si>
  <si>
    <t>Safco Value Mate Series Steel Bookcases, Baked Enamel Finish on Steel, Gray</t>
  </si>
  <si>
    <t>CA-2013-113516</t>
  </si>
  <si>
    <t>CA-2012-119214</t>
  </si>
  <si>
    <t>CW-11905</t>
  </si>
  <si>
    <t>Carl Weiss</t>
  </si>
  <si>
    <t>Bozeman</t>
  </si>
  <si>
    <t>CA-2012-122287</t>
  </si>
  <si>
    <t>Peoria</t>
  </si>
  <si>
    <t>OFF-PA-10001661</t>
  </si>
  <si>
    <t>Xerox 1922</t>
  </si>
  <si>
    <t>FUR-FU-10004973</t>
  </si>
  <si>
    <t>Flat Face Poster Frame</t>
  </si>
  <si>
    <t>CA-2012-104493</t>
  </si>
  <si>
    <t>EB-13705</t>
  </si>
  <si>
    <t>Ed Braxton</t>
  </si>
  <si>
    <t>OFF-BI-10004817</t>
  </si>
  <si>
    <t>GBC Personal VeloBind Strips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</si>
  <si>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</si>
  <si>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</si>
  <si>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</si>
  <si>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</si>
  <si>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</si>
  <si>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</si>
  <si>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</si>
  <si>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</si>
  <si>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</si>
  <si>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</si>
  <si>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FUR-CH-10003833</t>
  </si>
  <si>
    <t>Novimex Fabric Task Chair</t>
  </si>
  <si>
    <t>TEC-AC-10004568</t>
  </si>
  <si>
    <t>MaxellÂ LTO Ultrium - 800 GB</t>
  </si>
  <si>
    <t>OFF-AR-10001419</t>
  </si>
  <si>
    <t>Newell 325</t>
  </si>
  <si>
    <t>CA-2012-133452</t>
  </si>
  <si>
    <t>TEC-AC-10002800</t>
  </si>
  <si>
    <t>Plantronics Audio 478 Stereo USB Headset</t>
  </si>
  <si>
    <t>FUR-TA-10003954</t>
  </si>
  <si>
    <t>Hon 94000 Series Round Tables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</si>
  <si>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</si>
  <si>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</si>
  <si>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</si>
  <si>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</si>
  <si>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</si>
  <si>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</si>
  <si>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</si>
  <si>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</si>
  <si>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</si>
  <si>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CA-2014-122504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</si>
  <si>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</si>
  <si>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</si>
  <si>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</si>
  <si>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</si>
  <si>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CA-2011-131051</t>
  </si>
  <si>
    <t>TR-21325</t>
  </si>
  <si>
    <t>Toby Ritter</t>
  </si>
  <si>
    <t>FUR-FU-10001861</t>
  </si>
  <si>
    <t>Floodlight Indoor Halogen Bulbs, 1 Bulb per Pack, 60 Watts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</si>
  <si>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</si>
  <si>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</si>
  <si>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</si>
  <si>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</si>
  <si>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</si>
  <si>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</si>
  <si>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</si>
  <si>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CA-2014-104647</t>
  </si>
  <si>
    <t>CK-12595</t>
  </si>
  <si>
    <t>Clytie Kelty</t>
  </si>
  <si>
    <t>OFF-PA-10002870</t>
  </si>
  <si>
    <t>Ampad Phone Message Book, Recycled, 400 Message Capacity, 5 Â¾Â” x 11Â”</t>
  </si>
  <si>
    <t>CA-2012-139290</t>
  </si>
  <si>
    <t>Rancho Cucamonga</t>
  </si>
  <si>
    <t>OFF-LA-10004008</t>
  </si>
  <si>
    <t>Avery 507</t>
  </si>
  <si>
    <t>CA-2012-149678</t>
  </si>
  <si>
    <t>AW-10840</t>
  </si>
  <si>
    <t>Anthony Witt</t>
  </si>
  <si>
    <t>CA-2014-124401</t>
  </si>
  <si>
    <t>OFF-ST-10000649</t>
  </si>
  <si>
    <t>Hanging Personal Folder File</t>
  </si>
  <si>
    <t>TEC-AC-10002926</t>
  </si>
  <si>
    <t>Logitech Wireless Marathon Mouse M705</t>
  </si>
  <si>
    <t>US-2011-140116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</si>
  <si>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</si>
  <si>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</si>
  <si>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</si>
  <si>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</si>
  <si>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</si>
  <si>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</si>
  <si>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CA-2011-123295</t>
  </si>
  <si>
    <t>AH-10120</t>
  </si>
  <si>
    <t>Adrian Hane</t>
  </si>
  <si>
    <t>FUR-CH-10002372</t>
  </si>
  <si>
    <t>Office Star - Ergonomically Designed Knee Chair</t>
  </si>
  <si>
    <t>CA-2012-164882</t>
  </si>
  <si>
    <t>SG-20080</t>
  </si>
  <si>
    <t>Sandra Glassco</t>
  </si>
  <si>
    <t>OFF-BI-10004519</t>
  </si>
  <si>
    <t>GBC DocuBind P100 Manual Binding Machine</t>
  </si>
  <si>
    <t>OFF-AR-10004272</t>
  </si>
  <si>
    <t>Newell 308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</si>
  <si>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</si>
  <si>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</si>
  <si>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</si>
  <si>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</si>
  <si>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</si>
  <si>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</si>
  <si>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</si>
  <si>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</si>
  <si>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</si>
  <si>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</si>
  <si>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CA-2013-130267</t>
  </si>
  <si>
    <t>SW-20245</t>
  </si>
  <si>
    <t>Scot Wooten</t>
  </si>
  <si>
    <t>Stockton</t>
  </si>
  <si>
    <t>OFF-PA-10002222</t>
  </si>
  <si>
    <t>Xerox Color Copier Paper, 11" x 17", Ream</t>
  </si>
  <si>
    <t>CA-2014-155460</t>
  </si>
  <si>
    <t>OFF-BI-10003091</t>
  </si>
  <si>
    <t>GBC DocuBind TL200 Manual Binding Machine</t>
  </si>
  <si>
    <t>CA-2014-158246</t>
  </si>
  <si>
    <t>Sunnyvale</t>
  </si>
  <si>
    <t>CA-2011-141607</t>
  </si>
  <si>
    <t>WB-21850</t>
  </si>
  <si>
    <t>William Brown</t>
  </si>
  <si>
    <t>FUR-FU-10003975</t>
  </si>
  <si>
    <t>Eldon Advantage Chair Mats for Low to Medium Pile Carpets</t>
  </si>
  <si>
    <t>CA-2013-111115</t>
  </si>
  <si>
    <t>LB-16735</t>
  </si>
  <si>
    <t>Larry Blacks</t>
  </si>
  <si>
    <t>CA-2013-101938</t>
  </si>
  <si>
    <t>DW-13480</t>
  </si>
  <si>
    <t>Dianna Wilson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</si>
  <si>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</si>
  <si>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</si>
  <si>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</si>
  <si>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</si>
  <si>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</si>
  <si>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</si>
  <si>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CA-2011-152296</t>
  </si>
  <si>
    <t>IL-15100</t>
  </si>
  <si>
    <t>Ivan Liston</t>
  </si>
  <si>
    <t>OFF-BI-10004506</t>
  </si>
  <si>
    <t>Wilson Jones data.warehouse D-Ring Binders with DublLock</t>
  </si>
  <si>
    <t>CA-2013-125738</t>
  </si>
  <si>
    <t>PB-18805</t>
  </si>
  <si>
    <t>Patrick Bzostek</t>
  </si>
  <si>
    <t>Salt Lake City</t>
  </si>
  <si>
    <t>OFF-PA-10000740</t>
  </si>
  <si>
    <t>Xerox 1982</t>
  </si>
  <si>
    <t>OFF-BI-10001628</t>
  </si>
  <si>
    <t>Acco Data Flex Cable Posts For Top &amp; Bottom Load Binders, 6" Capacity</t>
  </si>
  <si>
    <t>CA-2014-124576</t>
  </si>
  <si>
    <t>HK-14890</t>
  </si>
  <si>
    <t>Heather Kirkland</t>
  </si>
  <si>
    <t>OFF-BI-10002735</t>
  </si>
  <si>
    <t>GBC Prestige Therm-A-Bind Covers</t>
  </si>
  <si>
    <t>CA-2013-118913</t>
  </si>
  <si>
    <t>AS-10240</t>
  </si>
  <si>
    <t>Alan Shonely</t>
  </si>
  <si>
    <t>OFF-AP-10000692</t>
  </si>
  <si>
    <t>Fellowes Mighty 8 Compact Surge Protector</t>
  </si>
  <si>
    <t>CA-2013-128412</t>
  </si>
  <si>
    <t>OFF-BI-10001718</t>
  </si>
  <si>
    <t>GBC DocuBind P50 Personal Binding Machine</t>
  </si>
  <si>
    <t>OFF-AP-10002082</t>
  </si>
  <si>
    <t>Holmes HEPA Air Purifier</t>
  </si>
  <si>
    <t>OFF-PA-10001125</t>
  </si>
  <si>
    <t>Xerox 1988</t>
  </si>
  <si>
    <t>OFF-AP-10000252</t>
  </si>
  <si>
    <t>Harmony HEPA Quiet Air Purifiers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</si>
  <si>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</si>
  <si>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</si>
  <si>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</si>
  <si>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</si>
  <si>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</si>
  <si>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CA-2014-129378</t>
  </si>
  <si>
    <t>NS-18505</t>
  </si>
  <si>
    <t>Neola Schneider</t>
  </si>
  <si>
    <t>OFF-AP-10000576</t>
  </si>
  <si>
    <t>Belkin 325VA UPS Surge Protector, 6'</t>
  </si>
  <si>
    <t>FUR-CH-10000553</t>
  </si>
  <si>
    <t>Metal Folding Chairs, Beige, 4/Carton</t>
  </si>
  <si>
    <t>CA-2014-130841</t>
  </si>
  <si>
    <t>MH-17620</t>
  </si>
  <si>
    <t>Matt Hagelstein</t>
  </si>
  <si>
    <t>OFF-BI-10000145</t>
  </si>
  <si>
    <t>Zipper Ring Binder Pockets</t>
  </si>
  <si>
    <t>OFF-ST-10001580</t>
  </si>
  <si>
    <t>Super Decoflex Portable Personal File</t>
  </si>
  <si>
    <t>TEC-PH-10001817</t>
  </si>
  <si>
    <t>Wilson Electronics DB Pro Signal Booster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</si>
  <si>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</si>
  <si>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</si>
  <si>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</si>
  <si>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</si>
  <si>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</si>
  <si>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</si>
  <si>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</si>
  <si>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</si>
  <si>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</si>
  <si>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</si>
  <si>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</si>
  <si>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CA-2012-123232</t>
  </si>
  <si>
    <t>DJ-13630</t>
  </si>
  <si>
    <t>Doug Jacobs</t>
  </si>
  <si>
    <t>TEC-PH-10001051</t>
  </si>
  <si>
    <t>HTC One</t>
  </si>
  <si>
    <t>CA-2013-122322</t>
  </si>
  <si>
    <t>RH-19510</t>
  </si>
  <si>
    <t>Rick Huthwaite</t>
  </si>
  <si>
    <t>OFF-SU-10000952</t>
  </si>
  <si>
    <t>Fiskars Home &amp; Office Scissors</t>
  </si>
  <si>
    <t>CA-2013-146633</t>
  </si>
  <si>
    <t>TG-21310</t>
  </si>
  <si>
    <t>Toby Gnade</t>
  </si>
  <si>
    <t>OFF-BI-10003527</t>
  </si>
  <si>
    <t>Fellowes PB500 Electric Punch Plastic Comb Binding Machine with Manual Bind</t>
  </si>
  <si>
    <t>OFF-BI-10002982</t>
  </si>
  <si>
    <t>Avery Self-Adhesive Photo Pockets for Polaroid Photos</t>
  </si>
  <si>
    <t>CA-2014-103380</t>
  </si>
  <si>
    <t>BF-11005</t>
  </si>
  <si>
    <t>Barry Franz</t>
  </si>
  <si>
    <t>OFF-AR-10003856</t>
  </si>
  <si>
    <t>Newell 344</t>
  </si>
  <si>
    <t>OFF-FA-10004248</t>
  </si>
  <si>
    <t>Advantus T-Pin Paper Clips</t>
  </si>
  <si>
    <t>OFF-AP-10001492</t>
  </si>
  <si>
    <t>Acco Six-Outlet Power Strip, 4' Cord Length</t>
  </si>
  <si>
    <t>CA-2012-116092</t>
  </si>
  <si>
    <t>JM-16195</t>
  </si>
  <si>
    <t>Justin MacKendrick</t>
  </si>
  <si>
    <t>OFF-PA-10004285</t>
  </si>
  <si>
    <t>Xerox 1959</t>
  </si>
  <si>
    <t>OFF-BI-10000546</t>
  </si>
  <si>
    <t>Avery Durable Binders</t>
  </si>
  <si>
    <t>OFF-AP-10001391</t>
  </si>
  <si>
    <t>Kensington 6 Outlet MasterPiece HOMEOFFICE Power Control Center</t>
  </si>
  <si>
    <t>Xerox 22</t>
  </si>
  <si>
    <t>CA-2013-117849</t>
  </si>
  <si>
    <t>JK-16120</t>
  </si>
  <si>
    <t>Julie Kriz</t>
  </si>
  <si>
    <t>CA-2012-169201</t>
  </si>
  <si>
    <t>OFF-AP-10000696</t>
  </si>
  <si>
    <t>Holmes Odor Grabber</t>
  </si>
  <si>
    <t>CA-2014-105214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</si>
  <si>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</si>
  <si>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</si>
  <si>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</si>
  <si>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</si>
  <si>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</si>
  <si>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</si>
  <si>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</si>
  <si>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OFF-FA-10002280</t>
  </si>
  <si>
    <t>Advantus Plastic Paper Clips</t>
  </si>
  <si>
    <t>Logitech G19 Programmable Gaming Keyboard</t>
  </si>
  <si>
    <t>CA-2014-137470</t>
  </si>
  <si>
    <t>TP-21415</t>
  </si>
  <si>
    <t>Tom Prescott</t>
  </si>
  <si>
    <t>OFF-PA-10002001</t>
  </si>
  <si>
    <t>Xerox 1984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</si>
  <si>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</si>
  <si>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</si>
  <si>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</si>
  <si>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</si>
  <si>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</si>
  <si>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</si>
  <si>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</si>
  <si>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</si>
  <si>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</si>
  <si>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</si>
  <si>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</si>
  <si>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</si>
  <si>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</si>
  <si>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</si>
  <si>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</si>
  <si>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CA-2014-142622</t>
  </si>
  <si>
    <t>JK-15625</t>
  </si>
  <si>
    <t>Jim Karlsson</t>
  </si>
  <si>
    <t>FUR-CH-10004289</t>
  </si>
  <si>
    <t>Global Super Steno Chair</t>
  </si>
  <si>
    <t>CA-2014-143343</t>
  </si>
  <si>
    <t>BW-11200</t>
  </si>
  <si>
    <t>Ben Wallace</t>
  </si>
  <si>
    <t>OFF-AR-10002375</t>
  </si>
  <si>
    <t>Newell 351</t>
  </si>
  <si>
    <t>CA-2014-115154</t>
  </si>
  <si>
    <t>RS-19420</t>
  </si>
  <si>
    <t>Ricardo Sperren</t>
  </si>
  <si>
    <t>FUR-TA-10001950</t>
  </si>
  <si>
    <t>Balt Solid Wood Round Tables</t>
  </si>
  <si>
    <t>US-2014-120418</t>
  </si>
  <si>
    <t>BC-11125</t>
  </si>
  <si>
    <t>Becky Castell</t>
  </si>
  <si>
    <t>FUR-CH-10001394</t>
  </si>
  <si>
    <t>Global Leather Executive Chair</t>
  </si>
  <si>
    <t>OFF-AR-10001955</t>
  </si>
  <si>
    <t>Newell 319</t>
  </si>
  <si>
    <t>CA-2014-165491</t>
  </si>
  <si>
    <t>TEC-AC-10000358</t>
  </si>
  <si>
    <t>ImationÂ SecureÂ DriveÂ + Hardware Encrypted USBÂ flash driveÂ - 16 GB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</si>
  <si>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</si>
  <si>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</si>
  <si>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</si>
  <si>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</si>
  <si>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</si>
  <si>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</si>
  <si>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CA-2013-155187</t>
  </si>
  <si>
    <t>LA-16780</t>
  </si>
  <si>
    <t>Laura Armstrong</t>
  </si>
  <si>
    <t>OFF-ST-10000642</t>
  </si>
  <si>
    <t>Tennsco Lockers, Gray</t>
  </si>
  <si>
    <t>OFF-PA-10000380</t>
  </si>
  <si>
    <t>REDIFORM Incoming/Outgoing Call Register, 11" X 8 1/2", 100 Messages</t>
  </si>
  <si>
    <t>CA-2014-109701</t>
  </si>
  <si>
    <t>AM-10360</t>
  </si>
  <si>
    <t>Alice McCarthy</t>
  </si>
  <si>
    <t>OFF-BI-10004187</t>
  </si>
  <si>
    <t>OFF-BI-10000632</t>
  </si>
  <si>
    <t>Satellite Sectional Post Binders</t>
  </si>
  <si>
    <t>CA-2012-111514</t>
  </si>
  <si>
    <t>SC-20260</t>
  </si>
  <si>
    <t>Scott Cohen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</si>
  <si>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</si>
  <si>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</si>
  <si>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</si>
  <si>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</si>
  <si>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</si>
  <si>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</si>
  <si>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CA-2011-102295</t>
  </si>
  <si>
    <t>EH-13990</t>
  </si>
  <si>
    <t>Erica Hackney</t>
  </si>
  <si>
    <t>Sacramento</t>
  </si>
  <si>
    <t>FUR-CH-10001714</t>
  </si>
  <si>
    <t>Global Leather &amp; Oak Executive Chair, Burgundy</t>
  </si>
  <si>
    <t>CA-2012-148628</t>
  </si>
  <si>
    <t>KM-16375</t>
  </si>
  <si>
    <t>Katherine Murray</t>
  </si>
  <si>
    <t>Thousand Oaks</t>
  </si>
  <si>
    <t>OFF-PA-10003883</t>
  </si>
  <si>
    <t>Message Book, Phone, Wirebound Standard Line Memo, 2 3/4" X 5"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</si>
  <si>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</si>
  <si>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</si>
  <si>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</si>
  <si>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</si>
  <si>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</si>
  <si>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</si>
  <si>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OFF-BI-10002026</t>
  </si>
  <si>
    <t>Avery Arch Ring Binders</t>
  </si>
  <si>
    <t>TEC-PH-10000141</t>
  </si>
  <si>
    <t>Clearsounds A400</t>
  </si>
  <si>
    <t>TEC-CO-10000971</t>
  </si>
  <si>
    <t>Hewlett Packard 310 Color Digital Copier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</si>
  <si>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</si>
  <si>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</si>
  <si>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</si>
  <si>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</si>
  <si>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</si>
  <si>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</si>
  <si>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CA-2014-169264</t>
  </si>
  <si>
    <t>OFF-LA-10001613</t>
  </si>
  <si>
    <t>Avery File Folder Labels</t>
  </si>
  <si>
    <t>OFF-AR-10000246</t>
  </si>
  <si>
    <t>Newell 318</t>
  </si>
  <si>
    <t>CA-2014-108574</t>
  </si>
  <si>
    <t>MG-18145</t>
  </si>
  <si>
    <t>Mike Gockenbach</t>
  </si>
  <si>
    <t>TEC-PH-10000702</t>
  </si>
  <si>
    <t>Square Credit Card Reader, 4 1/2" x 4 1/2" x 1", White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</si>
  <si>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</si>
  <si>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</si>
  <si>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</si>
  <si>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</si>
  <si>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</si>
  <si>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</si>
  <si>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BE-11335</t>
  </si>
  <si>
    <t>Bill Eplett</t>
  </si>
  <si>
    <t>FUR-FU-10000758</t>
  </si>
  <si>
    <t>DAX Natural Wood-Tone Poster Frame</t>
  </si>
  <si>
    <t>CA-2012-142041</t>
  </si>
  <si>
    <t>EM-13810</t>
  </si>
  <si>
    <t>Eleni McCrary</t>
  </si>
  <si>
    <t>CA-2011-151295</t>
  </si>
  <si>
    <t>CA-2014-168655</t>
  </si>
  <si>
    <t>ML-18040</t>
  </si>
  <si>
    <t>Michelle Lonsdale</t>
  </si>
  <si>
    <t>Albuquerque</t>
  </si>
  <si>
    <t>TEC-AC-10002842</t>
  </si>
  <si>
    <t>WD My Passport Ultra 2TB Portable External Hard Drive</t>
  </si>
  <si>
    <t>CA-2013-107202</t>
  </si>
  <si>
    <t>LC-16930</t>
  </si>
  <si>
    <t>Linda Cazamias</t>
  </si>
  <si>
    <t>Sparks</t>
  </si>
  <si>
    <t>TEC-MA-10000112</t>
  </si>
  <si>
    <t>Panasonic KX MB2061 Multifunction Printer</t>
  </si>
  <si>
    <t>CA-2014-159597</t>
  </si>
  <si>
    <t>MC-17590</t>
  </si>
  <si>
    <t>Matt Collister</t>
  </si>
  <si>
    <t>Coachella</t>
  </si>
  <si>
    <t>TEC-AC-10004171</t>
  </si>
  <si>
    <t>Razer Kraken 7.1 Surround Sound Over Ear USB Gaming Headset</t>
  </si>
  <si>
    <t>CA-2014-100748</t>
  </si>
  <si>
    <t>RB-19795</t>
  </si>
  <si>
    <t>Ross Baird</t>
  </si>
  <si>
    <t>CA-2014-129805</t>
  </si>
  <si>
    <t>HM-14860</t>
  </si>
  <si>
    <t>Harry Marie</t>
  </si>
  <si>
    <t>CA-2014-140053</t>
  </si>
  <si>
    <t>FUR-FU-10003708</t>
  </si>
  <si>
    <t>Tenex Traditional Chairmats for Medium Pile Carpet, Standard Lip, 36" x 48"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</si>
  <si>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</si>
  <si>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</si>
  <si>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</si>
  <si>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</si>
  <si>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</si>
  <si>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</si>
  <si>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</si>
  <si>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CA-2012-100573</t>
  </si>
  <si>
    <t>AM-10705</t>
  </si>
  <si>
    <t>Anne McFarland</t>
  </si>
  <si>
    <t>OFF-EN-10000461</t>
  </si>
  <si>
    <t>#10- 4 1/8" x 9 1/2" Recycled Envelopes</t>
  </si>
  <si>
    <t>CA-2013-140207</t>
  </si>
  <si>
    <t>OFF-BI-10003963</t>
  </si>
  <si>
    <t>Cardinal Holdit Data Disk Pockets</t>
  </si>
  <si>
    <t>CA-2012-142419</t>
  </si>
  <si>
    <t>SC-20380</t>
  </si>
  <si>
    <t>Shahid Collister</t>
  </si>
  <si>
    <t>OFF-PA-10001763</t>
  </si>
  <si>
    <t>Xerox 1896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</si>
  <si>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</si>
  <si>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</si>
  <si>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</si>
  <si>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</si>
  <si>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</si>
  <si>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</si>
  <si>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</si>
  <si>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</si>
  <si>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</si>
  <si>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CA-2014-102750</t>
  </si>
  <si>
    <t>GM-14695</t>
  </si>
  <si>
    <t>Greg Maxwell</t>
  </si>
  <si>
    <t>FUR-TA-10000198</t>
  </si>
  <si>
    <t>Chromcraft Bull-Nose Wood Oval Conference Tables &amp; Bases</t>
  </si>
  <si>
    <t>CA-2014-147956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</si>
  <si>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</si>
  <si>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</si>
  <si>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</si>
  <si>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</si>
  <si>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</si>
  <si>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CA-2011-113579</t>
  </si>
  <si>
    <t>OFF-PA-10001457</t>
  </si>
  <si>
    <t>White GlueTop Scratch Pads</t>
  </si>
  <si>
    <t>CA-2012-122371</t>
  </si>
  <si>
    <t>BS-11800</t>
  </si>
  <si>
    <t>Bryan Spruell</t>
  </si>
  <si>
    <t>OFF-EN-10000056</t>
  </si>
  <si>
    <t>Cameo Buff Policy Envelopes</t>
  </si>
  <si>
    <t>CA-2013-126935</t>
  </si>
  <si>
    <t>BT-11395</t>
  </si>
  <si>
    <t>Bill Tyler</t>
  </si>
  <si>
    <t>CA-2013-149482</t>
  </si>
  <si>
    <t>RR-19315</t>
  </si>
  <si>
    <t>Ralph Ritter</t>
  </si>
  <si>
    <t>OFF-LA-10000248</t>
  </si>
  <si>
    <t>Avery 52</t>
  </si>
  <si>
    <t>CA-2011-143917</t>
  </si>
  <si>
    <t>OFF-SU-10000151</t>
  </si>
  <si>
    <t>High Speed Automatic Electric Letter Opener</t>
  </si>
  <si>
    <t>FUR-FU-10004351</t>
  </si>
  <si>
    <t>CA-2014-163902</t>
  </si>
  <si>
    <t>TEC-PH-10000675</t>
  </si>
  <si>
    <t>Panasonic KX TS3282B Corded phone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</si>
  <si>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</si>
  <si>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</si>
  <si>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</si>
  <si>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</si>
  <si>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</si>
  <si>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</si>
  <si>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CA-2012-113404</t>
  </si>
  <si>
    <t>CA-2013-144792</t>
  </si>
  <si>
    <t>KD-16615</t>
  </si>
  <si>
    <t>Ken Dana</t>
  </si>
  <si>
    <t>CA-2014-108070</t>
  </si>
  <si>
    <t>US-2012-128090</t>
  </si>
  <si>
    <t>JM-15865</t>
  </si>
  <si>
    <t>John Murray</t>
  </si>
  <si>
    <t>TEC-PH-10002624</t>
  </si>
  <si>
    <t>Samsung Galaxy S4 Mini</t>
  </si>
  <si>
    <t>OFF-PA-10001878</t>
  </si>
  <si>
    <t>Xerox 1891</t>
  </si>
  <si>
    <t>CA-2012-147788</t>
  </si>
  <si>
    <t>FUR-BO-10004357</t>
  </si>
  <si>
    <t>O'Sullivan Living Dimensions 3-Shelf Bookcases</t>
  </si>
  <si>
    <t>CA-2014-123967</t>
  </si>
  <si>
    <t>Bellingham</t>
  </si>
  <si>
    <t>OFF-BI-10001308</t>
  </si>
  <si>
    <t>GBC Standard Plastic Binding Systems' Combs</t>
  </si>
  <si>
    <t>CA-2013-137729</t>
  </si>
  <si>
    <t>TEC-PH-10001433</t>
  </si>
  <si>
    <t>Cisco Small Business SPA 502G VoIP phone</t>
  </si>
  <si>
    <t>CA-2013-154053</t>
  </si>
  <si>
    <t>MG-17890</t>
  </si>
  <si>
    <t>Michael Granlund</t>
  </si>
  <si>
    <t>OFF-AR-10003727</t>
  </si>
  <si>
    <t>Berol Giant Pencil Sharpener</t>
  </si>
  <si>
    <t>CA-2013-137204</t>
  </si>
  <si>
    <t>BO-11350</t>
  </si>
  <si>
    <t>Bill Overfelt</t>
  </si>
  <si>
    <t>FUR-CH-10002304</t>
  </si>
  <si>
    <t>Global Stack Chair without Arms, Black</t>
  </si>
  <si>
    <t>CA-2011-147298</t>
  </si>
  <si>
    <t>AG-10300</t>
  </si>
  <si>
    <t>Aleksandra Gannaway</t>
  </si>
  <si>
    <t>OFF-BI-10001525</t>
  </si>
  <si>
    <t>Acco Pressboard Covers with Storage Hooks, 14 7/8" x 11", Executive Red</t>
  </si>
  <si>
    <t>CA-2014-147942</t>
  </si>
  <si>
    <t>OFF-LA-10003663</t>
  </si>
  <si>
    <t>Avery 498</t>
  </si>
  <si>
    <t>CA-2014-115931</t>
  </si>
  <si>
    <t>JM-15655</t>
  </si>
  <si>
    <t>Jim Mitchum</t>
  </si>
  <si>
    <t>OFF-AR-10000369</t>
  </si>
  <si>
    <t>Design Ebony Sketching Pencil</t>
  </si>
  <si>
    <t>OFF-ST-10000876</t>
  </si>
  <si>
    <t>Eldon Simplefile Box Office</t>
  </si>
  <si>
    <t>OFF-LA-10001404</t>
  </si>
  <si>
    <t>Avery 517</t>
  </si>
  <si>
    <t>US-2014-110604</t>
  </si>
  <si>
    <t>JF-15295</t>
  </si>
  <si>
    <t>Jason Fortune-</t>
  </si>
  <si>
    <t>FUR-FU-10000076</t>
  </si>
  <si>
    <t>24-Hour Round Wall Clock</t>
  </si>
  <si>
    <t>FUR-CH-10002017</t>
  </si>
  <si>
    <t>SAFCO Optional Arm Kit for Workspace Cribbage Stacking Chair</t>
  </si>
  <si>
    <t>CA-2012-162369</t>
  </si>
  <si>
    <t>TT-21265</t>
  </si>
  <si>
    <t>Tim Taslimi</t>
  </si>
  <si>
    <t>US-2013-146794</t>
  </si>
  <si>
    <t>CA-2014-112515</t>
  </si>
  <si>
    <t>AS-10225</t>
  </si>
  <si>
    <t>Alan Schoenberger</t>
  </si>
  <si>
    <t>OFF-BI-10000829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</si>
  <si>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</si>
  <si>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</si>
  <si>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</si>
  <si>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</si>
  <si>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</si>
  <si>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</si>
  <si>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</si>
  <si>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</si>
  <si>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</si>
  <si>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</si>
  <si>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CA-2013-150343</t>
  </si>
  <si>
    <t>PK-19075</t>
  </si>
  <si>
    <t>Pete Kriz</t>
  </si>
  <si>
    <t>CA-2012-135538</t>
  </si>
  <si>
    <t>US-2012-139759</t>
  </si>
  <si>
    <t>NL-18310</t>
  </si>
  <si>
    <t>Nancy Lomonaco</t>
  </si>
  <si>
    <t>CA-2014-136875</t>
  </si>
  <si>
    <t>TC-21295</t>
  </si>
  <si>
    <t>Toby Carlisle</t>
  </si>
  <si>
    <t>Xerox 1888</t>
  </si>
  <si>
    <t>US-2011-160780</t>
  </si>
  <si>
    <t>SV-20785</t>
  </si>
  <si>
    <t>Stewart Visinsky</t>
  </si>
  <si>
    <t>CA-2014-137085</t>
  </si>
  <si>
    <t>CT-11995</t>
  </si>
  <si>
    <t>Carol Triggs</t>
  </si>
  <si>
    <t>CA-2012-153220</t>
  </si>
  <si>
    <t>OFF-PA-10003016</t>
  </si>
  <si>
    <t>Adams "While You Were Out" Message Pads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</si>
  <si>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</si>
  <si>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</si>
  <si>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</si>
  <si>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</si>
  <si>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</si>
  <si>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</si>
  <si>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</si>
  <si>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AJ-10795</t>
  </si>
  <si>
    <t>Anthony Johnson</t>
  </si>
  <si>
    <t>FUR-FU-10001475</t>
  </si>
  <si>
    <t>Contract Clock, 14", Brown</t>
  </si>
  <si>
    <t>CA-2014-155873</t>
  </si>
  <si>
    <t>AB-10255</t>
  </si>
  <si>
    <t>Alejandro Ballentine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</si>
  <si>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</si>
  <si>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</si>
  <si>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</si>
  <si>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</si>
  <si>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</si>
  <si>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</si>
  <si>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</si>
  <si>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TEC-MA-10000488</t>
  </si>
  <si>
    <t>Bady BDG101FRU Card Printer</t>
  </si>
  <si>
    <t>CA-2012-103723</t>
  </si>
  <si>
    <t>OFF-AR-10003251</t>
  </si>
  <si>
    <t>Prang Drawing Pencil Set</t>
  </si>
  <si>
    <t>CA-2014-144827</t>
  </si>
  <si>
    <t>SE-20110</t>
  </si>
  <si>
    <t>Sanjit Engle</t>
  </si>
  <si>
    <t>CA-2011-153479</t>
  </si>
  <si>
    <t>DF-13135</t>
  </si>
  <si>
    <t>David Flashing</t>
  </si>
  <si>
    <t>OFF-LA-10004689</t>
  </si>
  <si>
    <t>Avery 512</t>
  </si>
  <si>
    <t>CA-2014-104801</t>
  </si>
  <si>
    <t>FH-14350</t>
  </si>
  <si>
    <t>Fred Harton</t>
  </si>
  <si>
    <t>FUR-FU-10004017</t>
  </si>
  <si>
    <t>Tenex Contemporary Contur Chairmats for Low and Medium Pile Carpet, Computer, 39" x 49"</t>
  </si>
  <si>
    <t>CA-2012-129770</t>
  </si>
  <si>
    <t>Las Cruces</t>
  </si>
  <si>
    <t>OFF-PA-10000249</t>
  </si>
  <si>
    <t>CA-2011-149244</t>
  </si>
  <si>
    <t>MS-17530</t>
  </si>
  <si>
    <t>MaryBeth Skach</t>
  </si>
  <si>
    <t>FUR-FU-10004671</t>
  </si>
  <si>
    <t>Executive Impressions 12" Wall Clock</t>
  </si>
  <si>
    <t>CA-2012-140144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</si>
  <si>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</si>
  <si>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</si>
  <si>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</si>
  <si>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</si>
  <si>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</si>
  <si>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</si>
  <si>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</si>
  <si>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</si>
  <si>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</si>
  <si>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</si>
  <si>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HF-14995</t>
  </si>
  <si>
    <t>Herbert Flentye</t>
  </si>
  <si>
    <t>FUR-CH-10000988</t>
  </si>
  <si>
    <t>Hon Olson Stacker Stools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</si>
  <si>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</si>
  <si>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</si>
  <si>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</si>
  <si>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</si>
  <si>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</si>
  <si>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</si>
  <si>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</si>
  <si>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</si>
  <si>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</si>
  <si>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</si>
  <si>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CA-2011-129574</t>
  </si>
  <si>
    <t>Dp-13240</t>
  </si>
  <si>
    <t>Dean percer</t>
  </si>
  <si>
    <t>Murray</t>
  </si>
  <si>
    <t>CA-2014-126536</t>
  </si>
  <si>
    <t>TEC-AC-10003709</t>
  </si>
  <si>
    <t>Maxell 4.7GB DVD-R 5/Pack</t>
  </si>
  <si>
    <t>OFF-BI-10001191</t>
  </si>
  <si>
    <t>Canvas Sectional Post Binders</t>
  </si>
  <si>
    <t>CA-2013-144729</t>
  </si>
  <si>
    <t>CA-2012-127019</t>
  </si>
  <si>
    <t>ER-13855</t>
  </si>
  <si>
    <t>Elpida Rittenbach</t>
  </si>
  <si>
    <t>CA-2012-138534</t>
  </si>
  <si>
    <t>Bakersfield</t>
  </si>
  <si>
    <t>CA-2012-149972</t>
  </si>
  <si>
    <t>OFF-FA-10002763</t>
  </si>
  <si>
    <t>Advantus Map Pennant Flags and Round Head Tacks</t>
  </si>
  <si>
    <t>CA-2011-154599</t>
  </si>
  <si>
    <t>KN-16450</t>
  </si>
  <si>
    <t>Kean Nguyen</t>
  </si>
  <si>
    <t>Redondo Beach</t>
  </si>
  <si>
    <t>TEC-PH-10001557</t>
  </si>
  <si>
    <t>Pyle PMP37LED</t>
  </si>
  <si>
    <t>US-2012-110163</t>
  </si>
  <si>
    <t>GA-14725</t>
  </si>
  <si>
    <t>Guy Armstrong</t>
  </si>
  <si>
    <t>OFF-AR-10001683</t>
  </si>
  <si>
    <t>Lumber Crayons</t>
  </si>
  <si>
    <t>CA-2014-143329</t>
  </si>
  <si>
    <t>DL-13330</t>
  </si>
  <si>
    <t>Denise Leinenbach</t>
  </si>
  <si>
    <t>FUR-FU-10000629</t>
  </si>
  <si>
    <t>9-3/4 Diameter Round Wall Clock</t>
  </si>
  <si>
    <t>CA-2012-159380</t>
  </si>
  <si>
    <t>CS-12505</t>
  </si>
  <si>
    <t>Cindy Stewart</t>
  </si>
  <si>
    <t>OFF-PA-10004239</t>
  </si>
  <si>
    <t>Xerox 1953</t>
  </si>
  <si>
    <t>CA-2012-148635</t>
  </si>
  <si>
    <t>MH-18025</t>
  </si>
  <si>
    <t>Michelle Huthwaite</t>
  </si>
  <si>
    <t>OFF-PA-10004782</t>
  </si>
  <si>
    <t>Xerox 228</t>
  </si>
  <si>
    <t>Sauder Forest Hills Library, Woodland Oak Finish</t>
  </si>
  <si>
    <t>FUR-CH-10001854</t>
  </si>
  <si>
    <t>Office Star - Professional Matrix Back Chair with 2-to-1 Synchro Tilt and Mesh Fabric Seat</t>
  </si>
  <si>
    <t>CA-2013-160500</t>
  </si>
  <si>
    <t>DM-13015</t>
  </si>
  <si>
    <t>Darrin Martin</t>
  </si>
  <si>
    <t>OFF-BI-10003784</t>
  </si>
  <si>
    <t>Computer Printout Index Tabs</t>
  </si>
  <si>
    <t>CA-2014-100202</t>
  </si>
  <si>
    <t>CA-2011-148915</t>
  </si>
  <si>
    <t>ND-18370</t>
  </si>
  <si>
    <t>Natalie DeCherney</t>
  </si>
  <si>
    <t>OFF-ST-10001128</t>
  </si>
  <si>
    <t>Carina Mini System Audio Rack, Model AR050B</t>
  </si>
  <si>
    <t>TEC-PH-10000673</t>
  </si>
  <si>
    <t>Plantronics Voyager Pro HD - Bluetooth Headset</t>
  </si>
  <si>
    <t>CA-2014-110842</t>
  </si>
  <si>
    <t>OFF-PA-10000520</t>
  </si>
  <si>
    <t>Xerox 201</t>
  </si>
  <si>
    <t>OFF-BI-10000977</t>
  </si>
  <si>
    <t>Ibico Plastic Spiral Binding Combs</t>
  </si>
  <si>
    <t>CA-2013-128594</t>
  </si>
  <si>
    <t>DJ-13510</t>
  </si>
  <si>
    <t>Don Jones</t>
  </si>
  <si>
    <t>US-2014-103828</t>
  </si>
  <si>
    <t>OFF-AP-10004249</t>
  </si>
  <si>
    <t>OFF-AR-10000588</t>
  </si>
  <si>
    <t>Newell 345</t>
  </si>
  <si>
    <t>OFF-SU-10000946</t>
  </si>
  <si>
    <t>CA-2011-148040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</si>
  <si>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</si>
  <si>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</si>
  <si>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</si>
  <si>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</si>
  <si>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</si>
  <si>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</si>
  <si>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CA-2014-135167</t>
  </si>
  <si>
    <t>SC-20800</t>
  </si>
  <si>
    <t>Stuart Calhoun</t>
  </si>
  <si>
    <t>OFF-AR-10002399</t>
  </si>
  <si>
    <t>Dixon Prang Watercolor Pencils, 10-Color Set with Brush</t>
  </si>
  <si>
    <t>CA-2014-137022</t>
  </si>
  <si>
    <t>SW-20275</t>
  </si>
  <si>
    <t>Scott Williamson</t>
  </si>
  <si>
    <t>US-2013-167339</t>
  </si>
  <si>
    <t>FUR-CH-10000785</t>
  </si>
  <si>
    <t>Global Ergonomic Managers Chair</t>
  </si>
  <si>
    <t>CA-2013-130799</t>
  </si>
  <si>
    <t>FUR-FU-10001852</t>
  </si>
  <si>
    <t>Eldon Regeneration Recycled Desk Accessories, Smoke</t>
  </si>
  <si>
    <t>CA-2013-164483</t>
  </si>
  <si>
    <t>US-2013-159856</t>
  </si>
  <si>
    <t>EP-13915</t>
  </si>
  <si>
    <t>Emily Phan</t>
  </si>
  <si>
    <t>FUR-CH-10003396</t>
  </si>
  <si>
    <t>Global Deluxe Steno Chair</t>
  </si>
  <si>
    <t>CA-2014-102099</t>
  </si>
  <si>
    <t>CA-2014-164049</t>
  </si>
  <si>
    <t>KH-16630</t>
  </si>
  <si>
    <t>Ken Heidel</t>
  </si>
  <si>
    <t>OFF-PA-10000791</t>
  </si>
  <si>
    <t>Wirebound Message Books, Four 2 3/4 x 5 Forms per Page, 200 Sets per Book</t>
  </si>
  <si>
    <t>CA-2011-127586</t>
  </si>
  <si>
    <t>OFF-ST-10002615</t>
  </si>
  <si>
    <t>Dual Level, Single-Width Filing Carts</t>
  </si>
  <si>
    <t>CA-2014-166415</t>
  </si>
  <si>
    <t>OFF-FA-10004968</t>
  </si>
  <si>
    <t>Rubber Band Ball</t>
  </si>
  <si>
    <t>CA-2014-164329</t>
  </si>
  <si>
    <t>OFF-ST-10001511</t>
  </si>
  <si>
    <t>Space Solutions Commercial Steel Shelving</t>
  </si>
  <si>
    <t>CA-2012-168564</t>
  </si>
  <si>
    <t>TT-21220</t>
  </si>
  <si>
    <t>Thomas Thornton</t>
  </si>
  <si>
    <t>US-2013-169040</t>
  </si>
  <si>
    <t>GT-14710</t>
  </si>
  <si>
    <t>Greg Tran</t>
  </si>
  <si>
    <t>TEC-PH-10002834</t>
  </si>
  <si>
    <t>Google Nexus 5</t>
  </si>
  <si>
    <t>OFF-EN-10000927</t>
  </si>
  <si>
    <t>Jet-Pak Recycled Peel 'N' Seal Padded Mailers</t>
  </si>
  <si>
    <t>OFF-PA-10000482</t>
  </si>
  <si>
    <t>Snap-A-Way Black Print Carbonless Ruled Speed Letter, Triplicate</t>
  </si>
  <si>
    <t>CA-2014-126242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</si>
  <si>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</si>
  <si>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</si>
  <si>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</si>
  <si>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</si>
  <si>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</si>
  <si>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</si>
  <si>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CA-2013-166443</t>
  </si>
  <si>
    <t>LH-17020</t>
  </si>
  <si>
    <t>Lisa Hazard</t>
  </si>
  <si>
    <t>FUR-FU-10004020</t>
  </si>
  <si>
    <t>Advantus Panel Wall Acrylic Frame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</si>
  <si>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</si>
  <si>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</si>
  <si>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</si>
  <si>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</si>
  <si>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</si>
  <si>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</si>
  <si>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</si>
  <si>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</si>
  <si>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TEC-AC-10001266</t>
  </si>
  <si>
    <t>Memorex Micro Travel Drive 8 GB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</si>
  <si>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</si>
  <si>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</si>
  <si>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</si>
  <si>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</si>
  <si>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</si>
  <si>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</si>
  <si>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</si>
  <si>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</si>
  <si>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</si>
  <si>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</si>
  <si>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CA-2012-158456</t>
  </si>
  <si>
    <t>CA-2014-143665</t>
  </si>
  <si>
    <t>PO-19180</t>
  </si>
  <si>
    <t>Philisse Overcash</t>
  </si>
  <si>
    <t>OFF-LA-10002034</t>
  </si>
  <si>
    <t>Avery 478</t>
  </si>
  <si>
    <t>CA-2014-137428</t>
  </si>
  <si>
    <t>AY-10555</t>
  </si>
  <si>
    <t>Andy Yotov</t>
  </si>
  <si>
    <t>FUR-FU-10002445</t>
  </si>
  <si>
    <t>DAX Two-Tone Rosewood/Black Document Frame, Desktop, 5 x 7</t>
  </si>
  <si>
    <t>CA-2011-131310</t>
  </si>
  <si>
    <t>FUR-CH-10001797</t>
  </si>
  <si>
    <t>Safco Chair Connectors, 6/Carton</t>
  </si>
  <si>
    <t>OFF-BI-10003094</t>
  </si>
  <si>
    <t>Self-Adhesive Ring Binder Labels</t>
  </si>
  <si>
    <t>US-2011-112872</t>
  </si>
  <si>
    <t>RC-19960</t>
  </si>
  <si>
    <t>Ryan Crowe</t>
  </si>
  <si>
    <t>FUR-TA-10003238</t>
  </si>
  <si>
    <t>Chromcraft Bull-Nose Wood 48" x 96" Rectangular Conference Tables</t>
  </si>
  <si>
    <t>CA-2013-139010</t>
  </si>
  <si>
    <t>MC-17635</t>
  </si>
  <si>
    <t>Matthew Clasen</t>
  </si>
  <si>
    <t>TEC-AC-10004227</t>
  </si>
  <si>
    <t>SanDisk Ultra 16 GB MicroSDHC Class 10 Memory Card</t>
  </si>
  <si>
    <t>OFF-BI-10002309</t>
  </si>
  <si>
    <t>Avery Heavy-Duty EZD  Binder With Locking Rings</t>
  </si>
  <si>
    <t>CA-2013-112893</t>
  </si>
  <si>
    <t>OFF-BI-10004654</t>
  </si>
  <si>
    <t>VariCap6 Expandable Binder</t>
  </si>
  <si>
    <t>US-2011-150532</t>
  </si>
  <si>
    <t>OFF-ST-10000760</t>
  </si>
  <si>
    <t>Eldon Fold 'N Roll Cart System</t>
  </si>
  <si>
    <t>CA-2011-130729</t>
  </si>
  <si>
    <t>OFF-BI-10002706</t>
  </si>
  <si>
    <t>Avery Premier Heavy-Duty Binder with Round Locking Rings</t>
  </si>
  <si>
    <t>CA-2014-134845</t>
  </si>
  <si>
    <t>SR-20425</t>
  </si>
  <si>
    <t>Sharelle Roach</t>
  </si>
  <si>
    <t>OFF-BI-10000773</t>
  </si>
  <si>
    <t>Insertable Tab Post Binder Dividers</t>
  </si>
  <si>
    <t>TEC-MA-10000822</t>
  </si>
  <si>
    <t>Lexmark MX611dhe Monochrome Laser Printer</t>
  </si>
  <si>
    <t>OFF-BI-10001543</t>
  </si>
  <si>
    <t>GBC VeloBinder Manual Binding System</t>
  </si>
  <si>
    <t>CA-2012-123568</t>
  </si>
  <si>
    <t>OFF-FA-10002701</t>
  </si>
  <si>
    <t>Alliance Rubber Bands</t>
  </si>
  <si>
    <t>CA-2011-106719</t>
  </si>
  <si>
    <t>Billings</t>
  </si>
  <si>
    <t>OFF-BI-10002799</t>
  </si>
  <si>
    <t>SlimView Poly Binder, 3/8"</t>
  </si>
  <si>
    <t>US-2013-164189</t>
  </si>
  <si>
    <t>DR-12880</t>
  </si>
  <si>
    <t>Dan Reichenbach</t>
  </si>
  <si>
    <t>Gresham</t>
  </si>
  <si>
    <t>TEC-PH-10003691</t>
  </si>
  <si>
    <t>BlackBerry Q10</t>
  </si>
  <si>
    <t>US-2013-114293</t>
  </si>
  <si>
    <t>CA-2014-101749</t>
  </si>
  <si>
    <t>AS-10045</t>
  </si>
  <si>
    <t>Aaron Smayling</t>
  </si>
  <si>
    <t>FUR-TA-10001520</t>
  </si>
  <si>
    <t>Lesro Sheffield Collection Coffee Table, End Table, Center Table, Corner Table</t>
  </si>
  <si>
    <t>CA-2014-149559</t>
  </si>
  <si>
    <t>OFF-EN-10002312</t>
  </si>
  <si>
    <t>#10 Self-Seal White Envelopes</t>
  </si>
  <si>
    <t>FUR-CH-10002320</t>
  </si>
  <si>
    <t>Hon Pagoda Stacking Chairs</t>
  </si>
  <si>
    <t>CA-2011-137351</t>
  </si>
  <si>
    <t>US-2014-148054</t>
  </si>
  <si>
    <t>Meridian</t>
  </si>
  <si>
    <t>Idaho</t>
  </si>
  <si>
    <t>FUR-FU-10003247</t>
  </si>
  <si>
    <t>36X48 HARDFLOOR CHAIRMAT</t>
  </si>
  <si>
    <t>OFF-AP-10004336</t>
  </si>
  <si>
    <t>Conquest 14 Commercial Heavy-Duty Upright Vacuum, Collection System, Accessory Kit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</si>
  <si>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</si>
  <si>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</si>
  <si>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</si>
  <si>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</si>
  <si>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</si>
  <si>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</si>
  <si>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</si>
  <si>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CA-2014-106859</t>
  </si>
  <si>
    <t>BF-11215</t>
  </si>
  <si>
    <t>Benjamin Farhat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</si>
  <si>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</si>
  <si>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</si>
  <si>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</si>
  <si>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</si>
  <si>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</si>
  <si>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</si>
  <si>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</si>
  <si>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</si>
  <si>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CA-2013-125206</t>
  </si>
  <si>
    <t>OFF-ST-10003692</t>
  </si>
  <si>
    <t>Recycled Steel Personal File for Hanging File Folders</t>
  </si>
  <si>
    <t>CA-2012-126137</t>
  </si>
  <si>
    <t>CA-2011-104780</t>
  </si>
  <si>
    <t>CA-2014-101182</t>
  </si>
  <si>
    <t>KB-16405</t>
  </si>
  <si>
    <t>Katrina Bavinger</t>
  </si>
  <si>
    <t>Apple Valley</t>
  </si>
  <si>
    <t>TEC-PH-10003589</t>
  </si>
  <si>
    <t>invisibleSHIELD by ZAGG Smudge-Free Screen Protector</t>
  </si>
  <si>
    <t>CA-2013-150350</t>
  </si>
  <si>
    <t>MS-17770</t>
  </si>
  <si>
    <t>Maxwell Schwartz</t>
  </si>
  <si>
    <t>TEC-MA-10001972</t>
  </si>
  <si>
    <t>Okidata C331dn Printer</t>
  </si>
  <si>
    <t>OFF-EN-10002504</t>
  </si>
  <si>
    <t>Tyvek  Top-Opening Peel &amp; Seel Envelopes, Plain White</t>
  </si>
  <si>
    <t>FUR-CH-10001973</t>
  </si>
  <si>
    <t>Office Star Flex Back Scooter Chair with White Frame</t>
  </si>
  <si>
    <t>OFF-SU-10002189</t>
  </si>
  <si>
    <t>Acme Rosewood Handle Letter Opener</t>
  </si>
  <si>
    <t>CA-2011-136399</t>
  </si>
  <si>
    <t>CC-12100</t>
  </si>
  <si>
    <t>Chad Cunningham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</si>
  <si>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</si>
  <si>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</si>
  <si>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</si>
  <si>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</si>
  <si>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</si>
  <si>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</si>
  <si>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OFF-AR-10001374</t>
  </si>
  <si>
    <t>BIC Brite Liner Highlighters, Chisel Tip</t>
  </si>
  <si>
    <t>US-2011-109036</t>
  </si>
  <si>
    <t>OFF-LA-10002043</t>
  </si>
  <si>
    <t>Avery 489</t>
  </si>
  <si>
    <t>CA-2011-128986</t>
  </si>
  <si>
    <t>GH-14410</t>
  </si>
  <si>
    <t>Gary Hansen</t>
  </si>
  <si>
    <t>OFF-PA-10001289</t>
  </si>
  <si>
    <t>White Computer Printout Paper by Universal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</si>
  <si>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</si>
  <si>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</si>
  <si>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</si>
  <si>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</si>
  <si>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</si>
  <si>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</si>
  <si>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</si>
  <si>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</si>
  <si>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</si>
  <si>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</si>
  <si>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US-2014-132059</t>
  </si>
  <si>
    <t>FUR-BO-10001811</t>
  </si>
  <si>
    <t>Atlantic Metals Mobile 5-Shelf Bookcases, Custom Colors</t>
  </si>
  <si>
    <t>US-2014-146416</t>
  </si>
  <si>
    <t>JE-16165</t>
  </si>
  <si>
    <t>Justin Ellison</t>
  </si>
  <si>
    <t>Woodland</t>
  </si>
  <si>
    <t>OFF-LA-10003714</t>
  </si>
  <si>
    <t>Avery 510</t>
  </si>
  <si>
    <t>OFF-BI-10001787</t>
  </si>
  <si>
    <t>Wilson Jones Four-Pocket Poly Binders</t>
  </si>
  <si>
    <t>CA-2012-149384</t>
  </si>
  <si>
    <t>OFF-BI-10003196</t>
  </si>
  <si>
    <t>Accohide Poly Flexible Ring Binders</t>
  </si>
  <si>
    <t>CA-2011-158372</t>
  </si>
  <si>
    <t>TEC-AC-10004209</t>
  </si>
  <si>
    <t>Memorex Froggy Flash Drive 4 GB</t>
  </si>
  <si>
    <t>OFF-PA-10002137</t>
  </si>
  <si>
    <t>Southworth 100% RÃ©sumÃ©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</si>
  <si>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</si>
  <si>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</si>
  <si>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</si>
  <si>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</si>
  <si>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</si>
  <si>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</si>
  <si>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</si>
  <si>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CA-2014-150189</t>
  </si>
  <si>
    <t>San Mateo</t>
  </si>
  <si>
    <t>OFF-LA-10002762</t>
  </si>
  <si>
    <t>Avery 485</t>
  </si>
  <si>
    <t>CA-2011-114433</t>
  </si>
  <si>
    <t>CA-2011-108189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</si>
  <si>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</si>
  <si>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</si>
  <si>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</si>
  <si>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</si>
  <si>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</si>
  <si>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</si>
  <si>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</si>
  <si>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</si>
  <si>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</si>
  <si>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CA-2013-138933</t>
  </si>
  <si>
    <t>JL-15130</t>
  </si>
  <si>
    <t>Jack Lebron</t>
  </si>
  <si>
    <t>US-2014-140907</t>
  </si>
  <si>
    <t>TEC-AC-10004510</t>
  </si>
  <si>
    <t>Logitech Desktop MK120 Mouse and keyboard Combo</t>
  </si>
  <si>
    <t>OFF-ST-10000060</t>
  </si>
  <si>
    <t>Fellowes Bankers Box Staxonsteel Drawer File/Stacking System</t>
  </si>
  <si>
    <t>OFF-AR-10000799</t>
  </si>
  <si>
    <t>Col-Erase Pencils with Erasers</t>
  </si>
  <si>
    <t>CA-2013-159730</t>
  </si>
  <si>
    <t>SJ-20125</t>
  </si>
  <si>
    <t>Sanjit Jacobs</t>
  </si>
  <si>
    <t>TEC-PH-10002085</t>
  </si>
  <si>
    <t>Clarity 53712</t>
  </si>
  <si>
    <t>CA-2013-155474</t>
  </si>
  <si>
    <t>CC-12220</t>
  </si>
  <si>
    <t>Chris Cortes</t>
  </si>
  <si>
    <t>CA-2011-140662</t>
  </si>
  <si>
    <t>TS-21205</t>
  </si>
  <si>
    <t>Thomas Seio</t>
  </si>
  <si>
    <t>OFF-PA-10003395</t>
  </si>
  <si>
    <t>Xerox 1941</t>
  </si>
  <si>
    <t>OFF-AP-10001242</t>
  </si>
  <si>
    <t>APC 7 Outlet Network SurgeArrest Surge Protector</t>
  </si>
  <si>
    <t>CA-2012-155145</t>
  </si>
  <si>
    <t>Visalia</t>
  </si>
  <si>
    <t>CA-2012-146038</t>
  </si>
  <si>
    <t>SJ-20215</t>
  </si>
  <si>
    <t>Sarah Jordon</t>
  </si>
  <si>
    <t>CA-2014-133865</t>
  </si>
  <si>
    <t>PS-19045</t>
  </si>
  <si>
    <t>Penelope Sewall</t>
  </si>
  <si>
    <t>TEC-CO-10001046</t>
  </si>
  <si>
    <t>Canon Imageclass D680 Copier / Fax</t>
  </si>
  <si>
    <t>CA-2012-157770</t>
  </si>
  <si>
    <t>RD-19585</t>
  </si>
  <si>
    <t>Rob Dowd</t>
  </si>
  <si>
    <t>Temecula</t>
  </si>
  <si>
    <t>TEC-PH-10001530</t>
  </si>
  <si>
    <t>Plantronics Voyager Pro Legend</t>
  </si>
  <si>
    <t>TEC-AC-10003399</t>
  </si>
  <si>
    <t>Memorex Mini Travel Drive 64 GB USB 2.0 Flash Drive</t>
  </si>
  <si>
    <t>CA-2011-106264</t>
  </si>
  <si>
    <t>US-2012-110569</t>
  </si>
  <si>
    <t>CA-2014-136308</t>
  </si>
  <si>
    <t>MW-18235</t>
  </si>
  <si>
    <t>Mitch Willingham</t>
  </si>
  <si>
    <t>US-2011-133130</t>
  </si>
  <si>
    <t>CA-2012-165057</t>
  </si>
  <si>
    <t>OFF-AR-10004648</t>
  </si>
  <si>
    <t>Boston 19500 Mighty Mite Electric Pencil Sharpener</t>
  </si>
  <si>
    <t>OFF-LA-10003190</t>
  </si>
  <si>
    <t>Avery 474</t>
  </si>
  <si>
    <t>US-2014-109253</t>
  </si>
  <si>
    <t>PR-18880</t>
  </si>
  <si>
    <t>Patrick Ryan</t>
  </si>
  <si>
    <t>OFF-AR-10000203</t>
  </si>
  <si>
    <t>Newell 336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</si>
  <si>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</si>
  <si>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</si>
  <si>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</si>
  <si>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</si>
  <si>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</si>
  <si>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</si>
  <si>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</si>
  <si>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</si>
  <si>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OFF-LA-10001158</t>
  </si>
  <si>
    <t>Avery Address/Shipping Labels for Typewriters, 4" x 2"</t>
  </si>
  <si>
    <t>CA-2012-112011</t>
  </si>
  <si>
    <t>ON-18715</t>
  </si>
  <si>
    <t>Odella Nelson</t>
  </si>
  <si>
    <t>Yucaipa</t>
  </si>
  <si>
    <t>OFF-AR-10003156</t>
  </si>
  <si>
    <t>50 Colored Long Pencils</t>
  </si>
  <si>
    <t>US-2013-157308</t>
  </si>
  <si>
    <t>US-2011-134733</t>
  </si>
  <si>
    <t>BM-11650</t>
  </si>
  <si>
    <t>Brian Moss</t>
  </si>
  <si>
    <t>FUR-BO-10002916</t>
  </si>
  <si>
    <t>Rush Hierlooms Collection 1" Thick Stackable Bookcases</t>
  </si>
  <si>
    <t>CA-2011-115161</t>
  </si>
  <si>
    <t>LC-17050</t>
  </si>
  <si>
    <t>Liz Carlisle</t>
  </si>
  <si>
    <t>FUR-BO-10003966</t>
  </si>
  <si>
    <t>Sauder Facets Collection Library, Sky Alder Finish</t>
  </si>
  <si>
    <t>CA-2012-115511</t>
  </si>
  <si>
    <t>FUR-BO-10002598</t>
  </si>
  <si>
    <t>Hon Metal Bookcases, Putty</t>
  </si>
  <si>
    <t>CA-2014-123778</t>
  </si>
  <si>
    <t>OFF-BI-10000822</t>
  </si>
  <si>
    <t>Acco PRESSTEX Data Binder with Storage Hooks, Light Blue, 9 1/2" X 11"</t>
  </si>
  <si>
    <t>CA-2011-166471</t>
  </si>
  <si>
    <t>MG-17650</t>
  </si>
  <si>
    <t>Matthew Grinstein</t>
  </si>
  <si>
    <t>Cisco Unified IP Phone 7945G VoIP phone</t>
  </si>
  <si>
    <t>CA-2012-152527</t>
  </si>
  <si>
    <t>CM-12190</t>
  </si>
  <si>
    <t>Charlotte Melton</t>
  </si>
  <si>
    <t>CA-2013-100244</t>
  </si>
  <si>
    <t>OFF-PA-10001471</t>
  </si>
  <si>
    <t>Strathmore Photo Frame Cards</t>
  </si>
  <si>
    <t>OFF-PA-10002319</t>
  </si>
  <si>
    <t>Xerox 1944</t>
  </si>
  <si>
    <t>CA-2012-151841</t>
  </si>
  <si>
    <t>TC-21475</t>
  </si>
  <si>
    <t>Tony Chapman</t>
  </si>
  <si>
    <t>CA-2013-134803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</si>
  <si>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</si>
  <si>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</si>
  <si>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</si>
  <si>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</si>
  <si>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</si>
  <si>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ImationÂ Clip USBÂ flash driveÂ - 8 GB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</si>
  <si>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</si>
  <si>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</si>
  <si>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</si>
  <si>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</si>
  <si>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</si>
  <si>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</si>
  <si>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</si>
  <si>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</si>
  <si>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</si>
  <si>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CA-2014-131212</t>
  </si>
  <si>
    <t>OFF-BI-10001617</t>
  </si>
  <si>
    <t>GBC Wire Binding Combs</t>
  </si>
  <si>
    <t>CA-2012-144099</t>
  </si>
  <si>
    <t>PO-19195</t>
  </si>
  <si>
    <t>Phillina Ober</t>
  </si>
  <si>
    <t>CA-2013-162614</t>
  </si>
  <si>
    <t>TB-21250</t>
  </si>
  <si>
    <t>Tim Brockman</t>
  </si>
  <si>
    <t>OFF-BI-10004001</t>
  </si>
  <si>
    <t>GBC Recycled VeloBinder Covers</t>
  </si>
  <si>
    <t>CA-2011-168592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</si>
  <si>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</si>
  <si>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</si>
  <si>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</si>
  <si>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</si>
  <si>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</si>
  <si>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</si>
  <si>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US-2013-150035</t>
  </si>
  <si>
    <t>CL-11890</t>
  </si>
  <si>
    <t>Carl Ludwig</t>
  </si>
  <si>
    <t>CA-2011-143385</t>
  </si>
  <si>
    <t>SJ-20500</t>
  </si>
  <si>
    <t>Shirley Jackson</t>
  </si>
  <si>
    <t>Santa Fe</t>
  </si>
  <si>
    <t>TEC-AC-10001635</t>
  </si>
  <si>
    <t>KeyTronicÂ KT400U2 -Â KeyboardÂ - Black</t>
  </si>
  <si>
    <t>CA-2013-131289</t>
  </si>
  <si>
    <t>OFF-PA-10003363</t>
  </si>
  <si>
    <t>Xerox 204</t>
  </si>
  <si>
    <t>CA-2013-107328</t>
  </si>
  <si>
    <t>CA-12055</t>
  </si>
  <si>
    <t>Cathy Armstrong</t>
  </si>
  <si>
    <t>FUR-TA-10001932</t>
  </si>
  <si>
    <t>Chromcraft 48" x 96" Racetrack Double Pedestal Table</t>
  </si>
  <si>
    <t>CA-2012-168767</t>
  </si>
  <si>
    <t>DM-12955</t>
  </si>
  <si>
    <t>Dario Medina</t>
  </si>
  <si>
    <t>CA-2013-137673</t>
  </si>
  <si>
    <t>TEC-AC-10002345</t>
  </si>
  <si>
    <t>HP Standard 104 key PS/2 Keyboard</t>
  </si>
  <si>
    <t>CA-2013-130680</t>
  </si>
  <si>
    <t>TEC-PH-10004833</t>
  </si>
  <si>
    <t>Macally Suction Cup Mount</t>
  </si>
  <si>
    <t>CA-2011-110849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</si>
  <si>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</si>
  <si>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</si>
  <si>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</si>
  <si>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</si>
  <si>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</si>
  <si>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</si>
  <si>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CA-2011-120838</t>
  </si>
  <si>
    <t>PO-18865</t>
  </si>
  <si>
    <t>Patrick O'Donnell</t>
  </si>
  <si>
    <t>TEC-PH-10003484</t>
  </si>
  <si>
    <t>Ooma Telo VoIP Home Phone System</t>
  </si>
  <si>
    <t>CA-2014-118542</t>
  </si>
  <si>
    <t>OFF-PA-10004735</t>
  </si>
  <si>
    <t>Xerox 1905</t>
  </si>
  <si>
    <t>OFF-BI-10003429</t>
  </si>
  <si>
    <t>Cardinal HOLDit! Binder Insert Strips,Extra Strips</t>
  </si>
  <si>
    <t>CA-2014-152737</t>
  </si>
  <si>
    <t>TS-21505</t>
  </si>
  <si>
    <t>Tony Sayre</t>
  </si>
  <si>
    <t>TEC-AC-10004975</t>
  </si>
  <si>
    <t>Plantronics Audio 995 Wireless Stereo Headset</t>
  </si>
  <si>
    <t>CA-2013-130029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</si>
  <si>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</si>
  <si>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</si>
  <si>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</si>
  <si>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</si>
  <si>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</si>
  <si>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</si>
  <si>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CA-2014-168109</t>
  </si>
  <si>
    <t>JK-15640</t>
  </si>
  <si>
    <t>Jim Kriz</t>
  </si>
  <si>
    <t>TEC-MA-10001148</t>
  </si>
  <si>
    <t>Okidata MB491 Multifunction Printer</t>
  </si>
  <si>
    <t>CA-2013-103163</t>
  </si>
  <si>
    <t>OFF-BI-10003305</t>
  </si>
  <si>
    <t>Avery Hanging File Binders</t>
  </si>
  <si>
    <t>OFF-PA-10004000</t>
  </si>
  <si>
    <t>While You Were Out Pads, 50 per Pad, 4 x 5 1/4, Green Cycle</t>
  </si>
  <si>
    <t>CA-2014-161823</t>
  </si>
  <si>
    <t>CA-2014-138310</t>
  </si>
  <si>
    <t>TEC-AC-10001990</t>
  </si>
  <si>
    <t>Kensington Orbit Wireless Mobile Trackball for PC and Mac</t>
  </si>
  <si>
    <t>CA-2014-141929</t>
  </si>
  <si>
    <t>RA-19285</t>
  </si>
  <si>
    <t>Ralph Arnett</t>
  </si>
  <si>
    <t>TEC-PH-10002185</t>
  </si>
  <si>
    <t>QVS USB Car Charger 2-Port 2.1Amp for iPod/iPhone/iPad/iPad 2/iPad 3</t>
  </si>
  <si>
    <t>CA-2014-113530</t>
  </si>
  <si>
    <t>OFF-AR-10000122</t>
  </si>
  <si>
    <t>Newell 314</t>
  </si>
  <si>
    <t>CA-2011-169726</t>
  </si>
  <si>
    <t>OFF-BI-10004600</t>
  </si>
  <si>
    <t>Ibico Ibimaster 300 Manual Binding System</t>
  </si>
  <si>
    <t>CA-2014-132178</t>
  </si>
  <si>
    <t>DB-12970</t>
  </si>
  <si>
    <t>Darren Budd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</si>
  <si>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</si>
  <si>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</si>
  <si>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</si>
  <si>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</si>
  <si>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</si>
  <si>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</si>
  <si>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</si>
  <si>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</si>
  <si>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</si>
  <si>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</si>
  <si>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</si>
  <si>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</si>
  <si>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</si>
  <si>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</si>
  <si>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</si>
  <si>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</si>
  <si>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</si>
  <si>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</si>
  <si>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CA-2013-161676</t>
  </si>
  <si>
    <t>JP-15460</t>
  </si>
  <si>
    <t>Jennifer Patt</t>
  </si>
  <si>
    <t>OFF-SU-10004782</t>
  </si>
  <si>
    <t>Elite 5" Scissors</t>
  </si>
  <si>
    <t>CA-2011-129364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</si>
  <si>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</si>
  <si>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</si>
  <si>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</si>
  <si>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</si>
  <si>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</si>
  <si>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</si>
  <si>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</si>
  <si>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</si>
  <si>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</si>
  <si>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</si>
  <si>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</si>
  <si>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</si>
  <si>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CA-2012-156440</t>
  </si>
  <si>
    <t>CA-2013-102792</t>
  </si>
  <si>
    <t>OFF-AR-10004757</t>
  </si>
  <si>
    <t>Crayola Colored Pencils</t>
  </si>
  <si>
    <t>CA-2014-140760</t>
  </si>
  <si>
    <t>DO-13435</t>
  </si>
  <si>
    <t>Denny Ordway</t>
  </si>
  <si>
    <t>OFF-EN-10001141</t>
  </si>
  <si>
    <t>Manila Recycled Extra-Heavyweight Clasp Envelopes, 6" x 9"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</si>
  <si>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</si>
  <si>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</si>
  <si>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</si>
  <si>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</si>
  <si>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</si>
  <si>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CA-2012-151680</t>
  </si>
  <si>
    <t>CA-2011-140039</t>
  </si>
  <si>
    <t>OFF-ST-10001034</t>
  </si>
  <si>
    <t>Eldon File Chest Portable File</t>
  </si>
  <si>
    <t>CA-2014-113670</t>
  </si>
  <si>
    <t>RS-19765</t>
  </si>
  <si>
    <t>Roland Schwarz</t>
  </si>
  <si>
    <t>FUR-TA-10001705</t>
  </si>
  <si>
    <t>Bush Advantage Collection Round Conference Table</t>
  </si>
  <si>
    <t>CA-2014-166198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</si>
  <si>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</si>
  <si>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</si>
  <si>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</si>
  <si>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</si>
  <si>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CA-2011-135608</t>
  </si>
  <si>
    <t>OFF-PA-10001954</t>
  </si>
  <si>
    <t>Xerox 1964</t>
  </si>
  <si>
    <t>US-2011-169789</t>
  </si>
  <si>
    <t>MF-17665</t>
  </si>
  <si>
    <t>Maureen Fritzler</t>
  </si>
  <si>
    <t>CA-2013-151512</t>
  </si>
  <si>
    <t>CA-2014-161956</t>
  </si>
  <si>
    <t>OFF-BI-10003650</t>
  </si>
  <si>
    <t>GBC DocuBind 300 Electric Binding Machine</t>
  </si>
  <si>
    <t>OFF-ST-10001370</t>
  </si>
  <si>
    <t>Sensible Storage WireTech Storage Systems</t>
  </si>
  <si>
    <t>CA-2012-167745</t>
  </si>
  <si>
    <t>OFF-AR-10003602</t>
  </si>
  <si>
    <t>Quartet Omega Colored Chalk, 12/Pack</t>
  </si>
  <si>
    <t>FUR-FU-10001591</t>
  </si>
  <si>
    <t>Advantus Panel Wall Certificate Holder - 8.5x11</t>
  </si>
  <si>
    <t>CA-2013-155530</t>
  </si>
  <si>
    <t>CM-12160</t>
  </si>
  <si>
    <t>Charles McCrossin</t>
  </si>
  <si>
    <t>CA-2012-107937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</si>
  <si>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</si>
  <si>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</si>
  <si>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</si>
  <si>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</si>
  <si>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</si>
  <si>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CA-2013-144218</t>
  </si>
  <si>
    <t>JD-15895</t>
  </si>
  <si>
    <t>Jonathan Doherty</t>
  </si>
  <si>
    <t>CA-2011-107139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</si>
  <si>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</si>
  <si>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</si>
  <si>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</si>
  <si>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</si>
  <si>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</si>
  <si>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</si>
  <si>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</si>
  <si>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CA-2011-100363</t>
  </si>
  <si>
    <t>OFF-PA-10004733</t>
  </si>
  <si>
    <t>Things To Do Today Spiral Book</t>
  </si>
  <si>
    <t>CA-2011-126760</t>
  </si>
  <si>
    <t>TEC-PH-10001363</t>
  </si>
  <si>
    <t>Apple iPhone 5S</t>
  </si>
  <si>
    <t>FUR-FU-10004018</t>
  </si>
  <si>
    <t>Tensor Computer Mounted Lamp</t>
  </si>
  <si>
    <t>TEC-AC-10004814</t>
  </si>
  <si>
    <t>Logitech Illuminated Ultrathin Keyboard with Backlighting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</si>
  <si>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</si>
  <si>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</si>
  <si>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</si>
  <si>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</si>
  <si>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</si>
  <si>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</si>
  <si>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</si>
  <si>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US-2014-131849</t>
  </si>
  <si>
    <t>FUR-FU-10004164</t>
  </si>
  <si>
    <t>Eldon 300 Class Desk Accessories, Black</t>
  </si>
  <si>
    <t>OFF-ST-10002957</t>
  </si>
  <si>
    <t>Sterilite Show Offs Storage Containers</t>
  </si>
  <si>
    <t>CA-2011-140816</t>
  </si>
  <si>
    <t>Thornton</t>
  </si>
  <si>
    <t>TEC-AC-10001539</t>
  </si>
  <si>
    <t>Logitech G430 Surround Sound Gaming Headset with Dolby 7.1 Technology</t>
  </si>
  <si>
    <t>CA-2014-123246</t>
  </si>
  <si>
    <t>AJ-10960</t>
  </si>
  <si>
    <t>Astrea Jones</t>
  </si>
  <si>
    <t>OFF-AR-10001770</t>
  </si>
  <si>
    <t>Economy #2 Pencils</t>
  </si>
  <si>
    <t>CA-2011-124709</t>
  </si>
  <si>
    <t>CA-2012-132486</t>
  </si>
  <si>
    <t>JF-15355</t>
  </si>
  <si>
    <t>Jay Fein</t>
  </si>
  <si>
    <t>TEC-AC-10000710</t>
  </si>
  <si>
    <t>Maxell DVD-RAM Discs</t>
  </si>
  <si>
    <t>FUR-CH-10004540</t>
  </si>
  <si>
    <t>Global Chrome Stack Chair</t>
  </si>
  <si>
    <t>OFF-PA-10004971</t>
  </si>
  <si>
    <t>Xerox 196</t>
  </si>
  <si>
    <t>CA-2012-129896</t>
  </si>
  <si>
    <t>PF-19120</t>
  </si>
  <si>
    <t>Peter Fuller</t>
  </si>
  <si>
    <t>OFF-PA-10002245</t>
  </si>
  <si>
    <t>Xerox 1895</t>
  </si>
  <si>
    <t>FUR-FU-10004904</t>
  </si>
  <si>
    <t>Eldon "L" Workstation Diamond Chairmat</t>
  </si>
  <si>
    <t>FUR-FU-10002396</t>
  </si>
  <si>
    <t>DAX Copper Panel Document Frame, 5 x 7 Size</t>
  </si>
  <si>
    <t>US-2013-163881</t>
  </si>
  <si>
    <t>TEC-AC-10003033</t>
  </si>
  <si>
    <t>Plantronics CS510 - Over-the-Head monaural Wireless Headset System</t>
  </si>
  <si>
    <t>US-2012-119312</t>
  </si>
  <si>
    <t>OFF-ST-10000943</t>
  </si>
  <si>
    <t>Eldon ProFile File 'N Store Portable File Tub Letter/Legal Size Black</t>
  </si>
  <si>
    <t>US-2014-142573</t>
  </si>
  <si>
    <t>ML-17410</t>
  </si>
  <si>
    <t>Maris LaWare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</si>
  <si>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</si>
  <si>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</si>
  <si>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</si>
  <si>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</si>
  <si>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</si>
  <si>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</si>
  <si>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CA-2011-103940</t>
  </si>
  <si>
    <t>OFF-ST-10004963</t>
  </si>
  <si>
    <t>Eldon Gobal File Keepers</t>
  </si>
  <si>
    <t>CA-2014-123001</t>
  </si>
  <si>
    <t>OFF-AR-10001919</t>
  </si>
  <si>
    <t>OIC #2 Pencils, Medium Soft</t>
  </si>
  <si>
    <t>OFF-LA-10004544</t>
  </si>
  <si>
    <t>Avery 505</t>
  </si>
  <si>
    <t>CA-2013-133144</t>
  </si>
  <si>
    <t>US-2013-151862</t>
  </si>
  <si>
    <t>TEC-PH-10003535</t>
  </si>
  <si>
    <t>RCA ViSYS 25423RE1 Corded phone</t>
  </si>
  <si>
    <t>CA-2013-114951</t>
  </si>
  <si>
    <t>FUR-FU-10002364</t>
  </si>
  <si>
    <t>Eldon Expressions Wood Desk Accessories, Oak</t>
  </si>
  <si>
    <t>CA-2014-134838</t>
  </si>
  <si>
    <t>OFF-AR-10000634</t>
  </si>
  <si>
    <t>Newell 320</t>
  </si>
  <si>
    <t>CA-2013-146010</t>
  </si>
  <si>
    <t>EH-14125</t>
  </si>
  <si>
    <t>Eugene Hildebrand</t>
  </si>
  <si>
    <t>OFF-BI-10003638</t>
  </si>
  <si>
    <t>GBC Durable Plastic Covers</t>
  </si>
  <si>
    <t>CA-2011-135090</t>
  </si>
  <si>
    <t>SP-20920</t>
  </si>
  <si>
    <t>Susan Pistek</t>
  </si>
  <si>
    <t>CA-2014-101308</t>
  </si>
  <si>
    <t>OFF-FA-10002780</t>
  </si>
  <si>
    <t>CA-2014-119564</t>
  </si>
  <si>
    <t>PL-18925</t>
  </si>
  <si>
    <t>Paul Lucas</t>
  </si>
  <si>
    <t>FUR-FU-10003096</t>
  </si>
  <si>
    <t>Master Giant Foot Doorstop, Safety Yellow</t>
  </si>
  <si>
    <t>CA-2013-135265</t>
  </si>
  <si>
    <t>CC-12370</t>
  </si>
  <si>
    <t>Christopher Conant</t>
  </si>
  <si>
    <t>OFF-PA-10002923</t>
  </si>
  <si>
    <t>Xerox 1942</t>
  </si>
  <si>
    <t>CA-2013-108735</t>
  </si>
  <si>
    <t>Lakewood</t>
  </si>
  <si>
    <t>FUR-BO-10003441</t>
  </si>
  <si>
    <t>Bush Westfield Collection Bookcases, Fully Assembled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</si>
  <si>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</si>
  <si>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</si>
  <si>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</si>
  <si>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</si>
  <si>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</si>
  <si>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CA-2012-107468</t>
  </si>
  <si>
    <t>MK-17905</t>
  </si>
  <si>
    <t>Michael Kennedy</t>
  </si>
  <si>
    <t>CA-2014-144463</t>
  </si>
  <si>
    <t>FUR-FU-10001215</t>
  </si>
  <si>
    <t>Howard Miller 11-1/2" Diameter Brentwood Wall Clock</t>
  </si>
  <si>
    <t>CA-2014-130764</t>
  </si>
  <si>
    <t>JO-15145</t>
  </si>
  <si>
    <t>Jack O'Briant</t>
  </si>
  <si>
    <t>FUR-BO-10003034</t>
  </si>
  <si>
    <t>O'Sullivan Elevations Bookcase, Cherry Finish</t>
  </si>
  <si>
    <t>TEC-PH-10003215</t>
  </si>
  <si>
    <t>Jackery Bar Premium Fast-charging Portable Charger</t>
  </si>
  <si>
    <t>CA-2013-169957</t>
  </si>
  <si>
    <t>SN-20710</t>
  </si>
  <si>
    <t>Steve Nguyen</t>
  </si>
  <si>
    <t>Covington</t>
  </si>
  <si>
    <t>Belkin 7 Outlet SurgeMaster II</t>
  </si>
  <si>
    <t>CA-2011-110786</t>
  </si>
  <si>
    <t>FUR-FU-10000550</t>
  </si>
  <si>
    <t>Stacking Trays by OIC</t>
  </si>
  <si>
    <t>OFF-PA-10000528</t>
  </si>
  <si>
    <t>Xerox 1981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</si>
  <si>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</si>
  <si>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</si>
  <si>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</si>
  <si>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</si>
  <si>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</si>
  <si>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</si>
  <si>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CA-2012-137750</t>
  </si>
  <si>
    <t>JF-15565</t>
  </si>
  <si>
    <t>Jill Fjeld</t>
  </si>
  <si>
    <t>CA-2012-124058</t>
  </si>
  <si>
    <t>TEC-PH-10004774</t>
  </si>
  <si>
    <t>Gear Head AU3700S Headset</t>
  </si>
  <si>
    <t>US-2012-138716</t>
  </si>
  <si>
    <t>CA-2013-140417</t>
  </si>
  <si>
    <t>KE-16420</t>
  </si>
  <si>
    <t>Katrina Edelman</t>
  </si>
  <si>
    <t>OFF-BI-10004828</t>
  </si>
  <si>
    <t>GBC Poly Designer Binding Covers</t>
  </si>
  <si>
    <t>CA-2014-163692</t>
  </si>
  <si>
    <t>CA-2013-111913</t>
  </si>
  <si>
    <t>OFF-BI-10000343</t>
  </si>
  <si>
    <t>Pressboard Covers with Storage Hooks, 9 1/2" x 11", Light Blue</t>
  </si>
  <si>
    <t>US-2014-155999</t>
  </si>
  <si>
    <t>CA-2013-163573</t>
  </si>
  <si>
    <t>AC-10450</t>
  </si>
  <si>
    <t>Amy Cox</t>
  </si>
  <si>
    <t>CA-2012-153416</t>
  </si>
  <si>
    <t>TS-21340</t>
  </si>
  <si>
    <t>Toby Swindell</t>
  </si>
  <si>
    <t>OFF-BI-10002813</t>
  </si>
  <si>
    <t>Avery Reinforcements for Hole-Punch Pages</t>
  </si>
  <si>
    <t>CA-2014-133823</t>
  </si>
  <si>
    <t>CA-2012-121272</t>
  </si>
  <si>
    <t>OFF-AP-10001947</t>
  </si>
  <si>
    <t>Acco 6 Outlet Guardian Premium Plus Surge Suppressor</t>
  </si>
  <si>
    <t>CA-2014-105914</t>
  </si>
  <si>
    <t>OFF-BI-10002854</t>
  </si>
  <si>
    <t>Performers Binder/Pad Holder, Black</t>
  </si>
  <si>
    <t>OFF-ST-10003716</t>
  </si>
  <si>
    <t>Tennsco Double-Tier Lockers</t>
  </si>
  <si>
    <t>CA-2014-112725</t>
  </si>
  <si>
    <t>OFF-AR-10001227</t>
  </si>
  <si>
    <t>Newell 338</t>
  </si>
  <si>
    <t>US-2014-106131</t>
  </si>
  <si>
    <t>TP-21565</t>
  </si>
  <si>
    <t>Tracy Poddar</t>
  </si>
  <si>
    <t>CA-2011-157924</t>
  </si>
  <si>
    <t>OFF-ST-10002352</t>
  </si>
  <si>
    <t>Iris Project Case</t>
  </si>
  <si>
    <t>FUR-CH-10000229</t>
  </si>
  <si>
    <t>Global Enterprise Series Seating High-Back Swivel/Tilt Chairs</t>
  </si>
  <si>
    <t>CA-2012-100216</t>
  </si>
  <si>
    <t>HJ-14875</t>
  </si>
  <si>
    <t>Heather Jas</t>
  </si>
  <si>
    <t>OFF-PA-10000788</t>
  </si>
  <si>
    <t>Xerox 210</t>
  </si>
  <si>
    <t>CA-2014-100601</t>
  </si>
  <si>
    <t>CA-2012-154340</t>
  </si>
  <si>
    <t>EK-13795</t>
  </si>
  <si>
    <t>Eileen Kiefer</t>
  </si>
  <si>
    <t>OFF-AR-10003582</t>
  </si>
  <si>
    <t>Boston Electric Pencil Sharpener, Model 1818, Charcoal Black</t>
  </si>
  <si>
    <t>CA-2013-148593</t>
  </si>
  <si>
    <t>US-2014-119039</t>
  </si>
  <si>
    <t>OFF-BI-10004182</t>
  </si>
  <si>
    <t>Economy Binders</t>
  </si>
  <si>
    <t>CA-2012-150875</t>
  </si>
  <si>
    <t>Boise</t>
  </si>
  <si>
    <t>CA-2012-154200</t>
  </si>
  <si>
    <t>BG-11740</t>
  </si>
  <si>
    <t>Bruce Geld</t>
  </si>
  <si>
    <t>CA-2013-124233</t>
  </si>
  <si>
    <t>CA-2012-111234</t>
  </si>
  <si>
    <t>OFF-LA-10002271</t>
  </si>
  <si>
    <t>Smead Alpha-Z Color-Coded Second Alphabetical Labels and Starter Set</t>
  </si>
  <si>
    <t>CA-2014-149881</t>
  </si>
  <si>
    <t>NC-18535</t>
  </si>
  <si>
    <t>Nick Crebassa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</si>
  <si>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</si>
  <si>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</si>
  <si>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</si>
  <si>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</si>
  <si>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</si>
  <si>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</si>
  <si>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</si>
  <si>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</si>
  <si>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</si>
  <si>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</si>
  <si>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</si>
  <si>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CA-2012-154970</t>
  </si>
  <si>
    <t>SR-20740</t>
  </si>
  <si>
    <t>Steven Roelle</t>
  </si>
  <si>
    <t>CA-2014-147144</t>
  </si>
  <si>
    <t>OFF-AR-10004587</t>
  </si>
  <si>
    <t>Boston 1827 Commercial Additional Cutter, Drive Gear &amp; Gear Rack for 1606</t>
  </si>
  <si>
    <t>CA-2011-133704</t>
  </si>
  <si>
    <t>MA-17995</t>
  </si>
  <si>
    <t>Michelle Arnett</t>
  </si>
  <si>
    <t>OFF-AP-10001366</t>
  </si>
  <si>
    <t>CA-2011-138436</t>
  </si>
  <si>
    <t>CA-2012-101924</t>
  </si>
  <si>
    <t>KB-16585</t>
  </si>
  <si>
    <t>Ken Black</t>
  </si>
  <si>
    <t>CA-2013-124793</t>
  </si>
  <si>
    <t>MM-18280</t>
  </si>
  <si>
    <t>Muhammed MacIntyre</t>
  </si>
  <si>
    <t>US-2014-124821</t>
  </si>
  <si>
    <t>FUR-TA-10000688</t>
  </si>
  <si>
    <t>Chromcraft Bull-Nose Wood Round Conference Table Top, Wood Base</t>
  </si>
  <si>
    <t>US-2014-158505</t>
  </si>
  <si>
    <t>TEC-PH-10004071</t>
  </si>
  <si>
    <t>PayAnywhere Card Reader</t>
  </si>
  <si>
    <t>CA-2012-142692</t>
  </si>
  <si>
    <t>AG-10495</t>
  </si>
  <si>
    <t>Andrew Gjertsen</t>
  </si>
  <si>
    <t>CA-2014-151358</t>
  </si>
  <si>
    <t>NF-18595</t>
  </si>
  <si>
    <t>Nicole Fjeld</t>
  </si>
  <si>
    <t>CA-2014-102407</t>
  </si>
  <si>
    <t>OFF-AP-10001394</t>
  </si>
  <si>
    <t>Harmony Air Purifier</t>
  </si>
  <si>
    <t>CA-2014-101581</t>
  </si>
  <si>
    <t>DW-13195</t>
  </si>
  <si>
    <t>David Wiener</t>
  </si>
  <si>
    <t>CA-2014-169124</t>
  </si>
  <si>
    <t>Citrus Heights</t>
  </si>
  <si>
    <t>CA-2014-117261</t>
  </si>
  <si>
    <t>TH-21235</t>
  </si>
  <si>
    <t>Tiffany House</t>
  </si>
  <si>
    <t>OFF-ST-10000419</t>
  </si>
  <si>
    <t>Rogers Jumbo File, Granite</t>
  </si>
  <si>
    <t>CA-2011-162278</t>
  </si>
  <si>
    <t>AH-10585</t>
  </si>
  <si>
    <t>Angele Hood</t>
  </si>
  <si>
    <t>TEC-PH-10000526</t>
  </si>
  <si>
    <t>Vtech CS6719</t>
  </si>
  <si>
    <t>CA-2013-161095</t>
  </si>
  <si>
    <t>CS-12250</t>
  </si>
  <si>
    <t>Chris Selesnick</t>
  </si>
  <si>
    <t>OFF-BI-10001524</t>
  </si>
  <si>
    <t>GBC Premium Transparent Covers with Diagonal Lined Pattern</t>
  </si>
  <si>
    <t>CA-2011-125829</t>
  </si>
  <si>
    <t>TEC-PH-10001079</t>
  </si>
  <si>
    <t>Polycom SoundPoint Pro SE-225 Corded phone</t>
  </si>
  <si>
    <t>OFF-PA-10000223</t>
  </si>
  <si>
    <t>Xerox 2000</t>
  </si>
  <si>
    <t>TEC-MA-10003246</t>
  </si>
  <si>
    <t>Hewlett-Packard Deskjet D4360 Printer</t>
  </si>
  <si>
    <t>CA-2012-115945</t>
  </si>
  <si>
    <t>OFF-AR-10004062</t>
  </si>
  <si>
    <t>CA-2012-136735</t>
  </si>
  <si>
    <t>OFF-EN-10002230</t>
  </si>
  <si>
    <t>Airmail Envelopes</t>
  </si>
  <si>
    <t>CA-2011-152345</t>
  </si>
  <si>
    <t>ST-20530</t>
  </si>
  <si>
    <t>Shui Tom</t>
  </si>
  <si>
    <t>TEC-PH-10004897</t>
  </si>
  <si>
    <t>Mediabridge Sport Armband iPhone 5s</t>
  </si>
  <si>
    <t>CA-2014-107909</t>
  </si>
  <si>
    <t>SS-20875</t>
  </si>
  <si>
    <t>Sung Shariari</t>
  </si>
  <si>
    <t>TEC-AC-10001998</t>
  </si>
  <si>
    <t>LogitechÂ LS21 Speaker System - PC Multimedia - 2.1-CH - Wired</t>
  </si>
  <si>
    <t>OFF-BI-10003476</t>
  </si>
  <si>
    <t>Avery Metallic Poly Binders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</si>
  <si>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</si>
  <si>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</si>
  <si>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</si>
  <si>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</si>
  <si>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</si>
  <si>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</si>
  <si>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CA-2012-125234</t>
  </si>
  <si>
    <t>CA-2014-105410</t>
  </si>
  <si>
    <t>CA-2014-169894</t>
  </si>
  <si>
    <t>MV-17485</t>
  </si>
  <si>
    <t>Mark Van Huff</t>
  </si>
  <si>
    <t>CA-2014-107748</t>
  </si>
  <si>
    <t>AG-10330</t>
  </si>
  <si>
    <t>Alex Grayson</t>
  </si>
  <si>
    <t>CA-2011-166954</t>
  </si>
  <si>
    <t>San Gabriel</t>
  </si>
  <si>
    <t>CA-2012-152891</t>
  </si>
  <si>
    <t>TB-21625</t>
  </si>
  <si>
    <t>Trudy Brown</t>
  </si>
  <si>
    <t>FUR-TA-10001857</t>
  </si>
  <si>
    <t>Balt Solid Wood Rectangular Table</t>
  </si>
  <si>
    <t>CA-2013-156811</t>
  </si>
  <si>
    <t>BP-11095</t>
  </si>
  <si>
    <t>Bart Pistole</t>
  </si>
  <si>
    <t>CA-2013-148740</t>
  </si>
  <si>
    <t>AH-10690</t>
  </si>
  <si>
    <t>Anna HÃ¤berlin</t>
  </si>
  <si>
    <t>TEC-PH-10002549</t>
  </si>
  <si>
    <t>Polycom SoundPoint IP 450 VoIP phone</t>
  </si>
  <si>
    <t>CA-2013-114538</t>
  </si>
  <si>
    <t>OFF-AR-10002445</t>
  </si>
  <si>
    <t>SANFORD Major Accent Highlighters</t>
  </si>
  <si>
    <t>US-2011-154879</t>
  </si>
  <si>
    <t>CA-2011-153983</t>
  </si>
  <si>
    <t>TEC-PH-10004586</t>
  </si>
  <si>
    <t>Wilson SignalBoost 841262 DB PRO Amplifier Kit</t>
  </si>
  <si>
    <t>OFF-FA-10003495</t>
  </si>
  <si>
    <t>US-2014-103226</t>
  </si>
  <si>
    <t>OFF-PA-10002666</t>
  </si>
  <si>
    <t>Southworth 25% Cotton Linen-Finish Paper &amp; Envelopes</t>
  </si>
  <si>
    <t>CA-2012-121965</t>
  </si>
  <si>
    <t>FUR-FU-10000732</t>
  </si>
  <si>
    <t>Eldon 200 Class Desk Accessories</t>
  </si>
  <si>
    <t>OFF-PA-10004355</t>
  </si>
  <si>
    <t>Xerox 231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</si>
  <si>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</si>
  <si>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</si>
  <si>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</si>
  <si>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</si>
  <si>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</si>
  <si>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</si>
  <si>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</si>
  <si>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US-2012-146745</t>
  </si>
  <si>
    <t>AS-10630</t>
  </si>
  <si>
    <t>Ann Steele</t>
  </si>
  <si>
    <t>CA-2014-115175</t>
  </si>
  <si>
    <t>CA-2014-105851</t>
  </si>
  <si>
    <t>OFF-SU-10002881</t>
  </si>
  <si>
    <t>Martin Yale Chadless Opener Electric Letter Opener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</si>
  <si>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</si>
  <si>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</si>
  <si>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</si>
  <si>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</si>
  <si>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</si>
  <si>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</si>
  <si>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</si>
  <si>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CA-2012-163895</t>
  </si>
  <si>
    <t>CA-2013-109365</t>
  </si>
  <si>
    <t>OFF-AP-10002998</t>
  </si>
  <si>
    <t>Holmes 99% HEPA Air Purifier</t>
  </si>
  <si>
    <t>OFF-PA-10001725</t>
  </si>
  <si>
    <t>Xerox 1892</t>
  </si>
  <si>
    <t>CA-2014-105921</t>
  </si>
  <si>
    <t>JM-15250</t>
  </si>
  <si>
    <t>Janet Martin</t>
  </si>
  <si>
    <t>FUR-TA-10001095</t>
  </si>
  <si>
    <t>Chromcraft Round Conference Tables</t>
  </si>
  <si>
    <t>CA-2014-112753</t>
  </si>
  <si>
    <t>OFF-PA-10002036</t>
  </si>
  <si>
    <t>Xerox 1930</t>
  </si>
  <si>
    <t>CA-2011-103401</t>
  </si>
  <si>
    <t>GR-14560</t>
  </si>
  <si>
    <t>Georgia Rosenberg</t>
  </si>
  <si>
    <t>OFF-PA-10003309</t>
  </si>
  <si>
    <t>Xerox 211</t>
  </si>
  <si>
    <t>CA-2013-124814</t>
  </si>
  <si>
    <t>OFF-PA-10002787</t>
  </si>
  <si>
    <t>Xerox 227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</si>
  <si>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</si>
  <si>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</si>
  <si>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</si>
  <si>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</si>
  <si>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</si>
  <si>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</si>
  <si>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</si>
  <si>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</si>
  <si>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</si>
  <si>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</si>
  <si>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</si>
  <si>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CA-2014-167003</t>
  </si>
  <si>
    <t>VS-21820</t>
  </si>
  <si>
    <t>Vivek Sundaresam</t>
  </si>
  <si>
    <t>CA-2013-118969</t>
  </si>
  <si>
    <t>LP-17095</t>
  </si>
  <si>
    <t>Liz Preis</t>
  </si>
  <si>
    <t>OFF-BI-10002429</t>
  </si>
  <si>
    <t>Premier Elliptical Ring Binder, Black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</si>
  <si>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</si>
  <si>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</si>
  <si>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</si>
  <si>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</si>
  <si>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</si>
  <si>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CA-2013-101385</t>
  </si>
  <si>
    <t>JW-16075</t>
  </si>
  <si>
    <t>Julia West</t>
  </si>
  <si>
    <t>OFF-AR-10004441</t>
  </si>
  <si>
    <t>BIC Brite Liner Highlighters</t>
  </si>
  <si>
    <t>CA-2014-105445</t>
  </si>
  <si>
    <t>CA-2011-140403</t>
  </si>
  <si>
    <t>CA-2012-163104</t>
  </si>
  <si>
    <t>MC-18130</t>
  </si>
  <si>
    <t>Mike Caudle</t>
  </si>
  <si>
    <t>CA-2014-138464</t>
  </si>
  <si>
    <t>FUR-FU-10003142</t>
  </si>
  <si>
    <t>Master Big Foot Doorstop, Beige</t>
  </si>
  <si>
    <t>OFF-AR-10003560</t>
  </si>
  <si>
    <t>Zebra Zazzle Fluorescent Highlighters</t>
  </si>
  <si>
    <t>US-2011-165862</t>
  </si>
  <si>
    <t>FUR-TA-10002855</t>
  </si>
  <si>
    <t>Bevis Round Conference Table Top &amp; Single Column Base</t>
  </si>
  <si>
    <t>US-2011-106334</t>
  </si>
  <si>
    <t>US-2014-117331</t>
  </si>
  <si>
    <t>CA-2012-118871</t>
  </si>
  <si>
    <t>OFF-EN-10003296</t>
  </si>
  <si>
    <t>Tyvek Side-Opening Peel &amp; Seel Expanding Envelopes</t>
  </si>
  <si>
    <t>TEC-PH-10000193</t>
  </si>
  <si>
    <t>Jensen SMPS-640 -Â speaker phone</t>
  </si>
  <si>
    <t>FUR-FU-10002111</t>
  </si>
  <si>
    <t>Master Caster Door Stop, Large Brown</t>
  </si>
  <si>
    <t>CA-2011-101175</t>
  </si>
  <si>
    <t>OFF-ST-10004950</t>
  </si>
  <si>
    <t>Acco Perma 3000 Stacking Storage Drawers</t>
  </si>
  <si>
    <t>CA-2011-169460</t>
  </si>
  <si>
    <t>Executive Impressions 13" Chairman Wall Clock</t>
  </si>
  <si>
    <t>CA-2014-126662</t>
  </si>
  <si>
    <t>TEC-CO-10004202</t>
  </si>
  <si>
    <t>Brother DCP1000 Digital 3 in 1 Multifunction Machine</t>
  </si>
  <si>
    <t>US-2011-121734</t>
  </si>
  <si>
    <t>Lewiston</t>
  </si>
  <si>
    <t>US-2013-100405</t>
  </si>
  <si>
    <t>TS-21430</t>
  </si>
  <si>
    <t>Tom Stivers</t>
  </si>
  <si>
    <t>OFF-AR-10000390</t>
  </si>
  <si>
    <t>Newell Chalk Holder</t>
  </si>
  <si>
    <t>US-2014-163790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</si>
  <si>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</si>
  <si>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</si>
  <si>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</si>
  <si>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</si>
  <si>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</si>
  <si>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</si>
  <si>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</si>
  <si>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</si>
  <si>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</si>
  <si>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</si>
  <si>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</si>
  <si>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</si>
  <si>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</si>
  <si>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</si>
  <si>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US-2014-141852</t>
  </si>
  <si>
    <t>CA-2014-145219</t>
  </si>
  <si>
    <t>RM-19675</t>
  </si>
  <si>
    <t>Robert Marley</t>
  </si>
  <si>
    <t>CA-2014-168396</t>
  </si>
  <si>
    <t>BD-11725</t>
  </si>
  <si>
    <t>Bruce Degenhardt</t>
  </si>
  <si>
    <t>FUR-FU-10000723</t>
  </si>
  <si>
    <t>Deflect-o EconoMat Studded, No Bevel Mat for Low Pile Carpeting</t>
  </si>
  <si>
    <t>CA-2012-130456</t>
  </si>
  <si>
    <t>DS-13180</t>
  </si>
  <si>
    <t>David Smith</t>
  </si>
  <si>
    <t>FUR-BO-10003893</t>
  </si>
  <si>
    <t>Sauder Camden County Collection Library</t>
  </si>
  <si>
    <t>CA-2014-116288</t>
  </si>
  <si>
    <t>BS-11380</t>
  </si>
  <si>
    <t>Bill Stewart</t>
  </si>
  <si>
    <t>CA-2014-168228</t>
  </si>
  <si>
    <t>OFF-AR-10003373</t>
  </si>
  <si>
    <t>Boston School Pro Electric Pencil Sharpener, 1670</t>
  </si>
  <si>
    <t>CA-2014-130141</t>
  </si>
  <si>
    <t>HA-14905</t>
  </si>
  <si>
    <t>Helen Abelman</t>
  </si>
  <si>
    <t>FUR-CH-10000749</t>
  </si>
  <si>
    <t>Office Star - Ergonomic Mid Back Chair with 2-Way Adjustable Arms</t>
  </si>
  <si>
    <t>CA-2012-147501</t>
  </si>
  <si>
    <t>Co-12640</t>
  </si>
  <si>
    <t>Corey-Lock</t>
  </si>
  <si>
    <t>OFF-BI-10002003</t>
  </si>
  <si>
    <t>Ibico Presentation Index for Binding Systems</t>
  </si>
  <si>
    <t>CA-2014-129357</t>
  </si>
  <si>
    <t>OFF-PA-10003228</t>
  </si>
  <si>
    <t>Xerox 1917</t>
  </si>
  <si>
    <t>CA-2014-150987</t>
  </si>
  <si>
    <t>CA-2014-159107</t>
  </si>
  <si>
    <t>OFF-FA-10001332</t>
  </si>
  <si>
    <t>Acco Banker's Clasps, 5 3/4"-Long</t>
  </si>
  <si>
    <t>CA-2013-116547</t>
  </si>
  <si>
    <t>TEC-AC-10002335</t>
  </si>
  <si>
    <t>Logitech Media Keyboard K200</t>
  </si>
  <si>
    <t>CA-2011-114510</t>
  </si>
  <si>
    <t>Logan</t>
  </si>
  <si>
    <t>TEC-AC-10004877</t>
  </si>
  <si>
    <t>ImationÂ 30456 USBÂ Flash DriveÂ 8GB</t>
  </si>
  <si>
    <t>OFF-ST-10003221</t>
  </si>
  <si>
    <t>CA-2011-138681</t>
  </si>
  <si>
    <t>FUR-CH-10004860</t>
  </si>
  <si>
    <t>Global Low Back Tilter Chair</t>
  </si>
  <si>
    <t>OFF-PA-10003270</t>
  </si>
  <si>
    <t>Xerox 1954</t>
  </si>
  <si>
    <t>CA-2014-138149</t>
  </si>
  <si>
    <t>OFF-AR-10000255</t>
  </si>
  <si>
    <t>Newell 328</t>
  </si>
  <si>
    <t>CA-2014-121643</t>
  </si>
  <si>
    <t>Aastra 6757i CT Wireless VoIP phone</t>
  </si>
  <si>
    <t>US-2012-122910</t>
  </si>
  <si>
    <t>CA-2014-143126</t>
  </si>
  <si>
    <t>FUR-TA-10002958</t>
  </si>
  <si>
    <t>Bevis Oval Conference Table, Walnut</t>
  </si>
  <si>
    <t>CA-2012-109736</t>
  </si>
  <si>
    <t>DJ-13420</t>
  </si>
  <si>
    <t>Denny Joy</t>
  </si>
  <si>
    <t>CA-2012-142601</t>
  </si>
  <si>
    <t>DE-13255</t>
  </si>
  <si>
    <t>Deanra Eno</t>
  </si>
  <si>
    <t>OFF-ST-10002756</t>
  </si>
  <si>
    <t>Tennsco Stur-D-Stor Boltless Shelving, 5 Shelves, 24" Deep, Sand</t>
  </si>
  <si>
    <t>OFF-PA-10000483</t>
  </si>
  <si>
    <t>Xerox 19</t>
  </si>
  <si>
    <t>US-2014-135230</t>
  </si>
  <si>
    <t>OFF-AR-10001166</t>
  </si>
  <si>
    <t>CA-2011-123323</t>
  </si>
  <si>
    <t>LH-16900</t>
  </si>
  <si>
    <t>Lena Hernandez</t>
  </si>
  <si>
    <t>US-2012-103996</t>
  </si>
  <si>
    <t>RB-19435</t>
  </si>
  <si>
    <t>Richard Bierner</t>
  </si>
  <si>
    <t>OFF-PA-10001609</t>
  </si>
  <si>
    <t>Tops Wirebound Message Log Books</t>
  </si>
  <si>
    <t>FUR-FU-10004586</t>
  </si>
  <si>
    <t>G.E. Longer-Life Indoor Recessed Floodlight Bulbs</t>
  </si>
  <si>
    <t>CA-2012-105725</t>
  </si>
  <si>
    <t>FUR-TA-10001676</t>
  </si>
  <si>
    <t>Hon 61000 Series Interactive Training Tables</t>
  </si>
  <si>
    <t>CA-2014-164364</t>
  </si>
  <si>
    <t>CS-12355</t>
  </si>
  <si>
    <t>Christine Sundaresam</t>
  </si>
  <si>
    <t>OFF-LA-10004853</t>
  </si>
  <si>
    <t>Avery 483</t>
  </si>
  <si>
    <t>OFF-AR-10000315</t>
  </si>
  <si>
    <t>Dixon Ticonderoga Maple Cedar Pencil, #2</t>
  </si>
  <si>
    <t>OFF-SU-10000381</t>
  </si>
  <si>
    <t>Acme Forged Steel Scissors with Black Enamel Handles</t>
  </si>
  <si>
    <t>CA-2013-120005</t>
  </si>
  <si>
    <t>TS-21160</t>
  </si>
  <si>
    <t>Theresa Swint</t>
  </si>
  <si>
    <t>CA-2013-123526</t>
  </si>
  <si>
    <t>BV-11245</t>
  </si>
  <si>
    <t>Benjamin Venier</t>
  </si>
  <si>
    <t>CA-2013-127649</t>
  </si>
  <si>
    <t>CA-2011-112851</t>
  </si>
  <si>
    <t>NR-18550</t>
  </si>
  <si>
    <t>Nick Radford</t>
  </si>
  <si>
    <t>OFF-EN-10001453</t>
  </si>
  <si>
    <t>Tyvek Interoffice Envelopes, 9 1/2" x 12 1/2", 100/Box</t>
  </si>
  <si>
    <t>CA-2014-123701</t>
  </si>
  <si>
    <t>OFF-AR-10001860</t>
  </si>
  <si>
    <t>BIC Liqua Brite Liner</t>
  </si>
  <si>
    <t>US-2013-114888</t>
  </si>
  <si>
    <t>OFF-SU-10001212</t>
  </si>
  <si>
    <t>Kleencut Forged Office Shears by Acme United Corporation</t>
  </si>
  <si>
    <t>US-2011-167262</t>
  </si>
  <si>
    <t>Avondale</t>
  </si>
  <si>
    <t>CA-2014-108091</t>
  </si>
  <si>
    <t>CA-2012-104346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</si>
  <si>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</si>
  <si>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</si>
  <si>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</si>
  <si>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</si>
  <si>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</si>
  <si>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</si>
  <si>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</si>
  <si>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</si>
  <si>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</si>
  <si>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</si>
  <si>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</si>
  <si>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</si>
  <si>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</si>
  <si>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CA-2012-144722</t>
  </si>
  <si>
    <t>MF-18250</t>
  </si>
  <si>
    <t>Monica Federle</t>
  </si>
  <si>
    <t>CA-2012-137708</t>
  </si>
  <si>
    <t>NG-18430</t>
  </si>
  <si>
    <t>Nathan Gelder</t>
  </si>
  <si>
    <t>OFF-ST-10004634</t>
  </si>
  <si>
    <t>Personal Folder Holder, Ebony</t>
  </si>
  <si>
    <t>CA-2013-111696</t>
  </si>
  <si>
    <t>CA-2013-134222</t>
  </si>
  <si>
    <t>Yuma</t>
  </si>
  <si>
    <t>US-2014-136707</t>
  </si>
  <si>
    <t>JE-15610</t>
  </si>
  <si>
    <t>Jim Epp</t>
  </si>
  <si>
    <t>OFF-BI-10003460</t>
  </si>
  <si>
    <t>Acco 3-Hole Punch</t>
  </si>
  <si>
    <t>CA-2014-167661</t>
  </si>
  <si>
    <t>US-2011-128685</t>
  </si>
  <si>
    <t>CA-2011-164469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</si>
  <si>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</si>
  <si>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</si>
  <si>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</si>
  <si>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</si>
  <si>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</si>
  <si>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</si>
  <si>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CA-2011-107818</t>
  </si>
  <si>
    <t>Pasco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</si>
  <si>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</si>
  <si>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</si>
  <si>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</si>
  <si>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</si>
  <si>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CA-2011-113320</t>
  </si>
  <si>
    <t>OFF-ST-10000617</t>
  </si>
  <si>
    <t>Woodgrain Magazine Files by Perma</t>
  </si>
  <si>
    <t>CA-2012-137526</t>
  </si>
  <si>
    <t>FUR-FU-10004845</t>
  </si>
  <si>
    <t>Deflect-o EconoMat Nonstudded, No Bevel Mat</t>
  </si>
  <si>
    <t>CA-2014-122490</t>
  </si>
  <si>
    <t>OFF-ST-10000991</t>
  </si>
  <si>
    <t>Space Solutions HD Industrial Steel Shelving.</t>
  </si>
  <si>
    <t>CA-2014-104080</t>
  </si>
  <si>
    <t>OFF-BI-10003876</t>
  </si>
  <si>
    <t>Green Canvas Binder for 8-1/2" x 14" Sheets</t>
  </si>
  <si>
    <t>OFF-AR-10001972</t>
  </si>
  <si>
    <t>Newell 323</t>
  </si>
  <si>
    <t>CA-2013-135776</t>
  </si>
  <si>
    <t>EH-13765</t>
  </si>
  <si>
    <t>Edward Hooks</t>
  </si>
  <si>
    <t>OFF-AR-10001231</t>
  </si>
  <si>
    <t>Sanford EarthWrite Recycled Pencils, Medium Soft, #2</t>
  </si>
  <si>
    <t>OFF-EN-10004773</t>
  </si>
  <si>
    <t>OFF-ST-10003470</t>
  </si>
  <si>
    <t>Tennsco Snap-Together Open Shelving Units, Starter Sets and Add-On Units</t>
  </si>
  <si>
    <t>CA-2013-130484</t>
  </si>
  <si>
    <t>SG-20470</t>
  </si>
  <si>
    <t>Sheri Gordon</t>
  </si>
  <si>
    <t>CA-2014-120936</t>
  </si>
  <si>
    <t>CA-12310</t>
  </si>
  <si>
    <t>Christine Abelman</t>
  </si>
  <si>
    <t>OFF-ST-10001526</t>
  </si>
  <si>
    <t xml:space="preserve">Iceberg Mobile Mega Data/Printer Cart </t>
  </si>
  <si>
    <t>OFF-SU-10002557</t>
  </si>
  <si>
    <t>Fiskars Spring-Action Scissors</t>
  </si>
  <si>
    <t>CA-2012-161830</t>
  </si>
  <si>
    <t>CA-2014-143651</t>
  </si>
  <si>
    <t>OFF-AR-10001446</t>
  </si>
  <si>
    <t>Newell 309</t>
  </si>
  <si>
    <t>CA-2012-106978</t>
  </si>
  <si>
    <t>OFF-FA-10003021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</si>
  <si>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</si>
  <si>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</si>
  <si>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</si>
  <si>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</si>
  <si>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</si>
  <si>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</si>
  <si>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CA-2011-157147</t>
  </si>
  <si>
    <t>BD-11605</t>
  </si>
  <si>
    <t>Brian Dahlen</t>
  </si>
  <si>
    <t>CA-2013-151372</t>
  </si>
  <si>
    <t>OFF-PA-10004381</t>
  </si>
  <si>
    <t>14-7/8 x 11 Blue Bar Computer Printout Paper</t>
  </si>
  <si>
    <t>OFF-FA-10000304</t>
  </si>
  <si>
    <t>Advantus Push Pins</t>
  </si>
  <si>
    <t>CA-2011-102085</t>
  </si>
  <si>
    <t>JD-16015</t>
  </si>
  <si>
    <t>Joy Daniels</t>
  </si>
  <si>
    <t>OFF-LA-10002475</t>
  </si>
  <si>
    <t>Avery 519</t>
  </si>
  <si>
    <t>CA-2014-107125</t>
  </si>
  <si>
    <t>CA-2014-117926</t>
  </si>
  <si>
    <t>OFF-AP-10002670</t>
  </si>
  <si>
    <t>Belkin 8-Outlet Premiere SurgeMaster II Surge Protectors</t>
  </si>
  <si>
    <t>CA-2011-160262</t>
  </si>
  <si>
    <t>OFF-PA-10003641</t>
  </si>
  <si>
    <t>Xerox 1909</t>
  </si>
  <si>
    <t>CA-2013-166226</t>
  </si>
  <si>
    <t>TC-21535</t>
  </si>
  <si>
    <t>Tracy Collins</t>
  </si>
  <si>
    <t>TEC-PH-10003357</t>
  </si>
  <si>
    <t>Grandstream GXP2100 Mainstream Business Phone</t>
  </si>
  <si>
    <t>CA-2011-156587</t>
  </si>
  <si>
    <t>AB-10015</t>
  </si>
  <si>
    <t>Aaron Bergman</t>
  </si>
  <si>
    <t>FUR-CH-10004477</t>
  </si>
  <si>
    <t>Global Push Button Manager's Chair, Indigo</t>
  </si>
  <si>
    <t>CA-2013-164896</t>
  </si>
  <si>
    <t>CA-2011-160066</t>
  </si>
  <si>
    <t>OFF-LA-10001045</t>
  </si>
  <si>
    <t>Permanent Self-Adhesive File Folder Labels for Typewriters by Universal</t>
  </si>
  <si>
    <t>CA-2013-109925</t>
  </si>
  <si>
    <t>CA-2013-149279</t>
  </si>
  <si>
    <t>CL-12700</t>
  </si>
  <si>
    <t>Craig Leslie</t>
  </si>
  <si>
    <t>OFF-BI-10004040</t>
  </si>
  <si>
    <t>Wilson Jones Impact Binders</t>
  </si>
  <si>
    <t>CA-2014-107321</t>
  </si>
  <si>
    <t>AW-10930</t>
  </si>
  <si>
    <t>Arthur Wiediger</t>
  </si>
  <si>
    <t>OFF-BI-10004022</t>
  </si>
  <si>
    <t>Acco Suede Grain Vinyl Round Ring Binder</t>
  </si>
  <si>
    <t>CA-2013-129238</t>
  </si>
  <si>
    <t>SC-20050</t>
  </si>
  <si>
    <t>Sample Company A</t>
  </si>
  <si>
    <t>TEC-PH-10004120</t>
  </si>
  <si>
    <t>AT&amp;T 1080 Phone</t>
  </si>
  <si>
    <t>OFF-PA-10002764</t>
  </si>
  <si>
    <t>CA-2014-159688</t>
  </si>
  <si>
    <t>AB-10060</t>
  </si>
  <si>
    <t>Adam Bellavance</t>
  </si>
  <si>
    <t>TEC-AC-10000736</t>
  </si>
  <si>
    <t>Logitech G600 MMO Gaming Mouse</t>
  </si>
  <si>
    <t>CA-2013-155033</t>
  </si>
  <si>
    <t>CC-12475</t>
  </si>
  <si>
    <t>Cindy Chapman</t>
  </si>
  <si>
    <t>OFF-PA-10000143</t>
  </si>
  <si>
    <t>Astroparche Fine Business Paper</t>
  </si>
  <si>
    <t>US-2014-139647</t>
  </si>
  <si>
    <t>CA-2011-127558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</si>
  <si>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</si>
  <si>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</si>
  <si>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</si>
  <si>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</si>
  <si>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</si>
  <si>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</si>
  <si>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CA-2013-133795</t>
  </si>
  <si>
    <t>FUR-FU-10003731</t>
  </si>
  <si>
    <t>Eldon Expressions Wood and Plastic Desk Accessories, Oak</t>
  </si>
  <si>
    <t>CA-2014-139304</t>
  </si>
  <si>
    <t>OFF-AR-10001216</t>
  </si>
  <si>
    <t>Newell 339</t>
  </si>
  <si>
    <t>OFF-SU-10001664</t>
  </si>
  <si>
    <t>Acme Office Executive Series Stainless Steel Trimmers</t>
  </si>
  <si>
    <t>CA-2011-169803</t>
  </si>
  <si>
    <t>CA-2013-158694</t>
  </si>
  <si>
    <t>AI-10855</t>
  </si>
  <si>
    <t>Arianne Irving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</si>
  <si>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</si>
  <si>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</si>
  <si>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</si>
  <si>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</si>
  <si>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</si>
  <si>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</si>
  <si>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</si>
  <si>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</si>
  <si>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CA-2012-150511</t>
  </si>
  <si>
    <t>CA-2012-162166</t>
  </si>
  <si>
    <t>Moreno Valley</t>
  </si>
  <si>
    <t>OFF-PA-10002606</t>
  </si>
  <si>
    <t>Xerox 1928</t>
  </si>
  <si>
    <t>CA-2014-160934</t>
  </si>
  <si>
    <t>TT-21460</t>
  </si>
  <si>
    <t>Tonja Turnell</t>
  </si>
  <si>
    <t>OFF-AR-10003504</t>
  </si>
  <si>
    <t>Newell 347</t>
  </si>
  <si>
    <t>CA-2012-145485</t>
  </si>
  <si>
    <t>CA-2014-151071</t>
  </si>
  <si>
    <t>MB-18085</t>
  </si>
  <si>
    <t>Mick Brown</t>
  </si>
  <si>
    <t>US-2014-133312</t>
  </si>
  <si>
    <t>BD-11500</t>
  </si>
  <si>
    <t>Bradley Drucker</t>
  </si>
  <si>
    <t>CA-2014-132738</t>
  </si>
  <si>
    <t>Loveland</t>
  </si>
  <si>
    <t>OFF-PA-10001752</t>
  </si>
  <si>
    <t>Hammermill CopyPlus Copy Paper (20Lb. and 84 Bright)</t>
  </si>
  <si>
    <t>CA-2014-156720</t>
  </si>
  <si>
    <t>JM-15580</t>
  </si>
  <si>
    <t>Jill Matthias</t>
  </si>
  <si>
    <t>OFF-FA-10003472</t>
  </si>
  <si>
    <t>Bagged Rubber Bands</t>
  </si>
  <si>
    <t>CA-2012-141936</t>
  </si>
  <si>
    <t>PN-18775</t>
  </si>
  <si>
    <t>Parhena Norris</t>
  </si>
  <si>
    <t>OFF-BI-10002194</t>
  </si>
  <si>
    <t>Cardinal Hold-It CD Pocket</t>
  </si>
  <si>
    <t>CA-2013-150658</t>
  </si>
  <si>
    <t>CA-2014-146626</t>
  </si>
  <si>
    <t>FUR-FU-10002501</t>
  </si>
  <si>
    <t>Nu-Dell Executive Frame</t>
  </si>
  <si>
    <t>CA-2013-151323</t>
  </si>
  <si>
    <t>CA-2012-146696</t>
  </si>
  <si>
    <t>OFF-BI-10002432</t>
  </si>
  <si>
    <t>Wilson Jones Standard D-Ring Binders</t>
  </si>
  <si>
    <t>CA-2012-154886</t>
  </si>
  <si>
    <t>SW-20455</t>
  </si>
  <si>
    <t>Shaun Weien</t>
  </si>
  <si>
    <t>CA-2014-161333</t>
  </si>
  <si>
    <t>CA-2014-128734</t>
  </si>
  <si>
    <t>JL-15175</t>
  </si>
  <si>
    <t>James Lanier</t>
  </si>
  <si>
    <t>Chandler</t>
  </si>
  <si>
    <t>FUR-FU-10001731</t>
  </si>
  <si>
    <t>Acrylic Self-Standing Desk Frames</t>
  </si>
  <si>
    <t>CA-2014-125101</t>
  </si>
  <si>
    <t>CA-2014-169929</t>
  </si>
  <si>
    <t>LS-17200</t>
  </si>
  <si>
    <t>Luke Schmidt</t>
  </si>
  <si>
    <t>Helena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</si>
  <si>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</si>
  <si>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</si>
  <si>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</si>
  <si>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</si>
  <si>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</si>
  <si>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CA-2011-111192</t>
  </si>
  <si>
    <t>CA-2012-161627</t>
  </si>
  <si>
    <t>FUR-CH-10003968</t>
  </si>
  <si>
    <t>Novimex Turbo Task Chair</t>
  </si>
  <si>
    <t>CA-2012-107741</t>
  </si>
  <si>
    <t>FC-14335</t>
  </si>
  <si>
    <t>Fred Chung</t>
  </si>
  <si>
    <t>CA-2013-148908</t>
  </si>
  <si>
    <t>US-2012-120502</t>
  </si>
  <si>
    <t>TEC-PH-10003645</t>
  </si>
  <si>
    <t>Aastra 57i VoIP phone</t>
  </si>
  <si>
    <t>US-2014-141943</t>
  </si>
  <si>
    <t>DK-12985</t>
  </si>
  <si>
    <t>Darren Koutras</t>
  </si>
  <si>
    <t>OFF-EN-10003448</t>
  </si>
  <si>
    <t>Peel &amp; Seel Recycled Catalog Envelopes, Brown</t>
  </si>
  <si>
    <t>CA-2011-159709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</si>
  <si>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</si>
  <si>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</si>
  <si>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</si>
  <si>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</si>
  <si>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CA-2012-142454</t>
  </si>
  <si>
    <t>RE-19450</t>
  </si>
  <si>
    <t>Richard Eichhorn</t>
  </si>
  <si>
    <t>CA-2013-145898</t>
  </si>
  <si>
    <t>CA-2014-134635</t>
  </si>
  <si>
    <t>US-2014-109582</t>
  </si>
  <si>
    <t>US-2011-147648</t>
  </si>
  <si>
    <t>OFF-PA-10001033</t>
  </si>
  <si>
    <t>Xerox 1893</t>
  </si>
  <si>
    <t>CA-2014-124436</t>
  </si>
  <si>
    <t>OFF-BI-10001553</t>
  </si>
  <si>
    <t>SpineVue Locking Slant-D Ring Binders by Cardinal</t>
  </si>
  <si>
    <t>FUR-FU-10001185</t>
  </si>
  <si>
    <t>Advantus Employee of the Month Certificate Frame, 11 x 13-1/2</t>
  </si>
  <si>
    <t>CA-2014-131037</t>
  </si>
  <si>
    <t>TM-21490</t>
  </si>
  <si>
    <t>Tony Molinari</t>
  </si>
  <si>
    <t>CA-2013-116561</t>
  </si>
  <si>
    <t>EB-14110</t>
  </si>
  <si>
    <t>Eugene Barchas</t>
  </si>
  <si>
    <t>OFF-ST-10004186</t>
  </si>
  <si>
    <t>Stur-D-Stor Shelving, Vertical 5-Shelf: 72"H x 36"W x 18 1/2"D</t>
  </si>
  <si>
    <t>CA-2013-110730</t>
  </si>
  <si>
    <t>CM-11815</t>
  </si>
  <si>
    <t>Candace McMahon</t>
  </si>
  <si>
    <t>OFF-SU-10004737</t>
  </si>
  <si>
    <t>Acme Design Stainless Steel Bent Scissors</t>
  </si>
  <si>
    <t>CA-2013-156265</t>
  </si>
  <si>
    <t>BF-11020</t>
  </si>
  <si>
    <t>Barry FranzÃ¶sisch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</si>
  <si>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</si>
  <si>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</si>
  <si>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</si>
  <si>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</si>
  <si>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US-2014-110989</t>
  </si>
  <si>
    <t>EJ-14155</t>
  </si>
  <si>
    <t>Eva Jacobs</t>
  </si>
  <si>
    <t>US-2011-131982</t>
  </si>
  <si>
    <t>OFF-BI-10004224</t>
  </si>
  <si>
    <t>Catalog Binders with Expanding Posts</t>
  </si>
  <si>
    <t>US-2014-114034</t>
  </si>
  <si>
    <t>DL-13315</t>
  </si>
  <si>
    <t>Delfina Latchford</t>
  </si>
  <si>
    <t>US-2014-115595</t>
  </si>
  <si>
    <t>OFF-PA-10001745</t>
  </si>
  <si>
    <t>Wirebound Message Books, 2 7/8" x 5", 3 Forms per Page</t>
  </si>
  <si>
    <t>CA-2014-147452</t>
  </si>
  <si>
    <t>OFF-PA-10004039</t>
  </si>
  <si>
    <t>Xerox 1882</t>
  </si>
  <si>
    <t>OFF-AP-10001626</t>
  </si>
  <si>
    <t>Commercial WindTunnel Clean Air Upright Vacuum, Replacement Belts, Filtration Bags</t>
  </si>
  <si>
    <t>CA-2014-144484</t>
  </si>
  <si>
    <t>CB-12025</t>
  </si>
  <si>
    <t>Cassandra Brandow</t>
  </si>
  <si>
    <t>FUR-FU-10000260</t>
  </si>
  <si>
    <t>6" Cubicle Wall Clock, Black</t>
  </si>
  <si>
    <t>CA-2014-125913</t>
  </si>
  <si>
    <t>CA-2011-133424</t>
  </si>
  <si>
    <t>CA-2014-105991</t>
  </si>
  <si>
    <t>US-2014-136784</t>
  </si>
  <si>
    <t>CA-2013-106656</t>
  </si>
  <si>
    <t>OFF-LA-10003148</t>
  </si>
  <si>
    <t>Avery 51</t>
  </si>
  <si>
    <t>CA-2014-137876</t>
  </si>
  <si>
    <t>FUR-FU-10000222</t>
  </si>
  <si>
    <t>Seth Thomas 16" Steel Case Clock</t>
  </si>
  <si>
    <t>CA-2012-119508</t>
  </si>
  <si>
    <t>CA-2011-130813</t>
  </si>
  <si>
    <t>LS-17230</t>
  </si>
  <si>
    <t>Lycoris Saunders</t>
  </si>
  <si>
    <t>CA-2012-169278</t>
  </si>
  <si>
    <t>CA-2014-111577</t>
  </si>
  <si>
    <t>AJ-10780</t>
  </si>
  <si>
    <t>Anthony Jacobs</t>
  </si>
  <si>
    <t>CA-2014-108539</t>
  </si>
  <si>
    <t>OFF-BI-10001031</t>
  </si>
  <si>
    <t>Pressboard Data Binders by Wilson Jones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</si>
  <si>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</si>
  <si>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</si>
  <si>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</si>
  <si>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</si>
  <si>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</si>
  <si>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</si>
  <si>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</si>
  <si>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CA-2013-138037</t>
  </si>
  <si>
    <t>AR-10540</t>
  </si>
  <si>
    <t>Andy Reiter</t>
  </si>
  <si>
    <t>CA-2011-150490</t>
  </si>
  <si>
    <t>OFF-ST-10000321</t>
  </si>
  <si>
    <t>Akro Stacking Bins</t>
  </si>
  <si>
    <t>OFF-AR-10004602</t>
  </si>
  <si>
    <t>Boston KS Multi-Size Manual Pencil Sharpener</t>
  </si>
  <si>
    <t>CA-2011-123477</t>
  </si>
  <si>
    <t>CA-2014-158071</t>
  </si>
  <si>
    <t>Personal File Boxes with Fold-Down Carry Handle</t>
  </si>
  <si>
    <t>CA-2014-134152</t>
  </si>
  <si>
    <t>RP-19855</t>
  </si>
  <si>
    <t>Roy Phan</t>
  </si>
  <si>
    <t>CA-2013-136021</t>
  </si>
  <si>
    <t>OFF-PA-10000551</t>
  </si>
  <si>
    <t>Array Memo Cubes</t>
  </si>
  <si>
    <t>TEC-MA-10000423</t>
  </si>
  <si>
    <t>Texas Instruments TI-34 Scientific Calculator</t>
  </si>
  <si>
    <t>CA-2014-164707</t>
  </si>
  <si>
    <t>OFF-LA-10004345</t>
  </si>
  <si>
    <t>Avery 493</t>
  </si>
  <si>
    <t>CA-2014-163874</t>
  </si>
  <si>
    <t>CA-2011-104829</t>
  </si>
  <si>
    <t>JG-15805</t>
  </si>
  <si>
    <t>John Grady</t>
  </si>
  <si>
    <t>US-2013-147340</t>
  </si>
  <si>
    <t>CA-2013-145492</t>
  </si>
  <si>
    <t>MC-17605</t>
  </si>
  <si>
    <t>Matt Connell</t>
  </si>
  <si>
    <t>CA-2013-117681</t>
  </si>
  <si>
    <t>FUR-BO-10001798</t>
  </si>
  <si>
    <t>Bush Somerset Collection Bookcase</t>
  </si>
  <si>
    <t>CA-2014-132262</t>
  </si>
  <si>
    <t>ML-18265</t>
  </si>
  <si>
    <t>Muhammed Lee</t>
  </si>
  <si>
    <t>TEC-AC-10000303</t>
  </si>
  <si>
    <t>Logitech M510 Wireless Mouse</t>
  </si>
  <si>
    <t>US-2013-143280</t>
  </si>
  <si>
    <t>OFF-FA-10000992</t>
  </si>
  <si>
    <t>Acco Clips to Go Binder Clips, 24 Clips in Two Sizes</t>
  </si>
  <si>
    <t>CA-2014-108854</t>
  </si>
  <si>
    <t>DM-13345</t>
  </si>
  <si>
    <t>Denise Monton</t>
  </si>
  <si>
    <t>Standard Line Â“While You Were OutÂ” Hardbound Telephone Message Book</t>
  </si>
  <si>
    <t>OFF-ST-10001837</t>
  </si>
  <si>
    <t>SAFCO Mobile Desk Side File, Wire Frame</t>
  </si>
  <si>
    <t>CA-2014-166856</t>
  </si>
  <si>
    <t>Clovis</t>
  </si>
  <si>
    <t>TEC-AC-10004992</t>
  </si>
  <si>
    <t>Kingston Digital DataTraveler 64GB USB 2.0</t>
  </si>
  <si>
    <t>US-2013-163258</t>
  </si>
  <si>
    <t>CA-2013-153598</t>
  </si>
  <si>
    <t>TEC-AC-10003870</t>
  </si>
  <si>
    <t>LogitechÂ Z-906 Speaker sys - home theater - 5.1-CH</t>
  </si>
  <si>
    <t>FUR-FU-10001085</t>
  </si>
  <si>
    <t>3M Polarizing Light Filter Sleeves</t>
  </si>
  <si>
    <t>US-2013-108497</t>
  </si>
  <si>
    <t>MH-17290</t>
  </si>
  <si>
    <t>Marc Harrigan</t>
  </si>
  <si>
    <t>FUR-BO-10004218</t>
  </si>
  <si>
    <t>Bush Heritage Pine Collection 5-Shelf Bookcase, Albany Pine Finish, *Special Order</t>
  </si>
  <si>
    <t>CA-2013-113096</t>
  </si>
  <si>
    <t>OFF-ST-10003455</t>
  </si>
  <si>
    <t>Tenex File Box, Personal Filing Tote with Lid, Black</t>
  </si>
  <si>
    <t>CA-2014-129707</t>
  </si>
  <si>
    <t>LH-16750</t>
  </si>
  <si>
    <t>Larry Hughes</t>
  </si>
  <si>
    <t>CA-2012-160171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</si>
  <si>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</si>
  <si>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</si>
  <si>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</si>
  <si>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</si>
  <si>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CA-2014-155929</t>
  </si>
  <si>
    <t>OFF-PA-10000859</t>
  </si>
  <si>
    <t>Unpadded Memo Slips</t>
  </si>
  <si>
    <t>CA-2013-140613</t>
  </si>
  <si>
    <t>OFF-SU-10004261</t>
  </si>
  <si>
    <t>Fiskars 8" Scissors, 2/Pack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</si>
  <si>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</si>
  <si>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</si>
  <si>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</si>
  <si>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</si>
  <si>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</si>
  <si>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</si>
  <si>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CA-2014-101574</t>
  </si>
  <si>
    <t>CA-2011-146591</t>
  </si>
  <si>
    <t>TOPS Carbonless Receipt Book, Four 2-3/4 x 7-1/4 Money Receipts per Page</t>
  </si>
  <si>
    <t>CA-2013-122448</t>
  </si>
  <si>
    <t>DB-13210</t>
  </si>
  <si>
    <t>Dean Braden</t>
  </si>
  <si>
    <t>CA-2011-132451</t>
  </si>
  <si>
    <t>OFF-PA-10004888</t>
  </si>
  <si>
    <t>Xerox 217</t>
  </si>
  <si>
    <t>CA-2014-116946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</si>
  <si>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</si>
  <si>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</si>
  <si>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</si>
  <si>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</si>
  <si>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</si>
  <si>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</si>
  <si>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CA-2014-105487</t>
  </si>
  <si>
    <t>TEC-PH-10001336</t>
  </si>
  <si>
    <t>Digium D40 VoIP phone</t>
  </si>
  <si>
    <t>TEC-AC-10002305</t>
  </si>
  <si>
    <t>KeyTronicÂ E03601U1 -Â KeyboardÂ - Beige</t>
  </si>
  <si>
    <t>CA-2011-105249</t>
  </si>
  <si>
    <t>DH-13675</t>
  </si>
  <si>
    <t>Duane Huffman</t>
  </si>
  <si>
    <t>US-2013-162026</t>
  </si>
  <si>
    <t>OFF-PA-10000167</t>
  </si>
  <si>
    <t>Xerox 1925</t>
  </si>
  <si>
    <t>CA-2012-168529</t>
  </si>
  <si>
    <t>US-2011-137680</t>
  </si>
  <si>
    <t>JH-15430</t>
  </si>
  <si>
    <t>Jennifer Halladay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</si>
  <si>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</si>
  <si>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</si>
  <si>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</si>
  <si>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</si>
  <si>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CA-2013-110982</t>
  </si>
  <si>
    <t>CK-12205</t>
  </si>
  <si>
    <t>Chloris Kastensmidt</t>
  </si>
  <si>
    <t>OFF-AP-10004859</t>
  </si>
  <si>
    <t>Acco 6 Outlet Guardian Premium Surge Suppressor</t>
  </si>
  <si>
    <t>CA-2013-147123</t>
  </si>
  <si>
    <t>CA-2014-154501</t>
  </si>
  <si>
    <t>EA-14035</t>
  </si>
  <si>
    <t>Erin Ashbrook</t>
  </si>
  <si>
    <t>OFF-AR-10002804</t>
  </si>
  <si>
    <t>Faber Castell Col-Erase Pencils</t>
  </si>
  <si>
    <t>CA-2014-166933</t>
  </si>
  <si>
    <t>Santa Barbara</t>
  </si>
  <si>
    <t>OFF-FA-10002676</t>
  </si>
  <si>
    <t>Colored Push Pins</t>
  </si>
  <si>
    <t>CA-2013-134936</t>
  </si>
  <si>
    <t>FUR-TA-10001086</t>
  </si>
  <si>
    <t>SAFCO PlanMaster Boards, 60w x 37-1/2d, White Melamine</t>
  </si>
  <si>
    <t>CA-2014-151008</t>
  </si>
  <si>
    <t>Draper</t>
  </si>
  <si>
    <t>TEC-PH-10002807</t>
  </si>
  <si>
    <t>Motorla HX550 Universal Bluetooth Headset</t>
  </si>
  <si>
    <t>CA-2011-159800</t>
  </si>
  <si>
    <t>US-2012-114741</t>
  </si>
  <si>
    <t>OFF-PA-10000048</t>
  </si>
  <si>
    <t>Xerox 20</t>
  </si>
  <si>
    <t>CA-2013-136686</t>
  </si>
  <si>
    <t>RF-19840</t>
  </si>
  <si>
    <t>Roy FranzÃ¶sisch</t>
  </si>
  <si>
    <t>CA-2014-137498</t>
  </si>
  <si>
    <t>OFF-AR-10003829</t>
  </si>
  <si>
    <t>Newell 35</t>
  </si>
  <si>
    <t>CA-2011-116673</t>
  </si>
  <si>
    <t>FUR-FU-10003829</t>
  </si>
  <si>
    <t>Stackable Trays</t>
  </si>
  <si>
    <t>CA-2012-149993</t>
  </si>
  <si>
    <t>CA-2011-168158</t>
  </si>
  <si>
    <t>CA-2013-115224</t>
  </si>
  <si>
    <t>OFF-ST-10003816</t>
  </si>
  <si>
    <t>Fellowes High-Stak Drawer Files</t>
  </si>
  <si>
    <t>CA-2012-168634</t>
  </si>
  <si>
    <t>AF-10870</t>
  </si>
  <si>
    <t>Art Ferguson</t>
  </si>
  <si>
    <t>CA-2014-121027</t>
  </si>
  <si>
    <t>CA-2012-101154</t>
  </si>
  <si>
    <t>CA-2013-121748</t>
  </si>
  <si>
    <t>TEC-AC-10002637</t>
  </si>
  <si>
    <t>LogitechÂ VX Revolution Cordless Laser Mouse for Notebooks (Black)</t>
  </si>
  <si>
    <t>CA-2011-126683</t>
  </si>
  <si>
    <t>PP-18955</t>
  </si>
  <si>
    <t>Paul Prost</t>
  </si>
  <si>
    <t>CA-2014-123022</t>
  </si>
  <si>
    <t>La Mesa</t>
  </si>
  <si>
    <t>TEC-AC-10000474</t>
  </si>
  <si>
    <t>Kensington Expert Mouse Optical USB Trackball for PC or Mac</t>
  </si>
  <si>
    <t>CA-2011-154893</t>
  </si>
  <si>
    <t>CA-2014-120719</t>
  </si>
  <si>
    <t>CA-2014-168179</t>
  </si>
  <si>
    <t>JB-16000</t>
  </si>
  <si>
    <t>Joy Bell-</t>
  </si>
  <si>
    <t>CA-2014-142342</t>
  </si>
  <si>
    <t>OFF-PA-10004609</t>
  </si>
  <si>
    <t>Xerox 221</t>
  </si>
  <si>
    <t>OFF-EN-10002592</t>
  </si>
  <si>
    <t>US-2011-134187</t>
  </si>
  <si>
    <t>CA-2013-145261</t>
  </si>
  <si>
    <t>OFF-AR-10004078</t>
  </si>
  <si>
    <t>Newell 312</t>
  </si>
  <si>
    <t>OFF-PA-10003036</t>
  </si>
  <si>
    <t>Black Print Carbonless 8 1/2" x 8 1/4" Rapid Memo Book</t>
  </si>
  <si>
    <t>FUR-TA-10002530</t>
  </si>
  <si>
    <t>Iceberg OfficeWorks 42" Round Tables</t>
  </si>
  <si>
    <t>CA-2013-108875</t>
  </si>
  <si>
    <t>FUR-FU-10002671</t>
  </si>
  <si>
    <t>Electrix 20W Halogen Replacement Bulb for Zoom-In Desk Lamp</t>
  </si>
  <si>
    <t>CA-2013-142405</t>
  </si>
  <si>
    <t>TEC-AC-10003095</t>
  </si>
  <si>
    <t>Logitech G35 7.1-Channel Surround Sound Headset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</si>
  <si>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</si>
  <si>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</si>
  <si>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</si>
  <si>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</si>
  <si>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</si>
  <si>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</si>
  <si>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CA-2013-146318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</si>
  <si>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</si>
  <si>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</si>
  <si>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</si>
  <si>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</si>
  <si>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</si>
  <si>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CA-2012-131072</t>
  </si>
  <si>
    <t>CA-2013-126165</t>
  </si>
  <si>
    <t>AH-10465</t>
  </si>
  <si>
    <t>Amy Hunt</t>
  </si>
  <si>
    <t>CA-2014-148320</t>
  </si>
  <si>
    <t>CA-2012-138674</t>
  </si>
  <si>
    <t>CA-2013-165820</t>
  </si>
  <si>
    <t>DW-13585</t>
  </si>
  <si>
    <t>Dorothy Wardle</t>
  </si>
  <si>
    <t>CA-2011-148614</t>
  </si>
  <si>
    <t>FUR-FU-10003194</t>
  </si>
  <si>
    <t>Eldon Expressions Desk Accessory, Wood Pencil Holder, Oak</t>
  </si>
  <si>
    <t>CA-2014-156139</t>
  </si>
  <si>
    <t>BP-11155</t>
  </si>
  <si>
    <t>Becky Pak</t>
  </si>
  <si>
    <t>US-2014-147886</t>
  </si>
  <si>
    <t>DH-13075</t>
  </si>
  <si>
    <t>Dave Hallsten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</si>
  <si>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</si>
  <si>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</si>
  <si>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</si>
  <si>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</si>
  <si>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</si>
  <si>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</si>
  <si>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CA-2013-125850</t>
  </si>
  <si>
    <t>OFF-LA-10003498</t>
  </si>
  <si>
    <t>Avery 475</t>
  </si>
  <si>
    <t>OFF-LA-10004484</t>
  </si>
  <si>
    <t>Avery 476</t>
  </si>
  <si>
    <t>US-2013-111528</t>
  </si>
  <si>
    <t>JP-16135</t>
  </si>
  <si>
    <t>Julie Prescott</t>
  </si>
  <si>
    <t>CA-2014-158169</t>
  </si>
  <si>
    <t>Lake Forest</t>
  </si>
  <si>
    <t>CA-2012-117772</t>
  </si>
  <si>
    <t>OFF-ST-10003994</t>
  </si>
  <si>
    <t>Belkin 19" Center-Weighted Shelf, Gray</t>
  </si>
  <si>
    <t>US-2011-126340</t>
  </si>
  <si>
    <t>Redding</t>
  </si>
  <si>
    <t>CA-2012-103835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</si>
  <si>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</si>
  <si>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</si>
  <si>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</si>
  <si>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</si>
  <si>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</si>
  <si>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</si>
  <si>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</si>
  <si>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CA-2013-112060</t>
  </si>
  <si>
    <t>OFF-PA-10000994</t>
  </si>
  <si>
    <t>Xerox 1915</t>
  </si>
  <si>
    <t>CA-2011-105270</t>
  </si>
  <si>
    <t>US-2012-159513</t>
  </si>
  <si>
    <t>JD-15790</t>
  </si>
  <si>
    <t>John Dryer</t>
  </si>
  <si>
    <t>TEC-MA-10003329</t>
  </si>
  <si>
    <t>Vtech AT&amp;T CL2940 Corded Speakerphone, Black</t>
  </si>
  <si>
    <t>CA-2012-155586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</si>
  <si>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</si>
  <si>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</si>
  <si>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</si>
  <si>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</si>
  <si>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</si>
  <si>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CA-2014-141117</t>
  </si>
  <si>
    <t>JK-16090</t>
  </si>
  <si>
    <t>Juliana Krohn</t>
  </si>
  <si>
    <t>OFF-SU-10004664</t>
  </si>
  <si>
    <t>Acme Softgrip Scissors</t>
  </si>
  <si>
    <t>CA-2014-140186</t>
  </si>
  <si>
    <t>CA-2012-163440</t>
  </si>
  <si>
    <t>US-2012-163279</t>
  </si>
  <si>
    <t>JD-16150</t>
  </si>
  <si>
    <t>Justin Deggeller</t>
  </si>
  <si>
    <t>OFF-PA-10003127</t>
  </si>
  <si>
    <t>FUR-FU-10000747</t>
  </si>
  <si>
    <t>Tenex B1-RE Series Chair Mats for Low Pile Carpets</t>
  </si>
  <si>
    <t>CA-2014-117632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</si>
  <si>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</si>
  <si>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</si>
  <si>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</si>
  <si>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</si>
  <si>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</si>
  <si>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</si>
  <si>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CA-2012-111206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</si>
  <si>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</si>
  <si>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</si>
  <si>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</si>
  <si>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</si>
  <si>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</si>
  <si>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</si>
  <si>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</si>
  <si>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</si>
  <si>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CA-2012-126725</t>
  </si>
  <si>
    <t>BS-11665</t>
  </si>
  <si>
    <t>Brian Stugart</t>
  </si>
  <si>
    <t>TEC-PH-10003174</t>
  </si>
  <si>
    <t>RCA ViSYS 25825 Wireless digital phone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</si>
  <si>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</si>
  <si>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</si>
  <si>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</si>
  <si>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</si>
  <si>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</si>
  <si>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</si>
  <si>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OFF-PA-10001639</t>
  </si>
  <si>
    <t>Xerox 203</t>
  </si>
  <si>
    <t>FUR-CH-10001708</t>
  </si>
  <si>
    <t>Office Star - Contemporary Swivel Chair with Padded Adjustable Arms and Flex Back</t>
  </si>
  <si>
    <t>US-2014-153255</t>
  </si>
  <si>
    <t>JK-15730</t>
  </si>
  <si>
    <t>Joe Kamberova</t>
  </si>
  <si>
    <t>CA-2013-152247</t>
  </si>
  <si>
    <t>Cheyenne</t>
  </si>
  <si>
    <t>Wyoming</t>
  </si>
  <si>
    <t>CA-2013-128223</t>
  </si>
  <si>
    <t>CA-2013-133935</t>
  </si>
  <si>
    <t>OFF-PA-10000100</t>
  </si>
  <si>
    <t>Xerox 1945</t>
  </si>
  <si>
    <t>CA-2013-136301</t>
  </si>
  <si>
    <t>FUR-FU-10004712</t>
  </si>
  <si>
    <t>Westinghouse Mesh Shade Clip-On Gooseneck Lamp, Black</t>
  </si>
  <si>
    <t>US-2011-109456</t>
  </si>
  <si>
    <t>LS-17245</t>
  </si>
  <si>
    <t>Lynn Smith</t>
  </si>
  <si>
    <t>OFF-BI-10000136</t>
  </si>
  <si>
    <t>Avery Non-Stick Heavy Duty View Round Locking Ring Binders</t>
  </si>
  <si>
    <t>CA-2014-100825</t>
  </si>
  <si>
    <t>KD-16495</t>
  </si>
  <si>
    <t>Keith Dawkins</t>
  </si>
  <si>
    <t>CA-2011-168305</t>
  </si>
  <si>
    <t>OFF-PA-10004947</t>
  </si>
  <si>
    <t>CA-2014-108000</t>
  </si>
  <si>
    <t>OFF-EN-10002621</t>
  </si>
  <si>
    <t>CA-2012-146465</t>
  </si>
  <si>
    <t>OFF-BI-10004528</t>
  </si>
  <si>
    <t>Cardinal Poly Pocket Divider Pockets for Ring Binders</t>
  </si>
  <si>
    <t>US-2014-153948</t>
  </si>
  <si>
    <t>OFF-LA-10000414</t>
  </si>
  <si>
    <t>Avery 503</t>
  </si>
  <si>
    <t>US-2013-113985</t>
  </si>
  <si>
    <t>OFF-BI-10002353</t>
  </si>
  <si>
    <t>GBC VeloBind Cover Sets</t>
  </si>
  <si>
    <t>OFF-AP-10001303</t>
  </si>
  <si>
    <t>Holmes Cool Mist Humidifier for the Whole House with 8-Gallon Output per Day, Extended Life Filter</t>
  </si>
  <si>
    <t>CA-2013-155383</t>
  </si>
  <si>
    <t>SC-20680</t>
  </si>
  <si>
    <t>Steve Carroll</t>
  </si>
  <si>
    <t>CA-2014-150420</t>
  </si>
  <si>
    <t>GD-14590</t>
  </si>
  <si>
    <t>Giulietta Dortch</t>
  </si>
  <si>
    <t>CA-2013-103107</t>
  </si>
  <si>
    <t>TEC-PH-10002564</t>
  </si>
  <si>
    <t>OtterBox Defender Series Case - Samsung Galaxy S4</t>
  </si>
  <si>
    <t>CA-2014-112431</t>
  </si>
  <si>
    <t>RW-19690</t>
  </si>
  <si>
    <t>Robert Waldorf</t>
  </si>
  <si>
    <t>CA-2013-151092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</si>
  <si>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</si>
  <si>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</si>
  <si>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</si>
  <si>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</si>
  <si>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</si>
  <si>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</si>
  <si>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</si>
  <si>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</si>
  <si>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</si>
  <si>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</si>
  <si>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</si>
  <si>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</si>
  <si>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</si>
  <si>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</si>
  <si>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</si>
  <si>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</si>
  <si>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</si>
  <si>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</si>
  <si>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CA-2014-150602</t>
  </si>
  <si>
    <t>CA-2011-140732</t>
  </si>
  <si>
    <t>MA-17560</t>
  </si>
  <si>
    <t>Matt Abelman</t>
  </si>
  <si>
    <t>CA-2014-119011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</si>
  <si>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</si>
  <si>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</si>
  <si>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</si>
  <si>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</si>
  <si>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</si>
  <si>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</si>
  <si>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</si>
  <si>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EarpiecesÂ Headset</t>
  </si>
  <si>
    <t>CA-2011-141726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</si>
  <si>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</si>
  <si>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</si>
  <si>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</si>
  <si>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</si>
  <si>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</si>
  <si>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</si>
  <si>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CA-2014-116953</t>
  </si>
  <si>
    <t>SV-20935</t>
  </si>
  <si>
    <t>Susan Vittorini</t>
  </si>
  <si>
    <t>TEC-PH-10004614</t>
  </si>
  <si>
    <t>AT&amp;T 841000 Phone</t>
  </si>
  <si>
    <t>US-2014-163300</t>
  </si>
  <si>
    <t>US-2011-112991</t>
  </si>
  <si>
    <t>Caldwell</t>
  </si>
  <si>
    <t>CA-2011-124079</t>
  </si>
  <si>
    <t>RF-19345</t>
  </si>
  <si>
    <t>Randy Ferguson</t>
  </si>
  <si>
    <t>FUR-FU-10002553</t>
  </si>
  <si>
    <t>Electrix Incandescent Magnifying Lamp, Black</t>
  </si>
  <si>
    <t>CA-2014-107244</t>
  </si>
  <si>
    <t>AG-10390</t>
  </si>
  <si>
    <t>Allen Goldenen</t>
  </si>
  <si>
    <t>CA-2012-135580</t>
  </si>
  <si>
    <t>OFF-PA-10000595</t>
  </si>
  <si>
    <t>Xerox 1929</t>
  </si>
  <si>
    <t>TEC-MA-10004002</t>
  </si>
  <si>
    <t>Zebra GX420t Direct Thermal/Thermal Transfer Printer</t>
  </si>
  <si>
    <t>TEC-PH-10004345</t>
  </si>
  <si>
    <t>Cisco SPA 502G IP Phone</t>
  </si>
  <si>
    <t>CA-2013-159016</t>
  </si>
  <si>
    <t>OFF-PA-10004405</t>
  </si>
  <si>
    <t>Rediform Voice Mail Log Books</t>
  </si>
  <si>
    <t>TEC-PH-10002885</t>
  </si>
  <si>
    <t>Apple iPhone 5</t>
  </si>
  <si>
    <t>CA-2011-102652</t>
  </si>
  <si>
    <t>OFF-PA-10001977</t>
  </si>
  <si>
    <t>Xerox 194</t>
  </si>
  <si>
    <t>CA-2014-136007</t>
  </si>
  <si>
    <t>AC-10615</t>
  </si>
  <si>
    <t>Ann Chong</t>
  </si>
  <si>
    <t>US-2013-112970</t>
  </si>
  <si>
    <t>CA-2012-130253</t>
  </si>
  <si>
    <t>FUR-FU-10002963</t>
  </si>
  <si>
    <t>Master Caster Door Stop, Gray</t>
  </si>
  <si>
    <t>CA-2014-122364</t>
  </si>
  <si>
    <t>TEC-MA-10001031</t>
  </si>
  <si>
    <t>Socket Bluetooth Cordless Hand Scanner (CHS)</t>
  </si>
  <si>
    <t>CA-2013-117912</t>
  </si>
  <si>
    <t>CA-2012-113215</t>
  </si>
  <si>
    <t>CP-12085</t>
  </si>
  <si>
    <t>Cathy Prescott</t>
  </si>
  <si>
    <t>CA-2012-111780</t>
  </si>
  <si>
    <t>OFF-PA-10001307</t>
  </si>
  <si>
    <t>Important Message Pads, 50 4-1/4 x 5-1/2 Forms per Pad</t>
  </si>
  <si>
    <t>CA-2014-166695</t>
  </si>
  <si>
    <t>FUR-FU-10002191</t>
  </si>
  <si>
    <t>G.E. Halogen Desk Lamp Bulbs</t>
  </si>
  <si>
    <t>TEC-MA-10003176</t>
  </si>
  <si>
    <t>Okidata B400 Printer</t>
  </si>
  <si>
    <t>CA-2014-121398</t>
  </si>
  <si>
    <t>CA-2012-114048</t>
  </si>
  <si>
    <t>US-2014-162068</t>
  </si>
  <si>
    <t>CA-2013-133802</t>
  </si>
  <si>
    <t>Redwood City</t>
  </si>
  <si>
    <t>CA-2014-143378</t>
  </si>
  <si>
    <t>JR-16210</t>
  </si>
  <si>
    <t>Justin Ritter</t>
  </si>
  <si>
    <t>OFF-AR-10001915</t>
  </si>
  <si>
    <t>Peel-Off China Markers</t>
  </si>
  <si>
    <t>CA-2014-145772</t>
  </si>
  <si>
    <t>SS-20140</t>
  </si>
  <si>
    <t>Saphhira Shifley</t>
  </si>
  <si>
    <t>OFF-PA-10001593</t>
  </si>
  <si>
    <t>Xerox 1947</t>
  </si>
  <si>
    <t>US-2011-158400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</si>
  <si>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</si>
  <si>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</si>
  <si>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</si>
  <si>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</si>
  <si>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</si>
  <si>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CA-2013-146766</t>
  </si>
  <si>
    <t>CA-2011-131247</t>
  </si>
  <si>
    <t>US-2012-113593</t>
  </si>
  <si>
    <t>NC-18415</t>
  </si>
  <si>
    <t>Nathan Cano</t>
  </si>
  <si>
    <t>Santa Maria</t>
  </si>
  <si>
    <t>CA-2011-133543</t>
  </si>
  <si>
    <t>KM-16660</t>
  </si>
  <si>
    <t>Khloe Miller</t>
  </si>
  <si>
    <t>CA-2014-105130</t>
  </si>
  <si>
    <t>CA-2013-161928</t>
  </si>
  <si>
    <t>AC-10660</t>
  </si>
  <si>
    <t>Anna Chung</t>
  </si>
  <si>
    <t>CA-2014-101322</t>
  </si>
  <si>
    <t>JG-15310</t>
  </si>
  <si>
    <t>Jason Gross</t>
  </si>
  <si>
    <t>CA-2011-111871</t>
  </si>
  <si>
    <t>CA-2014-139437</t>
  </si>
  <si>
    <t>OFF-ST-10002485</t>
  </si>
  <si>
    <t>Rogers Deluxe File Chest</t>
  </si>
  <si>
    <t>CA-2013-161025</t>
  </si>
  <si>
    <t>OFF-ST-10001932</t>
  </si>
  <si>
    <t>Fellowes Staxonsteel Drawer Files</t>
  </si>
  <si>
    <t>CA-2012-132815</t>
  </si>
  <si>
    <t>CA-2013-143609</t>
  </si>
  <si>
    <t>CA-2014-107986</t>
  </si>
  <si>
    <t>MW-18220</t>
  </si>
  <si>
    <t>Mitch Webber</t>
  </si>
  <si>
    <t>CA-2013-118332</t>
  </si>
  <si>
    <t>CA-2014-119809</t>
  </si>
  <si>
    <t>OFF-BI-10003925</t>
  </si>
  <si>
    <t>Fellowes PB300 Plastic Comb Binding Machine</t>
  </si>
  <si>
    <t>CA-2014-149944</t>
  </si>
  <si>
    <t>Longview</t>
  </si>
  <si>
    <t>CA-2011-128538</t>
  </si>
  <si>
    <t>US-2014-157224</t>
  </si>
  <si>
    <t>OFF-LA-10000121</t>
  </si>
  <si>
    <t>Avery 48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</si>
  <si>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</si>
  <si>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</si>
  <si>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</si>
  <si>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</si>
  <si>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</si>
  <si>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US-2014-142188</t>
  </si>
  <si>
    <t>JF-15415</t>
  </si>
  <si>
    <t>Jennifer Ferguson</t>
  </si>
  <si>
    <t>FUR-CH-10003199</t>
  </si>
  <si>
    <t>Office Star - Contemporary Task Swivel Chair</t>
  </si>
  <si>
    <t>TEC-PH-10000127</t>
  </si>
  <si>
    <t>iOttie XL Car Mount</t>
  </si>
  <si>
    <t>CA-2012-134075</t>
  </si>
  <si>
    <t>FUR-FU-10004597</t>
  </si>
  <si>
    <t>Eldon Cleatmat Chair Mats for Medium Pile Carpets</t>
  </si>
  <si>
    <t>US-2013-131912</t>
  </si>
  <si>
    <t>OFF-BI-10004236</t>
  </si>
  <si>
    <t>XtraLife ClearVue Slant-D Ring Binder, White, 3"</t>
  </si>
  <si>
    <t>CA-2013-165561</t>
  </si>
  <si>
    <t>CR-12580</t>
  </si>
  <si>
    <t>Clay Rozendal</t>
  </si>
  <si>
    <t>CA-2012-112305</t>
  </si>
  <si>
    <t>TEC-AC-10002018</t>
  </si>
  <si>
    <t>AmazonBasics 3-Button USB Wired Mouse</t>
  </si>
  <si>
    <t>CA-2012-162607</t>
  </si>
  <si>
    <t>RO-19780</t>
  </si>
  <si>
    <t>Rose O'Brian</t>
  </si>
  <si>
    <t>CA-2014-102379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</si>
  <si>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</si>
  <si>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</si>
  <si>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</si>
  <si>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</si>
  <si>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</si>
  <si>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</si>
  <si>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</si>
  <si>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</si>
  <si>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US-2013-139087</t>
  </si>
  <si>
    <t>FUR-FU-10001847</t>
  </si>
  <si>
    <t>Eldon Image Series Black Desk Accessories</t>
  </si>
  <si>
    <t>TEC-AC-10004595</t>
  </si>
  <si>
    <t>First Data TMFD35 PIN Pad</t>
  </si>
  <si>
    <t>OFF-LA-10001074</t>
  </si>
  <si>
    <t>Round Specialty Laser Printer Labels</t>
  </si>
  <si>
    <t>TEC-PH-10000148</t>
  </si>
  <si>
    <t>Cyber Acoustics AC-202b Speech Recognition Stereo Headset</t>
  </si>
  <si>
    <t>CA-2013-100944</t>
  </si>
  <si>
    <t>CA-2011-100090</t>
  </si>
  <si>
    <t>US-2012-139675</t>
  </si>
  <si>
    <t>CA-2012-151253</t>
  </si>
  <si>
    <t>AZ-10750</t>
  </si>
  <si>
    <t>Annie Zypern</t>
  </si>
  <si>
    <t>OFF-AR-10004691</t>
  </si>
  <si>
    <t>Boston 1730 StandUp Electric Pencil Sharpener</t>
  </si>
  <si>
    <t>CA-2011-169852</t>
  </si>
  <si>
    <t>SF-20965</t>
  </si>
  <si>
    <t>Sylvia Foulston</t>
  </si>
  <si>
    <t>OFF-BI-10001460</t>
  </si>
  <si>
    <t>Plastic Binding Combs</t>
  </si>
  <si>
    <t>CA-2014-107314</t>
  </si>
  <si>
    <t>FUR-FU-10003489</t>
  </si>
  <si>
    <t>Contemporary Borderless Frame</t>
  </si>
  <si>
    <t>CA-2013-163328</t>
  </si>
  <si>
    <t>Eugene</t>
  </si>
  <si>
    <t>FUR-CH-10003298</t>
  </si>
  <si>
    <t>Office Star - Contemporary Task Swivel chair with Loop Arms, Charcoal</t>
  </si>
  <si>
    <t>OFF-PA-10004353</t>
  </si>
  <si>
    <t>Southworth 25% Cotton Premium Laser Paper and Envelopes</t>
  </si>
  <si>
    <t>CA-2011-112837</t>
  </si>
  <si>
    <t>LW-17125</t>
  </si>
  <si>
    <t>Liz Willingham</t>
  </si>
  <si>
    <t>Oxnard</t>
  </si>
  <si>
    <t>CA-2014-161459</t>
  </si>
  <si>
    <t>CA-2012-110289</t>
  </si>
  <si>
    <t>NB-18655</t>
  </si>
  <si>
    <t>Nona Balk</t>
  </si>
  <si>
    <t>CA-2013-165995</t>
  </si>
  <si>
    <t>TEC-PH-10004908</t>
  </si>
  <si>
    <t>Panasonic KX TS3282W Corded phone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</si>
  <si>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</si>
  <si>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</si>
  <si>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</si>
  <si>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</si>
  <si>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</si>
  <si>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</si>
  <si>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</si>
  <si>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CA-2014-139080</t>
  </si>
  <si>
    <t>OFF-BI-10001757</t>
  </si>
  <si>
    <t>Pressboard Hanging Data Binders for Unburst Sheets</t>
  </si>
  <si>
    <t>OFF-PA-10004621</t>
  </si>
  <si>
    <t>Xerox 212</t>
  </si>
  <si>
    <t>CA-2012-115693</t>
  </si>
  <si>
    <t>FC-14245</t>
  </si>
  <si>
    <t>Frank Carlisle</t>
  </si>
  <si>
    <t>US-2011-107993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</si>
  <si>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</si>
  <si>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</si>
  <si>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</si>
  <si>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</si>
  <si>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</si>
  <si>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</si>
  <si>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US-2014-147998</t>
  </si>
  <si>
    <t>US-2013-116442</t>
  </si>
  <si>
    <t>US-2011-163797</t>
  </si>
  <si>
    <t>OFF-FA-10001883</t>
  </si>
  <si>
    <t>Alliance Super-Size Bands, Assorted Sizes</t>
  </si>
  <si>
    <t>CA-2014-154074</t>
  </si>
  <si>
    <t>BW-11110</t>
  </si>
  <si>
    <t>Bart Watters</t>
  </si>
  <si>
    <t>CA-2014-144750</t>
  </si>
  <si>
    <t>CA-2011-159121</t>
  </si>
  <si>
    <t>TEC-AC-10002006</t>
  </si>
  <si>
    <t>Memorex Micro Travel Drive 16 GB</t>
  </si>
  <si>
    <t>CA-2012-149650</t>
  </si>
  <si>
    <t>RD-19660</t>
  </si>
  <si>
    <t>Robert Dilbeck</t>
  </si>
  <si>
    <t>US-2014-116897</t>
  </si>
  <si>
    <t>TEC-PH-10004389</t>
  </si>
  <si>
    <t>Nokia Lumia 925</t>
  </si>
  <si>
    <t>CA-2014-161102</t>
  </si>
  <si>
    <t>EC-14050</t>
  </si>
  <si>
    <t>Erin Creighton</t>
  </si>
  <si>
    <t>CA-2014-153080</t>
  </si>
  <si>
    <t>TEC-AC-10002331</t>
  </si>
  <si>
    <t>Maxell 74 Minute CDR, 10/Pack</t>
  </si>
  <si>
    <t>CA-2014-167640</t>
  </si>
  <si>
    <t>OFF-AR-10003158</t>
  </si>
  <si>
    <t>Fluorescent Highlighters by Dixon</t>
  </si>
  <si>
    <t>OFF-LA-10004559</t>
  </si>
  <si>
    <t>Avery 49</t>
  </si>
  <si>
    <t>US-2014-116652</t>
  </si>
  <si>
    <t>FUR-FU-10001488</t>
  </si>
  <si>
    <t>Tenex 46" x 60" Computer Anti-Static Chairmat, Rectangular Shaped</t>
  </si>
  <si>
    <t>OFF-AP-10001205</t>
  </si>
  <si>
    <t>Belkin 5 Outlet SurgeMaster Power Centers</t>
  </si>
  <si>
    <t>US-2014-107888</t>
  </si>
  <si>
    <t>CA-2014-161578</t>
  </si>
  <si>
    <t>CA-2013-160941</t>
  </si>
  <si>
    <t>OFF-EN-10003001</t>
  </si>
  <si>
    <t>Ames Color-File Green Diamond Border X-ray Mailers</t>
  </si>
  <si>
    <t>CA-2013-161543</t>
  </si>
  <si>
    <t>RD-19720</t>
  </si>
  <si>
    <t>Roger Demir</t>
  </si>
  <si>
    <t>OFF-PA-10003971</t>
  </si>
  <si>
    <t>Xerox 1965</t>
  </si>
  <si>
    <t>CA-2014-123085</t>
  </si>
  <si>
    <t>TEC-AC-10000990</t>
  </si>
  <si>
    <t>Imation Bio 2GB USBÂ Flash Drive ImationÂ Corp</t>
  </si>
  <si>
    <t>CA-2011-103660</t>
  </si>
  <si>
    <t>TEC-PH-10000895</t>
  </si>
  <si>
    <t>Polycom VVX 310 VoIP phone</t>
  </si>
  <si>
    <t>CA-2013-169887</t>
  </si>
  <si>
    <t>OFF-AR-10002766</t>
  </si>
  <si>
    <t>FUR-FU-10003095</t>
  </si>
  <si>
    <t>Linden 12" Wall Clock With Oak Frame</t>
  </si>
  <si>
    <t>CA-2013-148516</t>
  </si>
  <si>
    <t>CA-2012-103716</t>
  </si>
  <si>
    <t>CA-2014-146346</t>
  </si>
  <si>
    <t>Commerce City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</si>
  <si>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</si>
  <si>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</si>
  <si>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</si>
  <si>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</si>
  <si>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</si>
  <si>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</si>
  <si>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</si>
  <si>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CA-2013-168921</t>
  </si>
  <si>
    <t>CA-2013-123512</t>
  </si>
  <si>
    <t>MV-18190</t>
  </si>
  <si>
    <t>Mike Vittorini</t>
  </si>
  <si>
    <t>OFF-LA-10000081</t>
  </si>
  <si>
    <t>Avery 496</t>
  </si>
  <si>
    <t>OFF-PA-10001497</t>
  </si>
  <si>
    <t>Xerox 1914</t>
  </si>
  <si>
    <t>CA-2011-130449</t>
  </si>
  <si>
    <t>VP-21760</t>
  </si>
  <si>
    <t>Victoria Pisteka</t>
  </si>
  <si>
    <t>OFF-LA-10001934</t>
  </si>
  <si>
    <t>Avery 516</t>
  </si>
  <si>
    <t>CA-2011-138513</t>
  </si>
  <si>
    <t>OFF-PA-10003177</t>
  </si>
  <si>
    <t>Xerox 1999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</si>
  <si>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</si>
  <si>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</si>
  <si>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</si>
  <si>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</si>
  <si>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</si>
  <si>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CA-2013-166275</t>
  </si>
  <si>
    <t>US-2012-156496</t>
  </si>
  <si>
    <t>TEC-PH-10004188</t>
  </si>
  <si>
    <t>OtterBox Commuter Series Case - Samsung Galaxy S4</t>
  </si>
  <si>
    <t>OFF-AP-10001469</t>
  </si>
  <si>
    <t>Fellowes 8 Outlet Superior Workstation Surge Protector</t>
  </si>
  <si>
    <t>US-2013-127334</t>
  </si>
  <si>
    <t>CA-2014-135937</t>
  </si>
  <si>
    <t>TEC-AC-10001114</t>
  </si>
  <si>
    <t>Microsoft Wireless Mobile Mouse 4000</t>
  </si>
  <si>
    <t>CA-2011-154837</t>
  </si>
  <si>
    <t>OFF-BI-10001575</t>
  </si>
  <si>
    <t>GBC Linen Binding Covers</t>
  </si>
  <si>
    <t>CA-2012-153794</t>
  </si>
  <si>
    <t>SB-20290</t>
  </si>
  <si>
    <t>Sean Braxton</t>
  </si>
  <si>
    <t>CA-2011-150329</t>
  </si>
  <si>
    <t>SD-20485</t>
  </si>
  <si>
    <t>Shirley Daniels</t>
  </si>
  <si>
    <t>CA-2011-109134</t>
  </si>
  <si>
    <t>CA-2012-165162</t>
  </si>
  <si>
    <t>HG-15025</t>
  </si>
  <si>
    <t>Hunter Glantz</t>
  </si>
  <si>
    <t>CA-2014-140494</t>
  </si>
  <si>
    <t>CA-2014-145429</t>
  </si>
  <si>
    <t>OFF-PA-10003205</t>
  </si>
  <si>
    <t>Wirebound Message Forms, Four 2 3/4 x 5 Forms per Page, Pink Paper</t>
  </si>
  <si>
    <t>CA-2012-139164</t>
  </si>
  <si>
    <t>OFF-FA-10003059</t>
  </si>
  <si>
    <t>Assorted Color Push Pins</t>
  </si>
  <si>
    <t>TEC-PH-10003931</t>
  </si>
  <si>
    <t>JBL Micro Wireless Portable Bluetooth Speaker</t>
  </si>
  <si>
    <t>CA-2012-123141</t>
  </si>
  <si>
    <t>Rio Rancho</t>
  </si>
  <si>
    <t>CA-2013-149503</t>
  </si>
  <si>
    <t>OFF-BI-10002133</t>
  </si>
  <si>
    <t>Wilson Jones Elliptical Ring 3 1/2" Capacity Binders, 800 sheets</t>
  </si>
  <si>
    <t>CA-2014-102974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</si>
  <si>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</si>
  <si>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</si>
  <si>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</si>
  <si>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</si>
  <si>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</si>
  <si>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</si>
  <si>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CA-2013-128811</t>
  </si>
  <si>
    <t>OFF-LA-10003720</t>
  </si>
  <si>
    <t>Avery 487</t>
  </si>
  <si>
    <t>OFF-BI-10000301</t>
  </si>
  <si>
    <t>GBC Instant Report Kit</t>
  </si>
  <si>
    <t>CA-2011-120096</t>
  </si>
  <si>
    <t>CA-2013-123358</t>
  </si>
  <si>
    <t>BT-11680</t>
  </si>
  <si>
    <t>Brian Thompson</t>
  </si>
  <si>
    <t>US-2014-101784</t>
  </si>
  <si>
    <t>CA-2014-139402</t>
  </si>
  <si>
    <t>OFF-BI-10000279</t>
  </si>
  <si>
    <t>Acco Recycled 2" Capacity Laser Printer Hanging Data Binders</t>
  </si>
  <si>
    <t>CA-2013-119018</t>
  </si>
  <si>
    <t>OFF-BI-10000494</t>
  </si>
  <si>
    <t>Acco Economy Flexible Poly Round Ring Binder</t>
  </si>
  <si>
    <t>OFF-PA-10000295</t>
  </si>
  <si>
    <t>Xerox 229</t>
  </si>
  <si>
    <t>CA-2013-124527</t>
  </si>
  <si>
    <t>IM-15055</t>
  </si>
  <si>
    <t>Ionia McGrath</t>
  </si>
  <si>
    <t>CA-2013-162348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</si>
  <si>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</si>
  <si>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</si>
  <si>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</si>
  <si>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</si>
  <si>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</si>
  <si>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FUR-CH-10004754</t>
  </si>
  <si>
    <t>Global Stack Chair with Arms, Black</t>
  </si>
  <si>
    <t>CA-2011-152233</t>
  </si>
  <si>
    <t>CA-2014-162880</t>
  </si>
  <si>
    <t>Everett</t>
  </si>
  <si>
    <t>CA-2011-144414</t>
  </si>
  <si>
    <t>FUR-FU-10003981</t>
  </si>
  <si>
    <t>OFF-BI-10004995</t>
  </si>
  <si>
    <t>GBC DocuBind P400 Electric Binding System</t>
  </si>
  <si>
    <t>US-2014-115609</t>
  </si>
  <si>
    <t>CA-2013-153101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</si>
  <si>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</si>
  <si>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</si>
  <si>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</si>
  <si>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</si>
  <si>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</si>
  <si>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</si>
  <si>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CA-2014-142643</t>
  </si>
  <si>
    <t>FUR-FU-10000087</t>
  </si>
  <si>
    <t>Executive Impressions 14" Two-Color Numerals Wall Clock</t>
  </si>
  <si>
    <t>CA-2014-107517</t>
  </si>
  <si>
    <t>CA-2011-147543</t>
  </si>
  <si>
    <t>El Cajon</t>
  </si>
  <si>
    <t>US-2013-159093</t>
  </si>
  <si>
    <t>OFF-PA-10001260</t>
  </si>
  <si>
    <t>TOPS Money Receipt Book, Consecutively Numbered in Red,</t>
  </si>
  <si>
    <t>CA-2013-162110</t>
  </si>
  <si>
    <t>NP-18670</t>
  </si>
  <si>
    <t>Nora Paige</t>
  </si>
  <si>
    <t>CA-2011-101462</t>
  </si>
  <si>
    <t>FUR-FU-10000409</t>
  </si>
  <si>
    <t>GE 4 Foot Flourescent Tube, 40 Watt</t>
  </si>
  <si>
    <t>CA-2014-128965</t>
  </si>
  <si>
    <t>OFF-PA-10004911</t>
  </si>
  <si>
    <t>Rediform S.O.S. 1-Up Phone Message Bk, 4-1/4x3-1/16 Bk, 1 Form/Pg, 40 Messages/Bk, 3/Pk</t>
  </si>
  <si>
    <t>FUR-CH-10003774</t>
  </si>
  <si>
    <t>Global Wood Trimmed Manager's Task Chair, Khaki</t>
  </si>
  <si>
    <t>US-2013-126452</t>
  </si>
  <si>
    <t>SC-20230</t>
  </si>
  <si>
    <t>Scot Coram</t>
  </si>
  <si>
    <t>TEC-AC-10000844</t>
  </si>
  <si>
    <t>LogitechÂ Gaming G510s - Keyboard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</si>
  <si>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</si>
  <si>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</si>
  <si>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</si>
  <si>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</si>
  <si>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</si>
  <si>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</si>
  <si>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CA-2012-162544</t>
  </si>
  <si>
    <t>OFF-PA-10004948</t>
  </si>
  <si>
    <t>Xerox 190</t>
  </si>
  <si>
    <t>CA-2012-137113</t>
  </si>
  <si>
    <t>OFF-PA-10004255</t>
  </si>
  <si>
    <t>Xerox 219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</si>
  <si>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</si>
  <si>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</si>
  <si>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</si>
  <si>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</si>
  <si>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</si>
  <si>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US-2014-135013</t>
  </si>
  <si>
    <t>US-2014-149006</t>
  </si>
  <si>
    <t>BN-11470</t>
  </si>
  <si>
    <t>Brad Norvell</t>
  </si>
  <si>
    <t>CA-2013-140249</t>
  </si>
  <si>
    <t>TEC-PH-10002584</t>
  </si>
  <si>
    <t>Samsung Galaxy S4</t>
  </si>
  <si>
    <t>US-2014-115301</t>
  </si>
  <si>
    <t>FUR-BO-10004709</t>
  </si>
  <si>
    <t>Bush Westfield Collection Bookcases, Medium Cherry Finish</t>
  </si>
  <si>
    <t>CA-2014-168942</t>
  </si>
  <si>
    <t>EM-13960</t>
  </si>
  <si>
    <t>Eric Murdock</t>
  </si>
  <si>
    <t>US-2014-128398</t>
  </si>
  <si>
    <t>EM-13825</t>
  </si>
  <si>
    <t>Elizabeth Moffitt</t>
  </si>
  <si>
    <t>TEC-AC-10001714</t>
  </si>
  <si>
    <t>LogitechÂ MX Performance Wireless Mouse</t>
  </si>
  <si>
    <t>CA-2011-124247</t>
  </si>
  <si>
    <t>SH-20635</t>
  </si>
  <si>
    <t>Stefanie Holloman</t>
  </si>
  <si>
    <t>CA-2013-105473</t>
  </si>
  <si>
    <t>BM-11785</t>
  </si>
  <si>
    <t>Bryan Mills</t>
  </si>
  <si>
    <t>CA-2014-121706</t>
  </si>
  <si>
    <t>BM-11140</t>
  </si>
  <si>
    <t>Becky Martin</t>
  </si>
  <si>
    <t>CA-2013-140046</t>
  </si>
  <si>
    <t>OFF-LA-10000305</t>
  </si>
  <si>
    <t>Avery 495</t>
  </si>
  <si>
    <t>CA-2013-140382</t>
  </si>
  <si>
    <t>OFF-PA-10001019</t>
  </si>
  <si>
    <t>Xerox 1884</t>
  </si>
  <si>
    <t>CA-2013-125094</t>
  </si>
  <si>
    <t>TEC-AC-10004420</t>
  </si>
  <si>
    <t>Cherry 142-key Programmable Keyboard</t>
  </si>
  <si>
    <t>CA-2012-139248</t>
  </si>
  <si>
    <t>RD-19930</t>
  </si>
  <si>
    <t>Russell D'Ascenzo</t>
  </si>
  <si>
    <t>TEC-PH-10004094</t>
  </si>
  <si>
    <t>Motorola L703CM</t>
  </si>
  <si>
    <t>CA-2012-126466</t>
  </si>
  <si>
    <t>CA-2012-129917</t>
  </si>
  <si>
    <t>HM-14980</t>
  </si>
  <si>
    <t>Henry MacAllister</t>
  </si>
  <si>
    <t>TEC-PH-10000369</t>
  </si>
  <si>
    <t>HTC One Mini</t>
  </si>
  <si>
    <t>CA-2012-115420</t>
  </si>
  <si>
    <t>OFF-EN-10003862</t>
  </si>
  <si>
    <t>Laser &amp; Ink Jet Business Envelopes</t>
  </si>
  <si>
    <t>CA-2012-167255</t>
  </si>
  <si>
    <t>Xerox 1916</t>
  </si>
  <si>
    <t>CA-2014-162096</t>
  </si>
  <si>
    <t>TB-21190</t>
  </si>
  <si>
    <t>Thomas Brumley</t>
  </si>
  <si>
    <t>OFF-AR-10002221</t>
  </si>
  <si>
    <t>12 Colored Short Pencils</t>
  </si>
  <si>
    <t>CA-2013-163937</t>
  </si>
  <si>
    <t>CA-2014-153822</t>
  </si>
  <si>
    <t>TEC-PH-10002415</t>
  </si>
  <si>
    <t>Polycom VoiceStation 500 ConferenceÂ phone</t>
  </si>
  <si>
    <t>CA-2012-112144</t>
  </si>
  <si>
    <t>FUR-FU-10004306</t>
  </si>
  <si>
    <t>Electrix Halogen Magnifier Lamp</t>
  </si>
  <si>
    <t>CA-2014-149076</t>
  </si>
  <si>
    <t>SO-20335</t>
  </si>
  <si>
    <t>Sean O'Donnell</t>
  </si>
  <si>
    <t>CA-2012-166800</t>
  </si>
  <si>
    <t>US-2013-134369</t>
  </si>
  <si>
    <t>CA-2011-133158</t>
  </si>
  <si>
    <t>CA-2014-141201</t>
  </si>
  <si>
    <t>DB-12910</t>
  </si>
  <si>
    <t>Daniel Byrd</t>
  </si>
  <si>
    <t>CA-2011-124737</t>
  </si>
  <si>
    <t>OFF-PA-10001837</t>
  </si>
  <si>
    <t>Xerox 1976</t>
  </si>
  <si>
    <t>OFF-SU-10004661</t>
  </si>
  <si>
    <t>Acme Titanium Bonded Scissors</t>
  </si>
  <si>
    <t>CA-2014-119494</t>
  </si>
  <si>
    <t>CA-2011-150581</t>
  </si>
  <si>
    <t>NM-18445</t>
  </si>
  <si>
    <t>Nathan Mautz</t>
  </si>
  <si>
    <t>CA-2011-141355</t>
  </si>
  <si>
    <t>CA-2013-165330</t>
  </si>
  <si>
    <t>OFF-BI-10002824</t>
  </si>
  <si>
    <t>Recycled Easel Ring Binders</t>
  </si>
  <si>
    <t>OFF-BI-10002897</t>
  </si>
  <si>
    <t>Black Avery Memo-Size 3-Ring Binder, 5 1/2" x 8 1/2"</t>
  </si>
  <si>
    <t>CA-2012-132633</t>
  </si>
  <si>
    <t>CA-2013-157742</t>
  </si>
  <si>
    <t>CA-2014-127712</t>
  </si>
  <si>
    <t>CA-2011-106726</t>
  </si>
  <si>
    <t>CA-2013-147473</t>
  </si>
  <si>
    <t>CA-2011-141901</t>
  </si>
  <si>
    <t>CA-2013-167416</t>
  </si>
  <si>
    <t>CA-2014-118724</t>
  </si>
  <si>
    <t>US-2014-143175</t>
  </si>
  <si>
    <t>CA-2012-105844</t>
  </si>
  <si>
    <t>CA-2014-118864</t>
  </si>
  <si>
    <t>TEC-PH-10001809</t>
  </si>
  <si>
    <t>Panasonic KX T7736-B Digital phone</t>
  </si>
  <si>
    <t>CA-2011-159625</t>
  </si>
  <si>
    <t>SM-20005</t>
  </si>
  <si>
    <t>Sally Matthias</t>
  </si>
  <si>
    <t>CA-2014-147410</t>
  </si>
  <si>
    <t>OFF-ST-10003805</t>
  </si>
  <si>
    <t>24 Capacity Maxi Data Binder Racks, Pearl</t>
  </si>
  <si>
    <t>US-2013-102239</t>
  </si>
  <si>
    <t>FUR-TA-10003392</t>
  </si>
  <si>
    <t>Global Adaptabilities Conference Tables</t>
  </si>
  <si>
    <t>OFF-BI-10001890</t>
  </si>
  <si>
    <t>Avery Poly Binder Pockets</t>
  </si>
  <si>
    <t>CA-2011-143168</t>
  </si>
  <si>
    <t>CA-2014-118122</t>
  </si>
  <si>
    <t>CA-2014-166926</t>
  </si>
  <si>
    <t>CA-2014-142909</t>
  </si>
  <si>
    <t>CA-2013-131380</t>
  </si>
  <si>
    <t>OFF-PA-10001243</t>
  </si>
  <si>
    <t>Xerox 1983</t>
  </si>
  <si>
    <t>CA-2011-117464</t>
  </si>
  <si>
    <t>OFF-ST-10003058</t>
  </si>
  <si>
    <t>Eldon Mobile Mega Data Cart  Mega Stackable  Add-On Trays</t>
  </si>
  <si>
    <t>CA-2014-125381</t>
  </si>
  <si>
    <t>SG-20605</t>
  </si>
  <si>
    <t>Speros Goranitis</t>
  </si>
  <si>
    <t>CA-2014-150609</t>
  </si>
  <si>
    <t>CA-2013-164399</t>
  </si>
  <si>
    <t>CA-2013-147683</t>
  </si>
  <si>
    <t>DAX Solid Wood Frames</t>
  </si>
  <si>
    <t>CA-2011-116785</t>
  </si>
  <si>
    <t>CA-2014-137414</t>
  </si>
  <si>
    <t>CM-12115</t>
  </si>
  <si>
    <t>Chad McGuire</t>
  </si>
  <si>
    <t>TEC-MA-10002930</t>
  </si>
  <si>
    <t>Ricoh - Ink Collector Unit for GX3000 Series Printers</t>
  </si>
  <si>
    <t>CA-2013-143476</t>
  </si>
  <si>
    <t>US-2013-119046</t>
  </si>
  <si>
    <t>CA-2014-154949</t>
  </si>
  <si>
    <t>Camarillo</t>
  </si>
  <si>
    <t>CA-2012-150770</t>
  </si>
  <si>
    <t>Ibico Recycled Linen-Style Covers</t>
  </si>
  <si>
    <t>CA-2013-109953</t>
  </si>
  <si>
    <t>RB-19360</t>
  </si>
  <si>
    <t>Raymond Buch</t>
  </si>
  <si>
    <t>CA-2011-157546</t>
  </si>
  <si>
    <t>CA-2011-138737</t>
  </si>
  <si>
    <t>CA-2013-101651</t>
  </si>
  <si>
    <t>SC-20305</t>
  </si>
  <si>
    <t>Sean Christensen</t>
  </si>
  <si>
    <t>CA-2014-136651</t>
  </si>
  <si>
    <t>Eldon 500 Class Desk Accessories</t>
  </si>
  <si>
    <t>US-2014-151127</t>
  </si>
  <si>
    <t>RL-19615</t>
  </si>
  <si>
    <t>Rob Lucas</t>
  </si>
  <si>
    <t>CA-2014-145807</t>
  </si>
  <si>
    <t>SB-20170</t>
  </si>
  <si>
    <t>Sarah Bern</t>
  </si>
  <si>
    <t>CA-2012-158491</t>
  </si>
  <si>
    <t>TEC-AC-10001874</t>
  </si>
  <si>
    <t>Logitech Wireless Anywhere Mouse MX for PC and Mac</t>
  </si>
  <si>
    <t>CA-2014-137001</t>
  </si>
  <si>
    <t>GZ-14545</t>
  </si>
  <si>
    <t>George Zrebassa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</si>
  <si>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</si>
  <si>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</si>
  <si>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</si>
  <si>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</si>
  <si>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</si>
  <si>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CA-2012-144519</t>
  </si>
  <si>
    <t>CA-2013-157217</t>
  </si>
  <si>
    <t>TEC-PH-10002070</t>
  </si>
  <si>
    <t>Griffin GC36547 PowerJolt SE Lightning Charger</t>
  </si>
  <si>
    <t>CA-2013-108224</t>
  </si>
  <si>
    <t>CA-2014-159282</t>
  </si>
  <si>
    <t>Swingline SM12-08 MicroCut Jam Free Shredder</t>
  </si>
  <si>
    <t>CA-2014-151183</t>
  </si>
  <si>
    <t>TEC-AC-10003614</t>
  </si>
  <si>
    <t>Verbatim 25 GB 6x Blu-ray Single Layer Recordable Disc, 10/Pack</t>
  </si>
  <si>
    <t>CA-2013-153661</t>
  </si>
  <si>
    <t>CA-2013-113656</t>
  </si>
  <si>
    <t>CB-12415</t>
  </si>
  <si>
    <t>Christy Brittain</t>
  </si>
  <si>
    <t>FUR-FU-10000719</t>
  </si>
  <si>
    <t>DAX Cubicle Frames, 8-1/2 x 11</t>
  </si>
  <si>
    <t>CA-2012-148964</t>
  </si>
  <si>
    <t>FUR-FU-10003849</t>
  </si>
  <si>
    <t>DAX Metal Frame, Desktop, Stepped-Edge</t>
  </si>
  <si>
    <t>CA-2013-144092</t>
  </si>
  <si>
    <t>CA-2014-158120</t>
  </si>
  <si>
    <t>KH-16330</t>
  </si>
  <si>
    <t>Katharine Harms</t>
  </si>
  <si>
    <t>Hillsboro</t>
  </si>
  <si>
    <t>US-2014-128447</t>
  </si>
  <si>
    <t>OFF-AP-10004540</t>
  </si>
  <si>
    <t>Eureka The Boss Lite 10-Amp Upright Vacuum, Blue</t>
  </si>
  <si>
    <t>US-2011-131275</t>
  </si>
  <si>
    <t>Burbank</t>
  </si>
  <si>
    <t>CA-2014-165155</t>
  </si>
  <si>
    <t>Tenex Personal Filing Tote With Secure Closure Lid, Black/Frost</t>
  </si>
  <si>
    <t>CA-2014-141138</t>
  </si>
  <si>
    <t>Modesto</t>
  </si>
  <si>
    <t>TEC-AC-10001772</t>
  </si>
  <si>
    <t>Memorex Mini Travel Drive 16 GB USB 2.0 Flash Drive</t>
  </si>
  <si>
    <t>CA-2014-154102</t>
  </si>
  <si>
    <t>CA-2013-114748</t>
  </si>
  <si>
    <t>CA-2013-163594</t>
  </si>
  <si>
    <t>OFF-PA-10000809</t>
  </si>
  <si>
    <t>Xerox 206</t>
  </si>
  <si>
    <t>US-2014-123862</t>
  </si>
  <si>
    <t>OFF-SU-10004884</t>
  </si>
  <si>
    <t>Acme Galleria Hot Forged Steel Scissors with Colored Handles</t>
  </si>
  <si>
    <t>CA-2014-100580</t>
  </si>
  <si>
    <t>CA-2011-132787</t>
  </si>
  <si>
    <t>CA-2014-147844</t>
  </si>
  <si>
    <t>DD-13570</t>
  </si>
  <si>
    <t>Dorothy Dickinson</t>
  </si>
  <si>
    <t>OFF-PA-10002713</t>
  </si>
  <si>
    <t>Adams Phone Message Book, 200 Message Capacity, 8 1/16Â” x 11Â”</t>
  </si>
  <si>
    <t>CA-2013-110009</t>
  </si>
  <si>
    <t>CA-2012-100146</t>
  </si>
  <si>
    <t>CA-2013-129728</t>
  </si>
  <si>
    <t>CA-2014-121125</t>
  </si>
  <si>
    <t>TEC-PH-10001619</t>
  </si>
  <si>
    <t>LG G3</t>
  </si>
  <si>
    <t>FUR-FU-10000820</t>
  </si>
  <si>
    <t>Tensor Brushed Steel Torchiere Floor Lamp</t>
  </si>
  <si>
    <t>CA-2011-161249</t>
  </si>
  <si>
    <t>CA-2012-148180</t>
  </si>
  <si>
    <t>CA-2011-165568</t>
  </si>
  <si>
    <t>CA-2012-145457</t>
  </si>
  <si>
    <t>FUR-FU-10003832</t>
  </si>
  <si>
    <t>Eldon Expressions Punched Metal &amp; Wood Desk Accessories, Black &amp; Cherry</t>
  </si>
  <si>
    <t>US-2014-163657</t>
  </si>
  <si>
    <t>JL-15235</t>
  </si>
  <si>
    <t>Janet Lee</t>
  </si>
  <si>
    <t>FUR-TA-10004607</t>
  </si>
  <si>
    <t>Hon 2111 Invitation Series Straight Table</t>
  </si>
  <si>
    <t>CA-2012-120446</t>
  </si>
  <si>
    <t>US-2012-136987</t>
  </si>
  <si>
    <t>TEC-CO-10001943</t>
  </si>
  <si>
    <t>Canon PC-428 Personal Copier</t>
  </si>
  <si>
    <t>CA-2012-138485</t>
  </si>
  <si>
    <t>CA-2013-103709</t>
  </si>
  <si>
    <t>OFF-AR-10003338</t>
  </si>
  <si>
    <t>Eberhard Faber 3 1/2" Golf Pencils</t>
  </si>
  <si>
    <t>OFF-PA-10004610</t>
  </si>
  <si>
    <t>Xerox 1900</t>
  </si>
  <si>
    <t>CA-2013-138282</t>
  </si>
  <si>
    <t>CA-2014-148985</t>
  </si>
  <si>
    <t>CA-2013-139997</t>
  </si>
  <si>
    <t>CA-2013-124583</t>
  </si>
  <si>
    <t>LB-16795</t>
  </si>
  <si>
    <t>Laurel Beltran</t>
  </si>
  <si>
    <t>OFF-EN-10002500</t>
  </si>
  <si>
    <t>Globe Weis Peel &amp; Seel First Class Envelopes</t>
  </si>
  <si>
    <t>CA-2014-157196</t>
  </si>
  <si>
    <t>CA-2012-108672</t>
  </si>
  <si>
    <t>FUR-FU-10003799</t>
  </si>
  <si>
    <t>Seth Thomas 13 1/2" Wall Clock</t>
  </si>
  <si>
    <t>CA-2014-121048</t>
  </si>
  <si>
    <t>FUR-FU-10003601</t>
  </si>
  <si>
    <t>Deflect-o RollaMat Studded, Beveled Mat for Medium Pile Carpeting</t>
  </si>
  <si>
    <t>FUR-FU-10002960</t>
  </si>
  <si>
    <t>Eldon 200 Class Desk Accessories, Burgundy</t>
  </si>
  <si>
    <t>US-2014-120117</t>
  </si>
  <si>
    <t>OFF-AR-10000817</t>
  </si>
  <si>
    <t>Manco Dry-Lighter Erasable Highlighter</t>
  </si>
  <si>
    <t>TEC-PH-10002447</t>
  </si>
  <si>
    <t>AT&amp;T CL83451 4-Handset Telephone</t>
  </si>
  <si>
    <t>CA-2011-115889</t>
  </si>
  <si>
    <t>SH-20395</t>
  </si>
  <si>
    <t>Shahid Hopkins</t>
  </si>
  <si>
    <t>TEC-PH-10001615</t>
  </si>
  <si>
    <t>AT&amp;T CL82213</t>
  </si>
  <si>
    <t>CA-2011-125731</t>
  </si>
  <si>
    <t>US-2014-106145</t>
  </si>
  <si>
    <t>OFF-EN-10001028</t>
  </si>
  <si>
    <t>CA-2013-107146</t>
  </si>
  <si>
    <t>Longmont</t>
  </si>
  <si>
    <t>FUR-CH-10004853</t>
  </si>
  <si>
    <t>Global Manager's Adjustable Task Chair, Storm</t>
  </si>
  <si>
    <t>US-2014-160143</t>
  </si>
  <si>
    <t>CA-2013-106460</t>
  </si>
  <si>
    <t>US-2014-112347</t>
  </si>
  <si>
    <t>FUR-BO-10003546</t>
  </si>
  <si>
    <t>Hon 4-Shelf Metal Bookcases</t>
  </si>
  <si>
    <t>CA-2014-157672</t>
  </si>
  <si>
    <t>US-2013-166660</t>
  </si>
  <si>
    <t>CA-2011-133830</t>
  </si>
  <si>
    <t>CA-2012-129532</t>
  </si>
  <si>
    <t>CA-2011-134726</t>
  </si>
  <si>
    <t>SW-20755</t>
  </si>
  <si>
    <t>Steven Ward</t>
  </si>
  <si>
    <t>TEC-AC-10000023</t>
  </si>
  <si>
    <t>Maxell 74 Minute CD-R Spindle, 50/Pack</t>
  </si>
  <si>
    <t>CA-2014-122945</t>
  </si>
  <si>
    <t>CA-2012-164567</t>
  </si>
  <si>
    <t>CA-2011-131947</t>
  </si>
  <si>
    <t>OFF-AR-10000411</t>
  </si>
  <si>
    <t>Boston 16701 Slimline Battery Pencil Sharpener</t>
  </si>
  <si>
    <t>TEC-MA-10004086</t>
  </si>
  <si>
    <t>Plantronics Single Ear Headset</t>
  </si>
  <si>
    <t>CA-2014-163209</t>
  </si>
  <si>
    <t>OFF-AR-10003651</t>
  </si>
  <si>
    <t>Newell 350</t>
  </si>
  <si>
    <t>CA-2011-133354</t>
  </si>
  <si>
    <t>CA-2014-151225</t>
  </si>
  <si>
    <t>US-2011-144078</t>
  </si>
  <si>
    <t>OFF-AR-10004707</t>
  </si>
  <si>
    <t>US-2012-159499</t>
  </si>
  <si>
    <t>TEC-AC-10002718</t>
  </si>
  <si>
    <t>Belkin Standard 104 key USB Keyboard</t>
  </si>
  <si>
    <t>OFF-LA-10003121</t>
  </si>
  <si>
    <t>Avery 506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</si>
  <si>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</si>
  <si>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</si>
  <si>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</si>
  <si>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</si>
  <si>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</si>
  <si>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CA-2012-161452</t>
  </si>
  <si>
    <t>CA-11965</t>
  </si>
  <si>
    <t>Carol Adams</t>
  </si>
  <si>
    <t>CA-2013-138968</t>
  </si>
  <si>
    <t>OFF-BI-10003529</t>
  </si>
  <si>
    <t>Avery Round Ring Poly Binders</t>
  </si>
  <si>
    <t>FUR-CH-10000309</t>
  </si>
  <si>
    <t>Global Comet Stacking Arm Chair</t>
  </si>
  <si>
    <t>CA-2012-107685</t>
  </si>
  <si>
    <t>US-2011-120740</t>
  </si>
  <si>
    <t>PS-18970</t>
  </si>
  <si>
    <t>Paul Stevenson</t>
  </si>
  <si>
    <t>US-2014-141509</t>
  </si>
  <si>
    <t>SC-20575</t>
  </si>
  <si>
    <t>Sonia Cooley</t>
  </si>
  <si>
    <t>CA-2014-133487</t>
  </si>
  <si>
    <t>TS-21655</t>
  </si>
  <si>
    <t>Trudy Schmidt</t>
  </si>
  <si>
    <t>OFF-AP-10001271</t>
  </si>
  <si>
    <t>Eureka The Boss Cordless Rechargeable Stick Vac</t>
  </si>
  <si>
    <t>CA-2011-102330</t>
  </si>
  <si>
    <t>CA-2013-118899</t>
  </si>
  <si>
    <t>CA-2014-100237</t>
  </si>
  <si>
    <t>SV-20815</t>
  </si>
  <si>
    <t>Stuart Van</t>
  </si>
  <si>
    <t>OFF-AR-10001761</t>
  </si>
  <si>
    <t>Avery Hi-Liter Smear-Safe Highlighters</t>
  </si>
  <si>
    <t>US-2012-142811</t>
  </si>
  <si>
    <t>CA-2011-150203</t>
  </si>
  <si>
    <t>JB-15925</t>
  </si>
  <si>
    <t>Joni Blumstein</t>
  </si>
  <si>
    <t>CA-2012-149636</t>
  </si>
  <si>
    <t>OFF-PA-10004041</t>
  </si>
  <si>
    <t>It's Hot Message Books with Stickers, 2 3/4" x 5"</t>
  </si>
  <si>
    <t>US-2014-146213</t>
  </si>
  <si>
    <t>US-2014-138086</t>
  </si>
  <si>
    <t>OFF-AP-10000027</t>
  </si>
  <si>
    <t>Hoover Commercial SteamVac</t>
  </si>
  <si>
    <t>CA-2014-104850</t>
  </si>
  <si>
    <t>CA-2014-134418</t>
  </si>
  <si>
    <t>US-2013-106313</t>
  </si>
  <si>
    <t>DG-13300</t>
  </si>
  <si>
    <t>Deirdre Greer</t>
  </si>
  <si>
    <t>CA-2011-154781</t>
  </si>
  <si>
    <t>CA-2012-147816</t>
  </si>
  <si>
    <t>CM-11935</t>
  </si>
  <si>
    <t>Carlos Meador</t>
  </si>
  <si>
    <t>CA-2014-105326</t>
  </si>
  <si>
    <t>CA-2014-156391</t>
  </si>
  <si>
    <t>SL-20155</t>
  </si>
  <si>
    <t>Sara Luxemburg</t>
  </si>
  <si>
    <t>CA-2012-169299</t>
  </si>
  <si>
    <t>CA-2013-155978</t>
  </si>
  <si>
    <t>CA-2013-152800</t>
  </si>
  <si>
    <t>CA-2011-166961</t>
  </si>
  <si>
    <t>OFF-FA-10003485</t>
  </si>
  <si>
    <t>CA-2012-127481</t>
  </si>
  <si>
    <t>CA-2011-143637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</si>
  <si>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</si>
  <si>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</si>
  <si>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</si>
  <si>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</si>
  <si>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</si>
  <si>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</si>
  <si>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</si>
  <si>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CA-2013-138478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</si>
  <si>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</si>
  <si>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</si>
  <si>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</si>
  <si>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</si>
  <si>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</si>
  <si>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</si>
  <si>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CA-2014-150469</t>
  </si>
  <si>
    <t>CA-2011-125150</t>
  </si>
  <si>
    <t>PW-19030</t>
  </si>
  <si>
    <t>Pauline Webber</t>
  </si>
  <si>
    <t>CA-2012-137302</t>
  </si>
  <si>
    <t>CA-2012-106257</t>
  </si>
  <si>
    <t>TEC-PH-10001494</t>
  </si>
  <si>
    <t>Polycom CX600 IP Phone VoIP phone</t>
  </si>
  <si>
    <t>CA-2012-149083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</si>
  <si>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</si>
  <si>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</si>
  <si>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</si>
  <si>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</si>
  <si>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CA-2012-144890</t>
  </si>
  <si>
    <t>SM-20320</t>
  </si>
  <si>
    <t>Sean Miller</t>
  </si>
  <si>
    <t>OFF-PA-10001526</t>
  </si>
  <si>
    <t>Xerox 1949</t>
  </si>
  <si>
    <t>CA-2012-142993</t>
  </si>
  <si>
    <t>OFF-ST-10000934</t>
  </si>
  <si>
    <t>Contico 72"H Heavy-Duty Storage System</t>
  </si>
  <si>
    <t>CA-2012-143364</t>
  </si>
  <si>
    <t>OFF-PA-10001846</t>
  </si>
  <si>
    <t>Xerox 1899</t>
  </si>
  <si>
    <t>FUR-BO-10001608</t>
  </si>
  <si>
    <t>Hon Metal Bookcases, Black</t>
  </si>
  <si>
    <t>CA-2011-100972</t>
  </si>
  <si>
    <t>DB-13360</t>
  </si>
  <si>
    <t>Dennis Bolton</t>
  </si>
  <si>
    <t>CA-2013-136994</t>
  </si>
  <si>
    <t>CA-2013-101672</t>
  </si>
  <si>
    <t>CA-2014-168403</t>
  </si>
  <si>
    <t>OFF-AP-10003278</t>
  </si>
  <si>
    <t>Belkin 7-Outlet SurgeMaster Home Series</t>
  </si>
  <si>
    <t>CA-2014-118017</t>
  </si>
  <si>
    <t>FUR-FU-10004053</t>
  </si>
  <si>
    <t>DAX Two-Tone Silver Metal Document Frame</t>
  </si>
  <si>
    <t>CA-2013-113117</t>
  </si>
  <si>
    <t>Davis</t>
  </si>
  <si>
    <t>CA-2013-112585</t>
  </si>
  <si>
    <t>OFF-AP-10003849</t>
  </si>
  <si>
    <t>Hoover Shoulder Vac Commercial Portable Vacuum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</si>
  <si>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</si>
  <si>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</si>
  <si>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</si>
  <si>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</si>
  <si>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</si>
  <si>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</si>
  <si>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CA-2012-152513</t>
  </si>
  <si>
    <t>US-2013-168095</t>
  </si>
  <si>
    <t>MC-17425</t>
  </si>
  <si>
    <t>Mark Cousins</t>
  </si>
  <si>
    <t>CA-2014-166093</t>
  </si>
  <si>
    <t>OFF-EN-10003134</t>
  </si>
  <si>
    <t>OFF-AP-10001058</t>
  </si>
  <si>
    <t>Sanyo 2.5 Cubic Foot Mid-Size Office Refrigerators</t>
  </si>
  <si>
    <t>CA-2013-146325</t>
  </si>
  <si>
    <t>CA-2014-131807</t>
  </si>
  <si>
    <t>FUR-FU-10004666</t>
  </si>
  <si>
    <t>DAX Clear Channel Poster Frame</t>
  </si>
  <si>
    <t>CA-2012-138219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</si>
  <si>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</si>
  <si>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</si>
  <si>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</si>
  <si>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</si>
  <si>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</si>
  <si>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TEC-PH-10002583</t>
  </si>
  <si>
    <t>iOttie HLCRIO102 Car Mount</t>
  </si>
  <si>
    <t>CA-2012-113040</t>
  </si>
  <si>
    <t>OFF-BI-10001249</t>
  </si>
  <si>
    <t>Avery Heavy-Duty EZD View Binder with Locking Rings</t>
  </si>
  <si>
    <t>CA-2013-151498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</si>
  <si>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</si>
  <si>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</si>
  <si>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</si>
  <si>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</si>
  <si>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</si>
  <si>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US-2014-105998</t>
  </si>
  <si>
    <t>US-2011-148194</t>
  </si>
  <si>
    <t>BS-11365</t>
  </si>
  <si>
    <t>Bill Shonely</t>
  </si>
  <si>
    <t>CA-2012-110870</t>
  </si>
  <si>
    <t>KD-16270</t>
  </si>
  <si>
    <t>Karen Daniels</t>
  </si>
  <si>
    <t>CA-2013-139808</t>
  </si>
  <si>
    <t>US-2012-136427</t>
  </si>
  <si>
    <t>CA-2014-114804</t>
  </si>
  <si>
    <t>CA-2014-109393</t>
  </si>
  <si>
    <t>JC-15775</t>
  </si>
  <si>
    <t>John Castell</t>
  </si>
  <si>
    <t>CA-2014-121489</t>
  </si>
  <si>
    <t>FUR-CH-10004698</t>
  </si>
  <si>
    <t>Padded Folding Chairs, Black, 4/Carton</t>
  </si>
  <si>
    <t>CA-2014-165008</t>
  </si>
  <si>
    <t>CA-2012-121188</t>
  </si>
  <si>
    <t>OFF-ST-10001490</t>
  </si>
  <si>
    <t>Hot File 7-Pocket, Floor Stand</t>
  </si>
  <si>
    <t>FUR-BO-10004695</t>
  </si>
  <si>
    <t>O'Sullivan 2-Door Barrister Bookcase in Odessa Pine</t>
  </si>
  <si>
    <t>US-2012-160563</t>
  </si>
  <si>
    <t>CA-2012-150714</t>
  </si>
  <si>
    <t>CA-2013-106621</t>
  </si>
  <si>
    <t>CA-2012-107020</t>
  </si>
  <si>
    <t>OFF-BI-10003719</t>
  </si>
  <si>
    <t>Large Capacity Hanging Post Binders</t>
  </si>
  <si>
    <t>CA-2011-101392</t>
  </si>
  <si>
    <t>CA-2012-127502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</si>
  <si>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</si>
  <si>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</si>
  <si>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</si>
  <si>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</si>
  <si>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</si>
  <si>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</si>
  <si>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SB-20185</t>
  </si>
  <si>
    <t>Sarah Brown</t>
  </si>
  <si>
    <t>CA-2014-101014</t>
  </si>
  <si>
    <t>FUR-FU-10003374</t>
  </si>
  <si>
    <t>Electrix Fluorescent Magnifier Lamps &amp; Weighted Base</t>
  </si>
  <si>
    <t>US-2014-113201</t>
  </si>
  <si>
    <t>CA-2013-116722</t>
  </si>
  <si>
    <t>FUR-FU-10001934</t>
  </si>
  <si>
    <t>Magnifier Swing Arm Lamp</t>
  </si>
  <si>
    <t>US-2014-150070</t>
  </si>
  <si>
    <t>CA-2011-127866</t>
  </si>
  <si>
    <t>OFF-AR-10003481</t>
  </si>
  <si>
    <t>Newell 348</t>
  </si>
  <si>
    <t>CA-2012-121776</t>
  </si>
  <si>
    <t>CA-2013-100993</t>
  </si>
  <si>
    <t>OFF-LA-10003223</t>
  </si>
  <si>
    <t>Avery 508</t>
  </si>
  <si>
    <t>US-2013-131058</t>
  </si>
  <si>
    <t>CA-2014-140151</t>
  </si>
  <si>
    <t>TEC-CO-10004722</t>
  </si>
  <si>
    <t>Canon imageCLASS 2200 Advanced Copier</t>
  </si>
  <si>
    <t>CA-2013-103464</t>
  </si>
  <si>
    <t>CA-2012-168207</t>
  </si>
  <si>
    <t>FUR-FU-10004909</t>
  </si>
  <si>
    <t>Contemporary Wood/Metal Frame</t>
  </si>
  <si>
    <t>CA-2013-144148</t>
  </si>
  <si>
    <t>CA-2014-107174</t>
  </si>
  <si>
    <t>CA-2011-114125</t>
  </si>
  <si>
    <t>CA-2014-149699</t>
  </si>
  <si>
    <t>CA-2013-166429</t>
  </si>
  <si>
    <t>CA-2012-112767</t>
  </si>
  <si>
    <t>CA-2012-136700</t>
  </si>
  <si>
    <t>CA-2013-104633</t>
  </si>
  <si>
    <t>CA-2011-158225</t>
  </si>
  <si>
    <t>CA-2011-109897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</si>
  <si>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</si>
  <si>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</si>
  <si>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</si>
  <si>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</si>
  <si>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</si>
  <si>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</si>
  <si>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</si>
  <si>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</si>
  <si>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</si>
  <si>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OFF-BI-10004308</t>
  </si>
  <si>
    <t>Avery Legal 4-Ring Binder</t>
  </si>
  <si>
    <t>CA-2013-139549</t>
  </si>
  <si>
    <t>MY-18295</t>
  </si>
  <si>
    <t>Muhammed Yedwab</t>
  </si>
  <si>
    <t>FUR-CH-10001802</t>
  </si>
  <si>
    <t>Hon Every-Day Chair Series Swivel Task Chairs</t>
  </si>
  <si>
    <t>US-2014-168802</t>
  </si>
  <si>
    <t>OFF-BI-10002393</t>
  </si>
  <si>
    <t>Binder Posts</t>
  </si>
  <si>
    <t>US-2011-103338</t>
  </si>
  <si>
    <t>US-2014-167318</t>
  </si>
  <si>
    <t>US-2011-120313</t>
  </si>
  <si>
    <t>CA-2014-135419</t>
  </si>
  <si>
    <t>CA-2013-149335</t>
  </si>
  <si>
    <t>CA-2014-135076</t>
  </si>
  <si>
    <t>CA-2014-141481</t>
  </si>
  <si>
    <t>CA-2011-110555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</si>
  <si>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</si>
  <si>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</si>
  <si>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</si>
  <si>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</si>
  <si>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</si>
  <si>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SV-20365</t>
  </si>
  <si>
    <t>Seth Vernon</t>
  </si>
  <si>
    <t>CA-2013-163972</t>
  </si>
  <si>
    <t>CA-2013-113726</t>
  </si>
  <si>
    <t>FUR-FU-10003535</t>
  </si>
  <si>
    <t>Howard Miller Distant Time Traveler Alarm Clock</t>
  </si>
  <si>
    <t>CA-2013-152940</t>
  </si>
  <si>
    <t>OFF-ST-10000352</t>
  </si>
  <si>
    <t>Acco Perma 2700 Stacking Storage Drawers</t>
  </si>
  <si>
    <t>CA-2012-158701</t>
  </si>
  <si>
    <t>CA-2013-134544</t>
  </si>
  <si>
    <t>CA-2014-137582</t>
  </si>
  <si>
    <t>CA-2014-153227</t>
  </si>
  <si>
    <t>CA-2012-133837</t>
  </si>
  <si>
    <t>CA-2013-154067</t>
  </si>
  <si>
    <t>SM-20950</t>
  </si>
  <si>
    <t>Suzanne McNair</t>
  </si>
  <si>
    <t>CA-2012-134082</t>
  </si>
  <si>
    <t>CA-2014-118199</t>
  </si>
  <si>
    <t>FUR-TA-10004154</t>
  </si>
  <si>
    <t>Riverside Furniture Oval Coffee Table, Oval End Table, End Table with Drawer</t>
  </si>
  <si>
    <t>CA-2012-128356</t>
  </si>
  <si>
    <t>RP-19390</t>
  </si>
  <si>
    <t>Resi PÃ¶lking</t>
  </si>
  <si>
    <t>US-2014-132220</t>
  </si>
  <si>
    <t>CA-2012-151470</t>
  </si>
  <si>
    <t>CA-2011-108861</t>
  </si>
  <si>
    <t>MM-17260</t>
  </si>
  <si>
    <t>Magdelene Morse</t>
  </si>
  <si>
    <t>CA-2014-145779</t>
  </si>
  <si>
    <t>CA-2011-131387</t>
  </si>
  <si>
    <t>CA-2013-154081</t>
  </si>
  <si>
    <t>CA-2011-100881</t>
  </si>
  <si>
    <t>DR-12940</t>
  </si>
  <si>
    <t>Daniel Raglin</t>
  </si>
  <si>
    <t>CA-2012-144043</t>
  </si>
  <si>
    <t>CA-2013-168557</t>
  </si>
  <si>
    <t>CA-2014-134880</t>
  </si>
  <si>
    <t>CA-2014-158736</t>
  </si>
  <si>
    <t>OFF-AR-10002578</t>
  </si>
  <si>
    <t>Newell 335</t>
  </si>
  <si>
    <t>US-2013-119270</t>
  </si>
  <si>
    <t>OFF-PA-10004022</t>
  </si>
  <si>
    <t>Hammermill Color Copier Paper (28Lb. and 96 Bright)</t>
  </si>
  <si>
    <t>CA-2014-142391</t>
  </si>
  <si>
    <t>CA-2014-124716</t>
  </si>
  <si>
    <t>BD-11560</t>
  </si>
  <si>
    <t>Brendan Dodson</t>
  </si>
  <si>
    <t>CA-2014-106824</t>
  </si>
  <si>
    <t>CA-2013-143154</t>
  </si>
  <si>
    <t>CA-2012-102316</t>
  </si>
  <si>
    <t>CA-2011-164903</t>
  </si>
  <si>
    <t>CA-2014-133074</t>
  </si>
  <si>
    <t>OFF-PA-10004082</t>
  </si>
  <si>
    <t>Adams Telephone Message Book w/Frequently-Called Numbers Space, 400 Messages per Book</t>
  </si>
  <si>
    <t>CA-2014-137624</t>
  </si>
  <si>
    <t>ME-17320</t>
  </si>
  <si>
    <t>Maria Etezadi</t>
  </si>
  <si>
    <t>US-2011-163146</t>
  </si>
  <si>
    <t>CA-2014-147354</t>
  </si>
  <si>
    <t>KB-16315</t>
  </si>
  <si>
    <t>Karl Braun</t>
  </si>
  <si>
    <t>CA-2012-149566</t>
  </si>
  <si>
    <t>CA-2012-126186</t>
  </si>
  <si>
    <t>CA-2011-159849</t>
  </si>
  <si>
    <t>OFF-FA-10000053</t>
  </si>
  <si>
    <t>Revere Boxed Rubber Bands by Revere</t>
  </si>
  <si>
    <t>CA-2011-104808</t>
  </si>
  <si>
    <t>MH-17440</t>
  </si>
  <si>
    <t>Mark Haberlin</t>
  </si>
  <si>
    <t>CA-2014-162012</t>
  </si>
  <si>
    <t>CA-2014-101700</t>
  </si>
  <si>
    <t>Greeley</t>
  </si>
  <si>
    <t>FUR-FU-10001025</t>
  </si>
  <si>
    <t>Eldon ImÃ ge Series Desk Accessories, Clear</t>
  </si>
  <si>
    <t>US-2013-117387</t>
  </si>
  <si>
    <t>PA-19060</t>
  </si>
  <si>
    <t>Pete Armstrong</t>
  </si>
  <si>
    <t>CA-2011-141110</t>
  </si>
  <si>
    <t>US-2011-133949</t>
  </si>
  <si>
    <t>CA-2014-123624</t>
  </si>
  <si>
    <t>CA-2013-146437</t>
  </si>
  <si>
    <t>CA-2013-138233</t>
  </si>
  <si>
    <t>TEC-AC-10002001</t>
  </si>
  <si>
    <t>Logitech Wireless Gaming Headset G930</t>
  </si>
  <si>
    <t>CA-2013-165918</t>
  </si>
  <si>
    <t>BD-11770</t>
  </si>
  <si>
    <t>Bryan Davis</t>
  </si>
  <si>
    <t>OFF-BI-10004364</t>
  </si>
  <si>
    <t>CA-2014-117513</t>
  </si>
  <si>
    <t>US-2013-114230</t>
  </si>
  <si>
    <t>CM-12235</t>
  </si>
  <si>
    <t>Chris McAfee</t>
  </si>
  <si>
    <t>CA-2012-156118</t>
  </si>
  <si>
    <t>OFF-PA-10000533</t>
  </si>
  <si>
    <t>Southworth Parchment Paper &amp; Envelopes</t>
  </si>
  <si>
    <t>CA-2014-151281</t>
  </si>
  <si>
    <t>CA-2014-147767</t>
  </si>
  <si>
    <t>CA-2013-113341</t>
  </si>
  <si>
    <t>MH-17455</t>
  </si>
  <si>
    <t>Mark Hamilton</t>
  </si>
  <si>
    <t>CA-2011-142769</t>
  </si>
  <si>
    <t>OFF-FA-10000840</t>
  </si>
  <si>
    <t>OIC Thumb-Tacks</t>
  </si>
  <si>
    <t>CA-2014-126634</t>
  </si>
  <si>
    <t>CA-2013-118500</t>
  </si>
  <si>
    <t>CA-2013-149916</t>
  </si>
  <si>
    <t>TEC-MA-10000752</t>
  </si>
  <si>
    <t>Texas Instrument TI-15 Fraction Calculator</t>
  </si>
  <si>
    <t>CA-2012-158918</t>
  </si>
  <si>
    <t>CA-2014-101665</t>
  </si>
  <si>
    <t>CA-2013-155446</t>
  </si>
  <si>
    <t>CA-2013-144015</t>
  </si>
  <si>
    <t>CA-2013-118311</t>
  </si>
  <si>
    <t>CA-2014-127096</t>
  </si>
  <si>
    <t>US-2011-132745</t>
  </si>
  <si>
    <t>NF-18475</t>
  </si>
  <si>
    <t>Neil FranzÃ¶sisch</t>
  </si>
  <si>
    <t>OFF-FA-10000254</t>
  </si>
  <si>
    <t>Sterling Rubber Bands by Alliance</t>
  </si>
  <si>
    <t>CA-2011-119144</t>
  </si>
  <si>
    <t>CA-2011-105648</t>
  </si>
  <si>
    <t>US-2012-145422</t>
  </si>
  <si>
    <t>CA-2014-136623</t>
  </si>
  <si>
    <t>TEC-PH-10000004</t>
  </si>
  <si>
    <t>Belkin iPhone and iPad Lightning Cable</t>
  </si>
  <si>
    <t>CA-2014-148145</t>
  </si>
  <si>
    <t>CA-2014-116988</t>
  </si>
  <si>
    <t>FUR-FU-10001290</t>
  </si>
  <si>
    <t>Executive Impressions Supervisor Wall Clock</t>
  </si>
  <si>
    <t>US-2012-144771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</si>
  <si>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</si>
  <si>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</si>
  <si>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</si>
  <si>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</si>
  <si>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</si>
  <si>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CA-2013-112578</t>
  </si>
  <si>
    <t>FO-14305</t>
  </si>
  <si>
    <t>Frank Olsen</t>
  </si>
  <si>
    <t>CA-2013-151148</t>
  </si>
  <si>
    <t>TEC-PH-10001870</t>
  </si>
  <si>
    <t>Lunatik TT5L-002 Taktik Strike Impact Protection System for iPhone 5</t>
  </si>
  <si>
    <t>CA-2012-165813</t>
  </si>
  <si>
    <t>CA-2013-116911</t>
  </si>
  <si>
    <t>Twin Falls</t>
  </si>
  <si>
    <t>CA-2014-145765</t>
  </si>
  <si>
    <t>TEC-PH-10001305</t>
  </si>
  <si>
    <t>Panasonic KX TS208W Corded phone</t>
  </si>
  <si>
    <t>CA-2011-162992</t>
  </si>
  <si>
    <t>TEC-PH-10001944</t>
  </si>
  <si>
    <t>Wi-Ex zBoost YX540 Cellular Phone Signal Booster</t>
  </si>
  <si>
    <t>CA-2013-106397</t>
  </si>
  <si>
    <t>US-2014-100398</t>
  </si>
  <si>
    <t>CA-2014-120614</t>
  </si>
  <si>
    <t>CA-2012-127754</t>
  </si>
  <si>
    <t>CA-2013-167983</t>
  </si>
  <si>
    <t>CA-2011-153808</t>
  </si>
  <si>
    <t>US-2013-112396</t>
  </si>
  <si>
    <t>TEC-AC-10004761</t>
  </si>
  <si>
    <t>Maxell 4.7GB DVD+RW 3/Pack</t>
  </si>
  <si>
    <t>CA-2014-163671</t>
  </si>
  <si>
    <t>OFF-BI-10001679</t>
  </si>
  <si>
    <t>GBC Instant Index System for Binding Systems</t>
  </si>
  <si>
    <t>CA-2014-135909</t>
  </si>
  <si>
    <t>CA-2013-158260</t>
  </si>
  <si>
    <t>CA-2014-101805</t>
  </si>
  <si>
    <t>US-2012-107944</t>
  </si>
  <si>
    <t>CA-2011-169642</t>
  </si>
  <si>
    <t>OFF-ST-10002574</t>
  </si>
  <si>
    <t>SAFCO Commercial Wire Shelving, Black</t>
  </si>
  <si>
    <t>CA-2014-103968</t>
  </si>
  <si>
    <t>CA-2012-111038</t>
  </si>
  <si>
    <t>LC-16960</t>
  </si>
  <si>
    <t>Lindsay Castell</t>
  </si>
  <si>
    <t>CA-2013-167241</t>
  </si>
  <si>
    <t>FUR-FU-10004071</t>
  </si>
  <si>
    <t>Luxo Professional Magnifying Clamp-On Fluorescent Lamps</t>
  </si>
  <si>
    <t>CA-2013-139934</t>
  </si>
  <si>
    <t>CA-2012-109603</t>
  </si>
  <si>
    <t>CA-2012-143616</t>
  </si>
  <si>
    <t>CA-2012-134117</t>
  </si>
  <si>
    <t>OFF-AR-10001940</t>
  </si>
  <si>
    <t>Sanford Colorific Eraseable Coloring Pencils, 12 Count</t>
  </si>
  <si>
    <t>CA-2013-159023</t>
  </si>
  <si>
    <t>TEC-MA-10003337</t>
  </si>
  <si>
    <t>Okidata B401 Printer</t>
  </si>
  <si>
    <t>CA-2011-154592</t>
  </si>
  <si>
    <t>CA-2011-128622</t>
  </si>
  <si>
    <t>CA-2011-132913</t>
  </si>
  <si>
    <t>AS-10090</t>
  </si>
  <si>
    <t>Adam Shillingsburg</t>
  </si>
  <si>
    <t>CA-2011-126480</t>
  </si>
  <si>
    <t>CA-2014-159226</t>
  </si>
  <si>
    <t>US-2014-139577</t>
  </si>
  <si>
    <t>CA-2011-133389</t>
  </si>
  <si>
    <t>TB-21280</t>
  </si>
  <si>
    <t>Toby Braunhardt</t>
  </si>
  <si>
    <t>CA-2012-102855</t>
  </si>
  <si>
    <t>OFF-AR-10002467</t>
  </si>
  <si>
    <t>Dixon Ticonderoga Pencils</t>
  </si>
  <si>
    <t>CA-2014-143084</t>
  </si>
  <si>
    <t>BP-11050</t>
  </si>
  <si>
    <t>Barry Pond</t>
  </si>
  <si>
    <t>CA-2013-131639</t>
  </si>
  <si>
    <t>OFF-BI-10000948</t>
  </si>
  <si>
    <t>GBC Laser Imprintable Binding System Covers, Desert Sand</t>
  </si>
  <si>
    <t>CA-2013-161361</t>
  </si>
  <si>
    <t>US-2013-141880</t>
  </si>
  <si>
    <t>CA-2014-128041</t>
  </si>
  <si>
    <t>OFF-AP-10001005</t>
  </si>
  <si>
    <t>Honeywell Quietcare HEPA Air Cleaner</t>
  </si>
  <si>
    <t>CA-2011-138177</t>
  </si>
  <si>
    <t>ND-18460</t>
  </si>
  <si>
    <t>Neil Ducich</t>
  </si>
  <si>
    <t>CA-2012-168760</t>
  </si>
  <si>
    <t>CA-2013-168830</t>
  </si>
  <si>
    <t>CA-2014-137463</t>
  </si>
  <si>
    <t>KM-16225</t>
  </si>
  <si>
    <t>Kalyca Meade</t>
  </si>
  <si>
    <t>OFF-AR-10001988</t>
  </si>
  <si>
    <t>Bulldog Table or Wall-Mount Pencil Sharpener</t>
  </si>
  <si>
    <t>CA-2012-165554</t>
  </si>
  <si>
    <t>CA-2011-141838</t>
  </si>
  <si>
    <t>CA-2014-117009</t>
  </si>
  <si>
    <t>CA-2012-128993</t>
  </si>
  <si>
    <t>CA-2012-149097</t>
  </si>
  <si>
    <t>FUR-FU-10003424</t>
  </si>
  <si>
    <t>Nu-Dell Oak Frame</t>
  </si>
  <si>
    <t>CA-2013-132304</t>
  </si>
  <si>
    <t>CA-2012-136420</t>
  </si>
  <si>
    <t>CA-2013-106278</t>
  </si>
  <si>
    <t>CA-2014-166898</t>
  </si>
  <si>
    <t>CA-2013-126102</t>
  </si>
  <si>
    <t>OFF-BI-10004318</t>
  </si>
  <si>
    <t>Ibico EB-19 Dual Function Manual Binding System</t>
  </si>
  <si>
    <t>CA-2013-135461</t>
  </si>
  <si>
    <t>US-2013-155971</t>
  </si>
  <si>
    <t>OFF-PA-10000210</t>
  </si>
  <si>
    <t>Xerox Blank Computer Paper</t>
  </si>
  <si>
    <t>CA-2014-122007</t>
  </si>
  <si>
    <t>JK-15325</t>
  </si>
  <si>
    <t>Jason Klamczynski</t>
  </si>
  <si>
    <t>CA-2014-162250</t>
  </si>
  <si>
    <t>CA-2012-157028</t>
  </si>
  <si>
    <t>US-2014-147655</t>
  </si>
  <si>
    <t>CA-2012-157805</t>
  </si>
  <si>
    <t>CA-2014-123029</t>
  </si>
  <si>
    <t>TEC-AC-10002402</t>
  </si>
  <si>
    <t>Razer Kraken PRO Over Ear PC and Music Headset</t>
  </si>
  <si>
    <t>US-2014-166688</t>
  </si>
  <si>
    <t>US-2012-106873</t>
  </si>
  <si>
    <t>CA-2011-102645</t>
  </si>
  <si>
    <t>CA-2013-100300</t>
  </si>
  <si>
    <t>US-2013-155768</t>
  </si>
  <si>
    <t>OFF-PA-10001357</t>
  </si>
  <si>
    <t>Xerox 1886</t>
  </si>
  <si>
    <t>CA-2014-119424</t>
  </si>
  <si>
    <t>CA-2014-156776</t>
  </si>
  <si>
    <t>JL-15505</t>
  </si>
  <si>
    <t>Jeremy Lonsdale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</si>
  <si>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</si>
  <si>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</si>
  <si>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</si>
  <si>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</si>
  <si>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</si>
  <si>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</si>
  <si>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CA-2011-146843</t>
  </si>
  <si>
    <t>TEC-AC-10002550</t>
  </si>
  <si>
    <t>Memorex 25GB 6X Branded Blu-Ray Recordable Disc, 30/Pack</t>
  </si>
  <si>
    <t>CA-2011-103310</t>
  </si>
  <si>
    <t>CA-2013-104689</t>
  </si>
  <si>
    <t>CA-2014-141747</t>
  </si>
  <si>
    <t>CA-2012-167479</t>
  </si>
  <si>
    <t>CA-2011-144071</t>
  </si>
  <si>
    <t>CA-2013-152646</t>
  </si>
  <si>
    <t>CA-2014-140515</t>
  </si>
  <si>
    <t>CA-2011-153619</t>
  </si>
  <si>
    <t>CA-2014-133718</t>
  </si>
  <si>
    <t>OFF-PA-10002689</t>
  </si>
  <si>
    <t>Weyerhaeuser First Choice Laser/Copy Paper (20Lb. and 88 Bright)</t>
  </si>
  <si>
    <t>CA-2011-148383</t>
  </si>
  <si>
    <t>CA-2013-126732</t>
  </si>
  <si>
    <t>OFF-AR-10004752</t>
  </si>
  <si>
    <t>Blackstonian Pencils</t>
  </si>
  <si>
    <t>CA-2011-113271</t>
  </si>
  <si>
    <t>OFF-BI-10002609</t>
  </si>
  <si>
    <t>Avery Hidden Tab Dividers for Binding Systems</t>
  </si>
  <si>
    <t>OFF-PA-10002365</t>
  </si>
  <si>
    <t>Xerox 1967</t>
  </si>
  <si>
    <t>CA-2014-130106</t>
  </si>
  <si>
    <t>CA-2014-155712</t>
  </si>
  <si>
    <t>CA-2014-111388</t>
  </si>
  <si>
    <t>SU-20665</t>
  </si>
  <si>
    <t>Stephanie Ulpright</t>
  </si>
  <si>
    <t>CA-2011-125759</t>
  </si>
  <si>
    <t>US-2011-134054</t>
  </si>
  <si>
    <t>OFF-AR-10000937</t>
  </si>
  <si>
    <t>Dixon Ticonderoga Core-Lock Colored Pencils, 48-Color Set</t>
  </si>
  <si>
    <t>CA-2013-166772</t>
  </si>
  <si>
    <t>FUR-BO-10002853</t>
  </si>
  <si>
    <t>O'Sullivan 5-Shelf Heavy-Duty Bookcases</t>
  </si>
  <si>
    <t>CA-2014-102218</t>
  </si>
  <si>
    <t>CA-2011-111857</t>
  </si>
  <si>
    <t>CA-2012-137603</t>
  </si>
  <si>
    <t>CA-2011-128237</t>
  </si>
  <si>
    <t>TEC-AC-10002558</t>
  </si>
  <si>
    <t>ImationÂ SwivelÂ Flash DriveÂ USBÂ flash driveÂ - 8 GB</t>
  </si>
  <si>
    <t>CA-2014-121853</t>
  </si>
  <si>
    <t>DB-13660</t>
  </si>
  <si>
    <t>Duane Benoit</t>
  </si>
  <si>
    <t>US-2014-130687</t>
  </si>
  <si>
    <t>OFF-AR-10004260</t>
  </si>
  <si>
    <t>Boston 1799 Powerhouse Electric Pencil Sharpener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</si>
  <si>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</si>
  <si>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</si>
  <si>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</si>
  <si>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</si>
  <si>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</si>
  <si>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CA-2013-108056</t>
  </si>
  <si>
    <t>CA-2014-130715</t>
  </si>
  <si>
    <t>OFF-FA-10000621</t>
  </si>
  <si>
    <t>OIC Colored Binder Clips, Assorted Sizes</t>
  </si>
  <si>
    <t>CA-2011-155264</t>
  </si>
  <si>
    <t>CA-2013-119123</t>
  </si>
  <si>
    <t>CA-2013-114860</t>
  </si>
  <si>
    <t>FUR-FU-10000277</t>
  </si>
  <si>
    <t>Deflect-o DuraMat Antistatic Studded Beveled Mat for Medium Pile Carpeting</t>
  </si>
  <si>
    <t>CA-2013-159009</t>
  </si>
  <si>
    <t>CA-2014-111591</t>
  </si>
  <si>
    <t>OFF-BI-10004410</t>
  </si>
  <si>
    <t>C-Line Peel &amp; Stick Add-On Filing Pockets, 8-3/4 x 5-1/8, 10/Pack</t>
  </si>
  <si>
    <t>CA-2014-102820</t>
  </si>
  <si>
    <t>TEC-PH-10003437</t>
  </si>
  <si>
    <t>Blue Parrot B250XT Professional Grade Wireless BluetoothÂ HeadsetÂ with</t>
  </si>
  <si>
    <t>CA-2013-149671</t>
  </si>
  <si>
    <t>KB-16600</t>
  </si>
  <si>
    <t>Ken Brennan</t>
  </si>
  <si>
    <t>CA-2012-126347</t>
  </si>
  <si>
    <t>CA-2014-163097</t>
  </si>
  <si>
    <t>CA-2012-130848</t>
  </si>
  <si>
    <t>CA-2011-159814</t>
  </si>
  <si>
    <t>CA-2013-108959</t>
  </si>
  <si>
    <t>CA-2012-164777</t>
  </si>
  <si>
    <t>CA-2012-127824</t>
  </si>
  <si>
    <t>CA-2011-145254</t>
  </si>
  <si>
    <t>AT&amp;T CL2909</t>
  </si>
  <si>
    <t>TEC-AC-10002167</t>
  </si>
  <si>
    <t>ImationÂ 8gb Micro Traveldrive Usb 2.0Â Flash Drive</t>
  </si>
  <si>
    <t>CA-2013-160479</t>
  </si>
  <si>
    <t>CA-2012-119627</t>
  </si>
  <si>
    <t>OFF-PA-10001937</t>
  </si>
  <si>
    <t>Xerox 21</t>
  </si>
  <si>
    <t>CA-2014-107853</t>
  </si>
  <si>
    <t>US-2013-148957</t>
  </si>
  <si>
    <t>OFF-LA-10002195</t>
  </si>
  <si>
    <t>Avery 481</t>
  </si>
  <si>
    <t>CA-2011-140032</t>
  </si>
  <si>
    <t>CA-2014-145506</t>
  </si>
  <si>
    <t>CA-2012-129546</t>
  </si>
  <si>
    <t>OFF-AP-10002495</t>
  </si>
  <si>
    <t>Acco Smartsocket Table Surge Protector, 6 Color-Coded Adapter Outlets</t>
  </si>
  <si>
    <t>CA-2011-138240</t>
  </si>
  <si>
    <t>CA-2011-100867</t>
  </si>
  <si>
    <t>CA-2013-126858</t>
  </si>
  <si>
    <t>CA-2011-122679</t>
  </si>
  <si>
    <t>CA-2012-156566</t>
  </si>
  <si>
    <t>CA-2014-111738</t>
  </si>
  <si>
    <t>CM-12385</t>
  </si>
  <si>
    <t>Christopher Martinez</t>
  </si>
  <si>
    <t>OFF-BI-10004584</t>
  </si>
  <si>
    <t>GBC ProClick 150 Presentation Binding System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</si>
  <si>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</si>
  <si>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</si>
  <si>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</si>
  <si>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</si>
  <si>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</si>
  <si>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</si>
  <si>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US-2012-158589</t>
  </si>
  <si>
    <t>KW-16570</t>
  </si>
  <si>
    <t>Kelly Williams</t>
  </si>
  <si>
    <t>FUR-FU-10001546</t>
  </si>
  <si>
    <t>Dana Swing-Arm Lamps</t>
  </si>
  <si>
    <t>US-2014-104451</t>
  </si>
  <si>
    <t>CA-2013-101189</t>
  </si>
  <si>
    <t>CA-2014-156958</t>
  </si>
  <si>
    <t>FUR-FU-10003268</t>
  </si>
  <si>
    <t>Eldon Radial Chair Mat for Low to Medium Pile Carpets</t>
  </si>
  <si>
    <t>CA-2014-111759</t>
  </si>
  <si>
    <t>MR-17545</t>
  </si>
  <si>
    <t>Mathew Reese</t>
  </si>
  <si>
    <t>CA-2013-148747</t>
  </si>
  <si>
    <t>CA-2012-135727</t>
  </si>
  <si>
    <t>CA-2012-160864</t>
  </si>
  <si>
    <t>Avery Binding System Hidden Tab Executive Style Index Sets</t>
  </si>
  <si>
    <t>CA-2013-125724</t>
  </si>
  <si>
    <t>CA-2012-161242</t>
  </si>
  <si>
    <t>CG-12040</t>
  </si>
  <si>
    <t>Catherine Glotzbach</t>
  </si>
  <si>
    <t>CA-2012-148495</t>
  </si>
  <si>
    <t>SF-20065</t>
  </si>
  <si>
    <t>Sandra Flanagan</t>
  </si>
  <si>
    <t>CA-2013-108630</t>
  </si>
  <si>
    <t>BE-11410</t>
  </si>
  <si>
    <t>Bobby Elias</t>
  </si>
  <si>
    <t>CA-2014-104619</t>
  </si>
  <si>
    <t>CA-2012-149517</t>
  </si>
  <si>
    <t>FUR-FU-10003464</t>
  </si>
  <si>
    <t>Seth Thomas 8 1/2" Cubicle Clock</t>
  </si>
  <si>
    <t>CA-2012-116841</t>
  </si>
  <si>
    <t>TP-21130</t>
  </si>
  <si>
    <t>Theone Pippenger</t>
  </si>
  <si>
    <t>CA-2013-130638</t>
  </si>
  <si>
    <t>FUR-FU-10002116</t>
  </si>
  <si>
    <t>Tenex Carpeted, Granite-Look or Clear Contemporary Contour Shape Chair Mats</t>
  </si>
  <si>
    <t>CA-2013-110086</t>
  </si>
  <si>
    <t>CA-2011-128524</t>
  </si>
  <si>
    <t>CA-2013-140256</t>
  </si>
  <si>
    <t>CA-2011-124702</t>
  </si>
  <si>
    <t>FUR-FU-10003553</t>
  </si>
  <si>
    <t>Howard Miller 13-1/2" Diameter Rosebrook Wall Clock</t>
  </si>
  <si>
    <t>US-2014-125808</t>
  </si>
  <si>
    <t>CA-2011-104563</t>
  </si>
  <si>
    <t>CM-12715</t>
  </si>
  <si>
    <t>Craig Molinari</t>
  </si>
  <si>
    <t>FUR-CH-10002780</t>
  </si>
  <si>
    <t>Office Star - Task Chair with Contemporary Loop Arms</t>
  </si>
  <si>
    <t>US-2014-107979</t>
  </si>
  <si>
    <t>CA-2013-107104</t>
  </si>
  <si>
    <t>CA-2014-161893</t>
  </si>
  <si>
    <t>CA-2011-100860</t>
  </si>
  <si>
    <t>OFF-LA-10001982</t>
  </si>
  <si>
    <t>Smead Alpha-Z Color-Coded Name Labels First Letter Starter Set</t>
  </si>
  <si>
    <t>CA-2013-160717</t>
  </si>
  <si>
    <t>TEC-AC-10002134</t>
  </si>
  <si>
    <t>Rosewill 107 Normal Keys USB Wired Standard Keyboard</t>
  </si>
  <si>
    <t>CA-2014-132619</t>
  </si>
  <si>
    <t>US-2012-120957</t>
  </si>
  <si>
    <t>CA-2014-157448</t>
  </si>
  <si>
    <t>CA-2013-126270</t>
  </si>
  <si>
    <t>San Clemente</t>
  </si>
  <si>
    <t>OFF-EN-10004386</t>
  </si>
  <si>
    <t>Recycled Interoffice Envelopes with String and Button Closure, 10 x 13</t>
  </si>
  <si>
    <t>US-2014-140312</t>
  </si>
  <si>
    <t>Dublin</t>
  </si>
  <si>
    <t>TEC-PH-10003442</t>
  </si>
  <si>
    <t>Samsung Replacement EH64AVFWE Premium Headset</t>
  </si>
  <si>
    <t>CA-2013-137393</t>
  </si>
  <si>
    <t>CA-2012-130113</t>
  </si>
  <si>
    <t>CA-2014-122770</t>
  </si>
  <si>
    <t>Eldon Executive Woodline II Desk Accessories, Mahogany</t>
  </si>
  <si>
    <t>CA-2014-118668</t>
  </si>
  <si>
    <t>FW-14395</t>
  </si>
  <si>
    <t>Fred Wasserman</t>
  </si>
  <si>
    <t>CA-2014-116498</t>
  </si>
  <si>
    <t>CA-2014-130148</t>
  </si>
  <si>
    <t>CA-2014-154116</t>
  </si>
  <si>
    <t>CA-2013-105291</t>
  </si>
  <si>
    <t>San Luis Obispo</t>
  </si>
  <si>
    <t>CA-2014-125990</t>
  </si>
  <si>
    <t>JS-16030</t>
  </si>
  <si>
    <t>Joy Smith</t>
  </si>
  <si>
    <t>CA-2013-161746</t>
  </si>
  <si>
    <t>FUR-CH-10004626</t>
  </si>
  <si>
    <t>Office Star Flex Back Scooter Chair with Aluminum Finish Frame</t>
  </si>
  <si>
    <t>CA-2013-116379</t>
  </si>
  <si>
    <t>CA-2014-142293</t>
  </si>
  <si>
    <t>CA-2011-111962</t>
  </si>
  <si>
    <t>EB-14170</t>
  </si>
  <si>
    <t>Evan Bailliet</t>
  </si>
  <si>
    <t>CA-2014-124261</t>
  </si>
  <si>
    <t>CA-2014-129294</t>
  </si>
  <si>
    <t>OFF-AP-10001154</t>
  </si>
  <si>
    <t>Bionaire Personal Warm Mist Humidifier/Vaporizer</t>
  </si>
  <si>
    <t>CA-2014-131303</t>
  </si>
  <si>
    <t>CA-2014-137505</t>
  </si>
  <si>
    <t>US-2013-158680</t>
  </si>
  <si>
    <t>CA-2013-146913</t>
  </si>
  <si>
    <t>CA-2011-121762</t>
  </si>
  <si>
    <t>OFF-AP-10001293</t>
  </si>
  <si>
    <t>Belkin 8 Outlet Surge Protector</t>
  </si>
  <si>
    <t>CA-2011-123855</t>
  </si>
  <si>
    <t>TEC-PH-10000215</t>
  </si>
  <si>
    <t>Plantronics CordlessÂ Phone HeadsetÂ with In-line Volume - M214C</t>
  </si>
  <si>
    <t>CA-2014-142328</t>
  </si>
  <si>
    <t>CA-2014-137918</t>
  </si>
  <si>
    <t>Lodi</t>
  </si>
  <si>
    <t>OFF-SU-10000898</t>
  </si>
  <si>
    <t>Acme Hot Forged Carbon Steel Scissors with Nickel-Plated Handles, 3 7/8" Cut, 8"L</t>
  </si>
  <si>
    <t>US-2011-139640</t>
  </si>
  <si>
    <t>TB-21595</t>
  </si>
  <si>
    <t>Troy Blackwell</t>
  </si>
  <si>
    <t>US-2011-164406</t>
  </si>
  <si>
    <t>US-2013-125402</t>
  </si>
  <si>
    <t>DL-12865</t>
  </si>
  <si>
    <t>Dan Lawera</t>
  </si>
  <si>
    <t>OFF-PA-10000141</t>
  </si>
  <si>
    <t>Ampad Evidence Wirebond Steno Books, 6" x 9"</t>
  </si>
  <si>
    <t>CA-2014-169327</t>
  </si>
  <si>
    <t>CA-2011-142979</t>
  </si>
  <si>
    <t>OFF-AR-10002987</t>
  </si>
  <si>
    <t>Prismacolor Color Pencil Set</t>
  </si>
  <si>
    <t>CA-2014-138870</t>
  </si>
  <si>
    <t>OFF-PA-10004438</t>
  </si>
  <si>
    <t>Xerox 1907</t>
  </si>
  <si>
    <t>CA-2012-164301</t>
  </si>
  <si>
    <t>CA-2011-112291</t>
  </si>
  <si>
    <t>OFF-EN-10001415</t>
  </si>
  <si>
    <t>CA-2014-117646</t>
  </si>
  <si>
    <t>SC-20845</t>
  </si>
  <si>
    <t>Sung Chung</t>
  </si>
  <si>
    <t>FUR-FU-10001037</t>
  </si>
  <si>
    <t>DAX Charcoal/Nickel-Tone Document Frame, 5 x 7</t>
  </si>
  <si>
    <t>US-2012-129007</t>
  </si>
  <si>
    <t>FUR-FU-10002379</t>
  </si>
  <si>
    <t>Eldon Econocleat Chair Mats for Low Pile Carpets</t>
  </si>
  <si>
    <t>CA-2012-132388</t>
  </si>
  <si>
    <t>CA-2013-129630</t>
  </si>
  <si>
    <t>CA-2012-104948</t>
  </si>
  <si>
    <t>OFF-BI-10001267</t>
  </si>
  <si>
    <t>Universal Recycled Hanging Pressboard Report Binders, Letter Size</t>
  </si>
  <si>
    <t>CA-2013-164889</t>
  </si>
  <si>
    <t>CA-2014-164028</t>
  </si>
  <si>
    <t>CA-2011-143371</t>
  </si>
  <si>
    <t>MD-17350</t>
  </si>
  <si>
    <t>Maribeth Dona</t>
  </si>
  <si>
    <t>CA-2012-145415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</si>
  <si>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</si>
  <si>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</si>
  <si>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</si>
  <si>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</si>
  <si>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</si>
  <si>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CA-2014-137421</t>
  </si>
  <si>
    <t>US-2013-103674</t>
  </si>
  <si>
    <t>AP-10720</t>
  </si>
  <si>
    <t>Anne Pryor</t>
  </si>
  <si>
    <t>TEC-PH-10004080</t>
  </si>
  <si>
    <t>Avaya 5410 Digital phone</t>
  </si>
  <si>
    <t>CA-2013-125794</t>
  </si>
  <si>
    <t>CA-2014-121258</t>
  </si>
  <si>
    <t>CA-2014-119914</t>
  </si>
  <si>
    <t xml:space="preserve">State </t>
  </si>
  <si>
    <t xml:space="preserve">Total customer </t>
  </si>
  <si>
    <t>Total Sales</t>
  </si>
  <si>
    <t>Total</t>
  </si>
  <si>
    <t>Cumlative % for State</t>
  </si>
  <si>
    <t xml:space="preserve">Cumlative % for Sales </t>
  </si>
  <si>
    <t>Total Sales as Cateorgy</t>
  </si>
  <si>
    <t xml:space="preserve">Total Sales as Sub-Category </t>
  </si>
  <si>
    <t xml:space="preserve">TotalNumber of Sales </t>
  </si>
  <si>
    <t>Column1</t>
  </si>
  <si>
    <t>Total Sales in Sub-Category</t>
  </si>
  <si>
    <t xml:space="preserve">% of Total Sales For Category </t>
  </si>
  <si>
    <t xml:space="preserve">% of Total Sales For Sub-Category 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</si>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</sst>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scheme val="minor"/>
    </font>
    <font>
      <sz val="11"/>
      <color theme="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left"/>
    </xf>
    <xf numFmtId="165" fontId="1" fillId="2" borderId="0" xfId="0" applyNumberFormat="1" applyFont="1" applyFill="1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1" fillId="2" borderId="0" xfId="0" applyNumberFormat="1" applyFont="1" applyFill="1" applyAlignment="1">
      <alignment horizontal="left"/>
    </xf>
    <xf numFmtId="9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65" fontId="0" fillId="4" borderId="1" xfId="0" applyNumberFormat="1" applyFont="1" applyFill="1" applyBorder="1"/>
    <xf numFmtId="165" fontId="0" fillId="0" borderId="1" xfId="0" applyNumberFormat="1" applyFont="1" applyBorder="1"/>
    <xf numFmtId="0" fontId="3" fillId="3" borderId="0" xfId="0" applyFont="1" applyFill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0" fillId="4" borderId="2" xfId="0" applyNumberFormat="1" applyFont="1" applyFill="1" applyBorder="1"/>
    <xf numFmtId="0" fontId="0" fillId="0" borderId="2" xfId="0" applyNumberFormat="1" applyFont="1" applyBorder="1"/>
    <xf numFmtId="0" fontId="0" fillId="0" borderId="0" xfId="0" applyNumberFormat="1"/>
    <xf numFmtId="0" fontId="2" fillId="3" borderId="0" xfId="0" applyNumberFormat="1" applyFont="1" applyFill="1" applyBorder="1" applyAlignment="1">
      <alignment horizontal="center"/>
    </xf>
    <xf numFmtId="0" fontId="0" fillId="4" borderId="0" xfId="0" applyNumberFormat="1" applyFont="1" applyFill="1" applyBorder="1"/>
    <xf numFmtId="10" fontId="0" fillId="4" borderId="0" xfId="0" applyNumberFormat="1" applyFont="1" applyFill="1" applyBorder="1"/>
    <xf numFmtId="10" fontId="0" fillId="0" borderId="0" xfId="0" applyNumberFormat="1"/>
    <xf numFmtId="0" fontId="4" fillId="2" borderId="0" xfId="0" applyFont="1" applyFill="1" applyAlignment="1">
      <alignment horizontal="left"/>
    </xf>
    <xf numFmtId="164" fontId="4" fillId="2" borderId="0" xfId="0" applyNumberFormat="1" applyFont="1" applyFill="1" applyAlignment="1">
      <alignment horizontal="center"/>
    </xf>
    <xf numFmtId="164" fontId="4" fillId="2" borderId="0" xfId="0" applyNumberFormat="1" applyFont="1" applyFill="1" applyAlignment="1">
      <alignment horizontal="left"/>
    </xf>
    <xf numFmtId="165" fontId="4" fillId="2" borderId="0" xfId="0" applyNumberFormat="1" applyFont="1" applyFill="1" applyAlignment="1">
      <alignment horizontal="left"/>
    </xf>
  </cellXfs>
  <cellStyles count="1">
    <cellStyle name="Normal" xfId="0" builtinId="0"/>
  </cellStyles>
  <dxfs count="23">
    <dxf>
      <numFmt numFmtId="165" formatCode="&quot;$&quot;#,##0.00"/>
    </dxf>
    <dxf>
      <numFmt numFmtId="14" formatCode="0.00%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left" vertical="bottom" textRotation="0" wrapText="0" indent="0" justifyLastLine="0" shrinkToFit="0" readingOrder="0"/>
    </dxf>
    <dxf>
      <numFmt numFmtId="165" formatCode="&quot;$&quot;#,##0.00"/>
    </dxf>
    <dxf>
      <numFmt numFmtId="165" formatCode="&quot;$&quot;#,##0.00"/>
    </dxf>
    <dxf>
      <numFmt numFmtId="0" formatCode="General"/>
    </dxf>
    <dxf>
      <numFmt numFmtId="0" formatCode="General"/>
    </dxf>
    <dxf>
      <numFmt numFmtId="165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left" vertical="bottom" textRotation="0" wrapText="0" indent="0" justifyLastLine="0" shrinkToFit="0" readingOrder="0"/>
    </dxf>
    <dxf>
      <numFmt numFmtId="13" formatCode="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left" vertical="bottom" textRotation="0" wrapText="0" indent="0" justifyLastLine="0" shrinkToFit="0" readingOrder="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[$-409]d\-mmm\-yy;@"/>
    </dxf>
    <dxf>
      <numFmt numFmtId="164" formatCode="[$-409]d\-mmm\-yy;@"/>
      <alignment horizontal="center" vertical="bottom" textRotation="0" wrapText="0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Overall" displayName="Overall" ref="A1:V3205" totalsRowShown="0" headerRowDxfId="22">
  <autoFilter ref="A1:V3205"/>
  <tableColumns count="22">
    <tableColumn id="1" name="Column1" dataDxfId="21"/>
    <tableColumn id="2" name="Column2"/>
    <tableColumn id="3" name="Column3" dataDxfId="20"/>
    <tableColumn id="4" name="Column4" dataDxfId="19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 dataDxfId="18"/>
    <tableColumn id="19" name="Column19"/>
    <tableColumn id="20" name="Column20"/>
    <tableColumn id="21" name="Column21" dataDxfId="17"/>
    <tableColumn id="22" name="Column22" dataDxfId="16">
      <calculatedColumnFormula>IF(U4&lt;0,-U4,U4)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Customer" displayName="Customer" ref="A1:H1048576" totalsRowShown="0" headerRowDxfId="15">
  <autoFilter ref="A1:H1048576"/>
  <tableColumns count="8">
    <tableColumn id="1" name="Customer ID"/>
    <tableColumn id="2" name="Customer Name"/>
    <tableColumn id="3" name="Segment"/>
    <tableColumn id="4" name="Country"/>
    <tableColumn id="5" name="City"/>
    <tableColumn id="6" name="State"/>
    <tableColumn id="7" name="Postal Code"/>
    <tableColumn id="8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Sales" displayName="Sales" ref="A1:I1048576" totalsRowShown="0">
  <autoFilter ref="A1:I1048576"/>
  <tableColumns count="9">
    <tableColumn id="1" name="Order ID"/>
    <tableColumn id="8" name="Customer ID"/>
    <tableColumn id="2" name="Product ID"/>
    <tableColumn id="3" name="Product Name"/>
    <tableColumn id="4" name="Sales"/>
    <tableColumn id="5" name="Quantity" dataDxfId="14"/>
    <tableColumn id="6" name="Discount" dataDxfId="13"/>
    <tableColumn id="7" name="Profit solved"/>
    <tableColumn id="10" name="Postal 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Location" displayName="Location" ref="A1:E1048576" totalsRowShown="0" headerRowDxfId="12">
  <autoFilter ref="A1:E1048576"/>
  <tableColumns count="5">
    <tableColumn id="1" name="Country"/>
    <tableColumn id="2" name="City"/>
    <tableColumn id="3" name="State"/>
    <tableColumn id="4" name="Postal Code"/>
    <tableColumn id="5" name="Reg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Sales_Detail" displayName="Sales_Detail" ref="A1:E12" totalsRowShown="0" headerRowDxfId="11">
  <autoFilter ref="A1:E12"/>
  <tableColumns count="5">
    <tableColumn id="2" name="State " dataDxfId="10"/>
    <tableColumn id="3" name="Total customer " dataDxfId="9"/>
    <tableColumn id="5" name="Cumlative % for State" dataDxfId="8">
      <calculatedColumnFormula>($B$13/Sales_Detail[[#This Row],[Total customer ]])*100</calculatedColumnFormula>
    </tableColumn>
    <tableColumn id="1" name="Total Sales" dataDxfId="7">
      <calculatedColumnFormula>SUMIF('Location  '!C2:C3204,'Sales Deatail'!A2,'Working Sheet '!V3:V3205)</calculatedColumnFormula>
    </tableColumn>
    <tableColumn id="4" name="Cumlative % for Sales " dataDxfId="6">
      <calculatedColumnFormula>(Sales_Detail[[#This Row],[Total Sales]]/$D$13)*100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Product" displayName="Product" ref="A1:D1048576" totalsRowShown="0" headerRowDxfId="5">
  <autoFilter ref="A1:D1048576">
    <filterColumn colId="2">
      <customFilters>
        <customFilter operator="notEqual" val=" "/>
      </customFilters>
    </filterColumn>
  </autoFilter>
  <tableColumns count="4">
    <tableColumn id="1" name="Product ID"/>
    <tableColumn id="2" name="Category"/>
    <tableColumn id="3" name="Sub-Category"/>
    <tableColumn id="4" name="Product Nam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Category_Details" displayName="Category_Details" ref="A1:D5" totalsRowShown="0">
  <autoFilter ref="A1:D5"/>
  <tableColumns count="4">
    <tableColumn id="1" name="Category"/>
    <tableColumn id="2" name="TotalNumber of Sales "/>
    <tableColumn id="6" name="% of Total Sales For Category " dataDxfId="2">
      <calculatedColumnFormula>($B$19/Category_Details[[#This Row],[TotalNumber of Sales ]])*100</calculatedColumnFormula>
    </tableColumn>
    <tableColumn id="3" name="Total Sales as Cateorg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Sub_zCategory" displayName="Sub_zCategory" ref="F1:I19" totalsRowShown="0">
  <autoFilter ref="F1:I19"/>
  <tableColumns count="4">
    <tableColumn id="1" name="Sub-Category"/>
    <tableColumn id="2" name="Total Sales in Sub-Category"/>
    <tableColumn id="3" name="% of Total Sales For Sub-Category " dataDxfId="1">
      <calculatedColumnFormula>(G2/$G$19)</calculatedColumnFormula>
    </tableColumn>
    <tableColumn id="4" name="Total Sales as Sub-Category " dataDxfId="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6" name="Date" displayName="Date" ref="A1:C1048576" totalsRowShown="0">
  <autoFilter ref="A1:C1048576"/>
  <tableColumns count="3">
    <tableColumn id="1" name="Order Date" dataDxfId="4"/>
    <tableColumn id="2" name="Ship Date" dataDxfId="3"/>
    <tableColumn id="3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05"/>
  <sheetViews>
    <sheetView topLeftCell="L1" workbookViewId="0">
      <selection activeCell="Q9" sqref="Q9"/>
    </sheetView>
  </sheetViews>
  <sheetFormatPr defaultRowHeight="14.4" x14ac:dyDescent="0.3"/>
  <cols>
    <col min="1" max="1" width="6.88671875" style="9" bestFit="1" customWidth="1"/>
    <col min="2" max="2" width="14.6640625" bestFit="1" customWidth="1"/>
    <col min="3" max="3" width="10" bestFit="1" customWidth="1"/>
    <col min="4" max="4" width="9.88671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0" width="17.33203125" bestFit="1" customWidth="1"/>
    <col min="11" max="11" width="11.21875" bestFit="1" customWidth="1"/>
    <col min="12" max="12" width="10.6640625" bestFit="1" customWidth="1"/>
    <col min="13" max="13" width="6.5546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90.21875" bestFit="1" customWidth="1"/>
    <col min="18" max="18" width="10" bestFit="1" customWidth="1"/>
    <col min="19" max="19" width="11.77734375" bestFit="1" customWidth="1"/>
    <col min="20" max="20" width="8.109375" bestFit="1" customWidth="1"/>
    <col min="21" max="21" width="9.6640625" bestFit="1" customWidth="1"/>
    <col min="22" max="22" width="11.21875" bestFit="1" customWidth="1"/>
  </cols>
  <sheetData>
    <row r="1" spans="1:22" x14ac:dyDescent="0.3">
      <c r="A1" s="27" t="s">
        <v>6226</v>
      </c>
      <c r="B1" t="s">
        <v>6230</v>
      </c>
      <c r="C1" s="28" t="s">
        <v>6231</v>
      </c>
      <c r="D1" s="29" t="s">
        <v>6232</v>
      </c>
      <c r="E1" s="27" t="s">
        <v>6233</v>
      </c>
      <c r="F1" s="27" t="s">
        <v>6234</v>
      </c>
      <c r="G1" s="27" t="s">
        <v>6235</v>
      </c>
      <c r="H1" s="27" t="s">
        <v>6236</v>
      </c>
      <c r="I1" s="27" t="s">
        <v>6237</v>
      </c>
      <c r="J1" s="27" t="s">
        <v>6238</v>
      </c>
      <c r="K1" s="27" t="s">
        <v>6239</v>
      </c>
      <c r="L1" s="27" t="s">
        <v>6240</v>
      </c>
      <c r="M1" s="27" t="s">
        <v>6241</v>
      </c>
      <c r="N1" s="27" t="s">
        <v>6242</v>
      </c>
      <c r="O1" s="27" t="s">
        <v>6243</v>
      </c>
      <c r="P1" s="27" t="s">
        <v>6244</v>
      </c>
      <c r="Q1" s="27" t="s">
        <v>6245</v>
      </c>
      <c r="R1" s="30" t="s">
        <v>6246</v>
      </c>
      <c r="S1" s="27" t="s">
        <v>6247</v>
      </c>
      <c r="T1" s="27" t="s">
        <v>6248</v>
      </c>
      <c r="U1" s="27" t="s">
        <v>6249</v>
      </c>
      <c r="V1" s="30" t="s">
        <v>6250</v>
      </c>
    </row>
    <row r="2" spans="1:22" x14ac:dyDescent="0.3">
      <c r="A2" s="8" t="s">
        <v>0</v>
      </c>
      <c r="B2" s="1" t="s">
        <v>1</v>
      </c>
      <c r="C2" s="2" t="s">
        <v>2</v>
      </c>
      <c r="D2" s="3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4" t="s">
        <v>17</v>
      </c>
      <c r="S2" s="1" t="s">
        <v>18</v>
      </c>
      <c r="T2" s="1" t="s">
        <v>19</v>
      </c>
      <c r="U2" s="1" t="s">
        <v>20</v>
      </c>
      <c r="V2" s="4" t="s">
        <v>21</v>
      </c>
    </row>
    <row r="3" spans="1:22" x14ac:dyDescent="0.3">
      <c r="A3" s="9">
        <v>3</v>
      </c>
      <c r="B3" t="s">
        <v>22</v>
      </c>
      <c r="C3" s="5">
        <v>41438</v>
      </c>
      <c r="D3" s="6">
        <v>41442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90036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s="7">
        <v>14.62</v>
      </c>
      <c r="S3">
        <v>2</v>
      </c>
      <c r="T3">
        <v>0</v>
      </c>
      <c r="U3" s="7">
        <v>6.8714000000000004</v>
      </c>
      <c r="V3" s="7">
        <f>IF(U3&lt;0,-U3,U3)</f>
        <v>6.8714000000000004</v>
      </c>
    </row>
    <row r="4" spans="1:22" x14ac:dyDescent="0.3">
      <c r="A4" s="9">
        <v>6</v>
      </c>
      <c r="B4" t="s">
        <v>35</v>
      </c>
      <c r="C4" s="5">
        <v>40703</v>
      </c>
      <c r="D4" s="6">
        <v>40708</v>
      </c>
      <c r="E4" t="s">
        <v>36</v>
      </c>
      <c r="F4" t="s">
        <v>37</v>
      </c>
      <c r="G4" t="s">
        <v>38</v>
      </c>
      <c r="H4" t="s">
        <v>39</v>
      </c>
      <c r="I4" t="s">
        <v>27</v>
      </c>
      <c r="J4" t="s">
        <v>28</v>
      </c>
      <c r="K4" t="s">
        <v>29</v>
      </c>
      <c r="L4">
        <v>90032</v>
      </c>
      <c r="M4" t="s">
        <v>30</v>
      </c>
      <c r="N4" t="s">
        <v>40</v>
      </c>
      <c r="O4" t="s">
        <v>41</v>
      </c>
      <c r="P4" t="s">
        <v>42</v>
      </c>
      <c r="Q4" t="s">
        <v>43</v>
      </c>
      <c r="R4" s="7">
        <v>48.86</v>
      </c>
      <c r="S4">
        <v>7</v>
      </c>
      <c r="T4">
        <v>0</v>
      </c>
      <c r="U4" s="7">
        <v>14.1694</v>
      </c>
      <c r="V4" s="7">
        <f t="shared" ref="V4:V67" si="0">IF(U4&lt;0,-U4,U4)</f>
        <v>14.1694</v>
      </c>
    </row>
    <row r="5" spans="1:22" x14ac:dyDescent="0.3">
      <c r="A5" s="9">
        <v>7</v>
      </c>
      <c r="B5" t="s">
        <v>35</v>
      </c>
      <c r="C5" s="5">
        <v>40703</v>
      </c>
      <c r="D5" s="6">
        <v>40708</v>
      </c>
      <c r="E5" t="s">
        <v>36</v>
      </c>
      <c r="F5" t="s">
        <v>37</v>
      </c>
      <c r="G5" t="s">
        <v>38</v>
      </c>
      <c r="H5" t="s">
        <v>39</v>
      </c>
      <c r="I5" t="s">
        <v>27</v>
      </c>
      <c r="J5" t="s">
        <v>28</v>
      </c>
      <c r="K5" t="s">
        <v>29</v>
      </c>
      <c r="L5">
        <v>90032</v>
      </c>
      <c r="M5" t="s">
        <v>30</v>
      </c>
      <c r="N5" t="s">
        <v>44</v>
      </c>
      <c r="O5" t="s">
        <v>32</v>
      </c>
      <c r="P5" t="s">
        <v>45</v>
      </c>
      <c r="Q5" t="s">
        <v>46</v>
      </c>
      <c r="R5" s="7">
        <v>7.28</v>
      </c>
      <c r="S5">
        <v>4</v>
      </c>
      <c r="T5">
        <v>0</v>
      </c>
      <c r="U5" s="7">
        <v>1.9656</v>
      </c>
      <c r="V5" s="7">
        <f t="shared" si="0"/>
        <v>1.9656</v>
      </c>
    </row>
    <row r="6" spans="1:22" x14ac:dyDescent="0.3">
      <c r="A6" s="9">
        <v>8</v>
      </c>
      <c r="B6" t="s">
        <v>35</v>
      </c>
      <c r="C6" s="5">
        <v>40703</v>
      </c>
      <c r="D6" s="6">
        <v>40708</v>
      </c>
      <c r="E6" t="s">
        <v>36</v>
      </c>
      <c r="F6" t="s">
        <v>37</v>
      </c>
      <c r="G6" t="s">
        <v>38</v>
      </c>
      <c r="H6" t="s">
        <v>39</v>
      </c>
      <c r="I6" t="s">
        <v>27</v>
      </c>
      <c r="J6" t="s">
        <v>28</v>
      </c>
      <c r="K6" t="s">
        <v>29</v>
      </c>
      <c r="L6">
        <v>90032</v>
      </c>
      <c r="M6" t="s">
        <v>30</v>
      </c>
      <c r="N6" t="s">
        <v>47</v>
      </c>
      <c r="O6" t="s">
        <v>48</v>
      </c>
      <c r="P6" t="s">
        <v>49</v>
      </c>
      <c r="Q6" t="s">
        <v>50</v>
      </c>
      <c r="R6" s="7">
        <v>907.15200000000004</v>
      </c>
      <c r="S6">
        <v>6</v>
      </c>
      <c r="T6">
        <v>0.2</v>
      </c>
      <c r="U6" s="7">
        <v>90.715199999999996</v>
      </c>
      <c r="V6" s="7">
        <f t="shared" si="0"/>
        <v>90.715199999999996</v>
      </c>
    </row>
    <row r="7" spans="1:22" x14ac:dyDescent="0.3">
      <c r="A7" s="9">
        <v>9</v>
      </c>
      <c r="B7" t="s">
        <v>35</v>
      </c>
      <c r="C7" s="5">
        <v>40703</v>
      </c>
      <c r="D7" s="6">
        <v>40708</v>
      </c>
      <c r="E7" t="s">
        <v>36</v>
      </c>
      <c r="F7" t="s">
        <v>37</v>
      </c>
      <c r="G7" t="s">
        <v>38</v>
      </c>
      <c r="H7" t="s">
        <v>39</v>
      </c>
      <c r="I7" t="s">
        <v>27</v>
      </c>
      <c r="J7" t="s">
        <v>28</v>
      </c>
      <c r="K7" t="s">
        <v>29</v>
      </c>
      <c r="L7">
        <v>90032</v>
      </c>
      <c r="M7" t="s">
        <v>30</v>
      </c>
      <c r="N7" t="s">
        <v>51</v>
      </c>
      <c r="O7" t="s">
        <v>32</v>
      </c>
      <c r="P7" t="s">
        <v>52</v>
      </c>
      <c r="Q7" t="s">
        <v>53</v>
      </c>
      <c r="R7" s="7">
        <v>18.504000000000001</v>
      </c>
      <c r="S7">
        <v>3</v>
      </c>
      <c r="T7">
        <v>0.2</v>
      </c>
      <c r="U7" s="7">
        <v>5.7824999999999998</v>
      </c>
      <c r="V7" s="7">
        <f t="shared" si="0"/>
        <v>5.7824999999999998</v>
      </c>
    </row>
    <row r="8" spans="1:22" x14ac:dyDescent="0.3">
      <c r="A8" s="9">
        <v>10</v>
      </c>
      <c r="B8" t="s">
        <v>35</v>
      </c>
      <c r="C8" s="5">
        <v>40703</v>
      </c>
      <c r="D8" s="6">
        <v>40708</v>
      </c>
      <c r="E8" t="s">
        <v>36</v>
      </c>
      <c r="F8" t="s">
        <v>37</v>
      </c>
      <c r="G8" t="s">
        <v>38</v>
      </c>
      <c r="H8" t="s">
        <v>39</v>
      </c>
      <c r="I8" t="s">
        <v>27</v>
      </c>
      <c r="J8" t="s">
        <v>28</v>
      </c>
      <c r="K8" t="s">
        <v>29</v>
      </c>
      <c r="L8">
        <v>90032</v>
      </c>
      <c r="M8" t="s">
        <v>30</v>
      </c>
      <c r="N8" t="s">
        <v>54</v>
      </c>
      <c r="O8" t="s">
        <v>32</v>
      </c>
      <c r="P8" t="s">
        <v>55</v>
      </c>
      <c r="Q8" t="s">
        <v>56</v>
      </c>
      <c r="R8" s="7">
        <v>114.9</v>
      </c>
      <c r="S8">
        <v>5</v>
      </c>
      <c r="T8">
        <v>0</v>
      </c>
      <c r="U8" s="7">
        <v>34.47</v>
      </c>
      <c r="V8" s="7">
        <f t="shared" si="0"/>
        <v>34.47</v>
      </c>
    </row>
    <row r="9" spans="1:22" x14ac:dyDescent="0.3">
      <c r="A9" s="9">
        <v>11</v>
      </c>
      <c r="B9" t="s">
        <v>35</v>
      </c>
      <c r="C9" s="5">
        <v>40703</v>
      </c>
      <c r="D9" s="6">
        <v>40708</v>
      </c>
      <c r="E9" t="s">
        <v>36</v>
      </c>
      <c r="F9" t="s">
        <v>37</v>
      </c>
      <c r="G9" t="s">
        <v>38</v>
      </c>
      <c r="H9" t="s">
        <v>39</v>
      </c>
      <c r="I9" t="s">
        <v>27</v>
      </c>
      <c r="J9" t="s">
        <v>28</v>
      </c>
      <c r="K9" t="s">
        <v>29</v>
      </c>
      <c r="L9">
        <v>90032</v>
      </c>
      <c r="M9" t="s">
        <v>30</v>
      </c>
      <c r="N9" t="s">
        <v>57</v>
      </c>
      <c r="O9" t="s">
        <v>41</v>
      </c>
      <c r="P9" t="s">
        <v>58</v>
      </c>
      <c r="Q9" t="s">
        <v>59</v>
      </c>
      <c r="R9" s="7">
        <v>1706.184</v>
      </c>
      <c r="S9">
        <v>9</v>
      </c>
      <c r="T9">
        <v>0.2</v>
      </c>
      <c r="U9" s="7">
        <v>85.309200000000004</v>
      </c>
      <c r="V9" s="7">
        <f t="shared" si="0"/>
        <v>85.309200000000004</v>
      </c>
    </row>
    <row r="10" spans="1:22" x14ac:dyDescent="0.3">
      <c r="A10" s="9">
        <v>12</v>
      </c>
      <c r="B10" t="s">
        <v>35</v>
      </c>
      <c r="C10" s="5">
        <v>40703</v>
      </c>
      <c r="D10" s="6">
        <v>40708</v>
      </c>
      <c r="E10" t="s">
        <v>36</v>
      </c>
      <c r="F10" t="s">
        <v>37</v>
      </c>
      <c r="G10" t="s">
        <v>38</v>
      </c>
      <c r="H10" t="s">
        <v>39</v>
      </c>
      <c r="I10" t="s">
        <v>27</v>
      </c>
      <c r="J10" t="s">
        <v>28</v>
      </c>
      <c r="K10" t="s">
        <v>29</v>
      </c>
      <c r="L10">
        <v>90032</v>
      </c>
      <c r="M10" t="s">
        <v>30</v>
      </c>
      <c r="N10" t="s">
        <v>60</v>
      </c>
      <c r="O10" t="s">
        <v>48</v>
      </c>
      <c r="P10" t="s">
        <v>49</v>
      </c>
      <c r="Q10" t="s">
        <v>61</v>
      </c>
      <c r="R10" s="7">
        <v>911.42399999999998</v>
      </c>
      <c r="S10">
        <v>4</v>
      </c>
      <c r="T10">
        <v>0.2</v>
      </c>
      <c r="U10" s="7">
        <v>68.356800000000007</v>
      </c>
      <c r="V10" s="7">
        <f t="shared" si="0"/>
        <v>68.356800000000007</v>
      </c>
    </row>
    <row r="11" spans="1:22" x14ac:dyDescent="0.3">
      <c r="A11" s="9">
        <v>14</v>
      </c>
      <c r="B11" t="s">
        <v>62</v>
      </c>
      <c r="C11" s="5">
        <v>41614</v>
      </c>
      <c r="D11" s="6">
        <v>41619</v>
      </c>
      <c r="E11" t="s">
        <v>36</v>
      </c>
      <c r="F11" t="s">
        <v>63</v>
      </c>
      <c r="G11" t="s">
        <v>64</v>
      </c>
      <c r="H11" t="s">
        <v>39</v>
      </c>
      <c r="I11" t="s">
        <v>27</v>
      </c>
      <c r="J11" t="s">
        <v>65</v>
      </c>
      <c r="K11" t="s">
        <v>66</v>
      </c>
      <c r="L11">
        <v>98103</v>
      </c>
      <c r="M11" t="s">
        <v>30</v>
      </c>
      <c r="N11" t="s">
        <v>67</v>
      </c>
      <c r="O11" t="s">
        <v>32</v>
      </c>
      <c r="P11" t="s">
        <v>52</v>
      </c>
      <c r="Q11" t="s">
        <v>68</v>
      </c>
      <c r="R11" s="7">
        <v>407.976</v>
      </c>
      <c r="S11">
        <v>3</v>
      </c>
      <c r="T11">
        <v>0.2</v>
      </c>
      <c r="U11" s="7">
        <v>132.59219999999999</v>
      </c>
      <c r="V11" s="7">
        <f t="shared" si="0"/>
        <v>132.59219999999999</v>
      </c>
    </row>
    <row r="12" spans="1:22" x14ac:dyDescent="0.3">
      <c r="A12" s="9">
        <v>18</v>
      </c>
      <c r="B12" t="s">
        <v>69</v>
      </c>
      <c r="C12" s="5">
        <v>40676</v>
      </c>
      <c r="D12" s="6">
        <v>40678</v>
      </c>
      <c r="E12" t="s">
        <v>23</v>
      </c>
      <c r="F12" t="s">
        <v>70</v>
      </c>
      <c r="G12" t="s">
        <v>71</v>
      </c>
      <c r="H12" t="s">
        <v>39</v>
      </c>
      <c r="I12" t="s">
        <v>27</v>
      </c>
      <c r="J12" t="s">
        <v>72</v>
      </c>
      <c r="K12" t="s">
        <v>73</v>
      </c>
      <c r="L12">
        <v>84084</v>
      </c>
      <c r="M12" t="s">
        <v>30</v>
      </c>
      <c r="N12" t="s">
        <v>74</v>
      </c>
      <c r="O12" t="s">
        <v>32</v>
      </c>
      <c r="P12" t="s">
        <v>75</v>
      </c>
      <c r="Q12" t="s">
        <v>76</v>
      </c>
      <c r="R12" s="7">
        <v>55.5</v>
      </c>
      <c r="S12">
        <v>2</v>
      </c>
      <c r="T12">
        <v>0</v>
      </c>
      <c r="U12" s="7">
        <v>9.99</v>
      </c>
      <c r="V12" s="7">
        <f t="shared" si="0"/>
        <v>9.99</v>
      </c>
    </row>
    <row r="13" spans="1:22" x14ac:dyDescent="0.3">
      <c r="A13" s="9">
        <v>19</v>
      </c>
      <c r="B13" t="s">
        <v>77</v>
      </c>
      <c r="C13" s="5">
        <v>40782</v>
      </c>
      <c r="D13" s="6">
        <v>40787</v>
      </c>
      <c r="E13" t="s">
        <v>23</v>
      </c>
      <c r="F13" t="s">
        <v>78</v>
      </c>
      <c r="G13" t="s">
        <v>79</v>
      </c>
      <c r="H13" t="s">
        <v>39</v>
      </c>
      <c r="I13" t="s">
        <v>27</v>
      </c>
      <c r="J13" t="s">
        <v>80</v>
      </c>
      <c r="K13" t="s">
        <v>29</v>
      </c>
      <c r="L13">
        <v>94109</v>
      </c>
      <c r="M13" t="s">
        <v>30</v>
      </c>
      <c r="N13" t="s">
        <v>81</v>
      </c>
      <c r="O13" t="s">
        <v>32</v>
      </c>
      <c r="P13" t="s">
        <v>45</v>
      </c>
      <c r="Q13" t="s">
        <v>82</v>
      </c>
      <c r="R13" s="7">
        <v>8.56</v>
      </c>
      <c r="S13">
        <v>2</v>
      </c>
      <c r="T13">
        <v>0</v>
      </c>
      <c r="U13" s="7">
        <v>2.4824000000000002</v>
      </c>
      <c r="V13" s="7">
        <f t="shared" si="0"/>
        <v>2.4824000000000002</v>
      </c>
    </row>
    <row r="14" spans="1:22" x14ac:dyDescent="0.3">
      <c r="A14" s="9">
        <v>20</v>
      </c>
      <c r="B14" t="s">
        <v>77</v>
      </c>
      <c r="C14" s="5">
        <v>40782</v>
      </c>
      <c r="D14" s="6">
        <v>40787</v>
      </c>
      <c r="E14" t="s">
        <v>23</v>
      </c>
      <c r="F14" t="s">
        <v>78</v>
      </c>
      <c r="G14" t="s">
        <v>79</v>
      </c>
      <c r="H14" t="s">
        <v>39</v>
      </c>
      <c r="I14" t="s">
        <v>27</v>
      </c>
      <c r="J14" t="s">
        <v>80</v>
      </c>
      <c r="K14" t="s">
        <v>29</v>
      </c>
      <c r="L14">
        <v>94109</v>
      </c>
      <c r="M14" t="s">
        <v>30</v>
      </c>
      <c r="N14" t="s">
        <v>83</v>
      </c>
      <c r="O14" t="s">
        <v>48</v>
      </c>
      <c r="P14" t="s">
        <v>49</v>
      </c>
      <c r="Q14" t="s">
        <v>84</v>
      </c>
      <c r="R14" s="7">
        <v>213.48</v>
      </c>
      <c r="S14">
        <v>3</v>
      </c>
      <c r="T14">
        <v>0.2</v>
      </c>
      <c r="U14" s="7">
        <v>16.010999999999999</v>
      </c>
      <c r="V14" s="7">
        <f t="shared" si="0"/>
        <v>16.010999999999999</v>
      </c>
    </row>
    <row r="15" spans="1:22" x14ac:dyDescent="0.3">
      <c r="A15" s="9">
        <v>21</v>
      </c>
      <c r="B15" t="s">
        <v>77</v>
      </c>
      <c r="C15" s="5">
        <v>40782</v>
      </c>
      <c r="D15" s="6">
        <v>40787</v>
      </c>
      <c r="E15" t="s">
        <v>23</v>
      </c>
      <c r="F15" t="s">
        <v>78</v>
      </c>
      <c r="G15" t="s">
        <v>79</v>
      </c>
      <c r="H15" t="s">
        <v>39</v>
      </c>
      <c r="I15" t="s">
        <v>27</v>
      </c>
      <c r="J15" t="s">
        <v>80</v>
      </c>
      <c r="K15" t="s">
        <v>29</v>
      </c>
      <c r="L15">
        <v>94109</v>
      </c>
      <c r="M15" t="s">
        <v>30</v>
      </c>
      <c r="N15" t="s">
        <v>85</v>
      </c>
      <c r="O15" t="s">
        <v>32</v>
      </c>
      <c r="P15" t="s">
        <v>52</v>
      </c>
      <c r="Q15" t="s">
        <v>86</v>
      </c>
      <c r="R15" s="7">
        <v>22.72</v>
      </c>
      <c r="S15">
        <v>4</v>
      </c>
      <c r="T15">
        <v>0.2</v>
      </c>
      <c r="U15" s="7">
        <v>7.3840000000000003</v>
      </c>
      <c r="V15" s="7">
        <f t="shared" si="0"/>
        <v>7.3840000000000003</v>
      </c>
    </row>
    <row r="16" spans="1:22" x14ac:dyDescent="0.3">
      <c r="A16" s="9">
        <v>25</v>
      </c>
      <c r="B16" t="s">
        <v>87</v>
      </c>
      <c r="C16" s="5">
        <v>41177</v>
      </c>
      <c r="D16" s="6">
        <v>41182</v>
      </c>
      <c r="E16" t="s">
        <v>36</v>
      </c>
      <c r="F16" t="s">
        <v>88</v>
      </c>
      <c r="G16" t="s">
        <v>89</v>
      </c>
      <c r="H16" t="s">
        <v>39</v>
      </c>
      <c r="I16" t="s">
        <v>27</v>
      </c>
      <c r="J16" t="s">
        <v>90</v>
      </c>
      <c r="K16" t="s">
        <v>73</v>
      </c>
      <c r="L16">
        <v>84057</v>
      </c>
      <c r="M16" t="s">
        <v>30</v>
      </c>
      <c r="N16" t="s">
        <v>91</v>
      </c>
      <c r="O16" t="s">
        <v>41</v>
      </c>
      <c r="P16" t="s">
        <v>58</v>
      </c>
      <c r="Q16" t="s">
        <v>92</v>
      </c>
      <c r="R16" s="7">
        <v>1044.6300000000001</v>
      </c>
      <c r="S16">
        <v>3</v>
      </c>
      <c r="T16">
        <v>0</v>
      </c>
      <c r="U16" s="7">
        <v>240.26490000000001</v>
      </c>
      <c r="V16" s="7">
        <f t="shared" si="0"/>
        <v>240.26490000000001</v>
      </c>
    </row>
    <row r="17" spans="1:22" x14ac:dyDescent="0.3">
      <c r="A17" s="9">
        <v>26</v>
      </c>
      <c r="B17" t="s">
        <v>93</v>
      </c>
      <c r="C17" s="5">
        <v>41290</v>
      </c>
      <c r="D17" s="6">
        <v>41294</v>
      </c>
      <c r="E17" t="s">
        <v>23</v>
      </c>
      <c r="F17" t="s">
        <v>94</v>
      </c>
      <c r="G17" t="s">
        <v>95</v>
      </c>
      <c r="H17" t="s">
        <v>39</v>
      </c>
      <c r="I17" t="s">
        <v>27</v>
      </c>
      <c r="J17" t="s">
        <v>28</v>
      </c>
      <c r="K17" t="s">
        <v>29</v>
      </c>
      <c r="L17">
        <v>90049</v>
      </c>
      <c r="M17" t="s">
        <v>30</v>
      </c>
      <c r="N17" t="s">
        <v>96</v>
      </c>
      <c r="O17" t="s">
        <v>32</v>
      </c>
      <c r="P17" t="s">
        <v>52</v>
      </c>
      <c r="Q17" t="s">
        <v>97</v>
      </c>
      <c r="R17" s="7">
        <v>11.648</v>
      </c>
      <c r="S17">
        <v>2</v>
      </c>
      <c r="T17">
        <v>0.2</v>
      </c>
      <c r="U17" s="7">
        <v>4.2224000000000004</v>
      </c>
      <c r="V17" s="7">
        <f t="shared" si="0"/>
        <v>4.2224000000000004</v>
      </c>
    </row>
    <row r="18" spans="1:22" x14ac:dyDescent="0.3">
      <c r="A18" s="9">
        <v>27</v>
      </c>
      <c r="B18" t="s">
        <v>93</v>
      </c>
      <c r="C18" s="5">
        <v>41290</v>
      </c>
      <c r="D18" s="6">
        <v>41294</v>
      </c>
      <c r="E18" t="s">
        <v>23</v>
      </c>
      <c r="F18" t="s">
        <v>94</v>
      </c>
      <c r="G18" t="s">
        <v>95</v>
      </c>
      <c r="H18" t="s">
        <v>39</v>
      </c>
      <c r="I18" t="s">
        <v>27</v>
      </c>
      <c r="J18" t="s">
        <v>28</v>
      </c>
      <c r="K18" t="s">
        <v>29</v>
      </c>
      <c r="L18">
        <v>90049</v>
      </c>
      <c r="M18" t="s">
        <v>30</v>
      </c>
      <c r="N18" t="s">
        <v>98</v>
      </c>
      <c r="O18" t="s">
        <v>48</v>
      </c>
      <c r="P18" t="s">
        <v>99</v>
      </c>
      <c r="Q18" t="s">
        <v>100</v>
      </c>
      <c r="R18" s="7">
        <v>90.57</v>
      </c>
      <c r="S18">
        <v>3</v>
      </c>
      <c r="T18">
        <v>0</v>
      </c>
      <c r="U18" s="7">
        <v>11.774100000000001</v>
      </c>
      <c r="V18" s="7">
        <f t="shared" si="0"/>
        <v>11.774100000000001</v>
      </c>
    </row>
    <row r="19" spans="1:22" x14ac:dyDescent="0.3">
      <c r="A19" s="9">
        <v>43</v>
      </c>
      <c r="B19" t="s">
        <v>101</v>
      </c>
      <c r="C19" s="5">
        <v>41473</v>
      </c>
      <c r="D19" s="6">
        <v>41478</v>
      </c>
      <c r="E19" t="s">
        <v>36</v>
      </c>
      <c r="F19" t="s">
        <v>102</v>
      </c>
      <c r="G19" t="s">
        <v>103</v>
      </c>
      <c r="H19" t="s">
        <v>26</v>
      </c>
      <c r="I19" t="s">
        <v>27</v>
      </c>
      <c r="J19" t="s">
        <v>28</v>
      </c>
      <c r="K19" t="s">
        <v>29</v>
      </c>
      <c r="L19">
        <v>90049</v>
      </c>
      <c r="M19" t="s">
        <v>30</v>
      </c>
      <c r="N19" t="s">
        <v>104</v>
      </c>
      <c r="O19" t="s">
        <v>32</v>
      </c>
      <c r="P19" t="s">
        <v>75</v>
      </c>
      <c r="Q19" t="s">
        <v>105</v>
      </c>
      <c r="R19" s="7">
        <v>77.88</v>
      </c>
      <c r="S19">
        <v>2</v>
      </c>
      <c r="T19">
        <v>0</v>
      </c>
      <c r="U19" s="7">
        <v>3.8940000000000001</v>
      </c>
      <c r="V19" s="7">
        <f t="shared" si="0"/>
        <v>3.8940000000000001</v>
      </c>
    </row>
    <row r="20" spans="1:22" x14ac:dyDescent="0.3">
      <c r="A20" s="9">
        <v>63</v>
      </c>
      <c r="B20" t="s">
        <v>106</v>
      </c>
      <c r="C20" s="5">
        <v>41237</v>
      </c>
      <c r="D20" s="6">
        <v>41243</v>
      </c>
      <c r="E20" t="s">
        <v>36</v>
      </c>
      <c r="F20" t="s">
        <v>107</v>
      </c>
      <c r="G20" t="s">
        <v>108</v>
      </c>
      <c r="H20" t="s">
        <v>39</v>
      </c>
      <c r="I20" t="s">
        <v>27</v>
      </c>
      <c r="J20" t="s">
        <v>28</v>
      </c>
      <c r="K20" t="s">
        <v>29</v>
      </c>
      <c r="L20">
        <v>90004</v>
      </c>
      <c r="M20" t="s">
        <v>30</v>
      </c>
      <c r="N20" t="s">
        <v>109</v>
      </c>
      <c r="O20" t="s">
        <v>48</v>
      </c>
      <c r="P20" t="s">
        <v>99</v>
      </c>
      <c r="Q20" t="s">
        <v>110</v>
      </c>
      <c r="R20" s="7">
        <v>13.98</v>
      </c>
      <c r="S20">
        <v>2</v>
      </c>
      <c r="T20">
        <v>0</v>
      </c>
      <c r="U20" s="7">
        <v>6.1512000000000002</v>
      </c>
      <c r="V20" s="7">
        <f t="shared" si="0"/>
        <v>6.1512000000000002</v>
      </c>
    </row>
    <row r="21" spans="1:22" x14ac:dyDescent="0.3">
      <c r="A21" s="9">
        <v>64</v>
      </c>
      <c r="B21" t="s">
        <v>106</v>
      </c>
      <c r="C21" s="5">
        <v>41237</v>
      </c>
      <c r="D21" s="6">
        <v>41243</v>
      </c>
      <c r="E21" t="s">
        <v>36</v>
      </c>
      <c r="F21" t="s">
        <v>107</v>
      </c>
      <c r="G21" t="s">
        <v>108</v>
      </c>
      <c r="H21" t="s">
        <v>39</v>
      </c>
      <c r="I21" t="s">
        <v>27</v>
      </c>
      <c r="J21" t="s">
        <v>28</v>
      </c>
      <c r="K21" t="s">
        <v>29</v>
      </c>
      <c r="L21">
        <v>90004</v>
      </c>
      <c r="M21" t="s">
        <v>30</v>
      </c>
      <c r="N21" t="s">
        <v>111</v>
      </c>
      <c r="O21" t="s">
        <v>32</v>
      </c>
      <c r="P21" t="s">
        <v>52</v>
      </c>
      <c r="Q21" t="s">
        <v>112</v>
      </c>
      <c r="R21" s="7">
        <v>25.824000000000002</v>
      </c>
      <c r="S21">
        <v>6</v>
      </c>
      <c r="T21">
        <v>0.2</v>
      </c>
      <c r="U21" s="7">
        <v>9.3612000000000002</v>
      </c>
      <c r="V21" s="7">
        <f t="shared" si="0"/>
        <v>9.3612000000000002</v>
      </c>
    </row>
    <row r="22" spans="1:22" x14ac:dyDescent="0.3">
      <c r="A22" s="9">
        <v>65</v>
      </c>
      <c r="B22" t="s">
        <v>106</v>
      </c>
      <c r="C22" s="5">
        <v>41237</v>
      </c>
      <c r="D22" s="6">
        <v>41243</v>
      </c>
      <c r="E22" t="s">
        <v>36</v>
      </c>
      <c r="F22" t="s">
        <v>107</v>
      </c>
      <c r="G22" t="s">
        <v>108</v>
      </c>
      <c r="H22" t="s">
        <v>39</v>
      </c>
      <c r="I22" t="s">
        <v>27</v>
      </c>
      <c r="J22" t="s">
        <v>28</v>
      </c>
      <c r="K22" t="s">
        <v>29</v>
      </c>
      <c r="L22">
        <v>90004</v>
      </c>
      <c r="M22" t="s">
        <v>30</v>
      </c>
      <c r="N22" t="s">
        <v>113</v>
      </c>
      <c r="O22" t="s">
        <v>32</v>
      </c>
      <c r="P22" t="s">
        <v>114</v>
      </c>
      <c r="Q22" t="s">
        <v>115</v>
      </c>
      <c r="R22" s="7">
        <v>146.72999999999999</v>
      </c>
      <c r="S22">
        <v>3</v>
      </c>
      <c r="T22">
        <v>0</v>
      </c>
      <c r="U22" s="7">
        <v>68.963099999999997</v>
      </c>
      <c r="V22" s="7">
        <f t="shared" si="0"/>
        <v>68.963099999999997</v>
      </c>
    </row>
    <row r="23" spans="1:22" x14ac:dyDescent="0.3">
      <c r="A23" s="9">
        <v>66</v>
      </c>
      <c r="B23" t="s">
        <v>106</v>
      </c>
      <c r="C23" s="5">
        <v>41237</v>
      </c>
      <c r="D23" s="6">
        <v>41243</v>
      </c>
      <c r="E23" t="s">
        <v>36</v>
      </c>
      <c r="F23" t="s">
        <v>107</v>
      </c>
      <c r="G23" t="s">
        <v>108</v>
      </c>
      <c r="H23" t="s">
        <v>39</v>
      </c>
      <c r="I23" t="s">
        <v>27</v>
      </c>
      <c r="J23" t="s">
        <v>28</v>
      </c>
      <c r="K23" t="s">
        <v>29</v>
      </c>
      <c r="L23">
        <v>90004</v>
      </c>
      <c r="M23" t="s">
        <v>30</v>
      </c>
      <c r="N23" t="s">
        <v>116</v>
      </c>
      <c r="O23" t="s">
        <v>41</v>
      </c>
      <c r="P23" t="s">
        <v>42</v>
      </c>
      <c r="Q23" t="s">
        <v>117</v>
      </c>
      <c r="R23" s="7">
        <v>79.760000000000005</v>
      </c>
      <c r="S23">
        <v>4</v>
      </c>
      <c r="T23">
        <v>0</v>
      </c>
      <c r="U23" s="7">
        <v>22.332799999999999</v>
      </c>
      <c r="V23" s="7">
        <f t="shared" si="0"/>
        <v>22.332799999999999</v>
      </c>
    </row>
    <row r="24" spans="1:22" x14ac:dyDescent="0.3">
      <c r="A24" s="9">
        <v>68</v>
      </c>
      <c r="B24" t="s">
        <v>118</v>
      </c>
      <c r="C24" s="5">
        <v>40882</v>
      </c>
      <c r="D24" s="6">
        <v>40887</v>
      </c>
      <c r="E24" t="s">
        <v>36</v>
      </c>
      <c r="F24" t="s">
        <v>119</v>
      </c>
      <c r="G24" t="s">
        <v>120</v>
      </c>
      <c r="H24" t="s">
        <v>26</v>
      </c>
      <c r="I24" t="s">
        <v>27</v>
      </c>
      <c r="J24" t="s">
        <v>121</v>
      </c>
      <c r="K24" t="s">
        <v>122</v>
      </c>
      <c r="L24">
        <v>85234</v>
      </c>
      <c r="M24" t="s">
        <v>30</v>
      </c>
      <c r="N24" t="s">
        <v>123</v>
      </c>
      <c r="O24" t="s">
        <v>32</v>
      </c>
      <c r="P24" t="s">
        <v>45</v>
      </c>
      <c r="Q24" t="s">
        <v>124</v>
      </c>
      <c r="R24" s="7">
        <v>1113.0239999999999</v>
      </c>
      <c r="S24">
        <v>8</v>
      </c>
      <c r="T24">
        <v>0.2</v>
      </c>
      <c r="U24" s="7">
        <v>111.30240000000001</v>
      </c>
      <c r="V24" s="7">
        <f t="shared" si="0"/>
        <v>111.30240000000001</v>
      </c>
    </row>
    <row r="25" spans="1:22" x14ac:dyDescent="0.3">
      <c r="A25" s="9">
        <v>69</v>
      </c>
      <c r="B25" t="s">
        <v>118</v>
      </c>
      <c r="C25" s="5">
        <v>40882</v>
      </c>
      <c r="D25" s="6">
        <v>40887</v>
      </c>
      <c r="E25" t="s">
        <v>36</v>
      </c>
      <c r="F25" t="s">
        <v>119</v>
      </c>
      <c r="G25" t="s">
        <v>120</v>
      </c>
      <c r="H25" t="s">
        <v>26</v>
      </c>
      <c r="I25" t="s">
        <v>27</v>
      </c>
      <c r="J25" t="s">
        <v>121</v>
      </c>
      <c r="K25" t="s">
        <v>122</v>
      </c>
      <c r="L25">
        <v>85234</v>
      </c>
      <c r="M25" t="s">
        <v>30</v>
      </c>
      <c r="N25" t="s">
        <v>125</v>
      </c>
      <c r="O25" t="s">
        <v>48</v>
      </c>
      <c r="P25" t="s">
        <v>49</v>
      </c>
      <c r="Q25" t="s">
        <v>126</v>
      </c>
      <c r="R25" s="7">
        <v>167.96799999999999</v>
      </c>
      <c r="S25">
        <v>4</v>
      </c>
      <c r="T25">
        <v>0.2</v>
      </c>
      <c r="U25" s="7">
        <v>62.988</v>
      </c>
      <c r="V25" s="7">
        <f t="shared" si="0"/>
        <v>62.988</v>
      </c>
    </row>
    <row r="26" spans="1:22" x14ac:dyDescent="0.3">
      <c r="A26" s="9">
        <v>82</v>
      </c>
      <c r="B26" t="s">
        <v>127</v>
      </c>
      <c r="C26" s="5">
        <v>40828</v>
      </c>
      <c r="D26" s="6">
        <v>40832</v>
      </c>
      <c r="E26" t="s">
        <v>36</v>
      </c>
      <c r="F26" t="s">
        <v>128</v>
      </c>
      <c r="G26" t="s">
        <v>129</v>
      </c>
      <c r="H26" t="s">
        <v>39</v>
      </c>
      <c r="I26" t="s">
        <v>27</v>
      </c>
      <c r="J26" t="s">
        <v>80</v>
      </c>
      <c r="K26" t="s">
        <v>29</v>
      </c>
      <c r="L26">
        <v>94122</v>
      </c>
      <c r="M26" t="s">
        <v>30</v>
      </c>
      <c r="N26" t="s">
        <v>130</v>
      </c>
      <c r="O26" t="s">
        <v>32</v>
      </c>
      <c r="P26" t="s">
        <v>45</v>
      </c>
      <c r="Q26" t="s">
        <v>131</v>
      </c>
      <c r="R26" s="7">
        <v>14.9</v>
      </c>
      <c r="S26">
        <v>5</v>
      </c>
      <c r="T26">
        <v>0</v>
      </c>
      <c r="U26" s="7">
        <v>4.1719999999999997</v>
      </c>
      <c r="V26" s="7">
        <f t="shared" si="0"/>
        <v>4.1719999999999997</v>
      </c>
    </row>
    <row r="27" spans="1:22" x14ac:dyDescent="0.3">
      <c r="A27" s="9">
        <v>83</v>
      </c>
      <c r="B27" t="s">
        <v>127</v>
      </c>
      <c r="C27" s="5">
        <v>40828</v>
      </c>
      <c r="D27" s="6">
        <v>40832</v>
      </c>
      <c r="E27" t="s">
        <v>36</v>
      </c>
      <c r="F27" t="s">
        <v>128</v>
      </c>
      <c r="G27" t="s">
        <v>129</v>
      </c>
      <c r="H27" t="s">
        <v>39</v>
      </c>
      <c r="I27" t="s">
        <v>27</v>
      </c>
      <c r="J27" t="s">
        <v>80</v>
      </c>
      <c r="K27" t="s">
        <v>29</v>
      </c>
      <c r="L27">
        <v>94122</v>
      </c>
      <c r="M27" t="s">
        <v>30</v>
      </c>
      <c r="N27" t="s">
        <v>132</v>
      </c>
      <c r="O27" t="s">
        <v>32</v>
      </c>
      <c r="P27" t="s">
        <v>75</v>
      </c>
      <c r="Q27" t="s">
        <v>133</v>
      </c>
      <c r="R27" s="7">
        <v>21.39</v>
      </c>
      <c r="S27">
        <v>1</v>
      </c>
      <c r="T27">
        <v>0</v>
      </c>
      <c r="U27" s="7">
        <v>6.2031000000000001</v>
      </c>
      <c r="V27" s="7">
        <f t="shared" si="0"/>
        <v>6.2031000000000001</v>
      </c>
    </row>
    <row r="28" spans="1:22" x14ac:dyDescent="0.3">
      <c r="A28" s="9">
        <v>90</v>
      </c>
      <c r="B28" t="s">
        <v>134</v>
      </c>
      <c r="C28" s="5">
        <v>41535</v>
      </c>
      <c r="D28" s="6">
        <v>41540</v>
      </c>
      <c r="E28" t="s">
        <v>36</v>
      </c>
      <c r="F28" t="s">
        <v>135</v>
      </c>
      <c r="G28" t="s">
        <v>136</v>
      </c>
      <c r="H28" t="s">
        <v>26</v>
      </c>
      <c r="I28" t="s">
        <v>27</v>
      </c>
      <c r="J28" t="s">
        <v>28</v>
      </c>
      <c r="K28" t="s">
        <v>29</v>
      </c>
      <c r="L28">
        <v>90036</v>
      </c>
      <c r="M28" t="s">
        <v>30</v>
      </c>
      <c r="N28" t="s">
        <v>137</v>
      </c>
      <c r="O28" t="s">
        <v>32</v>
      </c>
      <c r="P28" t="s">
        <v>45</v>
      </c>
      <c r="Q28" t="s">
        <v>138</v>
      </c>
      <c r="R28" s="7">
        <v>20.100000000000001</v>
      </c>
      <c r="S28">
        <v>3</v>
      </c>
      <c r="T28">
        <v>0</v>
      </c>
      <c r="U28" s="7">
        <v>6.633</v>
      </c>
      <c r="V28" s="7">
        <f t="shared" si="0"/>
        <v>6.633</v>
      </c>
    </row>
    <row r="29" spans="1:22" x14ac:dyDescent="0.3">
      <c r="A29" s="9">
        <v>91</v>
      </c>
      <c r="B29" t="s">
        <v>134</v>
      </c>
      <c r="C29" s="5">
        <v>41535</v>
      </c>
      <c r="D29" s="6">
        <v>41540</v>
      </c>
      <c r="E29" t="s">
        <v>36</v>
      </c>
      <c r="F29" t="s">
        <v>135</v>
      </c>
      <c r="G29" t="s">
        <v>136</v>
      </c>
      <c r="H29" t="s">
        <v>26</v>
      </c>
      <c r="I29" t="s">
        <v>27</v>
      </c>
      <c r="J29" t="s">
        <v>28</v>
      </c>
      <c r="K29" t="s">
        <v>29</v>
      </c>
      <c r="L29">
        <v>90036</v>
      </c>
      <c r="M29" t="s">
        <v>30</v>
      </c>
      <c r="N29" t="s">
        <v>139</v>
      </c>
      <c r="O29" t="s">
        <v>48</v>
      </c>
      <c r="P29" t="s">
        <v>49</v>
      </c>
      <c r="Q29" t="s">
        <v>140</v>
      </c>
      <c r="R29" s="7">
        <v>73.584000000000003</v>
      </c>
      <c r="S29">
        <v>2</v>
      </c>
      <c r="T29">
        <v>0.2</v>
      </c>
      <c r="U29" s="7">
        <v>8.2782</v>
      </c>
      <c r="V29" s="7">
        <f t="shared" si="0"/>
        <v>8.2782</v>
      </c>
    </row>
    <row r="30" spans="1:22" x14ac:dyDescent="0.3">
      <c r="A30" s="9">
        <v>92</v>
      </c>
      <c r="B30" t="s">
        <v>134</v>
      </c>
      <c r="C30" s="5">
        <v>41535</v>
      </c>
      <c r="D30" s="6">
        <v>41540</v>
      </c>
      <c r="E30" t="s">
        <v>36</v>
      </c>
      <c r="F30" t="s">
        <v>135</v>
      </c>
      <c r="G30" t="s">
        <v>136</v>
      </c>
      <c r="H30" t="s">
        <v>26</v>
      </c>
      <c r="I30" t="s">
        <v>27</v>
      </c>
      <c r="J30" t="s">
        <v>28</v>
      </c>
      <c r="K30" t="s">
        <v>29</v>
      </c>
      <c r="L30">
        <v>90036</v>
      </c>
      <c r="M30" t="s">
        <v>30</v>
      </c>
      <c r="N30" t="s">
        <v>141</v>
      </c>
      <c r="O30" t="s">
        <v>32</v>
      </c>
      <c r="P30" t="s">
        <v>114</v>
      </c>
      <c r="Q30" t="s">
        <v>142</v>
      </c>
      <c r="R30" s="7">
        <v>6.48</v>
      </c>
      <c r="S30">
        <v>1</v>
      </c>
      <c r="T30">
        <v>0</v>
      </c>
      <c r="U30" s="7">
        <v>3.1103999999999998</v>
      </c>
      <c r="V30" s="7">
        <f t="shared" si="0"/>
        <v>3.1103999999999998</v>
      </c>
    </row>
    <row r="31" spans="1:22" x14ac:dyDescent="0.3">
      <c r="A31" s="9">
        <v>96</v>
      </c>
      <c r="B31" t="s">
        <v>143</v>
      </c>
      <c r="C31" s="5">
        <v>41950</v>
      </c>
      <c r="D31" s="6">
        <v>41956</v>
      </c>
      <c r="E31" t="s">
        <v>36</v>
      </c>
      <c r="F31" t="s">
        <v>144</v>
      </c>
      <c r="G31" t="s">
        <v>145</v>
      </c>
      <c r="H31" t="s">
        <v>146</v>
      </c>
      <c r="I31" t="s">
        <v>27</v>
      </c>
      <c r="J31" t="s">
        <v>147</v>
      </c>
      <c r="K31" t="s">
        <v>148</v>
      </c>
      <c r="L31">
        <v>97206</v>
      </c>
      <c r="M31" t="s">
        <v>30</v>
      </c>
      <c r="N31" t="s">
        <v>149</v>
      </c>
      <c r="O31" t="s">
        <v>32</v>
      </c>
      <c r="P31" t="s">
        <v>52</v>
      </c>
      <c r="Q31" t="s">
        <v>150</v>
      </c>
      <c r="R31" s="7">
        <v>5.6820000000000004</v>
      </c>
      <c r="S31">
        <v>1</v>
      </c>
      <c r="T31">
        <v>0.7</v>
      </c>
      <c r="U31" s="7">
        <v>-3.7879999999999998</v>
      </c>
      <c r="V31" s="7">
        <f t="shared" si="0"/>
        <v>3.7879999999999998</v>
      </c>
    </row>
    <row r="32" spans="1:22" x14ac:dyDescent="0.3">
      <c r="A32" s="9">
        <v>98</v>
      </c>
      <c r="B32" t="s">
        <v>151</v>
      </c>
      <c r="C32" s="5">
        <v>41808</v>
      </c>
      <c r="D32" s="6">
        <v>41811</v>
      </c>
      <c r="E32" t="s">
        <v>152</v>
      </c>
      <c r="F32" t="s">
        <v>153</v>
      </c>
      <c r="G32" t="s">
        <v>154</v>
      </c>
      <c r="H32" t="s">
        <v>39</v>
      </c>
      <c r="I32" t="s">
        <v>27</v>
      </c>
      <c r="J32" t="s">
        <v>80</v>
      </c>
      <c r="K32" t="s">
        <v>29</v>
      </c>
      <c r="L32">
        <v>94122</v>
      </c>
      <c r="M32" t="s">
        <v>30</v>
      </c>
      <c r="N32" t="s">
        <v>155</v>
      </c>
      <c r="O32" t="s">
        <v>32</v>
      </c>
      <c r="P32" t="s">
        <v>52</v>
      </c>
      <c r="Q32" t="s">
        <v>156</v>
      </c>
      <c r="R32" s="7">
        <v>51.311999999999998</v>
      </c>
      <c r="S32">
        <v>3</v>
      </c>
      <c r="T32">
        <v>0.2</v>
      </c>
      <c r="U32" s="7">
        <v>17.959199999999999</v>
      </c>
      <c r="V32" s="7">
        <f t="shared" si="0"/>
        <v>17.959199999999999</v>
      </c>
    </row>
    <row r="33" spans="1:22" x14ac:dyDescent="0.3">
      <c r="A33" s="9">
        <v>104</v>
      </c>
      <c r="B33" t="s">
        <v>157</v>
      </c>
      <c r="C33" s="5">
        <v>41226</v>
      </c>
      <c r="D33" s="6">
        <v>41230</v>
      </c>
      <c r="E33" t="s">
        <v>36</v>
      </c>
      <c r="F33" t="s">
        <v>158</v>
      </c>
      <c r="G33" t="s">
        <v>159</v>
      </c>
      <c r="H33" t="s">
        <v>39</v>
      </c>
      <c r="I33" t="s">
        <v>27</v>
      </c>
      <c r="J33" t="s">
        <v>160</v>
      </c>
      <c r="K33" t="s">
        <v>161</v>
      </c>
      <c r="L33">
        <v>80013</v>
      </c>
      <c r="M33" t="s">
        <v>30</v>
      </c>
      <c r="N33" t="s">
        <v>162</v>
      </c>
      <c r="O33" t="s">
        <v>48</v>
      </c>
      <c r="P33" t="s">
        <v>99</v>
      </c>
      <c r="Q33" t="s">
        <v>163</v>
      </c>
      <c r="R33" s="7">
        <v>238.89599999999999</v>
      </c>
      <c r="S33">
        <v>6</v>
      </c>
      <c r="T33">
        <v>0.2</v>
      </c>
      <c r="U33" s="7">
        <v>-26.875800000000002</v>
      </c>
      <c r="V33" s="7">
        <f t="shared" si="0"/>
        <v>26.875800000000002</v>
      </c>
    </row>
    <row r="34" spans="1:22" x14ac:dyDescent="0.3">
      <c r="A34" s="9">
        <v>105</v>
      </c>
      <c r="B34" t="s">
        <v>157</v>
      </c>
      <c r="C34" s="5">
        <v>41226</v>
      </c>
      <c r="D34" s="6">
        <v>41230</v>
      </c>
      <c r="E34" t="s">
        <v>36</v>
      </c>
      <c r="F34" t="s">
        <v>158</v>
      </c>
      <c r="G34" t="s">
        <v>159</v>
      </c>
      <c r="H34" t="s">
        <v>39</v>
      </c>
      <c r="I34" t="s">
        <v>27</v>
      </c>
      <c r="J34" t="s">
        <v>160</v>
      </c>
      <c r="K34" t="s">
        <v>161</v>
      </c>
      <c r="L34">
        <v>80013</v>
      </c>
      <c r="M34" t="s">
        <v>30</v>
      </c>
      <c r="N34" t="s">
        <v>164</v>
      </c>
      <c r="O34" t="s">
        <v>41</v>
      </c>
      <c r="P34" t="s">
        <v>42</v>
      </c>
      <c r="Q34" t="s">
        <v>165</v>
      </c>
      <c r="R34" s="7">
        <v>102.36</v>
      </c>
      <c r="S34">
        <v>3</v>
      </c>
      <c r="T34">
        <v>0.2</v>
      </c>
      <c r="U34" s="7">
        <v>-3.8384999999999998</v>
      </c>
      <c r="V34" s="7">
        <f t="shared" si="0"/>
        <v>3.8384999999999998</v>
      </c>
    </row>
    <row r="35" spans="1:22" x14ac:dyDescent="0.3">
      <c r="A35" s="9">
        <v>106</v>
      </c>
      <c r="B35" t="s">
        <v>157</v>
      </c>
      <c r="C35" s="5">
        <v>41226</v>
      </c>
      <c r="D35" s="6">
        <v>41230</v>
      </c>
      <c r="E35" t="s">
        <v>36</v>
      </c>
      <c r="F35" t="s">
        <v>158</v>
      </c>
      <c r="G35" t="s">
        <v>159</v>
      </c>
      <c r="H35" t="s">
        <v>39</v>
      </c>
      <c r="I35" t="s">
        <v>27</v>
      </c>
      <c r="J35" t="s">
        <v>160</v>
      </c>
      <c r="K35" t="s">
        <v>161</v>
      </c>
      <c r="L35">
        <v>80013</v>
      </c>
      <c r="M35" t="s">
        <v>30</v>
      </c>
      <c r="N35" t="s">
        <v>166</v>
      </c>
      <c r="O35" t="s">
        <v>32</v>
      </c>
      <c r="P35" t="s">
        <v>52</v>
      </c>
      <c r="Q35" t="s">
        <v>167</v>
      </c>
      <c r="R35" s="7">
        <v>36.881999999999998</v>
      </c>
      <c r="S35">
        <v>3</v>
      </c>
      <c r="T35">
        <v>0.7</v>
      </c>
      <c r="U35" s="7">
        <v>-25.817399999999999</v>
      </c>
      <c r="V35" s="7">
        <f t="shared" si="0"/>
        <v>25.817399999999999</v>
      </c>
    </row>
    <row r="36" spans="1:22" x14ac:dyDescent="0.3">
      <c r="A36" s="9">
        <v>118</v>
      </c>
      <c r="B36" t="s">
        <v>168</v>
      </c>
      <c r="C36" s="5">
        <v>40970</v>
      </c>
      <c r="D36" s="6">
        <v>40974</v>
      </c>
      <c r="E36" t="s">
        <v>36</v>
      </c>
      <c r="F36" t="s">
        <v>169</v>
      </c>
      <c r="G36" t="s">
        <v>170</v>
      </c>
      <c r="H36" t="s">
        <v>39</v>
      </c>
      <c r="I36" t="s">
        <v>27</v>
      </c>
      <c r="J36" t="s">
        <v>65</v>
      </c>
      <c r="K36" t="s">
        <v>66</v>
      </c>
      <c r="L36">
        <v>98103</v>
      </c>
      <c r="M36" t="s">
        <v>30</v>
      </c>
      <c r="N36" t="s">
        <v>171</v>
      </c>
      <c r="O36" t="s">
        <v>41</v>
      </c>
      <c r="P36" t="s">
        <v>58</v>
      </c>
      <c r="Q36" t="s">
        <v>172</v>
      </c>
      <c r="R36" s="7">
        <v>787.53</v>
      </c>
      <c r="S36">
        <v>3</v>
      </c>
      <c r="T36">
        <v>0</v>
      </c>
      <c r="U36" s="7">
        <v>165.38130000000001</v>
      </c>
      <c r="V36" s="7">
        <f t="shared" si="0"/>
        <v>165.38130000000001</v>
      </c>
    </row>
    <row r="37" spans="1:22" x14ac:dyDescent="0.3">
      <c r="A37" s="9">
        <v>127</v>
      </c>
      <c r="B37" t="s">
        <v>173</v>
      </c>
      <c r="C37" s="5">
        <v>41949</v>
      </c>
      <c r="D37" s="6">
        <v>41956</v>
      </c>
      <c r="E37" t="s">
        <v>36</v>
      </c>
      <c r="F37" t="s">
        <v>174</v>
      </c>
      <c r="G37" t="s">
        <v>175</v>
      </c>
      <c r="H37" t="s">
        <v>39</v>
      </c>
      <c r="I37" t="s">
        <v>27</v>
      </c>
      <c r="J37" t="s">
        <v>176</v>
      </c>
      <c r="K37" t="s">
        <v>122</v>
      </c>
      <c r="L37">
        <v>85023</v>
      </c>
      <c r="M37" t="s">
        <v>30</v>
      </c>
      <c r="N37" t="s">
        <v>177</v>
      </c>
      <c r="O37" t="s">
        <v>32</v>
      </c>
      <c r="P37" t="s">
        <v>52</v>
      </c>
      <c r="Q37" t="s">
        <v>178</v>
      </c>
      <c r="R37" s="7">
        <v>2.3879999999999999</v>
      </c>
      <c r="S37">
        <v>2</v>
      </c>
      <c r="T37">
        <v>0.7</v>
      </c>
      <c r="U37" s="7">
        <v>-1.8308</v>
      </c>
      <c r="V37" s="7">
        <f t="shared" si="0"/>
        <v>1.8308</v>
      </c>
    </row>
    <row r="38" spans="1:22" x14ac:dyDescent="0.3">
      <c r="A38" s="9">
        <v>128</v>
      </c>
      <c r="B38" t="s">
        <v>173</v>
      </c>
      <c r="C38" s="5">
        <v>41949</v>
      </c>
      <c r="D38" s="6">
        <v>41956</v>
      </c>
      <c r="E38" t="s">
        <v>36</v>
      </c>
      <c r="F38" t="s">
        <v>174</v>
      </c>
      <c r="G38" t="s">
        <v>175</v>
      </c>
      <c r="H38" t="s">
        <v>39</v>
      </c>
      <c r="I38" t="s">
        <v>27</v>
      </c>
      <c r="J38" t="s">
        <v>176</v>
      </c>
      <c r="K38" t="s">
        <v>122</v>
      </c>
      <c r="L38">
        <v>85023</v>
      </c>
      <c r="M38" t="s">
        <v>30</v>
      </c>
      <c r="N38" t="s">
        <v>179</v>
      </c>
      <c r="O38" t="s">
        <v>32</v>
      </c>
      <c r="P38" t="s">
        <v>75</v>
      </c>
      <c r="Q38" t="s">
        <v>180</v>
      </c>
      <c r="R38" s="7">
        <v>243.99199999999999</v>
      </c>
      <c r="S38">
        <v>7</v>
      </c>
      <c r="T38">
        <v>0.2</v>
      </c>
      <c r="U38" s="7">
        <v>30.498999999999999</v>
      </c>
      <c r="V38" s="7">
        <f t="shared" si="0"/>
        <v>30.498999999999999</v>
      </c>
    </row>
    <row r="39" spans="1:22" x14ac:dyDescent="0.3">
      <c r="A39" s="9">
        <v>129</v>
      </c>
      <c r="B39" t="s">
        <v>181</v>
      </c>
      <c r="C39" s="5">
        <v>41585</v>
      </c>
      <c r="D39" s="6">
        <v>41589</v>
      </c>
      <c r="E39" t="s">
        <v>23</v>
      </c>
      <c r="F39" t="s">
        <v>182</v>
      </c>
      <c r="G39" t="s">
        <v>183</v>
      </c>
      <c r="H39" t="s">
        <v>146</v>
      </c>
      <c r="I39" t="s">
        <v>27</v>
      </c>
      <c r="J39" t="s">
        <v>28</v>
      </c>
      <c r="K39" t="s">
        <v>29</v>
      </c>
      <c r="L39">
        <v>90004</v>
      </c>
      <c r="M39" t="s">
        <v>30</v>
      </c>
      <c r="N39" t="s">
        <v>184</v>
      </c>
      <c r="O39" t="s">
        <v>41</v>
      </c>
      <c r="P39" t="s">
        <v>185</v>
      </c>
      <c r="Q39" t="s">
        <v>186</v>
      </c>
      <c r="R39" s="7">
        <v>81.424000000000007</v>
      </c>
      <c r="S39">
        <v>2</v>
      </c>
      <c r="T39">
        <v>0.2</v>
      </c>
      <c r="U39" s="7">
        <v>-9.1601999999999997</v>
      </c>
      <c r="V39" s="7">
        <f t="shared" si="0"/>
        <v>9.1601999999999997</v>
      </c>
    </row>
    <row r="40" spans="1:22" x14ac:dyDescent="0.3">
      <c r="A40" s="9">
        <v>130</v>
      </c>
      <c r="B40" t="s">
        <v>181</v>
      </c>
      <c r="C40" s="5">
        <v>41585</v>
      </c>
      <c r="D40" s="6">
        <v>41589</v>
      </c>
      <c r="E40" t="s">
        <v>23</v>
      </c>
      <c r="F40" t="s">
        <v>182</v>
      </c>
      <c r="G40" t="s">
        <v>183</v>
      </c>
      <c r="H40" t="s">
        <v>146</v>
      </c>
      <c r="I40" t="s">
        <v>27</v>
      </c>
      <c r="J40" t="s">
        <v>28</v>
      </c>
      <c r="K40" t="s">
        <v>29</v>
      </c>
      <c r="L40">
        <v>90004</v>
      </c>
      <c r="M40" t="s">
        <v>30</v>
      </c>
      <c r="N40" t="s">
        <v>187</v>
      </c>
      <c r="O40" t="s">
        <v>41</v>
      </c>
      <c r="P40" t="s">
        <v>42</v>
      </c>
      <c r="Q40" t="s">
        <v>188</v>
      </c>
      <c r="R40" s="7">
        <v>238.56</v>
      </c>
      <c r="S40">
        <v>3</v>
      </c>
      <c r="T40">
        <v>0</v>
      </c>
      <c r="U40" s="7">
        <v>26.241599999999998</v>
      </c>
      <c r="V40" s="7">
        <f t="shared" si="0"/>
        <v>26.241599999999998</v>
      </c>
    </row>
    <row r="41" spans="1:22" x14ac:dyDescent="0.3">
      <c r="A41" s="9">
        <v>134</v>
      </c>
      <c r="B41" t="s">
        <v>189</v>
      </c>
      <c r="C41" s="5">
        <v>41561</v>
      </c>
      <c r="D41" s="6">
        <v>41567</v>
      </c>
      <c r="E41" t="s">
        <v>36</v>
      </c>
      <c r="F41" t="s">
        <v>190</v>
      </c>
      <c r="G41" t="s">
        <v>191</v>
      </c>
      <c r="H41" t="s">
        <v>39</v>
      </c>
      <c r="I41" t="s">
        <v>27</v>
      </c>
      <c r="J41" t="s">
        <v>192</v>
      </c>
      <c r="K41" t="s">
        <v>29</v>
      </c>
      <c r="L41">
        <v>95661</v>
      </c>
      <c r="M41" t="s">
        <v>30</v>
      </c>
      <c r="N41" t="s">
        <v>193</v>
      </c>
      <c r="O41" t="s">
        <v>32</v>
      </c>
      <c r="P41" t="s">
        <v>114</v>
      </c>
      <c r="Q41" t="s">
        <v>194</v>
      </c>
      <c r="R41" s="7">
        <v>20.04</v>
      </c>
      <c r="S41">
        <v>3</v>
      </c>
      <c r="T41">
        <v>0</v>
      </c>
      <c r="U41" s="7">
        <v>9.6191999999999993</v>
      </c>
      <c r="V41" s="7">
        <f t="shared" si="0"/>
        <v>9.6191999999999993</v>
      </c>
    </row>
    <row r="42" spans="1:22" x14ac:dyDescent="0.3">
      <c r="A42" s="9">
        <v>135</v>
      </c>
      <c r="B42" t="s">
        <v>189</v>
      </c>
      <c r="C42" s="5">
        <v>41561</v>
      </c>
      <c r="D42" s="6">
        <v>41567</v>
      </c>
      <c r="E42" t="s">
        <v>36</v>
      </c>
      <c r="F42" t="s">
        <v>190</v>
      </c>
      <c r="G42" t="s">
        <v>191</v>
      </c>
      <c r="H42" t="s">
        <v>39</v>
      </c>
      <c r="I42" t="s">
        <v>27</v>
      </c>
      <c r="J42" t="s">
        <v>192</v>
      </c>
      <c r="K42" t="s">
        <v>29</v>
      </c>
      <c r="L42">
        <v>95661</v>
      </c>
      <c r="M42" t="s">
        <v>30</v>
      </c>
      <c r="N42" t="s">
        <v>195</v>
      </c>
      <c r="O42" t="s">
        <v>32</v>
      </c>
      <c r="P42" t="s">
        <v>114</v>
      </c>
      <c r="Q42" t="s">
        <v>196</v>
      </c>
      <c r="R42" s="7">
        <v>35.44</v>
      </c>
      <c r="S42">
        <v>1</v>
      </c>
      <c r="T42">
        <v>0</v>
      </c>
      <c r="U42" s="7">
        <v>16.6568</v>
      </c>
      <c r="V42" s="7">
        <f t="shared" si="0"/>
        <v>16.6568</v>
      </c>
    </row>
    <row r="43" spans="1:22" x14ac:dyDescent="0.3">
      <c r="A43" s="9">
        <v>136</v>
      </c>
      <c r="B43" t="s">
        <v>189</v>
      </c>
      <c r="C43" s="5">
        <v>41561</v>
      </c>
      <c r="D43" s="6">
        <v>41567</v>
      </c>
      <c r="E43" t="s">
        <v>36</v>
      </c>
      <c r="F43" t="s">
        <v>190</v>
      </c>
      <c r="G43" t="s">
        <v>191</v>
      </c>
      <c r="H43" t="s">
        <v>39</v>
      </c>
      <c r="I43" t="s">
        <v>27</v>
      </c>
      <c r="J43" t="s">
        <v>192</v>
      </c>
      <c r="K43" t="s">
        <v>29</v>
      </c>
      <c r="L43">
        <v>95661</v>
      </c>
      <c r="M43" t="s">
        <v>30</v>
      </c>
      <c r="N43" t="s">
        <v>197</v>
      </c>
      <c r="O43" t="s">
        <v>32</v>
      </c>
      <c r="P43" t="s">
        <v>45</v>
      </c>
      <c r="Q43" t="s">
        <v>198</v>
      </c>
      <c r="R43" s="7">
        <v>11.52</v>
      </c>
      <c r="S43">
        <v>4</v>
      </c>
      <c r="T43">
        <v>0</v>
      </c>
      <c r="U43" s="7">
        <v>3.456</v>
      </c>
      <c r="V43" s="7">
        <f t="shared" si="0"/>
        <v>3.456</v>
      </c>
    </row>
    <row r="44" spans="1:22" x14ac:dyDescent="0.3">
      <c r="A44" s="9">
        <v>137</v>
      </c>
      <c r="B44" t="s">
        <v>189</v>
      </c>
      <c r="C44" s="5">
        <v>41561</v>
      </c>
      <c r="D44" s="6">
        <v>41567</v>
      </c>
      <c r="E44" t="s">
        <v>36</v>
      </c>
      <c r="F44" t="s">
        <v>190</v>
      </c>
      <c r="G44" t="s">
        <v>191</v>
      </c>
      <c r="H44" t="s">
        <v>39</v>
      </c>
      <c r="I44" t="s">
        <v>27</v>
      </c>
      <c r="J44" t="s">
        <v>192</v>
      </c>
      <c r="K44" t="s">
        <v>29</v>
      </c>
      <c r="L44">
        <v>95661</v>
      </c>
      <c r="M44" t="s">
        <v>30</v>
      </c>
      <c r="N44" t="s">
        <v>199</v>
      </c>
      <c r="O44" t="s">
        <v>32</v>
      </c>
      <c r="P44" t="s">
        <v>200</v>
      </c>
      <c r="Q44" t="s">
        <v>201</v>
      </c>
      <c r="R44" s="7">
        <v>4.0199999999999996</v>
      </c>
      <c r="S44">
        <v>2</v>
      </c>
      <c r="T44">
        <v>0</v>
      </c>
      <c r="U44" s="7">
        <v>1.9698</v>
      </c>
      <c r="V44" s="7">
        <f t="shared" si="0"/>
        <v>1.9698</v>
      </c>
    </row>
    <row r="45" spans="1:22" x14ac:dyDescent="0.3">
      <c r="A45" s="9">
        <v>138</v>
      </c>
      <c r="B45" t="s">
        <v>189</v>
      </c>
      <c r="C45" s="5">
        <v>41561</v>
      </c>
      <c r="D45" s="6">
        <v>41567</v>
      </c>
      <c r="E45" t="s">
        <v>36</v>
      </c>
      <c r="F45" t="s">
        <v>190</v>
      </c>
      <c r="G45" t="s">
        <v>191</v>
      </c>
      <c r="H45" t="s">
        <v>39</v>
      </c>
      <c r="I45" t="s">
        <v>27</v>
      </c>
      <c r="J45" t="s">
        <v>192</v>
      </c>
      <c r="K45" t="s">
        <v>29</v>
      </c>
      <c r="L45">
        <v>95661</v>
      </c>
      <c r="M45" t="s">
        <v>30</v>
      </c>
      <c r="N45" t="s">
        <v>202</v>
      </c>
      <c r="O45" t="s">
        <v>32</v>
      </c>
      <c r="P45" t="s">
        <v>52</v>
      </c>
      <c r="Q45" t="s">
        <v>203</v>
      </c>
      <c r="R45" s="7">
        <v>76.176000000000002</v>
      </c>
      <c r="S45">
        <v>3</v>
      </c>
      <c r="T45">
        <v>0.2</v>
      </c>
      <c r="U45" s="7">
        <v>26.6616</v>
      </c>
      <c r="V45" s="7">
        <f t="shared" si="0"/>
        <v>26.6616</v>
      </c>
    </row>
    <row r="46" spans="1:22" x14ac:dyDescent="0.3">
      <c r="A46" s="9">
        <v>139</v>
      </c>
      <c r="B46" t="s">
        <v>189</v>
      </c>
      <c r="C46" s="5">
        <v>41561</v>
      </c>
      <c r="D46" s="6">
        <v>41567</v>
      </c>
      <c r="E46" t="s">
        <v>36</v>
      </c>
      <c r="F46" t="s">
        <v>190</v>
      </c>
      <c r="G46" t="s">
        <v>191</v>
      </c>
      <c r="H46" t="s">
        <v>39</v>
      </c>
      <c r="I46" t="s">
        <v>27</v>
      </c>
      <c r="J46" t="s">
        <v>192</v>
      </c>
      <c r="K46" t="s">
        <v>29</v>
      </c>
      <c r="L46">
        <v>95661</v>
      </c>
      <c r="M46" t="s">
        <v>30</v>
      </c>
      <c r="N46" t="s">
        <v>204</v>
      </c>
      <c r="O46" t="s">
        <v>32</v>
      </c>
      <c r="P46" t="s">
        <v>205</v>
      </c>
      <c r="Q46" t="s">
        <v>206</v>
      </c>
      <c r="R46" s="7">
        <v>65.88</v>
      </c>
      <c r="S46">
        <v>6</v>
      </c>
      <c r="T46">
        <v>0</v>
      </c>
      <c r="U46" s="7">
        <v>18.446400000000001</v>
      </c>
      <c r="V46" s="7">
        <f t="shared" si="0"/>
        <v>18.446400000000001</v>
      </c>
    </row>
    <row r="47" spans="1:22" x14ac:dyDescent="0.3">
      <c r="A47" s="9">
        <v>140</v>
      </c>
      <c r="B47" t="s">
        <v>189</v>
      </c>
      <c r="C47" s="5">
        <v>41561</v>
      </c>
      <c r="D47" s="6">
        <v>41567</v>
      </c>
      <c r="E47" t="s">
        <v>36</v>
      </c>
      <c r="F47" t="s">
        <v>190</v>
      </c>
      <c r="G47" t="s">
        <v>191</v>
      </c>
      <c r="H47" t="s">
        <v>39</v>
      </c>
      <c r="I47" t="s">
        <v>27</v>
      </c>
      <c r="J47" t="s">
        <v>192</v>
      </c>
      <c r="K47" t="s">
        <v>29</v>
      </c>
      <c r="L47">
        <v>95661</v>
      </c>
      <c r="M47" t="s">
        <v>30</v>
      </c>
      <c r="N47" t="s">
        <v>207</v>
      </c>
      <c r="O47" t="s">
        <v>41</v>
      </c>
      <c r="P47" t="s">
        <v>42</v>
      </c>
      <c r="Q47" t="s">
        <v>208</v>
      </c>
      <c r="R47" s="7">
        <v>43.12</v>
      </c>
      <c r="S47">
        <v>14</v>
      </c>
      <c r="T47">
        <v>0</v>
      </c>
      <c r="U47" s="7">
        <v>20.697600000000001</v>
      </c>
      <c r="V47" s="7">
        <f t="shared" si="0"/>
        <v>20.697600000000001</v>
      </c>
    </row>
    <row r="48" spans="1:22" x14ac:dyDescent="0.3">
      <c r="A48" s="9">
        <v>142</v>
      </c>
      <c r="B48" t="s">
        <v>209</v>
      </c>
      <c r="C48" s="5">
        <v>41901</v>
      </c>
      <c r="D48" s="6">
        <v>41906</v>
      </c>
      <c r="E48" t="s">
        <v>36</v>
      </c>
      <c r="F48" t="s">
        <v>210</v>
      </c>
      <c r="G48" t="s">
        <v>211</v>
      </c>
      <c r="H48" t="s">
        <v>26</v>
      </c>
      <c r="I48" t="s">
        <v>27</v>
      </c>
      <c r="J48" t="s">
        <v>80</v>
      </c>
      <c r="K48" t="s">
        <v>29</v>
      </c>
      <c r="L48">
        <v>94122</v>
      </c>
      <c r="M48" t="s">
        <v>30</v>
      </c>
      <c r="N48" t="s">
        <v>212</v>
      </c>
      <c r="O48" t="s">
        <v>32</v>
      </c>
      <c r="P48" t="s">
        <v>45</v>
      </c>
      <c r="Q48" t="s">
        <v>213</v>
      </c>
      <c r="R48" s="7">
        <v>8.82</v>
      </c>
      <c r="S48">
        <v>3</v>
      </c>
      <c r="T48">
        <v>0</v>
      </c>
      <c r="U48" s="7">
        <v>2.3814000000000002</v>
      </c>
      <c r="V48" s="7">
        <f t="shared" si="0"/>
        <v>2.3814000000000002</v>
      </c>
    </row>
    <row r="49" spans="1:22" x14ac:dyDescent="0.3">
      <c r="A49" s="9">
        <v>143</v>
      </c>
      <c r="B49" t="s">
        <v>209</v>
      </c>
      <c r="C49" s="5">
        <v>41901</v>
      </c>
      <c r="D49" s="6">
        <v>41906</v>
      </c>
      <c r="E49" t="s">
        <v>36</v>
      </c>
      <c r="F49" t="s">
        <v>210</v>
      </c>
      <c r="G49" t="s">
        <v>211</v>
      </c>
      <c r="H49" t="s">
        <v>26</v>
      </c>
      <c r="I49" t="s">
        <v>27</v>
      </c>
      <c r="J49" t="s">
        <v>80</v>
      </c>
      <c r="K49" t="s">
        <v>29</v>
      </c>
      <c r="L49">
        <v>94122</v>
      </c>
      <c r="M49" t="s">
        <v>30</v>
      </c>
      <c r="N49" t="s">
        <v>214</v>
      </c>
      <c r="O49" t="s">
        <v>32</v>
      </c>
      <c r="P49" t="s">
        <v>215</v>
      </c>
      <c r="Q49" t="s">
        <v>216</v>
      </c>
      <c r="R49" s="7">
        <v>10.86</v>
      </c>
      <c r="S49">
        <v>3</v>
      </c>
      <c r="T49">
        <v>0</v>
      </c>
      <c r="U49" s="7">
        <v>5.1041999999999996</v>
      </c>
      <c r="V49" s="7">
        <f t="shared" si="0"/>
        <v>5.1041999999999996</v>
      </c>
    </row>
    <row r="50" spans="1:22" x14ac:dyDescent="0.3">
      <c r="A50" s="9">
        <v>144</v>
      </c>
      <c r="B50" t="s">
        <v>209</v>
      </c>
      <c r="C50" s="5">
        <v>41901</v>
      </c>
      <c r="D50" s="6">
        <v>41906</v>
      </c>
      <c r="E50" t="s">
        <v>36</v>
      </c>
      <c r="F50" t="s">
        <v>210</v>
      </c>
      <c r="G50" t="s">
        <v>211</v>
      </c>
      <c r="H50" t="s">
        <v>26</v>
      </c>
      <c r="I50" t="s">
        <v>27</v>
      </c>
      <c r="J50" t="s">
        <v>80</v>
      </c>
      <c r="K50" t="s">
        <v>29</v>
      </c>
      <c r="L50">
        <v>94122</v>
      </c>
      <c r="M50" t="s">
        <v>30</v>
      </c>
      <c r="N50" t="s">
        <v>217</v>
      </c>
      <c r="O50" t="s">
        <v>32</v>
      </c>
      <c r="P50" t="s">
        <v>114</v>
      </c>
      <c r="Q50" t="s">
        <v>218</v>
      </c>
      <c r="R50" s="7">
        <v>143.69999999999999</v>
      </c>
      <c r="S50">
        <v>3</v>
      </c>
      <c r="T50">
        <v>0</v>
      </c>
      <c r="U50" s="7">
        <v>68.975999999999999</v>
      </c>
      <c r="V50" s="7">
        <f t="shared" si="0"/>
        <v>68.975999999999999</v>
      </c>
    </row>
    <row r="51" spans="1:22" x14ac:dyDescent="0.3">
      <c r="A51" s="9">
        <v>146</v>
      </c>
      <c r="B51" t="s">
        <v>219</v>
      </c>
      <c r="C51" s="5">
        <v>41159</v>
      </c>
      <c r="D51" s="6">
        <v>41164</v>
      </c>
      <c r="E51" t="s">
        <v>36</v>
      </c>
      <c r="F51" t="s">
        <v>220</v>
      </c>
      <c r="G51" t="s">
        <v>221</v>
      </c>
      <c r="H51" t="s">
        <v>39</v>
      </c>
      <c r="I51" t="s">
        <v>27</v>
      </c>
      <c r="J51" t="s">
        <v>222</v>
      </c>
      <c r="K51" t="s">
        <v>29</v>
      </c>
      <c r="L51">
        <v>91104</v>
      </c>
      <c r="M51" t="s">
        <v>30</v>
      </c>
      <c r="N51" t="s">
        <v>223</v>
      </c>
      <c r="O51" t="s">
        <v>32</v>
      </c>
      <c r="P51" t="s">
        <v>75</v>
      </c>
      <c r="Q51" t="s">
        <v>224</v>
      </c>
      <c r="R51" s="7">
        <v>671.93</v>
      </c>
      <c r="S51">
        <v>7</v>
      </c>
      <c r="T51">
        <v>0</v>
      </c>
      <c r="U51" s="7">
        <v>20.157900000000001</v>
      </c>
      <c r="V51" s="7">
        <f t="shared" si="0"/>
        <v>20.157900000000001</v>
      </c>
    </row>
    <row r="52" spans="1:22" x14ac:dyDescent="0.3">
      <c r="A52" s="9">
        <v>152</v>
      </c>
      <c r="B52" t="s">
        <v>225</v>
      </c>
      <c r="C52" s="5">
        <v>41347</v>
      </c>
      <c r="D52" s="6">
        <v>41350</v>
      </c>
      <c r="E52" t="s">
        <v>152</v>
      </c>
      <c r="F52" t="s">
        <v>226</v>
      </c>
      <c r="G52" t="s">
        <v>227</v>
      </c>
      <c r="H52" t="s">
        <v>146</v>
      </c>
      <c r="I52" t="s">
        <v>27</v>
      </c>
      <c r="J52" t="s">
        <v>228</v>
      </c>
      <c r="K52" t="s">
        <v>122</v>
      </c>
      <c r="L52">
        <v>85254</v>
      </c>
      <c r="M52" t="s">
        <v>30</v>
      </c>
      <c r="N52" t="s">
        <v>229</v>
      </c>
      <c r="O52" t="s">
        <v>32</v>
      </c>
      <c r="P52" t="s">
        <v>55</v>
      </c>
      <c r="Q52" t="s">
        <v>230</v>
      </c>
      <c r="R52" s="7">
        <v>157.91999999999999</v>
      </c>
      <c r="S52">
        <v>5</v>
      </c>
      <c r="T52">
        <v>0.2</v>
      </c>
      <c r="U52" s="7">
        <v>17.765999999999998</v>
      </c>
      <c r="V52" s="7">
        <f t="shared" si="0"/>
        <v>17.765999999999998</v>
      </c>
    </row>
    <row r="53" spans="1:22" x14ac:dyDescent="0.3">
      <c r="A53" s="9">
        <v>153</v>
      </c>
      <c r="B53" t="s">
        <v>225</v>
      </c>
      <c r="C53" s="5">
        <v>41347</v>
      </c>
      <c r="D53" s="6">
        <v>41350</v>
      </c>
      <c r="E53" t="s">
        <v>152</v>
      </c>
      <c r="F53" t="s">
        <v>226</v>
      </c>
      <c r="G53" t="s">
        <v>227</v>
      </c>
      <c r="H53" t="s">
        <v>146</v>
      </c>
      <c r="I53" t="s">
        <v>27</v>
      </c>
      <c r="J53" t="s">
        <v>228</v>
      </c>
      <c r="K53" t="s">
        <v>122</v>
      </c>
      <c r="L53">
        <v>85254</v>
      </c>
      <c r="M53" t="s">
        <v>30</v>
      </c>
      <c r="N53" t="s">
        <v>231</v>
      </c>
      <c r="O53" t="s">
        <v>48</v>
      </c>
      <c r="P53" t="s">
        <v>49</v>
      </c>
      <c r="Q53" t="s">
        <v>232</v>
      </c>
      <c r="R53" s="7">
        <v>203.184</v>
      </c>
      <c r="S53">
        <v>2</v>
      </c>
      <c r="T53">
        <v>0.2</v>
      </c>
      <c r="U53" s="7">
        <v>15.238799999999999</v>
      </c>
      <c r="V53" s="7">
        <f t="shared" si="0"/>
        <v>15.238799999999999</v>
      </c>
    </row>
    <row r="54" spans="1:22" x14ac:dyDescent="0.3">
      <c r="A54" s="9">
        <v>154</v>
      </c>
      <c r="B54" t="s">
        <v>233</v>
      </c>
      <c r="C54" s="5">
        <v>41060</v>
      </c>
      <c r="D54" s="6">
        <v>41062</v>
      </c>
      <c r="E54" t="s">
        <v>152</v>
      </c>
      <c r="F54" t="s">
        <v>234</v>
      </c>
      <c r="G54" t="s">
        <v>235</v>
      </c>
      <c r="H54" t="s">
        <v>26</v>
      </c>
      <c r="I54" t="s">
        <v>27</v>
      </c>
      <c r="J54" t="s">
        <v>236</v>
      </c>
      <c r="K54" t="s">
        <v>29</v>
      </c>
      <c r="L54">
        <v>95123</v>
      </c>
      <c r="M54" t="s">
        <v>30</v>
      </c>
      <c r="N54" t="s">
        <v>237</v>
      </c>
      <c r="O54" t="s">
        <v>32</v>
      </c>
      <c r="P54" t="s">
        <v>114</v>
      </c>
      <c r="Q54" t="s">
        <v>238</v>
      </c>
      <c r="R54" s="7">
        <v>58.38</v>
      </c>
      <c r="S54">
        <v>7</v>
      </c>
      <c r="T54">
        <v>0</v>
      </c>
      <c r="U54" s="7">
        <v>26.271000000000001</v>
      </c>
      <c r="V54" s="7">
        <f t="shared" si="0"/>
        <v>26.271000000000001</v>
      </c>
    </row>
    <row r="55" spans="1:22" x14ac:dyDescent="0.3">
      <c r="A55" s="9">
        <v>155</v>
      </c>
      <c r="B55" t="s">
        <v>233</v>
      </c>
      <c r="C55" s="5">
        <v>41060</v>
      </c>
      <c r="D55" s="6">
        <v>41062</v>
      </c>
      <c r="E55" t="s">
        <v>152</v>
      </c>
      <c r="F55" t="s">
        <v>234</v>
      </c>
      <c r="G55" t="s">
        <v>235</v>
      </c>
      <c r="H55" t="s">
        <v>26</v>
      </c>
      <c r="I55" t="s">
        <v>27</v>
      </c>
      <c r="J55" t="s">
        <v>236</v>
      </c>
      <c r="K55" t="s">
        <v>29</v>
      </c>
      <c r="L55">
        <v>95123</v>
      </c>
      <c r="M55" t="s">
        <v>30</v>
      </c>
      <c r="N55" t="s">
        <v>239</v>
      </c>
      <c r="O55" t="s">
        <v>32</v>
      </c>
      <c r="P55" t="s">
        <v>114</v>
      </c>
      <c r="Q55" t="s">
        <v>240</v>
      </c>
      <c r="R55" s="7">
        <v>105.52</v>
      </c>
      <c r="S55">
        <v>4</v>
      </c>
      <c r="T55">
        <v>0</v>
      </c>
      <c r="U55" s="7">
        <v>48.539200000000001</v>
      </c>
      <c r="V55" s="7">
        <f t="shared" si="0"/>
        <v>48.539200000000001</v>
      </c>
    </row>
    <row r="56" spans="1:22" x14ac:dyDescent="0.3">
      <c r="A56" s="9">
        <v>156</v>
      </c>
      <c r="B56" t="s">
        <v>233</v>
      </c>
      <c r="C56" s="5">
        <v>41060</v>
      </c>
      <c r="D56" s="6">
        <v>41062</v>
      </c>
      <c r="E56" t="s">
        <v>152</v>
      </c>
      <c r="F56" t="s">
        <v>234</v>
      </c>
      <c r="G56" t="s">
        <v>235</v>
      </c>
      <c r="H56" t="s">
        <v>26</v>
      </c>
      <c r="I56" t="s">
        <v>27</v>
      </c>
      <c r="J56" t="s">
        <v>236</v>
      </c>
      <c r="K56" t="s">
        <v>29</v>
      </c>
      <c r="L56">
        <v>95123</v>
      </c>
      <c r="M56" t="s">
        <v>30</v>
      </c>
      <c r="N56" t="s">
        <v>241</v>
      </c>
      <c r="O56" t="s">
        <v>32</v>
      </c>
      <c r="P56" t="s">
        <v>75</v>
      </c>
      <c r="Q56" t="s">
        <v>242</v>
      </c>
      <c r="R56" s="7">
        <v>80.88</v>
      </c>
      <c r="S56">
        <v>6</v>
      </c>
      <c r="T56">
        <v>0</v>
      </c>
      <c r="U56" s="7">
        <v>21.0288</v>
      </c>
      <c r="V56" s="7">
        <f t="shared" si="0"/>
        <v>21.0288</v>
      </c>
    </row>
    <row r="57" spans="1:22" x14ac:dyDescent="0.3">
      <c r="A57" s="9">
        <v>157</v>
      </c>
      <c r="B57" t="s">
        <v>243</v>
      </c>
      <c r="C57" s="5">
        <v>41057</v>
      </c>
      <c r="D57" s="6">
        <v>41063</v>
      </c>
      <c r="E57" t="s">
        <v>36</v>
      </c>
      <c r="F57" t="s">
        <v>244</v>
      </c>
      <c r="G57" t="s">
        <v>245</v>
      </c>
      <c r="H57" t="s">
        <v>146</v>
      </c>
      <c r="I57" t="s">
        <v>27</v>
      </c>
      <c r="J57" t="s">
        <v>65</v>
      </c>
      <c r="K57" t="s">
        <v>66</v>
      </c>
      <c r="L57">
        <v>98105</v>
      </c>
      <c r="M57" t="s">
        <v>30</v>
      </c>
      <c r="N57" t="s">
        <v>246</v>
      </c>
      <c r="O57" t="s">
        <v>32</v>
      </c>
      <c r="P57" t="s">
        <v>45</v>
      </c>
      <c r="Q57" t="s">
        <v>247</v>
      </c>
      <c r="R57" s="7">
        <v>6.63</v>
      </c>
      <c r="S57">
        <v>3</v>
      </c>
      <c r="T57">
        <v>0</v>
      </c>
      <c r="U57" s="7">
        <v>1.7901</v>
      </c>
      <c r="V57" s="7">
        <f t="shared" si="0"/>
        <v>1.7901</v>
      </c>
    </row>
    <row r="58" spans="1:22" x14ac:dyDescent="0.3">
      <c r="A58" s="9">
        <v>158</v>
      </c>
      <c r="B58" t="s">
        <v>248</v>
      </c>
      <c r="C58" s="5">
        <v>40603</v>
      </c>
      <c r="D58" s="6">
        <v>40608</v>
      </c>
      <c r="E58" t="s">
        <v>23</v>
      </c>
      <c r="F58" t="s">
        <v>249</v>
      </c>
      <c r="G58" t="s">
        <v>250</v>
      </c>
      <c r="H58" t="s">
        <v>39</v>
      </c>
      <c r="I58" t="s">
        <v>27</v>
      </c>
      <c r="J58" t="s">
        <v>65</v>
      </c>
      <c r="K58" t="s">
        <v>66</v>
      </c>
      <c r="L58">
        <v>98115</v>
      </c>
      <c r="M58" t="s">
        <v>30</v>
      </c>
      <c r="N58" t="s">
        <v>251</v>
      </c>
      <c r="O58" t="s">
        <v>41</v>
      </c>
      <c r="P58" t="s">
        <v>185</v>
      </c>
      <c r="Q58" t="s">
        <v>252</v>
      </c>
      <c r="R58" s="7">
        <v>457.56799999999998</v>
      </c>
      <c r="S58">
        <v>2</v>
      </c>
      <c r="T58">
        <v>0.2</v>
      </c>
      <c r="U58" s="7">
        <v>51.476399999999998</v>
      </c>
      <c r="V58" s="7">
        <f t="shared" si="0"/>
        <v>51.476399999999998</v>
      </c>
    </row>
    <row r="59" spans="1:22" x14ac:dyDescent="0.3">
      <c r="A59" s="9">
        <v>161</v>
      </c>
      <c r="B59" t="s">
        <v>253</v>
      </c>
      <c r="C59" s="5">
        <v>41406</v>
      </c>
      <c r="D59" s="6">
        <v>41407</v>
      </c>
      <c r="E59" t="s">
        <v>152</v>
      </c>
      <c r="F59" t="s">
        <v>254</v>
      </c>
      <c r="G59" t="s">
        <v>255</v>
      </c>
      <c r="H59" t="s">
        <v>39</v>
      </c>
      <c r="I59" t="s">
        <v>27</v>
      </c>
      <c r="J59" t="s">
        <v>28</v>
      </c>
      <c r="K59" t="s">
        <v>29</v>
      </c>
      <c r="L59">
        <v>90045</v>
      </c>
      <c r="M59" t="s">
        <v>30</v>
      </c>
      <c r="N59" t="s">
        <v>256</v>
      </c>
      <c r="O59" t="s">
        <v>32</v>
      </c>
      <c r="P59" t="s">
        <v>114</v>
      </c>
      <c r="Q59" t="s">
        <v>257</v>
      </c>
      <c r="R59" s="7">
        <v>5.98</v>
      </c>
      <c r="S59">
        <v>1</v>
      </c>
      <c r="T59">
        <v>0</v>
      </c>
      <c r="U59" s="7">
        <v>2.6909999999999998</v>
      </c>
      <c r="V59" s="7">
        <f t="shared" si="0"/>
        <v>2.6909999999999998</v>
      </c>
    </row>
    <row r="60" spans="1:22" x14ac:dyDescent="0.3">
      <c r="A60" s="9">
        <v>163</v>
      </c>
      <c r="B60" t="s">
        <v>258</v>
      </c>
      <c r="C60" s="5">
        <v>41595</v>
      </c>
      <c r="D60" s="6">
        <v>41599</v>
      </c>
      <c r="E60" t="s">
        <v>36</v>
      </c>
      <c r="F60" t="s">
        <v>259</v>
      </c>
      <c r="G60" t="s">
        <v>260</v>
      </c>
      <c r="H60" t="s">
        <v>39</v>
      </c>
      <c r="I60" t="s">
        <v>27</v>
      </c>
      <c r="J60" t="s">
        <v>261</v>
      </c>
      <c r="K60" t="s">
        <v>262</v>
      </c>
      <c r="L60">
        <v>88220</v>
      </c>
      <c r="M60" t="s">
        <v>30</v>
      </c>
      <c r="N60" t="s">
        <v>263</v>
      </c>
      <c r="O60" t="s">
        <v>32</v>
      </c>
      <c r="P60" t="s">
        <v>215</v>
      </c>
      <c r="Q60" t="s">
        <v>264</v>
      </c>
      <c r="R60" s="7">
        <v>28.4</v>
      </c>
      <c r="S60">
        <v>5</v>
      </c>
      <c r="T60">
        <v>0</v>
      </c>
      <c r="U60" s="7">
        <v>13.348000000000001</v>
      </c>
      <c r="V60" s="7">
        <f t="shared" si="0"/>
        <v>13.348000000000001</v>
      </c>
    </row>
    <row r="61" spans="1:22" x14ac:dyDescent="0.3">
      <c r="A61" s="9">
        <v>164</v>
      </c>
      <c r="B61" t="s">
        <v>265</v>
      </c>
      <c r="C61" s="5">
        <v>41586</v>
      </c>
      <c r="D61" s="6">
        <v>41590</v>
      </c>
      <c r="E61" t="s">
        <v>36</v>
      </c>
      <c r="F61" t="s">
        <v>266</v>
      </c>
      <c r="G61" t="s">
        <v>267</v>
      </c>
      <c r="H61" t="s">
        <v>39</v>
      </c>
      <c r="I61" t="s">
        <v>27</v>
      </c>
      <c r="J61" t="s">
        <v>65</v>
      </c>
      <c r="K61" t="s">
        <v>66</v>
      </c>
      <c r="L61">
        <v>98115</v>
      </c>
      <c r="M61" t="s">
        <v>30</v>
      </c>
      <c r="N61" t="s">
        <v>268</v>
      </c>
      <c r="O61" t="s">
        <v>32</v>
      </c>
      <c r="P61" t="s">
        <v>52</v>
      </c>
      <c r="Q61" t="s">
        <v>269</v>
      </c>
      <c r="R61" s="7">
        <v>27.68</v>
      </c>
      <c r="S61">
        <v>2</v>
      </c>
      <c r="T61">
        <v>0.2</v>
      </c>
      <c r="U61" s="7">
        <v>9.6880000000000006</v>
      </c>
      <c r="V61" s="7">
        <f t="shared" si="0"/>
        <v>9.6880000000000006</v>
      </c>
    </row>
    <row r="62" spans="1:22" x14ac:dyDescent="0.3">
      <c r="A62" s="9">
        <v>172</v>
      </c>
      <c r="B62" t="s">
        <v>270</v>
      </c>
      <c r="C62" s="5">
        <v>40760</v>
      </c>
      <c r="D62" s="6">
        <v>40764</v>
      </c>
      <c r="E62" t="s">
        <v>36</v>
      </c>
      <c r="F62" t="s">
        <v>271</v>
      </c>
      <c r="G62" t="s">
        <v>272</v>
      </c>
      <c r="H62" t="s">
        <v>39</v>
      </c>
      <c r="I62" t="s">
        <v>27</v>
      </c>
      <c r="J62" t="s">
        <v>28</v>
      </c>
      <c r="K62" t="s">
        <v>29</v>
      </c>
      <c r="L62">
        <v>90004</v>
      </c>
      <c r="M62" t="s">
        <v>30</v>
      </c>
      <c r="N62" t="s">
        <v>273</v>
      </c>
      <c r="O62" t="s">
        <v>32</v>
      </c>
      <c r="P62" t="s">
        <v>114</v>
      </c>
      <c r="Q62" t="s">
        <v>274</v>
      </c>
      <c r="R62" s="7">
        <v>20.94</v>
      </c>
      <c r="S62">
        <v>3</v>
      </c>
      <c r="T62">
        <v>0</v>
      </c>
      <c r="U62" s="7">
        <v>9.8417999999999992</v>
      </c>
      <c r="V62" s="7">
        <f t="shared" si="0"/>
        <v>9.8417999999999992</v>
      </c>
    </row>
    <row r="63" spans="1:22" x14ac:dyDescent="0.3">
      <c r="A63" s="9">
        <v>173</v>
      </c>
      <c r="B63" t="s">
        <v>270</v>
      </c>
      <c r="C63" s="5">
        <v>40760</v>
      </c>
      <c r="D63" s="6">
        <v>40764</v>
      </c>
      <c r="E63" t="s">
        <v>36</v>
      </c>
      <c r="F63" t="s">
        <v>271</v>
      </c>
      <c r="G63" t="s">
        <v>272</v>
      </c>
      <c r="H63" t="s">
        <v>39</v>
      </c>
      <c r="I63" t="s">
        <v>27</v>
      </c>
      <c r="J63" t="s">
        <v>28</v>
      </c>
      <c r="K63" t="s">
        <v>29</v>
      </c>
      <c r="L63">
        <v>90004</v>
      </c>
      <c r="M63" t="s">
        <v>30</v>
      </c>
      <c r="N63" t="s">
        <v>275</v>
      </c>
      <c r="O63" t="s">
        <v>32</v>
      </c>
      <c r="P63" t="s">
        <v>114</v>
      </c>
      <c r="Q63" t="s">
        <v>276</v>
      </c>
      <c r="R63" s="7">
        <v>110.96</v>
      </c>
      <c r="S63">
        <v>2</v>
      </c>
      <c r="T63">
        <v>0</v>
      </c>
      <c r="U63" s="7">
        <v>53.260800000000003</v>
      </c>
      <c r="V63" s="7">
        <f t="shared" si="0"/>
        <v>53.260800000000003</v>
      </c>
    </row>
    <row r="64" spans="1:22" x14ac:dyDescent="0.3">
      <c r="A64" s="9">
        <v>174</v>
      </c>
      <c r="B64" t="s">
        <v>270</v>
      </c>
      <c r="C64" s="5">
        <v>40760</v>
      </c>
      <c r="D64" s="6">
        <v>40764</v>
      </c>
      <c r="E64" t="s">
        <v>36</v>
      </c>
      <c r="F64" t="s">
        <v>271</v>
      </c>
      <c r="G64" t="s">
        <v>272</v>
      </c>
      <c r="H64" t="s">
        <v>39</v>
      </c>
      <c r="I64" t="s">
        <v>27</v>
      </c>
      <c r="J64" t="s">
        <v>28</v>
      </c>
      <c r="K64" t="s">
        <v>29</v>
      </c>
      <c r="L64">
        <v>90004</v>
      </c>
      <c r="M64" t="s">
        <v>30</v>
      </c>
      <c r="N64" t="s">
        <v>277</v>
      </c>
      <c r="O64" t="s">
        <v>41</v>
      </c>
      <c r="P64" t="s">
        <v>185</v>
      </c>
      <c r="Q64" t="s">
        <v>278</v>
      </c>
      <c r="R64" s="7">
        <v>340.14400000000001</v>
      </c>
      <c r="S64">
        <v>7</v>
      </c>
      <c r="T64">
        <v>0.2</v>
      </c>
      <c r="U64" s="7">
        <v>21.259</v>
      </c>
      <c r="V64" s="7">
        <f t="shared" si="0"/>
        <v>21.259</v>
      </c>
    </row>
    <row r="65" spans="1:22" x14ac:dyDescent="0.3">
      <c r="A65" s="9">
        <v>187</v>
      </c>
      <c r="B65" t="s">
        <v>279</v>
      </c>
      <c r="C65" s="5">
        <v>40781</v>
      </c>
      <c r="D65" s="6">
        <v>40785</v>
      </c>
      <c r="E65" t="s">
        <v>36</v>
      </c>
      <c r="F65" t="s">
        <v>280</v>
      </c>
      <c r="G65" t="s">
        <v>281</v>
      </c>
      <c r="H65" t="s">
        <v>146</v>
      </c>
      <c r="I65" t="s">
        <v>27</v>
      </c>
      <c r="J65" t="s">
        <v>28</v>
      </c>
      <c r="K65" t="s">
        <v>29</v>
      </c>
      <c r="L65">
        <v>90032</v>
      </c>
      <c r="M65" t="s">
        <v>30</v>
      </c>
      <c r="N65" t="s">
        <v>282</v>
      </c>
      <c r="O65" t="s">
        <v>48</v>
      </c>
      <c r="P65" t="s">
        <v>99</v>
      </c>
      <c r="Q65" t="s">
        <v>283</v>
      </c>
      <c r="R65" s="7">
        <v>176.8</v>
      </c>
      <c r="S65">
        <v>8</v>
      </c>
      <c r="T65">
        <v>0</v>
      </c>
      <c r="U65" s="7">
        <v>22.984000000000002</v>
      </c>
      <c r="V65" s="7">
        <f t="shared" si="0"/>
        <v>22.984000000000002</v>
      </c>
    </row>
    <row r="66" spans="1:22" x14ac:dyDescent="0.3">
      <c r="A66" s="9">
        <v>195</v>
      </c>
      <c r="B66" t="s">
        <v>284</v>
      </c>
      <c r="C66" s="5">
        <v>41213</v>
      </c>
      <c r="D66" s="6">
        <v>41219</v>
      </c>
      <c r="E66" t="s">
        <v>36</v>
      </c>
      <c r="F66" t="s">
        <v>285</v>
      </c>
      <c r="G66" t="s">
        <v>286</v>
      </c>
      <c r="H66" t="s">
        <v>26</v>
      </c>
      <c r="I66" t="s">
        <v>27</v>
      </c>
      <c r="J66" t="s">
        <v>287</v>
      </c>
      <c r="K66" t="s">
        <v>29</v>
      </c>
      <c r="L66">
        <v>92374</v>
      </c>
      <c r="M66" t="s">
        <v>30</v>
      </c>
      <c r="N66" t="s">
        <v>288</v>
      </c>
      <c r="O66" t="s">
        <v>32</v>
      </c>
      <c r="P66" t="s">
        <v>215</v>
      </c>
      <c r="Q66" t="s">
        <v>289</v>
      </c>
      <c r="R66" s="7">
        <v>14.28</v>
      </c>
      <c r="S66">
        <v>7</v>
      </c>
      <c r="T66">
        <v>0</v>
      </c>
      <c r="U66" s="7">
        <v>6.7115999999999998</v>
      </c>
      <c r="V66" s="7">
        <f t="shared" si="0"/>
        <v>6.7115999999999998</v>
      </c>
    </row>
    <row r="67" spans="1:22" x14ac:dyDescent="0.3">
      <c r="A67" s="9">
        <v>202</v>
      </c>
      <c r="B67" t="s">
        <v>290</v>
      </c>
      <c r="C67" s="5">
        <v>40758</v>
      </c>
      <c r="D67" s="6">
        <v>40760</v>
      </c>
      <c r="E67" t="s">
        <v>152</v>
      </c>
      <c r="F67" t="s">
        <v>291</v>
      </c>
      <c r="G67" t="s">
        <v>292</v>
      </c>
      <c r="H67" t="s">
        <v>39</v>
      </c>
      <c r="I67" t="s">
        <v>27</v>
      </c>
      <c r="J67" t="s">
        <v>293</v>
      </c>
      <c r="K67" t="s">
        <v>161</v>
      </c>
      <c r="L67">
        <v>80219</v>
      </c>
      <c r="M67" t="s">
        <v>30</v>
      </c>
      <c r="N67" t="s">
        <v>294</v>
      </c>
      <c r="O67" t="s">
        <v>41</v>
      </c>
      <c r="P67" t="s">
        <v>58</v>
      </c>
      <c r="Q67" t="s">
        <v>295</v>
      </c>
      <c r="R67" s="7">
        <v>218.75</v>
      </c>
      <c r="S67">
        <v>2</v>
      </c>
      <c r="T67">
        <v>0.5</v>
      </c>
      <c r="U67" s="7">
        <v>-161.875</v>
      </c>
      <c r="V67" s="7">
        <f t="shared" si="0"/>
        <v>161.875</v>
      </c>
    </row>
    <row r="68" spans="1:22" x14ac:dyDescent="0.3">
      <c r="A68" s="9">
        <v>203</v>
      </c>
      <c r="B68" t="s">
        <v>290</v>
      </c>
      <c r="C68" s="5">
        <v>40758</v>
      </c>
      <c r="D68" s="6">
        <v>40760</v>
      </c>
      <c r="E68" t="s">
        <v>152</v>
      </c>
      <c r="F68" t="s">
        <v>291</v>
      </c>
      <c r="G68" t="s">
        <v>292</v>
      </c>
      <c r="H68" t="s">
        <v>39</v>
      </c>
      <c r="I68" t="s">
        <v>27</v>
      </c>
      <c r="J68" t="s">
        <v>293</v>
      </c>
      <c r="K68" t="s">
        <v>161</v>
      </c>
      <c r="L68">
        <v>80219</v>
      </c>
      <c r="M68" t="s">
        <v>30</v>
      </c>
      <c r="N68" t="s">
        <v>296</v>
      </c>
      <c r="O68" t="s">
        <v>32</v>
      </c>
      <c r="P68" t="s">
        <v>55</v>
      </c>
      <c r="Q68" t="s">
        <v>297</v>
      </c>
      <c r="R68" s="7">
        <v>2.6</v>
      </c>
      <c r="S68">
        <v>1</v>
      </c>
      <c r="T68">
        <v>0.2</v>
      </c>
      <c r="U68" s="7">
        <v>0.29249999999999998</v>
      </c>
      <c r="V68" s="7">
        <f t="shared" ref="V68:V131" si="1">IF(U68&lt;0,-U68,U68)</f>
        <v>0.29249999999999998</v>
      </c>
    </row>
    <row r="69" spans="1:22" x14ac:dyDescent="0.3">
      <c r="A69" s="9">
        <v>206</v>
      </c>
      <c r="B69" t="s">
        <v>298</v>
      </c>
      <c r="C69" s="5">
        <v>41983</v>
      </c>
      <c r="D69" s="6">
        <v>41988</v>
      </c>
      <c r="E69" t="s">
        <v>36</v>
      </c>
      <c r="F69" t="s">
        <v>299</v>
      </c>
      <c r="G69" t="s">
        <v>300</v>
      </c>
      <c r="H69" t="s">
        <v>39</v>
      </c>
      <c r="I69" t="s">
        <v>27</v>
      </c>
      <c r="J69" t="s">
        <v>301</v>
      </c>
      <c r="K69" t="s">
        <v>29</v>
      </c>
      <c r="L69">
        <v>90604</v>
      </c>
      <c r="M69" t="s">
        <v>30</v>
      </c>
      <c r="N69" t="s">
        <v>302</v>
      </c>
      <c r="O69" t="s">
        <v>48</v>
      </c>
      <c r="P69" t="s">
        <v>49</v>
      </c>
      <c r="Q69" t="s">
        <v>303</v>
      </c>
      <c r="R69" s="7">
        <v>444.76799999999997</v>
      </c>
      <c r="S69">
        <v>4</v>
      </c>
      <c r="T69">
        <v>0.2</v>
      </c>
      <c r="U69" s="7">
        <v>44.476799999999997</v>
      </c>
      <c r="V69" s="7">
        <f t="shared" si="1"/>
        <v>44.476799999999997</v>
      </c>
    </row>
    <row r="70" spans="1:22" x14ac:dyDescent="0.3">
      <c r="A70" s="9">
        <v>218</v>
      </c>
      <c r="B70" t="s">
        <v>304</v>
      </c>
      <c r="C70" s="5">
        <v>41576</v>
      </c>
      <c r="D70" s="6">
        <v>41580</v>
      </c>
      <c r="E70" t="s">
        <v>36</v>
      </c>
      <c r="F70" t="s">
        <v>305</v>
      </c>
      <c r="G70" t="s">
        <v>306</v>
      </c>
      <c r="H70" t="s">
        <v>39</v>
      </c>
      <c r="I70" t="s">
        <v>27</v>
      </c>
      <c r="J70" t="s">
        <v>28</v>
      </c>
      <c r="K70" t="s">
        <v>29</v>
      </c>
      <c r="L70">
        <v>90032</v>
      </c>
      <c r="M70" t="s">
        <v>30</v>
      </c>
      <c r="N70" t="s">
        <v>307</v>
      </c>
      <c r="O70" t="s">
        <v>32</v>
      </c>
      <c r="P70" t="s">
        <v>75</v>
      </c>
      <c r="Q70" t="s">
        <v>308</v>
      </c>
      <c r="R70" s="7">
        <v>93.06</v>
      </c>
      <c r="S70">
        <v>6</v>
      </c>
      <c r="T70">
        <v>0</v>
      </c>
      <c r="U70" s="7">
        <v>26.056799999999999</v>
      </c>
      <c r="V70" s="7">
        <f t="shared" si="1"/>
        <v>26.056799999999999</v>
      </c>
    </row>
    <row r="71" spans="1:22" x14ac:dyDescent="0.3">
      <c r="A71" s="9">
        <v>219</v>
      </c>
      <c r="B71" t="s">
        <v>304</v>
      </c>
      <c r="C71" s="5">
        <v>41576</v>
      </c>
      <c r="D71" s="6">
        <v>41580</v>
      </c>
      <c r="E71" t="s">
        <v>36</v>
      </c>
      <c r="F71" t="s">
        <v>305</v>
      </c>
      <c r="G71" t="s">
        <v>306</v>
      </c>
      <c r="H71" t="s">
        <v>39</v>
      </c>
      <c r="I71" t="s">
        <v>27</v>
      </c>
      <c r="J71" t="s">
        <v>28</v>
      </c>
      <c r="K71" t="s">
        <v>29</v>
      </c>
      <c r="L71">
        <v>90032</v>
      </c>
      <c r="M71" t="s">
        <v>30</v>
      </c>
      <c r="N71" t="s">
        <v>309</v>
      </c>
      <c r="O71" t="s">
        <v>48</v>
      </c>
      <c r="P71" t="s">
        <v>49</v>
      </c>
      <c r="Q71" t="s">
        <v>310</v>
      </c>
      <c r="R71" s="7">
        <v>302.37599999999998</v>
      </c>
      <c r="S71">
        <v>3</v>
      </c>
      <c r="T71">
        <v>0.2</v>
      </c>
      <c r="U71" s="7">
        <v>22.6782</v>
      </c>
      <c r="V71" s="7">
        <f t="shared" si="1"/>
        <v>22.6782</v>
      </c>
    </row>
    <row r="72" spans="1:22" x14ac:dyDescent="0.3">
      <c r="A72" s="9">
        <v>237</v>
      </c>
      <c r="B72" t="s">
        <v>311</v>
      </c>
      <c r="C72" s="5">
        <v>41956</v>
      </c>
      <c r="D72" s="6">
        <v>41960</v>
      </c>
      <c r="E72" t="s">
        <v>36</v>
      </c>
      <c r="F72" t="s">
        <v>312</v>
      </c>
      <c r="G72" t="s">
        <v>313</v>
      </c>
      <c r="H72" t="s">
        <v>26</v>
      </c>
      <c r="I72" t="s">
        <v>27</v>
      </c>
      <c r="J72" t="s">
        <v>314</v>
      </c>
      <c r="K72" t="s">
        <v>29</v>
      </c>
      <c r="L72">
        <v>95051</v>
      </c>
      <c r="M72" t="s">
        <v>30</v>
      </c>
      <c r="N72" t="s">
        <v>315</v>
      </c>
      <c r="O72" t="s">
        <v>32</v>
      </c>
      <c r="P72" t="s">
        <v>114</v>
      </c>
      <c r="Q72" t="s">
        <v>316</v>
      </c>
      <c r="R72" s="7">
        <v>10.56</v>
      </c>
      <c r="S72">
        <v>2</v>
      </c>
      <c r="T72">
        <v>0</v>
      </c>
      <c r="U72" s="7">
        <v>4.7519999999999998</v>
      </c>
      <c r="V72" s="7">
        <f t="shared" si="1"/>
        <v>4.7519999999999998</v>
      </c>
    </row>
    <row r="73" spans="1:22" x14ac:dyDescent="0.3">
      <c r="A73" s="9">
        <v>250</v>
      </c>
      <c r="B73" t="s">
        <v>317</v>
      </c>
      <c r="C73" s="5">
        <v>41619</v>
      </c>
      <c r="D73" s="6">
        <v>41624</v>
      </c>
      <c r="E73" t="s">
        <v>23</v>
      </c>
      <c r="F73" t="s">
        <v>318</v>
      </c>
      <c r="G73" t="s">
        <v>319</v>
      </c>
      <c r="H73" t="s">
        <v>39</v>
      </c>
      <c r="I73" t="s">
        <v>27</v>
      </c>
      <c r="J73" t="s">
        <v>80</v>
      </c>
      <c r="K73" t="s">
        <v>29</v>
      </c>
      <c r="L73">
        <v>94109</v>
      </c>
      <c r="M73" t="s">
        <v>30</v>
      </c>
      <c r="N73" t="s">
        <v>320</v>
      </c>
      <c r="O73" t="s">
        <v>41</v>
      </c>
      <c r="P73" t="s">
        <v>185</v>
      </c>
      <c r="Q73" t="s">
        <v>321</v>
      </c>
      <c r="R73" s="7">
        <v>321.56799999999998</v>
      </c>
      <c r="S73">
        <v>2</v>
      </c>
      <c r="T73">
        <v>0.2</v>
      </c>
      <c r="U73" s="7">
        <v>28.1372</v>
      </c>
      <c r="V73" s="7">
        <f t="shared" si="1"/>
        <v>28.1372</v>
      </c>
    </row>
    <row r="74" spans="1:22" x14ac:dyDescent="0.3">
      <c r="A74" s="9">
        <v>251</v>
      </c>
      <c r="B74" t="s">
        <v>322</v>
      </c>
      <c r="C74" s="5">
        <v>41529</v>
      </c>
      <c r="D74" s="6">
        <v>41535</v>
      </c>
      <c r="E74" t="s">
        <v>36</v>
      </c>
      <c r="F74" t="s">
        <v>323</v>
      </c>
      <c r="G74" t="s">
        <v>324</v>
      </c>
      <c r="H74" t="s">
        <v>39</v>
      </c>
      <c r="I74" t="s">
        <v>27</v>
      </c>
      <c r="J74" t="s">
        <v>325</v>
      </c>
      <c r="K74" t="s">
        <v>29</v>
      </c>
      <c r="L74">
        <v>92037</v>
      </c>
      <c r="M74" t="s">
        <v>30</v>
      </c>
      <c r="N74" t="s">
        <v>326</v>
      </c>
      <c r="O74" t="s">
        <v>32</v>
      </c>
      <c r="P74" t="s">
        <v>114</v>
      </c>
      <c r="Q74" t="s">
        <v>327</v>
      </c>
      <c r="R74" s="7">
        <v>7.61</v>
      </c>
      <c r="S74">
        <v>1</v>
      </c>
      <c r="T74">
        <v>0</v>
      </c>
      <c r="U74" s="7">
        <v>3.5767000000000002</v>
      </c>
      <c r="V74" s="7">
        <f t="shared" si="1"/>
        <v>3.5767000000000002</v>
      </c>
    </row>
    <row r="75" spans="1:22" x14ac:dyDescent="0.3">
      <c r="A75" s="9">
        <v>252</v>
      </c>
      <c r="B75" t="s">
        <v>322</v>
      </c>
      <c r="C75" s="5">
        <v>41529</v>
      </c>
      <c r="D75" s="6">
        <v>41535</v>
      </c>
      <c r="E75" t="s">
        <v>36</v>
      </c>
      <c r="F75" t="s">
        <v>323</v>
      </c>
      <c r="G75" t="s">
        <v>324</v>
      </c>
      <c r="H75" t="s">
        <v>39</v>
      </c>
      <c r="I75" t="s">
        <v>27</v>
      </c>
      <c r="J75" t="s">
        <v>325</v>
      </c>
      <c r="K75" t="s">
        <v>29</v>
      </c>
      <c r="L75">
        <v>92037</v>
      </c>
      <c r="M75" t="s">
        <v>30</v>
      </c>
      <c r="N75" t="s">
        <v>328</v>
      </c>
      <c r="O75" t="s">
        <v>48</v>
      </c>
      <c r="P75" t="s">
        <v>99</v>
      </c>
      <c r="Q75" t="s">
        <v>329</v>
      </c>
      <c r="R75" s="7">
        <v>3347.37</v>
      </c>
      <c r="S75">
        <v>13</v>
      </c>
      <c r="T75">
        <v>0</v>
      </c>
      <c r="U75" s="7">
        <v>636.00030000000004</v>
      </c>
      <c r="V75" s="7">
        <f t="shared" si="1"/>
        <v>636.00030000000004</v>
      </c>
    </row>
    <row r="76" spans="1:22" x14ac:dyDescent="0.3">
      <c r="A76" s="9">
        <v>266</v>
      </c>
      <c r="B76" t="s">
        <v>330</v>
      </c>
      <c r="C76" s="5">
        <v>41223</v>
      </c>
      <c r="D76" s="6">
        <v>41228</v>
      </c>
      <c r="E76" t="s">
        <v>36</v>
      </c>
      <c r="F76" t="s">
        <v>331</v>
      </c>
      <c r="G76" t="s">
        <v>332</v>
      </c>
      <c r="H76" t="s">
        <v>39</v>
      </c>
      <c r="I76" t="s">
        <v>27</v>
      </c>
      <c r="J76" t="s">
        <v>333</v>
      </c>
      <c r="K76" t="s">
        <v>29</v>
      </c>
      <c r="L76">
        <v>94513</v>
      </c>
      <c r="M76" t="s">
        <v>30</v>
      </c>
      <c r="N76" t="s">
        <v>334</v>
      </c>
      <c r="O76" t="s">
        <v>48</v>
      </c>
      <c r="P76" t="s">
        <v>99</v>
      </c>
      <c r="Q76" t="s">
        <v>335</v>
      </c>
      <c r="R76" s="7">
        <v>79.900000000000006</v>
      </c>
      <c r="S76">
        <v>2</v>
      </c>
      <c r="T76">
        <v>0</v>
      </c>
      <c r="U76" s="7">
        <v>35.155999999999999</v>
      </c>
      <c r="V76" s="7">
        <f t="shared" si="1"/>
        <v>35.155999999999999</v>
      </c>
    </row>
    <row r="77" spans="1:22" x14ac:dyDescent="0.3">
      <c r="A77" s="9">
        <v>271</v>
      </c>
      <c r="B77" t="s">
        <v>336</v>
      </c>
      <c r="C77" s="5">
        <v>42002</v>
      </c>
      <c r="D77" s="6">
        <v>42007</v>
      </c>
      <c r="E77" t="s">
        <v>23</v>
      </c>
      <c r="F77" t="s">
        <v>337</v>
      </c>
      <c r="G77" t="s">
        <v>338</v>
      </c>
      <c r="H77" t="s">
        <v>26</v>
      </c>
      <c r="I77" t="s">
        <v>27</v>
      </c>
      <c r="J77" t="s">
        <v>80</v>
      </c>
      <c r="K77" t="s">
        <v>29</v>
      </c>
      <c r="L77">
        <v>94110</v>
      </c>
      <c r="M77" t="s">
        <v>30</v>
      </c>
      <c r="N77" t="s">
        <v>339</v>
      </c>
      <c r="O77" t="s">
        <v>32</v>
      </c>
      <c r="P77" t="s">
        <v>75</v>
      </c>
      <c r="Q77" t="s">
        <v>340</v>
      </c>
      <c r="R77" s="7">
        <v>725.84</v>
      </c>
      <c r="S77">
        <v>4</v>
      </c>
      <c r="T77">
        <v>0</v>
      </c>
      <c r="U77" s="7">
        <v>210.49359999999999</v>
      </c>
      <c r="V77" s="7">
        <f t="shared" si="1"/>
        <v>210.49359999999999</v>
      </c>
    </row>
    <row r="78" spans="1:22" x14ac:dyDescent="0.3">
      <c r="A78" s="9">
        <v>272</v>
      </c>
      <c r="B78" t="s">
        <v>341</v>
      </c>
      <c r="C78" s="5">
        <v>41120</v>
      </c>
      <c r="D78" s="6">
        <v>41121</v>
      </c>
      <c r="E78" t="s">
        <v>152</v>
      </c>
      <c r="F78" t="s">
        <v>220</v>
      </c>
      <c r="G78" t="s">
        <v>221</v>
      </c>
      <c r="H78" t="s">
        <v>39</v>
      </c>
      <c r="I78" t="s">
        <v>27</v>
      </c>
      <c r="J78" t="s">
        <v>80</v>
      </c>
      <c r="K78" t="s">
        <v>29</v>
      </c>
      <c r="L78">
        <v>94109</v>
      </c>
      <c r="M78" t="s">
        <v>30</v>
      </c>
      <c r="N78" t="s">
        <v>342</v>
      </c>
      <c r="O78" t="s">
        <v>48</v>
      </c>
      <c r="P78" t="s">
        <v>99</v>
      </c>
      <c r="Q78" t="s">
        <v>343</v>
      </c>
      <c r="R78" s="7">
        <v>209.93</v>
      </c>
      <c r="S78">
        <v>7</v>
      </c>
      <c r="T78">
        <v>0</v>
      </c>
      <c r="U78" s="7">
        <v>92.369200000000006</v>
      </c>
      <c r="V78" s="7">
        <f t="shared" si="1"/>
        <v>92.369200000000006</v>
      </c>
    </row>
    <row r="79" spans="1:22" x14ac:dyDescent="0.3">
      <c r="A79" s="9">
        <v>273</v>
      </c>
      <c r="B79" t="s">
        <v>341</v>
      </c>
      <c r="C79" s="5">
        <v>41120</v>
      </c>
      <c r="D79" s="6">
        <v>41121</v>
      </c>
      <c r="E79" t="s">
        <v>152</v>
      </c>
      <c r="F79" t="s">
        <v>220</v>
      </c>
      <c r="G79" t="s">
        <v>221</v>
      </c>
      <c r="H79" t="s">
        <v>39</v>
      </c>
      <c r="I79" t="s">
        <v>27</v>
      </c>
      <c r="J79" t="s">
        <v>80</v>
      </c>
      <c r="K79" t="s">
        <v>29</v>
      </c>
      <c r="L79">
        <v>94109</v>
      </c>
      <c r="M79" t="s">
        <v>30</v>
      </c>
      <c r="N79" t="s">
        <v>344</v>
      </c>
      <c r="O79" t="s">
        <v>41</v>
      </c>
      <c r="P79" t="s">
        <v>42</v>
      </c>
      <c r="Q79" t="s">
        <v>345</v>
      </c>
      <c r="R79" s="7">
        <v>5.28</v>
      </c>
      <c r="S79">
        <v>3</v>
      </c>
      <c r="T79">
        <v>0</v>
      </c>
      <c r="U79" s="7">
        <v>2.3231999999999999</v>
      </c>
      <c r="V79" s="7">
        <f t="shared" si="1"/>
        <v>2.3231999999999999</v>
      </c>
    </row>
    <row r="80" spans="1:22" x14ac:dyDescent="0.3">
      <c r="A80" s="9">
        <v>274</v>
      </c>
      <c r="B80" t="s">
        <v>341</v>
      </c>
      <c r="C80" s="5">
        <v>41120</v>
      </c>
      <c r="D80" s="6">
        <v>41121</v>
      </c>
      <c r="E80" t="s">
        <v>152</v>
      </c>
      <c r="F80" t="s">
        <v>220</v>
      </c>
      <c r="G80" t="s">
        <v>221</v>
      </c>
      <c r="H80" t="s">
        <v>39</v>
      </c>
      <c r="I80" t="s">
        <v>27</v>
      </c>
      <c r="J80" t="s">
        <v>80</v>
      </c>
      <c r="K80" t="s">
        <v>29</v>
      </c>
      <c r="L80">
        <v>94109</v>
      </c>
      <c r="M80" t="s">
        <v>30</v>
      </c>
      <c r="N80" t="s">
        <v>346</v>
      </c>
      <c r="O80" t="s">
        <v>32</v>
      </c>
      <c r="P80" t="s">
        <v>52</v>
      </c>
      <c r="Q80" t="s">
        <v>347</v>
      </c>
      <c r="R80" s="7">
        <v>10.92</v>
      </c>
      <c r="S80">
        <v>3</v>
      </c>
      <c r="T80">
        <v>0.2</v>
      </c>
      <c r="U80" s="7">
        <v>4.0949999999999998</v>
      </c>
      <c r="V80" s="7">
        <f t="shared" si="1"/>
        <v>4.0949999999999998</v>
      </c>
    </row>
    <row r="81" spans="1:22" x14ac:dyDescent="0.3">
      <c r="A81" s="9">
        <v>275</v>
      </c>
      <c r="B81" t="s">
        <v>348</v>
      </c>
      <c r="C81" s="5">
        <v>41899</v>
      </c>
      <c r="D81" s="6">
        <v>41900</v>
      </c>
      <c r="E81" t="s">
        <v>152</v>
      </c>
      <c r="F81" t="s">
        <v>349</v>
      </c>
      <c r="G81" t="s">
        <v>350</v>
      </c>
      <c r="H81" t="s">
        <v>26</v>
      </c>
      <c r="I81" t="s">
        <v>27</v>
      </c>
      <c r="J81" t="s">
        <v>351</v>
      </c>
      <c r="K81" t="s">
        <v>29</v>
      </c>
      <c r="L81">
        <v>90301</v>
      </c>
      <c r="M81" t="s">
        <v>30</v>
      </c>
      <c r="N81" t="s">
        <v>352</v>
      </c>
      <c r="O81" t="s">
        <v>32</v>
      </c>
      <c r="P81" t="s">
        <v>114</v>
      </c>
      <c r="Q81" t="s">
        <v>353</v>
      </c>
      <c r="R81" s="7">
        <v>8.82</v>
      </c>
      <c r="S81">
        <v>2</v>
      </c>
      <c r="T81">
        <v>0</v>
      </c>
      <c r="U81" s="7">
        <v>4.0571999999999999</v>
      </c>
      <c r="V81" s="7">
        <f t="shared" si="1"/>
        <v>4.0571999999999999</v>
      </c>
    </row>
    <row r="82" spans="1:22" x14ac:dyDescent="0.3">
      <c r="A82" s="9">
        <v>276</v>
      </c>
      <c r="B82" t="s">
        <v>348</v>
      </c>
      <c r="C82" s="5">
        <v>41899</v>
      </c>
      <c r="D82" s="6">
        <v>41900</v>
      </c>
      <c r="E82" t="s">
        <v>152</v>
      </c>
      <c r="F82" t="s">
        <v>349</v>
      </c>
      <c r="G82" t="s">
        <v>350</v>
      </c>
      <c r="H82" t="s">
        <v>26</v>
      </c>
      <c r="I82" t="s">
        <v>27</v>
      </c>
      <c r="J82" t="s">
        <v>351</v>
      </c>
      <c r="K82" t="s">
        <v>29</v>
      </c>
      <c r="L82">
        <v>90301</v>
      </c>
      <c r="M82" t="s">
        <v>30</v>
      </c>
      <c r="N82" t="s">
        <v>354</v>
      </c>
      <c r="O82" t="s">
        <v>32</v>
      </c>
      <c r="P82" t="s">
        <v>45</v>
      </c>
      <c r="Q82" t="s">
        <v>355</v>
      </c>
      <c r="R82" s="7">
        <v>5.98</v>
      </c>
      <c r="S82">
        <v>1</v>
      </c>
      <c r="T82">
        <v>0</v>
      </c>
      <c r="U82" s="7">
        <v>1.5548</v>
      </c>
      <c r="V82" s="7">
        <f t="shared" si="1"/>
        <v>1.5548</v>
      </c>
    </row>
    <row r="83" spans="1:22" x14ac:dyDescent="0.3">
      <c r="A83" s="9">
        <v>283</v>
      </c>
      <c r="B83" t="s">
        <v>356</v>
      </c>
      <c r="C83" s="5">
        <v>41215</v>
      </c>
      <c r="D83" s="6">
        <v>41219</v>
      </c>
      <c r="E83" t="s">
        <v>36</v>
      </c>
      <c r="F83" t="s">
        <v>357</v>
      </c>
      <c r="G83" t="s">
        <v>358</v>
      </c>
      <c r="H83" t="s">
        <v>39</v>
      </c>
      <c r="I83" t="s">
        <v>27</v>
      </c>
      <c r="J83" t="s">
        <v>28</v>
      </c>
      <c r="K83" t="s">
        <v>29</v>
      </c>
      <c r="L83">
        <v>90004</v>
      </c>
      <c r="M83" t="s">
        <v>30</v>
      </c>
      <c r="N83" t="s">
        <v>359</v>
      </c>
      <c r="O83" t="s">
        <v>41</v>
      </c>
      <c r="P83" t="s">
        <v>58</v>
      </c>
      <c r="Q83" t="s">
        <v>360</v>
      </c>
      <c r="R83" s="7">
        <v>1038.8399999999999</v>
      </c>
      <c r="S83">
        <v>5</v>
      </c>
      <c r="T83">
        <v>0.2</v>
      </c>
      <c r="U83" s="7">
        <v>51.942</v>
      </c>
      <c r="V83" s="7">
        <f t="shared" si="1"/>
        <v>51.942</v>
      </c>
    </row>
    <row r="84" spans="1:22" x14ac:dyDescent="0.3">
      <c r="A84" s="9">
        <v>284</v>
      </c>
      <c r="B84" t="s">
        <v>361</v>
      </c>
      <c r="C84" s="5">
        <v>41178</v>
      </c>
      <c r="D84" s="6">
        <v>41184</v>
      </c>
      <c r="E84" t="s">
        <v>36</v>
      </c>
      <c r="F84" t="s">
        <v>362</v>
      </c>
      <c r="G84" t="s">
        <v>363</v>
      </c>
      <c r="H84" t="s">
        <v>39</v>
      </c>
      <c r="I84" t="s">
        <v>27</v>
      </c>
      <c r="J84" t="s">
        <v>147</v>
      </c>
      <c r="K84" t="s">
        <v>148</v>
      </c>
      <c r="L84">
        <v>97206</v>
      </c>
      <c r="M84" t="s">
        <v>30</v>
      </c>
      <c r="N84" t="s">
        <v>364</v>
      </c>
      <c r="O84" t="s">
        <v>32</v>
      </c>
      <c r="P84" t="s">
        <v>114</v>
      </c>
      <c r="Q84" t="s">
        <v>264</v>
      </c>
      <c r="R84" s="7">
        <v>141.76</v>
      </c>
      <c r="S84">
        <v>5</v>
      </c>
      <c r="T84">
        <v>0.2</v>
      </c>
      <c r="U84" s="7">
        <v>47.844000000000001</v>
      </c>
      <c r="V84" s="7">
        <f t="shared" si="1"/>
        <v>47.844000000000001</v>
      </c>
    </row>
    <row r="85" spans="1:22" x14ac:dyDescent="0.3">
      <c r="A85" s="9">
        <v>285</v>
      </c>
      <c r="B85" t="s">
        <v>361</v>
      </c>
      <c r="C85" s="5">
        <v>41178</v>
      </c>
      <c r="D85" s="6">
        <v>41184</v>
      </c>
      <c r="E85" t="s">
        <v>36</v>
      </c>
      <c r="F85" t="s">
        <v>362</v>
      </c>
      <c r="G85" t="s">
        <v>363</v>
      </c>
      <c r="H85" t="s">
        <v>39</v>
      </c>
      <c r="I85" t="s">
        <v>27</v>
      </c>
      <c r="J85" t="s">
        <v>147</v>
      </c>
      <c r="K85" t="s">
        <v>148</v>
      </c>
      <c r="L85">
        <v>97206</v>
      </c>
      <c r="M85" t="s">
        <v>30</v>
      </c>
      <c r="N85" t="s">
        <v>365</v>
      </c>
      <c r="O85" t="s">
        <v>48</v>
      </c>
      <c r="P85" t="s">
        <v>99</v>
      </c>
      <c r="Q85" t="s">
        <v>366</v>
      </c>
      <c r="R85" s="7">
        <v>239.8</v>
      </c>
      <c r="S85">
        <v>5</v>
      </c>
      <c r="T85">
        <v>0.2</v>
      </c>
      <c r="U85" s="7">
        <v>47.96</v>
      </c>
      <c r="V85" s="7">
        <f t="shared" si="1"/>
        <v>47.96</v>
      </c>
    </row>
    <row r="86" spans="1:22" x14ac:dyDescent="0.3">
      <c r="A86" s="9">
        <v>286</v>
      </c>
      <c r="B86" t="s">
        <v>361</v>
      </c>
      <c r="C86" s="5">
        <v>41178</v>
      </c>
      <c r="D86" s="6">
        <v>41184</v>
      </c>
      <c r="E86" t="s">
        <v>36</v>
      </c>
      <c r="F86" t="s">
        <v>362</v>
      </c>
      <c r="G86" t="s">
        <v>363</v>
      </c>
      <c r="H86" t="s">
        <v>39</v>
      </c>
      <c r="I86" t="s">
        <v>27</v>
      </c>
      <c r="J86" t="s">
        <v>147</v>
      </c>
      <c r="K86" t="s">
        <v>148</v>
      </c>
      <c r="L86">
        <v>97206</v>
      </c>
      <c r="M86" t="s">
        <v>30</v>
      </c>
      <c r="N86" t="s">
        <v>367</v>
      </c>
      <c r="O86" t="s">
        <v>32</v>
      </c>
      <c r="P86" t="s">
        <v>114</v>
      </c>
      <c r="Q86" t="s">
        <v>368</v>
      </c>
      <c r="R86" s="7">
        <v>31.103999999999999</v>
      </c>
      <c r="S86">
        <v>6</v>
      </c>
      <c r="T86">
        <v>0.2</v>
      </c>
      <c r="U86" s="7">
        <v>10.8864</v>
      </c>
      <c r="V86" s="7">
        <f t="shared" si="1"/>
        <v>10.8864</v>
      </c>
    </row>
    <row r="87" spans="1:22" x14ac:dyDescent="0.3">
      <c r="A87" s="9">
        <v>294</v>
      </c>
      <c r="B87" t="s">
        <v>369</v>
      </c>
      <c r="C87" s="5">
        <v>40903</v>
      </c>
      <c r="D87" s="6">
        <v>40905</v>
      </c>
      <c r="E87" t="s">
        <v>152</v>
      </c>
      <c r="F87" t="s">
        <v>370</v>
      </c>
      <c r="G87" t="s">
        <v>371</v>
      </c>
      <c r="H87" t="s">
        <v>26</v>
      </c>
      <c r="I87" t="s">
        <v>27</v>
      </c>
      <c r="J87" t="s">
        <v>372</v>
      </c>
      <c r="K87" t="s">
        <v>161</v>
      </c>
      <c r="L87">
        <v>80906</v>
      </c>
      <c r="M87" t="s">
        <v>30</v>
      </c>
      <c r="N87" t="s">
        <v>373</v>
      </c>
      <c r="O87" t="s">
        <v>41</v>
      </c>
      <c r="P87" t="s">
        <v>42</v>
      </c>
      <c r="Q87" t="s">
        <v>374</v>
      </c>
      <c r="R87" s="7">
        <v>300.416</v>
      </c>
      <c r="S87">
        <v>8</v>
      </c>
      <c r="T87">
        <v>0.2</v>
      </c>
      <c r="U87" s="7">
        <v>78.859200000000001</v>
      </c>
      <c r="V87" s="7">
        <f t="shared" si="1"/>
        <v>78.859200000000001</v>
      </c>
    </row>
    <row r="88" spans="1:22" x14ac:dyDescent="0.3">
      <c r="A88" s="9">
        <v>295</v>
      </c>
      <c r="B88" t="s">
        <v>369</v>
      </c>
      <c r="C88" s="5">
        <v>40903</v>
      </c>
      <c r="D88" s="6">
        <v>40905</v>
      </c>
      <c r="E88" t="s">
        <v>152</v>
      </c>
      <c r="F88" t="s">
        <v>370</v>
      </c>
      <c r="G88" t="s">
        <v>371</v>
      </c>
      <c r="H88" t="s">
        <v>26</v>
      </c>
      <c r="I88" t="s">
        <v>27</v>
      </c>
      <c r="J88" t="s">
        <v>372</v>
      </c>
      <c r="K88" t="s">
        <v>161</v>
      </c>
      <c r="L88">
        <v>80906</v>
      </c>
      <c r="M88" t="s">
        <v>30</v>
      </c>
      <c r="N88" t="s">
        <v>375</v>
      </c>
      <c r="O88" t="s">
        <v>41</v>
      </c>
      <c r="P88" t="s">
        <v>185</v>
      </c>
      <c r="Q88" t="s">
        <v>376</v>
      </c>
      <c r="R88" s="7">
        <v>230.352</v>
      </c>
      <c r="S88">
        <v>3</v>
      </c>
      <c r="T88">
        <v>0.2</v>
      </c>
      <c r="U88" s="7">
        <v>20.155799999999999</v>
      </c>
      <c r="V88" s="7">
        <f t="shared" si="1"/>
        <v>20.155799999999999</v>
      </c>
    </row>
    <row r="89" spans="1:22" x14ac:dyDescent="0.3">
      <c r="A89" s="9">
        <v>296</v>
      </c>
      <c r="B89" t="s">
        <v>369</v>
      </c>
      <c r="C89" s="5">
        <v>40903</v>
      </c>
      <c r="D89" s="6">
        <v>40905</v>
      </c>
      <c r="E89" t="s">
        <v>152</v>
      </c>
      <c r="F89" t="s">
        <v>370</v>
      </c>
      <c r="G89" t="s">
        <v>371</v>
      </c>
      <c r="H89" t="s">
        <v>26</v>
      </c>
      <c r="I89" t="s">
        <v>27</v>
      </c>
      <c r="J89" t="s">
        <v>372</v>
      </c>
      <c r="K89" t="s">
        <v>161</v>
      </c>
      <c r="L89">
        <v>80906</v>
      </c>
      <c r="M89" t="s">
        <v>30</v>
      </c>
      <c r="N89" t="s">
        <v>377</v>
      </c>
      <c r="O89" t="s">
        <v>41</v>
      </c>
      <c r="P89" t="s">
        <v>42</v>
      </c>
      <c r="Q89" t="s">
        <v>378</v>
      </c>
      <c r="R89" s="7">
        <v>218.352</v>
      </c>
      <c r="S89">
        <v>3</v>
      </c>
      <c r="T89">
        <v>0.2</v>
      </c>
      <c r="U89" s="7">
        <v>-24.564599999999999</v>
      </c>
      <c r="V89" s="7">
        <f t="shared" si="1"/>
        <v>24.564599999999999</v>
      </c>
    </row>
    <row r="90" spans="1:22" x14ac:dyDescent="0.3">
      <c r="A90" s="9">
        <v>297</v>
      </c>
      <c r="B90" t="s">
        <v>369</v>
      </c>
      <c r="C90" s="5">
        <v>40903</v>
      </c>
      <c r="D90" s="6">
        <v>40905</v>
      </c>
      <c r="E90" t="s">
        <v>152</v>
      </c>
      <c r="F90" t="s">
        <v>370</v>
      </c>
      <c r="G90" t="s">
        <v>371</v>
      </c>
      <c r="H90" t="s">
        <v>26</v>
      </c>
      <c r="I90" t="s">
        <v>27</v>
      </c>
      <c r="J90" t="s">
        <v>372</v>
      </c>
      <c r="K90" t="s">
        <v>161</v>
      </c>
      <c r="L90">
        <v>80906</v>
      </c>
      <c r="M90" t="s">
        <v>30</v>
      </c>
      <c r="N90" t="s">
        <v>379</v>
      </c>
      <c r="O90" t="s">
        <v>32</v>
      </c>
      <c r="P90" t="s">
        <v>52</v>
      </c>
      <c r="Q90" t="s">
        <v>380</v>
      </c>
      <c r="R90" s="7">
        <v>78.599999999999994</v>
      </c>
      <c r="S90">
        <v>5</v>
      </c>
      <c r="T90">
        <v>0.7</v>
      </c>
      <c r="U90" s="7">
        <v>-62.88</v>
      </c>
      <c r="V90" s="7">
        <f t="shared" si="1"/>
        <v>62.88</v>
      </c>
    </row>
    <row r="91" spans="1:22" x14ac:dyDescent="0.3">
      <c r="A91" s="9">
        <v>298</v>
      </c>
      <c r="B91" t="s">
        <v>369</v>
      </c>
      <c r="C91" s="5">
        <v>40903</v>
      </c>
      <c r="D91" s="6">
        <v>40905</v>
      </c>
      <c r="E91" t="s">
        <v>152</v>
      </c>
      <c r="F91" t="s">
        <v>370</v>
      </c>
      <c r="G91" t="s">
        <v>371</v>
      </c>
      <c r="H91" t="s">
        <v>26</v>
      </c>
      <c r="I91" t="s">
        <v>27</v>
      </c>
      <c r="J91" t="s">
        <v>372</v>
      </c>
      <c r="K91" t="s">
        <v>161</v>
      </c>
      <c r="L91">
        <v>80906</v>
      </c>
      <c r="M91" t="s">
        <v>30</v>
      </c>
      <c r="N91" t="s">
        <v>381</v>
      </c>
      <c r="O91" t="s">
        <v>32</v>
      </c>
      <c r="P91" t="s">
        <v>200</v>
      </c>
      <c r="Q91" t="s">
        <v>382</v>
      </c>
      <c r="R91" s="7">
        <v>27.552</v>
      </c>
      <c r="S91">
        <v>3</v>
      </c>
      <c r="T91">
        <v>0.2</v>
      </c>
      <c r="U91" s="7">
        <v>9.2988</v>
      </c>
      <c r="V91" s="7">
        <f t="shared" si="1"/>
        <v>9.2988</v>
      </c>
    </row>
    <row r="92" spans="1:22" x14ac:dyDescent="0.3">
      <c r="A92" s="9">
        <v>310</v>
      </c>
      <c r="B92" t="s">
        <v>383</v>
      </c>
      <c r="C92" s="5">
        <v>41530</v>
      </c>
      <c r="D92" s="6">
        <v>41532</v>
      </c>
      <c r="E92" t="s">
        <v>23</v>
      </c>
      <c r="F92" t="s">
        <v>384</v>
      </c>
      <c r="G92" t="s">
        <v>385</v>
      </c>
      <c r="H92" t="s">
        <v>26</v>
      </c>
      <c r="I92" t="s">
        <v>27</v>
      </c>
      <c r="J92" t="s">
        <v>386</v>
      </c>
      <c r="K92" t="s">
        <v>161</v>
      </c>
      <c r="L92">
        <v>80004</v>
      </c>
      <c r="M92" t="s">
        <v>30</v>
      </c>
      <c r="N92" t="s">
        <v>387</v>
      </c>
      <c r="O92" t="s">
        <v>41</v>
      </c>
      <c r="P92" t="s">
        <v>42</v>
      </c>
      <c r="Q92" t="s">
        <v>388</v>
      </c>
      <c r="R92" s="7">
        <v>15.135999999999999</v>
      </c>
      <c r="S92">
        <v>4</v>
      </c>
      <c r="T92">
        <v>0.2</v>
      </c>
      <c r="U92" s="7">
        <v>3.5948000000000002</v>
      </c>
      <c r="V92" s="7">
        <f t="shared" si="1"/>
        <v>3.5948000000000002</v>
      </c>
    </row>
    <row r="93" spans="1:22" x14ac:dyDescent="0.3">
      <c r="A93" s="9">
        <v>311</v>
      </c>
      <c r="B93" t="s">
        <v>383</v>
      </c>
      <c r="C93" s="5">
        <v>41530</v>
      </c>
      <c r="D93" s="6">
        <v>41532</v>
      </c>
      <c r="E93" t="s">
        <v>23</v>
      </c>
      <c r="F93" t="s">
        <v>384</v>
      </c>
      <c r="G93" t="s">
        <v>385</v>
      </c>
      <c r="H93" t="s">
        <v>26</v>
      </c>
      <c r="I93" t="s">
        <v>27</v>
      </c>
      <c r="J93" t="s">
        <v>386</v>
      </c>
      <c r="K93" t="s">
        <v>161</v>
      </c>
      <c r="L93">
        <v>80004</v>
      </c>
      <c r="M93" t="s">
        <v>30</v>
      </c>
      <c r="N93" t="s">
        <v>389</v>
      </c>
      <c r="O93" t="s">
        <v>41</v>
      </c>
      <c r="P93" t="s">
        <v>185</v>
      </c>
      <c r="Q93" t="s">
        <v>390</v>
      </c>
      <c r="R93" s="7">
        <v>466.76799999999997</v>
      </c>
      <c r="S93">
        <v>2</v>
      </c>
      <c r="T93">
        <v>0.2</v>
      </c>
      <c r="U93" s="7">
        <v>52.511400000000002</v>
      </c>
      <c r="V93" s="7">
        <f t="shared" si="1"/>
        <v>52.511400000000002</v>
      </c>
    </row>
    <row r="94" spans="1:22" x14ac:dyDescent="0.3">
      <c r="A94" s="9">
        <v>312</v>
      </c>
      <c r="B94" t="s">
        <v>383</v>
      </c>
      <c r="C94" s="5">
        <v>41530</v>
      </c>
      <c r="D94" s="6">
        <v>41532</v>
      </c>
      <c r="E94" t="s">
        <v>23</v>
      </c>
      <c r="F94" t="s">
        <v>384</v>
      </c>
      <c r="G94" t="s">
        <v>385</v>
      </c>
      <c r="H94" t="s">
        <v>26</v>
      </c>
      <c r="I94" t="s">
        <v>27</v>
      </c>
      <c r="J94" t="s">
        <v>386</v>
      </c>
      <c r="K94" t="s">
        <v>161</v>
      </c>
      <c r="L94">
        <v>80004</v>
      </c>
      <c r="M94" t="s">
        <v>30</v>
      </c>
      <c r="N94" t="s">
        <v>391</v>
      </c>
      <c r="O94" t="s">
        <v>41</v>
      </c>
      <c r="P94" t="s">
        <v>42</v>
      </c>
      <c r="Q94" t="s">
        <v>392</v>
      </c>
      <c r="R94" s="7">
        <v>15.231999999999999</v>
      </c>
      <c r="S94">
        <v>1</v>
      </c>
      <c r="T94">
        <v>0.2</v>
      </c>
      <c r="U94" s="7">
        <v>1.7136</v>
      </c>
      <c r="V94" s="7">
        <f t="shared" si="1"/>
        <v>1.7136</v>
      </c>
    </row>
    <row r="95" spans="1:22" x14ac:dyDescent="0.3">
      <c r="A95" s="9">
        <v>313</v>
      </c>
      <c r="B95" t="s">
        <v>383</v>
      </c>
      <c r="C95" s="5">
        <v>41530</v>
      </c>
      <c r="D95" s="6">
        <v>41532</v>
      </c>
      <c r="E95" t="s">
        <v>23</v>
      </c>
      <c r="F95" t="s">
        <v>384</v>
      </c>
      <c r="G95" t="s">
        <v>385</v>
      </c>
      <c r="H95" t="s">
        <v>26</v>
      </c>
      <c r="I95" t="s">
        <v>27</v>
      </c>
      <c r="J95" t="s">
        <v>386</v>
      </c>
      <c r="K95" t="s">
        <v>161</v>
      </c>
      <c r="L95">
        <v>80004</v>
      </c>
      <c r="M95" t="s">
        <v>30</v>
      </c>
      <c r="N95" t="s">
        <v>393</v>
      </c>
      <c r="O95" t="s">
        <v>32</v>
      </c>
      <c r="P95" t="s">
        <v>33</v>
      </c>
      <c r="Q95" t="s">
        <v>394</v>
      </c>
      <c r="R95" s="7">
        <v>6.2640000000000002</v>
      </c>
      <c r="S95">
        <v>3</v>
      </c>
      <c r="T95">
        <v>0.2</v>
      </c>
      <c r="U95" s="7">
        <v>2.0358000000000001</v>
      </c>
      <c r="V95" s="7">
        <f t="shared" si="1"/>
        <v>2.0358000000000001</v>
      </c>
    </row>
    <row r="96" spans="1:22" x14ac:dyDescent="0.3">
      <c r="A96" s="9">
        <v>323</v>
      </c>
      <c r="B96" t="s">
        <v>395</v>
      </c>
      <c r="C96" s="5">
        <v>40805</v>
      </c>
      <c r="D96" s="6">
        <v>40810</v>
      </c>
      <c r="E96" t="s">
        <v>36</v>
      </c>
      <c r="F96" t="s">
        <v>396</v>
      </c>
      <c r="G96" t="s">
        <v>397</v>
      </c>
      <c r="H96" t="s">
        <v>26</v>
      </c>
      <c r="I96" t="s">
        <v>27</v>
      </c>
      <c r="J96" t="s">
        <v>398</v>
      </c>
      <c r="K96" t="s">
        <v>29</v>
      </c>
      <c r="L96">
        <v>90805</v>
      </c>
      <c r="M96" t="s">
        <v>30</v>
      </c>
      <c r="N96" t="s">
        <v>399</v>
      </c>
      <c r="O96" t="s">
        <v>32</v>
      </c>
      <c r="P96" t="s">
        <v>200</v>
      </c>
      <c r="Q96" t="s">
        <v>400</v>
      </c>
      <c r="R96" s="7">
        <v>7.16</v>
      </c>
      <c r="S96">
        <v>2</v>
      </c>
      <c r="T96">
        <v>0</v>
      </c>
      <c r="U96" s="7">
        <v>3.58</v>
      </c>
      <c r="V96" s="7">
        <f t="shared" si="1"/>
        <v>3.58</v>
      </c>
    </row>
    <row r="97" spans="1:22" x14ac:dyDescent="0.3">
      <c r="A97" s="9">
        <v>324</v>
      </c>
      <c r="B97" t="s">
        <v>401</v>
      </c>
      <c r="C97" s="5">
        <v>41388</v>
      </c>
      <c r="D97" s="6">
        <v>41392</v>
      </c>
      <c r="E97" t="s">
        <v>36</v>
      </c>
      <c r="F97" t="s">
        <v>402</v>
      </c>
      <c r="G97" t="s">
        <v>403</v>
      </c>
      <c r="H97" t="s">
        <v>26</v>
      </c>
      <c r="I97" t="s">
        <v>27</v>
      </c>
      <c r="J97" t="s">
        <v>404</v>
      </c>
      <c r="K97" t="s">
        <v>29</v>
      </c>
      <c r="L97">
        <v>92345</v>
      </c>
      <c r="M97" t="s">
        <v>30</v>
      </c>
      <c r="N97" t="s">
        <v>379</v>
      </c>
      <c r="O97" t="s">
        <v>32</v>
      </c>
      <c r="P97" t="s">
        <v>52</v>
      </c>
      <c r="Q97" t="s">
        <v>380</v>
      </c>
      <c r="R97" s="7">
        <v>251.52</v>
      </c>
      <c r="S97">
        <v>6</v>
      </c>
      <c r="T97">
        <v>0.2</v>
      </c>
      <c r="U97" s="7">
        <v>81.744</v>
      </c>
      <c r="V97" s="7">
        <f t="shared" si="1"/>
        <v>81.744</v>
      </c>
    </row>
    <row r="98" spans="1:22" x14ac:dyDescent="0.3">
      <c r="A98" s="9">
        <v>325</v>
      </c>
      <c r="B98" t="s">
        <v>401</v>
      </c>
      <c r="C98" s="5">
        <v>41388</v>
      </c>
      <c r="D98" s="6">
        <v>41392</v>
      </c>
      <c r="E98" t="s">
        <v>36</v>
      </c>
      <c r="F98" t="s">
        <v>402</v>
      </c>
      <c r="G98" t="s">
        <v>403</v>
      </c>
      <c r="H98" t="s">
        <v>26</v>
      </c>
      <c r="I98" t="s">
        <v>27</v>
      </c>
      <c r="J98" t="s">
        <v>404</v>
      </c>
      <c r="K98" t="s">
        <v>29</v>
      </c>
      <c r="L98">
        <v>92345</v>
      </c>
      <c r="M98" t="s">
        <v>30</v>
      </c>
      <c r="N98" t="s">
        <v>405</v>
      </c>
      <c r="O98" t="s">
        <v>48</v>
      </c>
      <c r="P98" t="s">
        <v>99</v>
      </c>
      <c r="Q98" t="s">
        <v>406</v>
      </c>
      <c r="R98" s="7">
        <v>99.99</v>
      </c>
      <c r="S98">
        <v>1</v>
      </c>
      <c r="T98">
        <v>0</v>
      </c>
      <c r="U98" s="7">
        <v>34.996499999999997</v>
      </c>
      <c r="V98" s="7">
        <f t="shared" si="1"/>
        <v>34.996499999999997</v>
      </c>
    </row>
    <row r="99" spans="1:22" x14ac:dyDescent="0.3">
      <c r="A99" s="9">
        <v>335</v>
      </c>
      <c r="B99" t="s">
        <v>407</v>
      </c>
      <c r="C99" s="5">
        <v>41153</v>
      </c>
      <c r="D99" s="6">
        <v>41156</v>
      </c>
      <c r="E99" t="s">
        <v>23</v>
      </c>
      <c r="F99" t="s">
        <v>408</v>
      </c>
      <c r="G99" t="s">
        <v>409</v>
      </c>
      <c r="H99" t="s">
        <v>39</v>
      </c>
      <c r="I99" t="s">
        <v>27</v>
      </c>
      <c r="J99" t="s">
        <v>28</v>
      </c>
      <c r="K99" t="s">
        <v>29</v>
      </c>
      <c r="L99">
        <v>90045</v>
      </c>
      <c r="M99" t="s">
        <v>30</v>
      </c>
      <c r="N99" t="s">
        <v>410</v>
      </c>
      <c r="O99" t="s">
        <v>32</v>
      </c>
      <c r="P99" t="s">
        <v>52</v>
      </c>
      <c r="Q99" t="s">
        <v>411</v>
      </c>
      <c r="R99" s="7">
        <v>4.7519999999999998</v>
      </c>
      <c r="S99">
        <v>1</v>
      </c>
      <c r="T99">
        <v>0.2</v>
      </c>
      <c r="U99" s="7">
        <v>1.6037999999999999</v>
      </c>
      <c r="V99" s="7">
        <f t="shared" si="1"/>
        <v>1.6037999999999999</v>
      </c>
    </row>
    <row r="100" spans="1:22" x14ac:dyDescent="0.3">
      <c r="A100" s="9">
        <v>336</v>
      </c>
      <c r="B100" t="s">
        <v>407</v>
      </c>
      <c r="C100" s="5">
        <v>41153</v>
      </c>
      <c r="D100" s="6">
        <v>41156</v>
      </c>
      <c r="E100" t="s">
        <v>23</v>
      </c>
      <c r="F100" t="s">
        <v>408</v>
      </c>
      <c r="G100" t="s">
        <v>409</v>
      </c>
      <c r="H100" t="s">
        <v>39</v>
      </c>
      <c r="I100" t="s">
        <v>27</v>
      </c>
      <c r="J100" t="s">
        <v>28</v>
      </c>
      <c r="K100" t="s">
        <v>29</v>
      </c>
      <c r="L100">
        <v>90045</v>
      </c>
      <c r="M100" t="s">
        <v>30</v>
      </c>
      <c r="N100" t="s">
        <v>412</v>
      </c>
      <c r="O100" t="s">
        <v>48</v>
      </c>
      <c r="P100" t="s">
        <v>413</v>
      </c>
      <c r="Q100" t="s">
        <v>414</v>
      </c>
      <c r="R100" s="7">
        <v>959.98400000000004</v>
      </c>
      <c r="S100">
        <v>2</v>
      </c>
      <c r="T100">
        <v>0.2</v>
      </c>
      <c r="U100" s="7">
        <v>335.99439999999998</v>
      </c>
      <c r="V100" s="7">
        <f t="shared" si="1"/>
        <v>335.99439999999998</v>
      </c>
    </row>
    <row r="101" spans="1:22" x14ac:dyDescent="0.3">
      <c r="A101" s="9">
        <v>337</v>
      </c>
      <c r="B101" t="s">
        <v>407</v>
      </c>
      <c r="C101" s="5">
        <v>41153</v>
      </c>
      <c r="D101" s="6">
        <v>41156</v>
      </c>
      <c r="E101" t="s">
        <v>23</v>
      </c>
      <c r="F101" t="s">
        <v>408</v>
      </c>
      <c r="G101" t="s">
        <v>409</v>
      </c>
      <c r="H101" t="s">
        <v>39</v>
      </c>
      <c r="I101" t="s">
        <v>27</v>
      </c>
      <c r="J101" t="s">
        <v>28</v>
      </c>
      <c r="K101" t="s">
        <v>29</v>
      </c>
      <c r="L101">
        <v>90045</v>
      </c>
      <c r="M101" t="s">
        <v>30</v>
      </c>
      <c r="N101" t="s">
        <v>415</v>
      </c>
      <c r="O101" t="s">
        <v>32</v>
      </c>
      <c r="P101" t="s">
        <v>52</v>
      </c>
      <c r="Q101" t="s">
        <v>416</v>
      </c>
      <c r="R101" s="7">
        <v>14.368</v>
      </c>
      <c r="S101">
        <v>4</v>
      </c>
      <c r="T101">
        <v>0.2</v>
      </c>
      <c r="U101" s="7">
        <v>4.49</v>
      </c>
      <c r="V101" s="7">
        <f t="shared" si="1"/>
        <v>4.49</v>
      </c>
    </row>
    <row r="102" spans="1:22" x14ac:dyDescent="0.3">
      <c r="A102" s="9">
        <v>338</v>
      </c>
      <c r="B102" t="s">
        <v>417</v>
      </c>
      <c r="C102" s="5">
        <v>40736</v>
      </c>
      <c r="D102" s="6">
        <v>40741</v>
      </c>
      <c r="E102" t="s">
        <v>36</v>
      </c>
      <c r="F102" t="s">
        <v>418</v>
      </c>
      <c r="G102" t="s">
        <v>419</v>
      </c>
      <c r="H102" t="s">
        <v>26</v>
      </c>
      <c r="I102" t="s">
        <v>27</v>
      </c>
      <c r="J102" t="s">
        <v>80</v>
      </c>
      <c r="K102" t="s">
        <v>29</v>
      </c>
      <c r="L102">
        <v>94122</v>
      </c>
      <c r="M102" t="s">
        <v>30</v>
      </c>
      <c r="N102" t="s">
        <v>420</v>
      </c>
      <c r="O102" t="s">
        <v>32</v>
      </c>
      <c r="P102" t="s">
        <v>52</v>
      </c>
      <c r="Q102" t="s">
        <v>421</v>
      </c>
      <c r="R102" s="7">
        <v>7.7119999999999997</v>
      </c>
      <c r="S102">
        <v>2</v>
      </c>
      <c r="T102">
        <v>0.2</v>
      </c>
      <c r="U102" s="7">
        <v>2.7955999999999999</v>
      </c>
      <c r="V102" s="7">
        <f t="shared" si="1"/>
        <v>2.7955999999999999</v>
      </c>
    </row>
    <row r="103" spans="1:22" x14ac:dyDescent="0.3">
      <c r="A103" s="9">
        <v>339</v>
      </c>
      <c r="B103" t="s">
        <v>417</v>
      </c>
      <c r="C103" s="5">
        <v>40736</v>
      </c>
      <c r="D103" s="6">
        <v>40741</v>
      </c>
      <c r="E103" t="s">
        <v>36</v>
      </c>
      <c r="F103" t="s">
        <v>418</v>
      </c>
      <c r="G103" t="s">
        <v>419</v>
      </c>
      <c r="H103" t="s">
        <v>26</v>
      </c>
      <c r="I103" t="s">
        <v>27</v>
      </c>
      <c r="J103" t="s">
        <v>80</v>
      </c>
      <c r="K103" t="s">
        <v>29</v>
      </c>
      <c r="L103">
        <v>94122</v>
      </c>
      <c r="M103" t="s">
        <v>30</v>
      </c>
      <c r="N103" t="s">
        <v>422</v>
      </c>
      <c r="O103" t="s">
        <v>41</v>
      </c>
      <c r="P103" t="s">
        <v>58</v>
      </c>
      <c r="Q103" t="s">
        <v>423</v>
      </c>
      <c r="R103" s="7">
        <v>698.35199999999998</v>
      </c>
      <c r="S103">
        <v>3</v>
      </c>
      <c r="T103">
        <v>0.2</v>
      </c>
      <c r="U103" s="7">
        <v>-17.4588</v>
      </c>
      <c r="V103" s="7">
        <f t="shared" si="1"/>
        <v>17.4588</v>
      </c>
    </row>
    <row r="104" spans="1:22" x14ac:dyDescent="0.3">
      <c r="A104" s="9">
        <v>340</v>
      </c>
      <c r="B104" t="s">
        <v>424</v>
      </c>
      <c r="C104" s="5">
        <v>41082</v>
      </c>
      <c r="D104" s="6">
        <v>41086</v>
      </c>
      <c r="E104" t="s">
        <v>23</v>
      </c>
      <c r="F104" t="s">
        <v>425</v>
      </c>
      <c r="G104" t="s">
        <v>426</v>
      </c>
      <c r="H104" t="s">
        <v>39</v>
      </c>
      <c r="I104" t="s">
        <v>27</v>
      </c>
      <c r="J104" t="s">
        <v>427</v>
      </c>
      <c r="K104" t="s">
        <v>73</v>
      </c>
      <c r="L104">
        <v>84041</v>
      </c>
      <c r="M104" t="s">
        <v>30</v>
      </c>
      <c r="N104" t="s">
        <v>428</v>
      </c>
      <c r="O104" t="s">
        <v>32</v>
      </c>
      <c r="P104" t="s">
        <v>200</v>
      </c>
      <c r="Q104" t="s">
        <v>429</v>
      </c>
      <c r="R104" s="7">
        <v>4.96</v>
      </c>
      <c r="S104">
        <v>4</v>
      </c>
      <c r="T104">
        <v>0</v>
      </c>
      <c r="U104" s="7">
        <v>2.3311999999999999</v>
      </c>
      <c r="V104" s="7">
        <f t="shared" si="1"/>
        <v>2.3311999999999999</v>
      </c>
    </row>
    <row r="105" spans="1:22" x14ac:dyDescent="0.3">
      <c r="A105" s="9">
        <v>346</v>
      </c>
      <c r="B105" t="s">
        <v>430</v>
      </c>
      <c r="C105" s="5">
        <v>41806</v>
      </c>
      <c r="D105" s="6">
        <v>41810</v>
      </c>
      <c r="E105" t="s">
        <v>36</v>
      </c>
      <c r="F105" t="s">
        <v>431</v>
      </c>
      <c r="G105" t="s">
        <v>432</v>
      </c>
      <c r="H105" t="s">
        <v>39</v>
      </c>
      <c r="I105" t="s">
        <v>27</v>
      </c>
      <c r="J105" t="s">
        <v>80</v>
      </c>
      <c r="K105" t="s">
        <v>29</v>
      </c>
      <c r="L105">
        <v>94122</v>
      </c>
      <c r="M105" t="s">
        <v>30</v>
      </c>
      <c r="N105" t="s">
        <v>433</v>
      </c>
      <c r="O105" t="s">
        <v>48</v>
      </c>
      <c r="P105" t="s">
        <v>49</v>
      </c>
      <c r="Q105" t="s">
        <v>434</v>
      </c>
      <c r="R105" s="7">
        <v>47.975999999999999</v>
      </c>
      <c r="S105">
        <v>3</v>
      </c>
      <c r="T105">
        <v>0.2</v>
      </c>
      <c r="U105" s="7">
        <v>4.7976000000000001</v>
      </c>
      <c r="V105" s="7">
        <f t="shared" si="1"/>
        <v>4.7976000000000001</v>
      </c>
    </row>
    <row r="106" spans="1:22" x14ac:dyDescent="0.3">
      <c r="A106" s="9">
        <v>366</v>
      </c>
      <c r="B106" t="s">
        <v>435</v>
      </c>
      <c r="C106" s="5">
        <v>40810</v>
      </c>
      <c r="D106" s="6">
        <v>40815</v>
      </c>
      <c r="E106" t="s">
        <v>36</v>
      </c>
      <c r="F106" t="s">
        <v>436</v>
      </c>
      <c r="G106" t="s">
        <v>437</v>
      </c>
      <c r="H106" t="s">
        <v>39</v>
      </c>
      <c r="I106" t="s">
        <v>27</v>
      </c>
      <c r="J106" t="s">
        <v>80</v>
      </c>
      <c r="K106" t="s">
        <v>29</v>
      </c>
      <c r="L106">
        <v>94109</v>
      </c>
      <c r="M106" t="s">
        <v>30</v>
      </c>
      <c r="N106" t="s">
        <v>438</v>
      </c>
      <c r="O106" t="s">
        <v>32</v>
      </c>
      <c r="P106" t="s">
        <v>75</v>
      </c>
      <c r="Q106" t="s">
        <v>439</v>
      </c>
      <c r="R106" s="7">
        <v>211.96</v>
      </c>
      <c r="S106">
        <v>4</v>
      </c>
      <c r="T106">
        <v>0</v>
      </c>
      <c r="U106" s="7">
        <v>8.4784000000000006</v>
      </c>
      <c r="V106" s="7">
        <f t="shared" si="1"/>
        <v>8.4784000000000006</v>
      </c>
    </row>
    <row r="107" spans="1:22" x14ac:dyDescent="0.3">
      <c r="A107" s="9">
        <v>373</v>
      </c>
      <c r="B107" t="s">
        <v>440</v>
      </c>
      <c r="C107" s="5">
        <v>40747</v>
      </c>
      <c r="D107" s="6">
        <v>40751</v>
      </c>
      <c r="E107" t="s">
        <v>36</v>
      </c>
      <c r="F107" t="s">
        <v>441</v>
      </c>
      <c r="G107" t="s">
        <v>442</v>
      </c>
      <c r="H107" t="s">
        <v>39</v>
      </c>
      <c r="I107" t="s">
        <v>27</v>
      </c>
      <c r="J107" t="s">
        <v>443</v>
      </c>
      <c r="K107" t="s">
        <v>122</v>
      </c>
      <c r="L107">
        <v>85705</v>
      </c>
      <c r="M107" t="s">
        <v>30</v>
      </c>
      <c r="N107" t="s">
        <v>444</v>
      </c>
      <c r="O107" t="s">
        <v>32</v>
      </c>
      <c r="P107" t="s">
        <v>52</v>
      </c>
      <c r="Q107" t="s">
        <v>445</v>
      </c>
      <c r="R107" s="7">
        <v>8.16</v>
      </c>
      <c r="S107">
        <v>5</v>
      </c>
      <c r="T107">
        <v>0.7</v>
      </c>
      <c r="U107" s="7">
        <v>-5.7119999999999997</v>
      </c>
      <c r="V107" s="7">
        <f t="shared" si="1"/>
        <v>5.7119999999999997</v>
      </c>
    </row>
    <row r="108" spans="1:22" x14ac:dyDescent="0.3">
      <c r="A108" s="9">
        <v>374</v>
      </c>
      <c r="B108" t="s">
        <v>440</v>
      </c>
      <c r="C108" s="5">
        <v>40747</v>
      </c>
      <c r="D108" s="6">
        <v>40751</v>
      </c>
      <c r="E108" t="s">
        <v>36</v>
      </c>
      <c r="F108" t="s">
        <v>441</v>
      </c>
      <c r="G108" t="s">
        <v>442</v>
      </c>
      <c r="H108" t="s">
        <v>39</v>
      </c>
      <c r="I108" t="s">
        <v>27</v>
      </c>
      <c r="J108" t="s">
        <v>443</v>
      </c>
      <c r="K108" t="s">
        <v>122</v>
      </c>
      <c r="L108">
        <v>85705</v>
      </c>
      <c r="M108" t="s">
        <v>30</v>
      </c>
      <c r="N108" t="s">
        <v>446</v>
      </c>
      <c r="O108" t="s">
        <v>48</v>
      </c>
      <c r="P108" t="s">
        <v>99</v>
      </c>
      <c r="Q108" t="s">
        <v>447</v>
      </c>
      <c r="R108" s="7">
        <v>1023.936</v>
      </c>
      <c r="S108">
        <v>8</v>
      </c>
      <c r="T108">
        <v>0.2</v>
      </c>
      <c r="U108" s="7">
        <v>179.18879999999999</v>
      </c>
      <c r="V108" s="7">
        <f t="shared" si="1"/>
        <v>179.18879999999999</v>
      </c>
    </row>
    <row r="109" spans="1:22" x14ac:dyDescent="0.3">
      <c r="A109" s="9">
        <v>375</v>
      </c>
      <c r="B109" t="s">
        <v>440</v>
      </c>
      <c r="C109" s="5">
        <v>40747</v>
      </c>
      <c r="D109" s="6">
        <v>40751</v>
      </c>
      <c r="E109" t="s">
        <v>36</v>
      </c>
      <c r="F109" t="s">
        <v>441</v>
      </c>
      <c r="G109" t="s">
        <v>442</v>
      </c>
      <c r="H109" t="s">
        <v>39</v>
      </c>
      <c r="I109" t="s">
        <v>27</v>
      </c>
      <c r="J109" t="s">
        <v>443</v>
      </c>
      <c r="K109" t="s">
        <v>122</v>
      </c>
      <c r="L109">
        <v>85705</v>
      </c>
      <c r="M109" t="s">
        <v>30</v>
      </c>
      <c r="N109" t="s">
        <v>448</v>
      </c>
      <c r="O109" t="s">
        <v>32</v>
      </c>
      <c r="P109" t="s">
        <v>45</v>
      </c>
      <c r="Q109" t="s">
        <v>449</v>
      </c>
      <c r="R109" s="7">
        <v>9.24</v>
      </c>
      <c r="S109">
        <v>1</v>
      </c>
      <c r="T109">
        <v>0.2</v>
      </c>
      <c r="U109" s="7">
        <v>0.92400000000000004</v>
      </c>
      <c r="V109" s="7">
        <f t="shared" si="1"/>
        <v>0.92400000000000004</v>
      </c>
    </row>
    <row r="110" spans="1:22" x14ac:dyDescent="0.3">
      <c r="A110" s="9">
        <v>376</v>
      </c>
      <c r="B110" t="s">
        <v>440</v>
      </c>
      <c r="C110" s="5">
        <v>40747</v>
      </c>
      <c r="D110" s="6">
        <v>40751</v>
      </c>
      <c r="E110" t="s">
        <v>36</v>
      </c>
      <c r="F110" t="s">
        <v>441</v>
      </c>
      <c r="G110" t="s">
        <v>442</v>
      </c>
      <c r="H110" t="s">
        <v>39</v>
      </c>
      <c r="I110" t="s">
        <v>27</v>
      </c>
      <c r="J110" t="s">
        <v>443</v>
      </c>
      <c r="K110" t="s">
        <v>122</v>
      </c>
      <c r="L110">
        <v>85705</v>
      </c>
      <c r="M110" t="s">
        <v>30</v>
      </c>
      <c r="N110" t="s">
        <v>450</v>
      </c>
      <c r="O110" t="s">
        <v>48</v>
      </c>
      <c r="P110" t="s">
        <v>99</v>
      </c>
      <c r="Q110" t="s">
        <v>451</v>
      </c>
      <c r="R110" s="7">
        <v>479.04</v>
      </c>
      <c r="S110">
        <v>10</v>
      </c>
      <c r="T110">
        <v>0.2</v>
      </c>
      <c r="U110" s="7">
        <v>-29.94</v>
      </c>
      <c r="V110" s="7">
        <f t="shared" si="1"/>
        <v>29.94</v>
      </c>
    </row>
    <row r="111" spans="1:22" x14ac:dyDescent="0.3">
      <c r="A111" s="9">
        <v>382</v>
      </c>
      <c r="B111" t="s">
        <v>452</v>
      </c>
      <c r="C111" s="5">
        <v>41576</v>
      </c>
      <c r="D111" s="6">
        <v>41577</v>
      </c>
      <c r="E111" t="s">
        <v>152</v>
      </c>
      <c r="F111" t="s">
        <v>453</v>
      </c>
      <c r="G111" t="s">
        <v>454</v>
      </c>
      <c r="H111" t="s">
        <v>26</v>
      </c>
      <c r="I111" t="s">
        <v>27</v>
      </c>
      <c r="J111" t="s">
        <v>80</v>
      </c>
      <c r="K111" t="s">
        <v>29</v>
      </c>
      <c r="L111">
        <v>94109</v>
      </c>
      <c r="M111" t="s">
        <v>30</v>
      </c>
      <c r="N111" t="s">
        <v>455</v>
      </c>
      <c r="O111" t="s">
        <v>32</v>
      </c>
      <c r="P111" t="s">
        <v>114</v>
      </c>
      <c r="Q111" t="s">
        <v>456</v>
      </c>
      <c r="R111" s="7">
        <v>50.96</v>
      </c>
      <c r="S111">
        <v>7</v>
      </c>
      <c r="T111">
        <v>0</v>
      </c>
      <c r="U111" s="7">
        <v>25.48</v>
      </c>
      <c r="V111" s="7">
        <f t="shared" si="1"/>
        <v>25.48</v>
      </c>
    </row>
    <row r="112" spans="1:22" x14ac:dyDescent="0.3">
      <c r="A112" s="9">
        <v>383</v>
      </c>
      <c r="B112" t="s">
        <v>452</v>
      </c>
      <c r="C112" s="5">
        <v>41576</v>
      </c>
      <c r="D112" s="6">
        <v>41577</v>
      </c>
      <c r="E112" t="s">
        <v>152</v>
      </c>
      <c r="F112" t="s">
        <v>453</v>
      </c>
      <c r="G112" t="s">
        <v>454</v>
      </c>
      <c r="H112" t="s">
        <v>26</v>
      </c>
      <c r="I112" t="s">
        <v>27</v>
      </c>
      <c r="J112" t="s">
        <v>80</v>
      </c>
      <c r="K112" t="s">
        <v>29</v>
      </c>
      <c r="L112">
        <v>94109</v>
      </c>
      <c r="M112" t="s">
        <v>30</v>
      </c>
      <c r="N112" t="s">
        <v>457</v>
      </c>
      <c r="O112" t="s">
        <v>32</v>
      </c>
      <c r="P112" t="s">
        <v>52</v>
      </c>
      <c r="Q112" t="s">
        <v>458</v>
      </c>
      <c r="R112" s="7">
        <v>49.536000000000001</v>
      </c>
      <c r="S112">
        <v>3</v>
      </c>
      <c r="T112">
        <v>0.2</v>
      </c>
      <c r="U112" s="7">
        <v>17.337599999999998</v>
      </c>
      <c r="V112" s="7">
        <f t="shared" si="1"/>
        <v>17.337599999999998</v>
      </c>
    </row>
    <row r="113" spans="1:22" x14ac:dyDescent="0.3">
      <c r="A113" s="9">
        <v>392</v>
      </c>
      <c r="B113" t="s">
        <v>459</v>
      </c>
      <c r="C113" s="5">
        <v>40807</v>
      </c>
      <c r="D113" s="6">
        <v>40809</v>
      </c>
      <c r="E113" t="s">
        <v>23</v>
      </c>
      <c r="F113" t="s">
        <v>460</v>
      </c>
      <c r="G113" t="s">
        <v>461</v>
      </c>
      <c r="H113" t="s">
        <v>39</v>
      </c>
      <c r="I113" t="s">
        <v>27</v>
      </c>
      <c r="J113" t="s">
        <v>462</v>
      </c>
      <c r="K113" t="s">
        <v>66</v>
      </c>
      <c r="L113">
        <v>98198</v>
      </c>
      <c r="M113" t="s">
        <v>30</v>
      </c>
      <c r="N113" t="s">
        <v>463</v>
      </c>
      <c r="O113" t="s">
        <v>48</v>
      </c>
      <c r="P113" t="s">
        <v>49</v>
      </c>
      <c r="Q113" t="s">
        <v>464</v>
      </c>
      <c r="R113" s="7">
        <v>246.38399999999999</v>
      </c>
      <c r="S113">
        <v>2</v>
      </c>
      <c r="T113">
        <v>0.2</v>
      </c>
      <c r="U113" s="7">
        <v>27.7182</v>
      </c>
      <c r="V113" s="7">
        <f t="shared" si="1"/>
        <v>27.7182</v>
      </c>
    </row>
    <row r="114" spans="1:22" x14ac:dyDescent="0.3">
      <c r="A114" s="9">
        <v>393</v>
      </c>
      <c r="B114" t="s">
        <v>459</v>
      </c>
      <c r="C114" s="5">
        <v>40807</v>
      </c>
      <c r="D114" s="6">
        <v>40809</v>
      </c>
      <c r="E114" t="s">
        <v>23</v>
      </c>
      <c r="F114" t="s">
        <v>460</v>
      </c>
      <c r="G114" t="s">
        <v>461</v>
      </c>
      <c r="H114" t="s">
        <v>39</v>
      </c>
      <c r="I114" t="s">
        <v>27</v>
      </c>
      <c r="J114" t="s">
        <v>462</v>
      </c>
      <c r="K114" t="s">
        <v>66</v>
      </c>
      <c r="L114">
        <v>98198</v>
      </c>
      <c r="M114" t="s">
        <v>30</v>
      </c>
      <c r="N114" t="s">
        <v>465</v>
      </c>
      <c r="O114" t="s">
        <v>48</v>
      </c>
      <c r="P114" t="s">
        <v>413</v>
      </c>
      <c r="Q114" t="s">
        <v>466</v>
      </c>
      <c r="R114" s="7">
        <v>1799.97</v>
      </c>
      <c r="S114">
        <v>3</v>
      </c>
      <c r="T114">
        <v>0</v>
      </c>
      <c r="U114" s="7">
        <v>701.98829999999998</v>
      </c>
      <c r="V114" s="7">
        <f t="shared" si="1"/>
        <v>701.98829999999998</v>
      </c>
    </row>
    <row r="115" spans="1:22" x14ac:dyDescent="0.3">
      <c r="A115" s="9">
        <v>395</v>
      </c>
      <c r="B115" t="s">
        <v>467</v>
      </c>
      <c r="C115" s="5">
        <v>41821</v>
      </c>
      <c r="D115" s="6">
        <v>41826</v>
      </c>
      <c r="E115" t="s">
        <v>36</v>
      </c>
      <c r="F115" t="s">
        <v>468</v>
      </c>
      <c r="G115" t="s">
        <v>469</v>
      </c>
      <c r="H115" t="s">
        <v>146</v>
      </c>
      <c r="I115" t="s">
        <v>27</v>
      </c>
      <c r="J115" t="s">
        <v>470</v>
      </c>
      <c r="K115" t="s">
        <v>471</v>
      </c>
      <c r="L115">
        <v>89115</v>
      </c>
      <c r="M115" t="s">
        <v>30</v>
      </c>
      <c r="N115" t="s">
        <v>472</v>
      </c>
      <c r="O115" t="s">
        <v>32</v>
      </c>
      <c r="P115" t="s">
        <v>52</v>
      </c>
      <c r="Q115" t="s">
        <v>473</v>
      </c>
      <c r="R115" s="7">
        <v>75.792000000000002</v>
      </c>
      <c r="S115">
        <v>3</v>
      </c>
      <c r="T115">
        <v>0.2</v>
      </c>
      <c r="U115" s="7">
        <v>25.579799999999999</v>
      </c>
      <c r="V115" s="7">
        <f t="shared" si="1"/>
        <v>25.579799999999999</v>
      </c>
    </row>
    <row r="116" spans="1:22" x14ac:dyDescent="0.3">
      <c r="A116" s="9">
        <v>406</v>
      </c>
      <c r="B116" t="s">
        <v>474</v>
      </c>
      <c r="C116" s="5">
        <v>41982</v>
      </c>
      <c r="D116" s="6">
        <v>41986</v>
      </c>
      <c r="E116" t="s">
        <v>36</v>
      </c>
      <c r="F116" t="s">
        <v>475</v>
      </c>
      <c r="G116" t="s">
        <v>476</v>
      </c>
      <c r="H116" t="s">
        <v>39</v>
      </c>
      <c r="I116" t="s">
        <v>27</v>
      </c>
      <c r="J116" t="s">
        <v>80</v>
      </c>
      <c r="K116" t="s">
        <v>29</v>
      </c>
      <c r="L116">
        <v>94110</v>
      </c>
      <c r="M116" t="s">
        <v>30</v>
      </c>
      <c r="N116" t="s">
        <v>477</v>
      </c>
      <c r="O116" t="s">
        <v>48</v>
      </c>
      <c r="P116" t="s">
        <v>99</v>
      </c>
      <c r="Q116" t="s">
        <v>478</v>
      </c>
      <c r="R116" s="7">
        <v>179.95</v>
      </c>
      <c r="S116">
        <v>5</v>
      </c>
      <c r="T116">
        <v>0</v>
      </c>
      <c r="U116" s="7">
        <v>37.789499999999997</v>
      </c>
      <c r="V116" s="7">
        <f t="shared" si="1"/>
        <v>37.789499999999997</v>
      </c>
    </row>
    <row r="117" spans="1:22" x14ac:dyDescent="0.3">
      <c r="A117" s="9">
        <v>407</v>
      </c>
      <c r="B117" t="s">
        <v>474</v>
      </c>
      <c r="C117" s="5">
        <v>41982</v>
      </c>
      <c r="D117" s="6">
        <v>41986</v>
      </c>
      <c r="E117" t="s">
        <v>36</v>
      </c>
      <c r="F117" t="s">
        <v>475</v>
      </c>
      <c r="G117" t="s">
        <v>476</v>
      </c>
      <c r="H117" t="s">
        <v>39</v>
      </c>
      <c r="I117" t="s">
        <v>27</v>
      </c>
      <c r="J117" t="s">
        <v>80</v>
      </c>
      <c r="K117" t="s">
        <v>29</v>
      </c>
      <c r="L117">
        <v>94110</v>
      </c>
      <c r="M117" t="s">
        <v>30</v>
      </c>
      <c r="N117" t="s">
        <v>479</v>
      </c>
      <c r="O117" t="s">
        <v>48</v>
      </c>
      <c r="P117" t="s">
        <v>413</v>
      </c>
      <c r="Q117" t="s">
        <v>480</v>
      </c>
      <c r="R117" s="7">
        <v>1199.9760000000001</v>
      </c>
      <c r="S117">
        <v>3</v>
      </c>
      <c r="T117">
        <v>0.2</v>
      </c>
      <c r="U117" s="7">
        <v>434.99130000000002</v>
      </c>
      <c r="V117" s="7">
        <f t="shared" si="1"/>
        <v>434.99130000000002</v>
      </c>
    </row>
    <row r="118" spans="1:22" x14ac:dyDescent="0.3">
      <c r="A118" s="9">
        <v>408</v>
      </c>
      <c r="B118" t="s">
        <v>474</v>
      </c>
      <c r="C118" s="5">
        <v>41982</v>
      </c>
      <c r="D118" s="6">
        <v>41986</v>
      </c>
      <c r="E118" t="s">
        <v>36</v>
      </c>
      <c r="F118" t="s">
        <v>475</v>
      </c>
      <c r="G118" t="s">
        <v>476</v>
      </c>
      <c r="H118" t="s">
        <v>39</v>
      </c>
      <c r="I118" t="s">
        <v>27</v>
      </c>
      <c r="J118" t="s">
        <v>80</v>
      </c>
      <c r="K118" t="s">
        <v>29</v>
      </c>
      <c r="L118">
        <v>94110</v>
      </c>
      <c r="M118" t="s">
        <v>30</v>
      </c>
      <c r="N118" t="s">
        <v>481</v>
      </c>
      <c r="O118" t="s">
        <v>32</v>
      </c>
      <c r="P118" t="s">
        <v>114</v>
      </c>
      <c r="Q118" t="s">
        <v>482</v>
      </c>
      <c r="R118" s="7">
        <v>27.15</v>
      </c>
      <c r="S118">
        <v>5</v>
      </c>
      <c r="T118">
        <v>0</v>
      </c>
      <c r="U118" s="7">
        <v>13.3035</v>
      </c>
      <c r="V118" s="7">
        <f t="shared" si="1"/>
        <v>13.3035</v>
      </c>
    </row>
    <row r="119" spans="1:22" x14ac:dyDescent="0.3">
      <c r="A119" s="9">
        <v>409</v>
      </c>
      <c r="B119" t="s">
        <v>474</v>
      </c>
      <c r="C119" s="5">
        <v>41982</v>
      </c>
      <c r="D119" s="6">
        <v>41986</v>
      </c>
      <c r="E119" t="s">
        <v>36</v>
      </c>
      <c r="F119" t="s">
        <v>475</v>
      </c>
      <c r="G119" t="s">
        <v>476</v>
      </c>
      <c r="H119" t="s">
        <v>39</v>
      </c>
      <c r="I119" t="s">
        <v>27</v>
      </c>
      <c r="J119" t="s">
        <v>80</v>
      </c>
      <c r="K119" t="s">
        <v>29</v>
      </c>
      <c r="L119">
        <v>94110</v>
      </c>
      <c r="M119" t="s">
        <v>30</v>
      </c>
      <c r="N119" t="s">
        <v>483</v>
      </c>
      <c r="O119" t="s">
        <v>41</v>
      </c>
      <c r="P119" t="s">
        <v>58</v>
      </c>
      <c r="Q119" t="s">
        <v>484</v>
      </c>
      <c r="R119" s="7">
        <v>1004.024</v>
      </c>
      <c r="S119">
        <v>7</v>
      </c>
      <c r="T119">
        <v>0.2</v>
      </c>
      <c r="U119" s="7">
        <v>-112.95269999999999</v>
      </c>
      <c r="V119" s="7">
        <f t="shared" si="1"/>
        <v>112.95269999999999</v>
      </c>
    </row>
    <row r="120" spans="1:22" x14ac:dyDescent="0.3">
      <c r="A120" s="9">
        <v>410</v>
      </c>
      <c r="B120" t="s">
        <v>474</v>
      </c>
      <c r="C120" s="5">
        <v>41982</v>
      </c>
      <c r="D120" s="6">
        <v>41986</v>
      </c>
      <c r="E120" t="s">
        <v>36</v>
      </c>
      <c r="F120" t="s">
        <v>475</v>
      </c>
      <c r="G120" t="s">
        <v>476</v>
      </c>
      <c r="H120" t="s">
        <v>39</v>
      </c>
      <c r="I120" t="s">
        <v>27</v>
      </c>
      <c r="J120" t="s">
        <v>80</v>
      </c>
      <c r="K120" t="s">
        <v>29</v>
      </c>
      <c r="L120">
        <v>94110</v>
      </c>
      <c r="M120" t="s">
        <v>30</v>
      </c>
      <c r="N120" t="s">
        <v>485</v>
      </c>
      <c r="O120" t="s">
        <v>32</v>
      </c>
      <c r="P120" t="s">
        <v>114</v>
      </c>
      <c r="Q120" t="s">
        <v>486</v>
      </c>
      <c r="R120" s="7">
        <v>9.68</v>
      </c>
      <c r="S120">
        <v>1</v>
      </c>
      <c r="T120">
        <v>0</v>
      </c>
      <c r="U120" s="7">
        <v>4.6463999999999999</v>
      </c>
      <c r="V120" s="7">
        <f t="shared" si="1"/>
        <v>4.6463999999999999</v>
      </c>
    </row>
    <row r="121" spans="1:22" x14ac:dyDescent="0.3">
      <c r="A121" s="9">
        <v>411</v>
      </c>
      <c r="B121" t="s">
        <v>474</v>
      </c>
      <c r="C121" s="5">
        <v>41982</v>
      </c>
      <c r="D121" s="6">
        <v>41986</v>
      </c>
      <c r="E121" t="s">
        <v>36</v>
      </c>
      <c r="F121" t="s">
        <v>475</v>
      </c>
      <c r="G121" t="s">
        <v>476</v>
      </c>
      <c r="H121" t="s">
        <v>39</v>
      </c>
      <c r="I121" t="s">
        <v>27</v>
      </c>
      <c r="J121" t="s">
        <v>80</v>
      </c>
      <c r="K121" t="s">
        <v>29</v>
      </c>
      <c r="L121">
        <v>94110</v>
      </c>
      <c r="M121" t="s">
        <v>30</v>
      </c>
      <c r="N121" t="s">
        <v>487</v>
      </c>
      <c r="O121" t="s">
        <v>32</v>
      </c>
      <c r="P121" t="s">
        <v>33</v>
      </c>
      <c r="Q121" t="s">
        <v>488</v>
      </c>
      <c r="R121" s="7">
        <v>28.35</v>
      </c>
      <c r="S121">
        <v>9</v>
      </c>
      <c r="T121">
        <v>0</v>
      </c>
      <c r="U121" s="7">
        <v>13.608000000000001</v>
      </c>
      <c r="V121" s="7">
        <f t="shared" si="1"/>
        <v>13.608000000000001</v>
      </c>
    </row>
    <row r="122" spans="1:22" x14ac:dyDescent="0.3">
      <c r="A122" s="9">
        <v>412</v>
      </c>
      <c r="B122" t="s">
        <v>474</v>
      </c>
      <c r="C122" s="5">
        <v>41982</v>
      </c>
      <c r="D122" s="6">
        <v>41986</v>
      </c>
      <c r="E122" t="s">
        <v>36</v>
      </c>
      <c r="F122" t="s">
        <v>475</v>
      </c>
      <c r="G122" t="s">
        <v>476</v>
      </c>
      <c r="H122" t="s">
        <v>39</v>
      </c>
      <c r="I122" t="s">
        <v>27</v>
      </c>
      <c r="J122" t="s">
        <v>80</v>
      </c>
      <c r="K122" t="s">
        <v>29</v>
      </c>
      <c r="L122">
        <v>94110</v>
      </c>
      <c r="M122" t="s">
        <v>30</v>
      </c>
      <c r="N122" t="s">
        <v>489</v>
      </c>
      <c r="O122" t="s">
        <v>32</v>
      </c>
      <c r="P122" t="s">
        <v>114</v>
      </c>
      <c r="Q122" t="s">
        <v>490</v>
      </c>
      <c r="R122" s="7">
        <v>55.98</v>
      </c>
      <c r="S122">
        <v>1</v>
      </c>
      <c r="T122">
        <v>0</v>
      </c>
      <c r="U122" s="7">
        <v>27.430199999999999</v>
      </c>
      <c r="V122" s="7">
        <f t="shared" si="1"/>
        <v>27.430199999999999</v>
      </c>
    </row>
    <row r="123" spans="1:22" x14ac:dyDescent="0.3">
      <c r="A123" s="9">
        <v>413</v>
      </c>
      <c r="B123" t="s">
        <v>474</v>
      </c>
      <c r="C123" s="5">
        <v>41982</v>
      </c>
      <c r="D123" s="6">
        <v>41986</v>
      </c>
      <c r="E123" t="s">
        <v>36</v>
      </c>
      <c r="F123" t="s">
        <v>475</v>
      </c>
      <c r="G123" t="s">
        <v>476</v>
      </c>
      <c r="H123" t="s">
        <v>39</v>
      </c>
      <c r="I123" t="s">
        <v>27</v>
      </c>
      <c r="J123" t="s">
        <v>80</v>
      </c>
      <c r="K123" t="s">
        <v>29</v>
      </c>
      <c r="L123">
        <v>94110</v>
      </c>
      <c r="M123" t="s">
        <v>30</v>
      </c>
      <c r="N123" t="s">
        <v>491</v>
      </c>
      <c r="O123" t="s">
        <v>41</v>
      </c>
      <c r="P123" t="s">
        <v>492</v>
      </c>
      <c r="Q123" t="s">
        <v>493</v>
      </c>
      <c r="R123" s="7">
        <v>1336.829</v>
      </c>
      <c r="S123">
        <v>13</v>
      </c>
      <c r="T123">
        <v>0.15</v>
      </c>
      <c r="U123" s="7">
        <v>31.454799999999999</v>
      </c>
      <c r="V123" s="7">
        <f t="shared" si="1"/>
        <v>31.454799999999999</v>
      </c>
    </row>
    <row r="124" spans="1:22" x14ac:dyDescent="0.3">
      <c r="A124" s="9">
        <v>414</v>
      </c>
      <c r="B124" t="s">
        <v>474</v>
      </c>
      <c r="C124" s="5">
        <v>41982</v>
      </c>
      <c r="D124" s="6">
        <v>41986</v>
      </c>
      <c r="E124" t="s">
        <v>36</v>
      </c>
      <c r="F124" t="s">
        <v>475</v>
      </c>
      <c r="G124" t="s">
        <v>476</v>
      </c>
      <c r="H124" t="s">
        <v>39</v>
      </c>
      <c r="I124" t="s">
        <v>27</v>
      </c>
      <c r="J124" t="s">
        <v>80</v>
      </c>
      <c r="K124" t="s">
        <v>29</v>
      </c>
      <c r="L124">
        <v>94110</v>
      </c>
      <c r="M124" t="s">
        <v>30</v>
      </c>
      <c r="N124" t="s">
        <v>494</v>
      </c>
      <c r="O124" t="s">
        <v>41</v>
      </c>
      <c r="P124" t="s">
        <v>185</v>
      </c>
      <c r="Q124" t="s">
        <v>495</v>
      </c>
      <c r="R124" s="7">
        <v>113.568</v>
      </c>
      <c r="S124">
        <v>2</v>
      </c>
      <c r="T124">
        <v>0.2</v>
      </c>
      <c r="U124" s="7">
        <v>-18.454799999999999</v>
      </c>
      <c r="V124" s="7">
        <f t="shared" si="1"/>
        <v>18.454799999999999</v>
      </c>
    </row>
    <row r="125" spans="1:22" x14ac:dyDescent="0.3">
      <c r="A125" s="9">
        <v>415</v>
      </c>
      <c r="B125" t="s">
        <v>496</v>
      </c>
      <c r="C125" s="5">
        <v>41947</v>
      </c>
      <c r="D125" s="6">
        <v>41951</v>
      </c>
      <c r="E125" t="s">
        <v>36</v>
      </c>
      <c r="F125" t="s">
        <v>497</v>
      </c>
      <c r="G125" t="s">
        <v>498</v>
      </c>
      <c r="H125" t="s">
        <v>26</v>
      </c>
      <c r="I125" t="s">
        <v>27</v>
      </c>
      <c r="J125" t="s">
        <v>65</v>
      </c>
      <c r="K125" t="s">
        <v>66</v>
      </c>
      <c r="L125">
        <v>98105</v>
      </c>
      <c r="M125" t="s">
        <v>30</v>
      </c>
      <c r="N125" t="s">
        <v>499</v>
      </c>
      <c r="O125" t="s">
        <v>32</v>
      </c>
      <c r="P125" t="s">
        <v>114</v>
      </c>
      <c r="Q125" t="s">
        <v>500</v>
      </c>
      <c r="R125" s="7">
        <v>139.86000000000001</v>
      </c>
      <c r="S125">
        <v>7</v>
      </c>
      <c r="T125">
        <v>0</v>
      </c>
      <c r="U125" s="7">
        <v>65.734200000000001</v>
      </c>
      <c r="V125" s="7">
        <f t="shared" si="1"/>
        <v>65.734200000000001</v>
      </c>
    </row>
    <row r="126" spans="1:22" x14ac:dyDescent="0.3">
      <c r="A126" s="9">
        <v>416</v>
      </c>
      <c r="B126" t="s">
        <v>496</v>
      </c>
      <c r="C126" s="5">
        <v>41947</v>
      </c>
      <c r="D126" s="6">
        <v>41951</v>
      </c>
      <c r="E126" t="s">
        <v>36</v>
      </c>
      <c r="F126" t="s">
        <v>497</v>
      </c>
      <c r="G126" t="s">
        <v>498</v>
      </c>
      <c r="H126" t="s">
        <v>26</v>
      </c>
      <c r="I126" t="s">
        <v>27</v>
      </c>
      <c r="J126" t="s">
        <v>65</v>
      </c>
      <c r="K126" t="s">
        <v>66</v>
      </c>
      <c r="L126">
        <v>98105</v>
      </c>
      <c r="M126" t="s">
        <v>30</v>
      </c>
      <c r="N126" t="s">
        <v>375</v>
      </c>
      <c r="O126" t="s">
        <v>41</v>
      </c>
      <c r="P126" t="s">
        <v>185</v>
      </c>
      <c r="Q126" t="s">
        <v>376</v>
      </c>
      <c r="R126" s="7">
        <v>307.13600000000002</v>
      </c>
      <c r="S126">
        <v>4</v>
      </c>
      <c r="T126">
        <v>0.2</v>
      </c>
      <c r="U126" s="7">
        <v>26.874400000000001</v>
      </c>
      <c r="V126" s="7">
        <f t="shared" si="1"/>
        <v>26.874400000000001</v>
      </c>
    </row>
    <row r="127" spans="1:22" x14ac:dyDescent="0.3">
      <c r="A127" s="9">
        <v>417</v>
      </c>
      <c r="B127" t="s">
        <v>501</v>
      </c>
      <c r="C127" s="5">
        <v>41815</v>
      </c>
      <c r="D127" s="6">
        <v>41819</v>
      </c>
      <c r="E127" t="s">
        <v>36</v>
      </c>
      <c r="F127" t="s">
        <v>502</v>
      </c>
      <c r="G127" t="s">
        <v>503</v>
      </c>
      <c r="H127" t="s">
        <v>39</v>
      </c>
      <c r="I127" t="s">
        <v>27</v>
      </c>
      <c r="J127" t="s">
        <v>504</v>
      </c>
      <c r="K127" t="s">
        <v>29</v>
      </c>
      <c r="L127">
        <v>92646</v>
      </c>
      <c r="M127" t="s">
        <v>30</v>
      </c>
      <c r="N127" t="s">
        <v>505</v>
      </c>
      <c r="O127" t="s">
        <v>32</v>
      </c>
      <c r="P127" t="s">
        <v>45</v>
      </c>
      <c r="Q127" t="s">
        <v>506</v>
      </c>
      <c r="R127" s="7">
        <v>95.92</v>
      </c>
      <c r="S127">
        <v>8</v>
      </c>
      <c r="T127">
        <v>0</v>
      </c>
      <c r="U127" s="7">
        <v>25.898399999999999</v>
      </c>
      <c r="V127" s="7">
        <f t="shared" si="1"/>
        <v>25.898399999999999</v>
      </c>
    </row>
    <row r="128" spans="1:22" x14ac:dyDescent="0.3">
      <c r="A128" s="9">
        <v>418</v>
      </c>
      <c r="B128" t="s">
        <v>507</v>
      </c>
      <c r="C128" s="5">
        <v>41379</v>
      </c>
      <c r="D128" s="6">
        <v>41383</v>
      </c>
      <c r="E128" t="s">
        <v>36</v>
      </c>
      <c r="F128" t="s">
        <v>508</v>
      </c>
      <c r="G128" t="s">
        <v>509</v>
      </c>
      <c r="H128" t="s">
        <v>39</v>
      </c>
      <c r="I128" t="s">
        <v>27</v>
      </c>
      <c r="J128" t="s">
        <v>28</v>
      </c>
      <c r="K128" t="s">
        <v>29</v>
      </c>
      <c r="L128">
        <v>90004</v>
      </c>
      <c r="M128" t="s">
        <v>30</v>
      </c>
      <c r="N128" t="s">
        <v>510</v>
      </c>
      <c r="O128" t="s">
        <v>41</v>
      </c>
      <c r="P128" t="s">
        <v>185</v>
      </c>
      <c r="Q128" t="s">
        <v>511</v>
      </c>
      <c r="R128" s="7">
        <v>383.8</v>
      </c>
      <c r="S128">
        <v>5</v>
      </c>
      <c r="T128">
        <v>0.2</v>
      </c>
      <c r="U128" s="7">
        <v>38.380000000000003</v>
      </c>
      <c r="V128" s="7">
        <f t="shared" si="1"/>
        <v>38.380000000000003</v>
      </c>
    </row>
    <row r="129" spans="1:22" x14ac:dyDescent="0.3">
      <c r="A129" s="9">
        <v>420</v>
      </c>
      <c r="B129" t="s">
        <v>512</v>
      </c>
      <c r="C129" s="5">
        <v>41703</v>
      </c>
      <c r="D129" s="6">
        <v>41708</v>
      </c>
      <c r="E129" t="s">
        <v>36</v>
      </c>
      <c r="F129" t="s">
        <v>513</v>
      </c>
      <c r="G129" t="s">
        <v>514</v>
      </c>
      <c r="H129" t="s">
        <v>26</v>
      </c>
      <c r="I129" t="s">
        <v>27</v>
      </c>
      <c r="J129" t="s">
        <v>28</v>
      </c>
      <c r="K129" t="s">
        <v>29</v>
      </c>
      <c r="L129">
        <v>90045</v>
      </c>
      <c r="M129" t="s">
        <v>30</v>
      </c>
      <c r="N129" t="s">
        <v>515</v>
      </c>
      <c r="O129" t="s">
        <v>32</v>
      </c>
      <c r="P129" t="s">
        <v>45</v>
      </c>
      <c r="Q129" t="s">
        <v>516</v>
      </c>
      <c r="R129" s="7">
        <v>9.32</v>
      </c>
      <c r="S129">
        <v>4</v>
      </c>
      <c r="T129">
        <v>0</v>
      </c>
      <c r="U129" s="7">
        <v>2.7027999999999999</v>
      </c>
      <c r="V129" s="7">
        <f t="shared" si="1"/>
        <v>2.7027999999999999</v>
      </c>
    </row>
    <row r="130" spans="1:22" x14ac:dyDescent="0.3">
      <c r="A130" s="9">
        <v>421</v>
      </c>
      <c r="B130" t="s">
        <v>512</v>
      </c>
      <c r="C130" s="5">
        <v>41703</v>
      </c>
      <c r="D130" s="6">
        <v>41708</v>
      </c>
      <c r="E130" t="s">
        <v>36</v>
      </c>
      <c r="F130" t="s">
        <v>513</v>
      </c>
      <c r="G130" t="s">
        <v>514</v>
      </c>
      <c r="H130" t="s">
        <v>26</v>
      </c>
      <c r="I130" t="s">
        <v>27</v>
      </c>
      <c r="J130" t="s">
        <v>28</v>
      </c>
      <c r="K130" t="s">
        <v>29</v>
      </c>
      <c r="L130">
        <v>90045</v>
      </c>
      <c r="M130" t="s">
        <v>30</v>
      </c>
      <c r="N130" t="s">
        <v>517</v>
      </c>
      <c r="O130" t="s">
        <v>32</v>
      </c>
      <c r="P130" t="s">
        <v>215</v>
      </c>
      <c r="Q130" t="s">
        <v>518</v>
      </c>
      <c r="R130" s="7">
        <v>15.25</v>
      </c>
      <c r="S130">
        <v>1</v>
      </c>
      <c r="T130">
        <v>0</v>
      </c>
      <c r="U130" s="7">
        <v>7.0149999999999997</v>
      </c>
      <c r="V130" s="7">
        <f t="shared" si="1"/>
        <v>7.0149999999999997</v>
      </c>
    </row>
    <row r="131" spans="1:22" x14ac:dyDescent="0.3">
      <c r="A131" s="9">
        <v>422</v>
      </c>
      <c r="B131" t="s">
        <v>519</v>
      </c>
      <c r="C131" s="5">
        <v>40716</v>
      </c>
      <c r="D131" s="6">
        <v>40719</v>
      </c>
      <c r="E131" t="s">
        <v>152</v>
      </c>
      <c r="F131" t="s">
        <v>520</v>
      </c>
      <c r="G131" t="s">
        <v>521</v>
      </c>
      <c r="H131" t="s">
        <v>39</v>
      </c>
      <c r="I131" t="s">
        <v>27</v>
      </c>
      <c r="J131" t="s">
        <v>522</v>
      </c>
      <c r="K131" t="s">
        <v>161</v>
      </c>
      <c r="L131">
        <v>80027</v>
      </c>
      <c r="M131" t="s">
        <v>30</v>
      </c>
      <c r="N131" t="s">
        <v>523</v>
      </c>
      <c r="O131" t="s">
        <v>48</v>
      </c>
      <c r="P131" t="s">
        <v>99</v>
      </c>
      <c r="Q131" t="s">
        <v>524</v>
      </c>
      <c r="R131" s="7">
        <v>196.75200000000001</v>
      </c>
      <c r="S131">
        <v>6</v>
      </c>
      <c r="T131">
        <v>0.2</v>
      </c>
      <c r="U131" s="7">
        <v>56.566200000000002</v>
      </c>
      <c r="V131" s="7">
        <f t="shared" si="1"/>
        <v>56.566200000000002</v>
      </c>
    </row>
    <row r="132" spans="1:22" x14ac:dyDescent="0.3">
      <c r="A132" s="9">
        <v>457</v>
      </c>
      <c r="B132" t="s">
        <v>525</v>
      </c>
      <c r="C132" s="5">
        <v>40587</v>
      </c>
      <c r="D132" s="6">
        <v>40593</v>
      </c>
      <c r="E132" t="s">
        <v>36</v>
      </c>
      <c r="F132" t="s">
        <v>526</v>
      </c>
      <c r="G132" t="s">
        <v>527</v>
      </c>
      <c r="H132" t="s">
        <v>39</v>
      </c>
      <c r="I132" t="s">
        <v>27</v>
      </c>
      <c r="J132" t="s">
        <v>528</v>
      </c>
      <c r="K132" t="s">
        <v>29</v>
      </c>
      <c r="L132">
        <v>94521</v>
      </c>
      <c r="M132" t="s">
        <v>30</v>
      </c>
      <c r="N132" t="s">
        <v>529</v>
      </c>
      <c r="O132" t="s">
        <v>41</v>
      </c>
      <c r="P132" t="s">
        <v>185</v>
      </c>
      <c r="Q132" t="s">
        <v>530</v>
      </c>
      <c r="R132" s="7">
        <v>129.56800000000001</v>
      </c>
      <c r="S132">
        <v>2</v>
      </c>
      <c r="T132">
        <v>0.2</v>
      </c>
      <c r="U132" s="7">
        <v>-24.294</v>
      </c>
      <c r="V132" s="7">
        <f t="shared" ref="V132:V195" si="2">IF(U132&lt;0,-U132,U132)</f>
        <v>24.294</v>
      </c>
    </row>
    <row r="133" spans="1:22" x14ac:dyDescent="0.3">
      <c r="A133" s="9">
        <v>460</v>
      </c>
      <c r="B133" t="s">
        <v>531</v>
      </c>
      <c r="C133" s="5">
        <v>41258</v>
      </c>
      <c r="D133" s="6">
        <v>41265</v>
      </c>
      <c r="E133" t="s">
        <v>36</v>
      </c>
      <c r="F133" t="s">
        <v>532</v>
      </c>
      <c r="G133" t="s">
        <v>533</v>
      </c>
      <c r="H133" t="s">
        <v>39</v>
      </c>
      <c r="I133" t="s">
        <v>27</v>
      </c>
      <c r="J133" t="s">
        <v>65</v>
      </c>
      <c r="K133" t="s">
        <v>66</v>
      </c>
      <c r="L133">
        <v>98115</v>
      </c>
      <c r="M133" t="s">
        <v>30</v>
      </c>
      <c r="N133" t="s">
        <v>534</v>
      </c>
      <c r="O133" t="s">
        <v>32</v>
      </c>
      <c r="P133" t="s">
        <v>55</v>
      </c>
      <c r="Q133" t="s">
        <v>535</v>
      </c>
      <c r="R133" s="7">
        <v>103.92</v>
      </c>
      <c r="S133">
        <v>4</v>
      </c>
      <c r="T133">
        <v>0</v>
      </c>
      <c r="U133" s="7">
        <v>36.372</v>
      </c>
      <c r="V133" s="7">
        <f t="shared" si="2"/>
        <v>36.372</v>
      </c>
    </row>
    <row r="134" spans="1:22" x14ac:dyDescent="0.3">
      <c r="A134" s="9">
        <v>461</v>
      </c>
      <c r="B134" t="s">
        <v>531</v>
      </c>
      <c r="C134" s="5">
        <v>41258</v>
      </c>
      <c r="D134" s="6">
        <v>41265</v>
      </c>
      <c r="E134" t="s">
        <v>36</v>
      </c>
      <c r="F134" t="s">
        <v>532</v>
      </c>
      <c r="G134" t="s">
        <v>533</v>
      </c>
      <c r="H134" t="s">
        <v>39</v>
      </c>
      <c r="I134" t="s">
        <v>27</v>
      </c>
      <c r="J134" t="s">
        <v>65</v>
      </c>
      <c r="K134" t="s">
        <v>66</v>
      </c>
      <c r="L134">
        <v>98115</v>
      </c>
      <c r="M134" t="s">
        <v>30</v>
      </c>
      <c r="N134" t="s">
        <v>536</v>
      </c>
      <c r="O134" t="s">
        <v>48</v>
      </c>
      <c r="P134" t="s">
        <v>99</v>
      </c>
      <c r="Q134" t="s">
        <v>537</v>
      </c>
      <c r="R134" s="7">
        <v>899.91</v>
      </c>
      <c r="S134">
        <v>9</v>
      </c>
      <c r="T134">
        <v>0</v>
      </c>
      <c r="U134" s="7">
        <v>377.9622</v>
      </c>
      <c r="V134" s="7">
        <f t="shared" si="2"/>
        <v>377.9622</v>
      </c>
    </row>
    <row r="135" spans="1:22" x14ac:dyDescent="0.3">
      <c r="A135" s="9">
        <v>462</v>
      </c>
      <c r="B135" t="s">
        <v>531</v>
      </c>
      <c r="C135" s="5">
        <v>41258</v>
      </c>
      <c r="D135" s="6">
        <v>41265</v>
      </c>
      <c r="E135" t="s">
        <v>36</v>
      </c>
      <c r="F135" t="s">
        <v>532</v>
      </c>
      <c r="G135" t="s">
        <v>533</v>
      </c>
      <c r="H135" t="s">
        <v>39</v>
      </c>
      <c r="I135" t="s">
        <v>27</v>
      </c>
      <c r="J135" t="s">
        <v>65</v>
      </c>
      <c r="K135" t="s">
        <v>66</v>
      </c>
      <c r="L135">
        <v>98115</v>
      </c>
      <c r="M135" t="s">
        <v>30</v>
      </c>
      <c r="N135" t="s">
        <v>538</v>
      </c>
      <c r="O135" t="s">
        <v>32</v>
      </c>
      <c r="P135" t="s">
        <v>52</v>
      </c>
      <c r="Q135" t="s">
        <v>539</v>
      </c>
      <c r="R135" s="7">
        <v>51.311999999999998</v>
      </c>
      <c r="S135">
        <v>3</v>
      </c>
      <c r="T135">
        <v>0.2</v>
      </c>
      <c r="U135" s="7">
        <v>18.6006</v>
      </c>
      <c r="V135" s="7">
        <f t="shared" si="2"/>
        <v>18.6006</v>
      </c>
    </row>
    <row r="136" spans="1:22" x14ac:dyDescent="0.3">
      <c r="A136" s="9">
        <v>463</v>
      </c>
      <c r="B136" t="s">
        <v>540</v>
      </c>
      <c r="C136" s="5">
        <v>41387</v>
      </c>
      <c r="D136" s="6">
        <v>41394</v>
      </c>
      <c r="E136" t="s">
        <v>36</v>
      </c>
      <c r="F136" t="s">
        <v>541</v>
      </c>
      <c r="G136" t="s">
        <v>542</v>
      </c>
      <c r="H136" t="s">
        <v>146</v>
      </c>
      <c r="I136" t="s">
        <v>27</v>
      </c>
      <c r="J136" t="s">
        <v>176</v>
      </c>
      <c r="K136" t="s">
        <v>122</v>
      </c>
      <c r="L136">
        <v>85023</v>
      </c>
      <c r="M136" t="s">
        <v>30</v>
      </c>
      <c r="N136" t="s">
        <v>543</v>
      </c>
      <c r="O136" t="s">
        <v>41</v>
      </c>
      <c r="P136" t="s">
        <v>42</v>
      </c>
      <c r="Q136" t="s">
        <v>544</v>
      </c>
      <c r="R136" s="7">
        <v>23.56</v>
      </c>
      <c r="S136">
        <v>5</v>
      </c>
      <c r="T136">
        <v>0.2</v>
      </c>
      <c r="U136" s="7">
        <v>7.0679999999999996</v>
      </c>
      <c r="V136" s="7">
        <f t="shared" si="2"/>
        <v>7.0679999999999996</v>
      </c>
    </row>
    <row r="137" spans="1:22" x14ac:dyDescent="0.3">
      <c r="A137" s="9">
        <v>464</v>
      </c>
      <c r="B137" t="s">
        <v>540</v>
      </c>
      <c r="C137" s="5">
        <v>41387</v>
      </c>
      <c r="D137" s="6">
        <v>41394</v>
      </c>
      <c r="E137" t="s">
        <v>36</v>
      </c>
      <c r="F137" t="s">
        <v>541</v>
      </c>
      <c r="G137" t="s">
        <v>542</v>
      </c>
      <c r="H137" t="s">
        <v>146</v>
      </c>
      <c r="I137" t="s">
        <v>27</v>
      </c>
      <c r="J137" t="s">
        <v>176</v>
      </c>
      <c r="K137" t="s">
        <v>122</v>
      </c>
      <c r="L137">
        <v>85023</v>
      </c>
      <c r="M137" t="s">
        <v>30</v>
      </c>
      <c r="N137" t="s">
        <v>545</v>
      </c>
      <c r="O137" t="s">
        <v>41</v>
      </c>
      <c r="P137" t="s">
        <v>58</v>
      </c>
      <c r="Q137" t="s">
        <v>546</v>
      </c>
      <c r="R137" s="7">
        <v>1272.6300000000001</v>
      </c>
      <c r="S137">
        <v>6</v>
      </c>
      <c r="T137">
        <v>0.5</v>
      </c>
      <c r="U137" s="7">
        <v>-814.48320000000001</v>
      </c>
      <c r="V137" s="7">
        <f t="shared" si="2"/>
        <v>814.48320000000001</v>
      </c>
    </row>
    <row r="138" spans="1:22" x14ac:dyDescent="0.3">
      <c r="A138" s="9">
        <v>465</v>
      </c>
      <c r="B138" t="s">
        <v>540</v>
      </c>
      <c r="C138" s="5">
        <v>41387</v>
      </c>
      <c r="D138" s="6">
        <v>41394</v>
      </c>
      <c r="E138" t="s">
        <v>36</v>
      </c>
      <c r="F138" t="s">
        <v>541</v>
      </c>
      <c r="G138" t="s">
        <v>542</v>
      </c>
      <c r="H138" t="s">
        <v>146</v>
      </c>
      <c r="I138" t="s">
        <v>27</v>
      </c>
      <c r="J138" t="s">
        <v>176</v>
      </c>
      <c r="K138" t="s">
        <v>122</v>
      </c>
      <c r="L138">
        <v>85023</v>
      </c>
      <c r="M138" t="s">
        <v>30</v>
      </c>
      <c r="N138" t="s">
        <v>547</v>
      </c>
      <c r="O138" t="s">
        <v>32</v>
      </c>
      <c r="P138" t="s">
        <v>52</v>
      </c>
      <c r="Q138" t="s">
        <v>548</v>
      </c>
      <c r="R138" s="7">
        <v>28.484999999999999</v>
      </c>
      <c r="S138">
        <v>5</v>
      </c>
      <c r="T138">
        <v>0.7</v>
      </c>
      <c r="U138" s="7">
        <v>-20.888999999999999</v>
      </c>
      <c r="V138" s="7">
        <f t="shared" si="2"/>
        <v>20.888999999999999</v>
      </c>
    </row>
    <row r="139" spans="1:22" x14ac:dyDescent="0.3">
      <c r="A139" s="9">
        <v>466</v>
      </c>
      <c r="B139" t="s">
        <v>540</v>
      </c>
      <c r="C139" s="5">
        <v>41387</v>
      </c>
      <c r="D139" s="6">
        <v>41394</v>
      </c>
      <c r="E139" t="s">
        <v>36</v>
      </c>
      <c r="F139" t="s">
        <v>541</v>
      </c>
      <c r="G139" t="s">
        <v>542</v>
      </c>
      <c r="H139" t="s">
        <v>146</v>
      </c>
      <c r="I139" t="s">
        <v>27</v>
      </c>
      <c r="J139" t="s">
        <v>176</v>
      </c>
      <c r="K139" t="s">
        <v>122</v>
      </c>
      <c r="L139">
        <v>85023</v>
      </c>
      <c r="M139" t="s">
        <v>30</v>
      </c>
      <c r="N139" t="s">
        <v>549</v>
      </c>
      <c r="O139" t="s">
        <v>32</v>
      </c>
      <c r="P139" t="s">
        <v>205</v>
      </c>
      <c r="Q139" t="s">
        <v>550</v>
      </c>
      <c r="R139" s="7">
        <v>185.376</v>
      </c>
      <c r="S139">
        <v>2</v>
      </c>
      <c r="T139">
        <v>0.2</v>
      </c>
      <c r="U139" s="7">
        <v>-34.758000000000003</v>
      </c>
      <c r="V139" s="7">
        <f t="shared" si="2"/>
        <v>34.758000000000003</v>
      </c>
    </row>
    <row r="140" spans="1:22" x14ac:dyDescent="0.3">
      <c r="A140" s="9">
        <v>467</v>
      </c>
      <c r="B140" t="s">
        <v>540</v>
      </c>
      <c r="C140" s="5">
        <v>41387</v>
      </c>
      <c r="D140" s="6">
        <v>41394</v>
      </c>
      <c r="E140" t="s">
        <v>36</v>
      </c>
      <c r="F140" t="s">
        <v>541</v>
      </c>
      <c r="G140" t="s">
        <v>542</v>
      </c>
      <c r="H140" t="s">
        <v>146</v>
      </c>
      <c r="I140" t="s">
        <v>27</v>
      </c>
      <c r="J140" t="s">
        <v>176</v>
      </c>
      <c r="K140" t="s">
        <v>122</v>
      </c>
      <c r="L140">
        <v>85023</v>
      </c>
      <c r="M140" t="s">
        <v>30</v>
      </c>
      <c r="N140" t="s">
        <v>551</v>
      </c>
      <c r="O140" t="s">
        <v>32</v>
      </c>
      <c r="P140" t="s">
        <v>55</v>
      </c>
      <c r="Q140" t="s">
        <v>552</v>
      </c>
      <c r="R140" s="7">
        <v>78.272000000000006</v>
      </c>
      <c r="S140">
        <v>2</v>
      </c>
      <c r="T140">
        <v>0.2</v>
      </c>
      <c r="U140" s="7">
        <v>5.8704000000000001</v>
      </c>
      <c r="V140" s="7">
        <f t="shared" si="2"/>
        <v>5.8704000000000001</v>
      </c>
    </row>
    <row r="141" spans="1:22" x14ac:dyDescent="0.3">
      <c r="A141" s="9">
        <v>472</v>
      </c>
      <c r="B141" t="s">
        <v>553</v>
      </c>
      <c r="C141" s="5">
        <v>40856</v>
      </c>
      <c r="D141" s="6">
        <v>40858</v>
      </c>
      <c r="E141" t="s">
        <v>23</v>
      </c>
      <c r="F141" t="s">
        <v>554</v>
      </c>
      <c r="G141" t="s">
        <v>555</v>
      </c>
      <c r="H141" t="s">
        <v>39</v>
      </c>
      <c r="I141" t="s">
        <v>27</v>
      </c>
      <c r="J141" t="s">
        <v>80</v>
      </c>
      <c r="K141" t="s">
        <v>29</v>
      </c>
      <c r="L141">
        <v>94110</v>
      </c>
      <c r="M141" t="s">
        <v>30</v>
      </c>
      <c r="N141" t="s">
        <v>556</v>
      </c>
      <c r="O141" t="s">
        <v>32</v>
      </c>
      <c r="P141" t="s">
        <v>75</v>
      </c>
      <c r="Q141" t="s">
        <v>557</v>
      </c>
      <c r="R141" s="7">
        <v>340.92</v>
      </c>
      <c r="S141">
        <v>3</v>
      </c>
      <c r="T141">
        <v>0</v>
      </c>
      <c r="U141" s="7">
        <v>3.4091999999999998</v>
      </c>
      <c r="V141" s="7">
        <f t="shared" si="2"/>
        <v>3.4091999999999998</v>
      </c>
    </row>
    <row r="142" spans="1:22" x14ac:dyDescent="0.3">
      <c r="A142" s="9">
        <v>473</v>
      </c>
      <c r="B142" t="s">
        <v>553</v>
      </c>
      <c r="C142" s="5">
        <v>40856</v>
      </c>
      <c r="D142" s="6">
        <v>40858</v>
      </c>
      <c r="E142" t="s">
        <v>23</v>
      </c>
      <c r="F142" t="s">
        <v>554</v>
      </c>
      <c r="G142" t="s">
        <v>555</v>
      </c>
      <c r="H142" t="s">
        <v>39</v>
      </c>
      <c r="I142" t="s">
        <v>27</v>
      </c>
      <c r="J142" t="s">
        <v>80</v>
      </c>
      <c r="K142" t="s">
        <v>29</v>
      </c>
      <c r="L142">
        <v>94110</v>
      </c>
      <c r="M142" t="s">
        <v>30</v>
      </c>
      <c r="N142" t="s">
        <v>558</v>
      </c>
      <c r="O142" t="s">
        <v>41</v>
      </c>
      <c r="P142" t="s">
        <v>492</v>
      </c>
      <c r="Q142" t="s">
        <v>559</v>
      </c>
      <c r="R142" s="7">
        <v>222.666</v>
      </c>
      <c r="S142">
        <v>2</v>
      </c>
      <c r="T142">
        <v>0.15</v>
      </c>
      <c r="U142" s="7">
        <v>10.478400000000001</v>
      </c>
      <c r="V142" s="7">
        <f t="shared" si="2"/>
        <v>10.478400000000001</v>
      </c>
    </row>
    <row r="143" spans="1:22" x14ac:dyDescent="0.3">
      <c r="A143" s="9">
        <v>474</v>
      </c>
      <c r="B143" t="s">
        <v>553</v>
      </c>
      <c r="C143" s="5">
        <v>40856</v>
      </c>
      <c r="D143" s="6">
        <v>40858</v>
      </c>
      <c r="E143" t="s">
        <v>23</v>
      </c>
      <c r="F143" t="s">
        <v>554</v>
      </c>
      <c r="G143" t="s">
        <v>555</v>
      </c>
      <c r="H143" t="s">
        <v>39</v>
      </c>
      <c r="I143" t="s">
        <v>27</v>
      </c>
      <c r="J143" t="s">
        <v>80</v>
      </c>
      <c r="K143" t="s">
        <v>29</v>
      </c>
      <c r="L143">
        <v>94110</v>
      </c>
      <c r="M143" t="s">
        <v>30</v>
      </c>
      <c r="N143" t="s">
        <v>560</v>
      </c>
      <c r="O143" t="s">
        <v>48</v>
      </c>
      <c r="P143" t="s">
        <v>49</v>
      </c>
      <c r="Q143" t="s">
        <v>561</v>
      </c>
      <c r="R143" s="7">
        <v>703.96799999999996</v>
      </c>
      <c r="S143">
        <v>4</v>
      </c>
      <c r="T143">
        <v>0.2</v>
      </c>
      <c r="U143" s="7">
        <v>87.995999999999995</v>
      </c>
      <c r="V143" s="7">
        <f t="shared" si="2"/>
        <v>87.995999999999995</v>
      </c>
    </row>
    <row r="144" spans="1:22" x14ac:dyDescent="0.3">
      <c r="A144" s="9">
        <v>475</v>
      </c>
      <c r="B144" t="s">
        <v>553</v>
      </c>
      <c r="C144" s="5">
        <v>40856</v>
      </c>
      <c r="D144" s="6">
        <v>40858</v>
      </c>
      <c r="E144" t="s">
        <v>23</v>
      </c>
      <c r="F144" t="s">
        <v>554</v>
      </c>
      <c r="G144" t="s">
        <v>555</v>
      </c>
      <c r="H144" t="s">
        <v>39</v>
      </c>
      <c r="I144" t="s">
        <v>27</v>
      </c>
      <c r="J144" t="s">
        <v>80</v>
      </c>
      <c r="K144" t="s">
        <v>29</v>
      </c>
      <c r="L144">
        <v>94110</v>
      </c>
      <c r="M144" t="s">
        <v>30</v>
      </c>
      <c r="N144" t="s">
        <v>562</v>
      </c>
      <c r="O144" t="s">
        <v>32</v>
      </c>
      <c r="P144" t="s">
        <v>75</v>
      </c>
      <c r="Q144" t="s">
        <v>563</v>
      </c>
      <c r="R144" s="7">
        <v>92.52</v>
      </c>
      <c r="S144">
        <v>6</v>
      </c>
      <c r="T144">
        <v>0</v>
      </c>
      <c r="U144" s="7">
        <v>24.980399999999999</v>
      </c>
      <c r="V144" s="7">
        <f t="shared" si="2"/>
        <v>24.980399999999999</v>
      </c>
    </row>
    <row r="145" spans="1:22" x14ac:dyDescent="0.3">
      <c r="A145" s="9">
        <v>476</v>
      </c>
      <c r="B145" t="s">
        <v>553</v>
      </c>
      <c r="C145" s="5">
        <v>40856</v>
      </c>
      <c r="D145" s="6">
        <v>40858</v>
      </c>
      <c r="E145" t="s">
        <v>23</v>
      </c>
      <c r="F145" t="s">
        <v>554</v>
      </c>
      <c r="G145" t="s">
        <v>555</v>
      </c>
      <c r="H145" t="s">
        <v>39</v>
      </c>
      <c r="I145" t="s">
        <v>27</v>
      </c>
      <c r="J145" t="s">
        <v>80</v>
      </c>
      <c r="K145" t="s">
        <v>29</v>
      </c>
      <c r="L145">
        <v>94110</v>
      </c>
      <c r="M145" t="s">
        <v>30</v>
      </c>
      <c r="N145" t="s">
        <v>564</v>
      </c>
      <c r="O145" t="s">
        <v>32</v>
      </c>
      <c r="P145" t="s">
        <v>114</v>
      </c>
      <c r="Q145" t="s">
        <v>565</v>
      </c>
      <c r="R145" s="7">
        <v>62.65</v>
      </c>
      <c r="S145">
        <v>7</v>
      </c>
      <c r="T145">
        <v>0</v>
      </c>
      <c r="U145" s="7">
        <v>28.818999999999999</v>
      </c>
      <c r="V145" s="7">
        <f t="shared" si="2"/>
        <v>28.818999999999999</v>
      </c>
    </row>
    <row r="146" spans="1:22" x14ac:dyDescent="0.3">
      <c r="A146" s="9">
        <v>477</v>
      </c>
      <c r="B146" t="s">
        <v>553</v>
      </c>
      <c r="C146" s="5">
        <v>40856</v>
      </c>
      <c r="D146" s="6">
        <v>40858</v>
      </c>
      <c r="E146" t="s">
        <v>23</v>
      </c>
      <c r="F146" t="s">
        <v>554</v>
      </c>
      <c r="G146" t="s">
        <v>555</v>
      </c>
      <c r="H146" t="s">
        <v>39</v>
      </c>
      <c r="I146" t="s">
        <v>27</v>
      </c>
      <c r="J146" t="s">
        <v>80</v>
      </c>
      <c r="K146" t="s">
        <v>29</v>
      </c>
      <c r="L146">
        <v>94110</v>
      </c>
      <c r="M146" t="s">
        <v>30</v>
      </c>
      <c r="N146" t="s">
        <v>566</v>
      </c>
      <c r="O146" t="s">
        <v>32</v>
      </c>
      <c r="P146" t="s">
        <v>114</v>
      </c>
      <c r="Q146" t="s">
        <v>567</v>
      </c>
      <c r="R146" s="7">
        <v>94.85</v>
      </c>
      <c r="S146">
        <v>5</v>
      </c>
      <c r="T146">
        <v>0</v>
      </c>
      <c r="U146" s="7">
        <v>45.527999999999999</v>
      </c>
      <c r="V146" s="7">
        <f t="shared" si="2"/>
        <v>45.527999999999999</v>
      </c>
    </row>
    <row r="147" spans="1:22" x14ac:dyDescent="0.3">
      <c r="A147" s="9">
        <v>478</v>
      </c>
      <c r="B147" t="s">
        <v>568</v>
      </c>
      <c r="C147" s="5">
        <v>41468</v>
      </c>
      <c r="D147" s="6">
        <v>41475</v>
      </c>
      <c r="E147" t="s">
        <v>36</v>
      </c>
      <c r="F147" t="s">
        <v>337</v>
      </c>
      <c r="G147" t="s">
        <v>338</v>
      </c>
      <c r="H147" t="s">
        <v>26</v>
      </c>
      <c r="I147" t="s">
        <v>27</v>
      </c>
      <c r="J147" t="s">
        <v>28</v>
      </c>
      <c r="K147" t="s">
        <v>29</v>
      </c>
      <c r="L147">
        <v>90008</v>
      </c>
      <c r="M147" t="s">
        <v>30</v>
      </c>
      <c r="N147" t="s">
        <v>569</v>
      </c>
      <c r="O147" t="s">
        <v>48</v>
      </c>
      <c r="P147" t="s">
        <v>49</v>
      </c>
      <c r="Q147" t="s">
        <v>570</v>
      </c>
      <c r="R147" s="7">
        <v>95.76</v>
      </c>
      <c r="S147">
        <v>6</v>
      </c>
      <c r="T147">
        <v>0.2</v>
      </c>
      <c r="U147" s="7">
        <v>7.1820000000000004</v>
      </c>
      <c r="V147" s="7">
        <f t="shared" si="2"/>
        <v>7.1820000000000004</v>
      </c>
    </row>
    <row r="148" spans="1:22" x14ac:dyDescent="0.3">
      <c r="A148" s="9">
        <v>482</v>
      </c>
      <c r="B148" t="s">
        <v>571</v>
      </c>
      <c r="C148" s="5">
        <v>40822</v>
      </c>
      <c r="D148" s="6">
        <v>40826</v>
      </c>
      <c r="E148" t="s">
        <v>36</v>
      </c>
      <c r="F148" t="s">
        <v>572</v>
      </c>
      <c r="G148" t="s">
        <v>573</v>
      </c>
      <c r="H148" t="s">
        <v>39</v>
      </c>
      <c r="I148" t="s">
        <v>27</v>
      </c>
      <c r="J148" t="s">
        <v>325</v>
      </c>
      <c r="K148" t="s">
        <v>29</v>
      </c>
      <c r="L148">
        <v>92024</v>
      </c>
      <c r="M148" t="s">
        <v>30</v>
      </c>
      <c r="N148" t="s">
        <v>574</v>
      </c>
      <c r="O148" t="s">
        <v>48</v>
      </c>
      <c r="P148" t="s">
        <v>99</v>
      </c>
      <c r="Q148" t="s">
        <v>575</v>
      </c>
      <c r="R148" s="7">
        <v>9.09</v>
      </c>
      <c r="S148">
        <v>3</v>
      </c>
      <c r="T148">
        <v>0</v>
      </c>
      <c r="U148" s="7">
        <v>1.9089</v>
      </c>
      <c r="V148" s="7">
        <f t="shared" si="2"/>
        <v>1.9089</v>
      </c>
    </row>
    <row r="149" spans="1:22" x14ac:dyDescent="0.3">
      <c r="A149" s="9">
        <v>485</v>
      </c>
      <c r="B149" t="s">
        <v>576</v>
      </c>
      <c r="C149" s="5">
        <v>41801</v>
      </c>
      <c r="D149" s="6">
        <v>41804</v>
      </c>
      <c r="E149" t="s">
        <v>152</v>
      </c>
      <c r="F149" t="s">
        <v>577</v>
      </c>
      <c r="G149" t="s">
        <v>578</v>
      </c>
      <c r="H149" t="s">
        <v>146</v>
      </c>
      <c r="I149" t="s">
        <v>27</v>
      </c>
      <c r="J149" t="s">
        <v>28</v>
      </c>
      <c r="K149" t="s">
        <v>29</v>
      </c>
      <c r="L149">
        <v>90045</v>
      </c>
      <c r="M149" t="s">
        <v>30</v>
      </c>
      <c r="N149" t="s">
        <v>579</v>
      </c>
      <c r="O149" t="s">
        <v>32</v>
      </c>
      <c r="P149" t="s">
        <v>33</v>
      </c>
      <c r="Q149" t="s">
        <v>580</v>
      </c>
      <c r="R149" s="7">
        <v>29.6</v>
      </c>
      <c r="S149">
        <v>2</v>
      </c>
      <c r="T149">
        <v>0</v>
      </c>
      <c r="U149" s="7">
        <v>14.8</v>
      </c>
      <c r="V149" s="7">
        <f t="shared" si="2"/>
        <v>14.8</v>
      </c>
    </row>
    <row r="150" spans="1:22" x14ac:dyDescent="0.3">
      <c r="A150" s="9">
        <v>486</v>
      </c>
      <c r="B150" t="s">
        <v>576</v>
      </c>
      <c r="C150" s="5">
        <v>41801</v>
      </c>
      <c r="D150" s="6">
        <v>41804</v>
      </c>
      <c r="E150" t="s">
        <v>152</v>
      </c>
      <c r="F150" t="s">
        <v>577</v>
      </c>
      <c r="G150" t="s">
        <v>578</v>
      </c>
      <c r="H150" t="s">
        <v>146</v>
      </c>
      <c r="I150" t="s">
        <v>27</v>
      </c>
      <c r="J150" t="s">
        <v>28</v>
      </c>
      <c r="K150" t="s">
        <v>29</v>
      </c>
      <c r="L150">
        <v>90045</v>
      </c>
      <c r="M150" t="s">
        <v>30</v>
      </c>
      <c r="N150" t="s">
        <v>581</v>
      </c>
      <c r="O150" t="s">
        <v>41</v>
      </c>
      <c r="P150" t="s">
        <v>492</v>
      </c>
      <c r="Q150" t="s">
        <v>582</v>
      </c>
      <c r="R150" s="7">
        <v>514.16499999999996</v>
      </c>
      <c r="S150">
        <v>5</v>
      </c>
      <c r="T150">
        <v>0.15</v>
      </c>
      <c r="U150" s="7">
        <v>-30.245000000000001</v>
      </c>
      <c r="V150" s="7">
        <f t="shared" si="2"/>
        <v>30.245000000000001</v>
      </c>
    </row>
    <row r="151" spans="1:22" x14ac:dyDescent="0.3">
      <c r="A151" s="9">
        <v>487</v>
      </c>
      <c r="B151" t="s">
        <v>576</v>
      </c>
      <c r="C151" s="5">
        <v>41801</v>
      </c>
      <c r="D151" s="6">
        <v>41804</v>
      </c>
      <c r="E151" t="s">
        <v>152</v>
      </c>
      <c r="F151" t="s">
        <v>577</v>
      </c>
      <c r="G151" t="s">
        <v>578</v>
      </c>
      <c r="H151" t="s">
        <v>146</v>
      </c>
      <c r="I151" t="s">
        <v>27</v>
      </c>
      <c r="J151" t="s">
        <v>28</v>
      </c>
      <c r="K151" t="s">
        <v>29</v>
      </c>
      <c r="L151">
        <v>90045</v>
      </c>
      <c r="M151" t="s">
        <v>30</v>
      </c>
      <c r="N151" t="s">
        <v>583</v>
      </c>
      <c r="O151" t="s">
        <v>48</v>
      </c>
      <c r="P151" t="s">
        <v>49</v>
      </c>
      <c r="Q151" t="s">
        <v>584</v>
      </c>
      <c r="R151" s="7">
        <v>279.95999999999998</v>
      </c>
      <c r="S151">
        <v>5</v>
      </c>
      <c r="T151">
        <v>0.2</v>
      </c>
      <c r="U151" s="7">
        <v>17.497499999999999</v>
      </c>
      <c r="V151" s="7">
        <f t="shared" si="2"/>
        <v>17.497499999999999</v>
      </c>
    </row>
    <row r="152" spans="1:22" x14ac:dyDescent="0.3">
      <c r="A152" s="9">
        <v>494</v>
      </c>
      <c r="B152" t="s">
        <v>585</v>
      </c>
      <c r="C152" s="5">
        <v>41404</v>
      </c>
      <c r="D152" s="6">
        <v>41409</v>
      </c>
      <c r="E152" t="s">
        <v>36</v>
      </c>
      <c r="F152" t="s">
        <v>586</v>
      </c>
      <c r="G152" t="s">
        <v>587</v>
      </c>
      <c r="H152" t="s">
        <v>39</v>
      </c>
      <c r="I152" t="s">
        <v>27</v>
      </c>
      <c r="J152" t="s">
        <v>65</v>
      </c>
      <c r="K152" t="s">
        <v>66</v>
      </c>
      <c r="L152">
        <v>98115</v>
      </c>
      <c r="M152" t="s">
        <v>30</v>
      </c>
      <c r="N152" t="s">
        <v>588</v>
      </c>
      <c r="O152" t="s">
        <v>48</v>
      </c>
      <c r="P152" t="s">
        <v>99</v>
      </c>
      <c r="Q152" t="s">
        <v>589</v>
      </c>
      <c r="R152" s="7">
        <v>93.98</v>
      </c>
      <c r="S152">
        <v>2</v>
      </c>
      <c r="T152">
        <v>0</v>
      </c>
      <c r="U152" s="7">
        <v>13.1572</v>
      </c>
      <c r="V152" s="7">
        <f t="shared" si="2"/>
        <v>13.1572</v>
      </c>
    </row>
    <row r="153" spans="1:22" x14ac:dyDescent="0.3">
      <c r="A153" s="9">
        <v>497</v>
      </c>
      <c r="B153" t="s">
        <v>590</v>
      </c>
      <c r="C153" s="5">
        <v>41481</v>
      </c>
      <c r="D153" s="6">
        <v>41487</v>
      </c>
      <c r="E153" t="s">
        <v>36</v>
      </c>
      <c r="F153" t="s">
        <v>526</v>
      </c>
      <c r="G153" t="s">
        <v>527</v>
      </c>
      <c r="H153" t="s">
        <v>39</v>
      </c>
      <c r="I153" t="s">
        <v>27</v>
      </c>
      <c r="J153" t="s">
        <v>591</v>
      </c>
      <c r="K153" t="s">
        <v>29</v>
      </c>
      <c r="L153">
        <v>92627</v>
      </c>
      <c r="M153" t="s">
        <v>30</v>
      </c>
      <c r="N153" t="s">
        <v>592</v>
      </c>
      <c r="O153" t="s">
        <v>32</v>
      </c>
      <c r="P153" t="s">
        <v>52</v>
      </c>
      <c r="Q153" t="s">
        <v>593</v>
      </c>
      <c r="R153" s="7">
        <v>119.616</v>
      </c>
      <c r="S153">
        <v>8</v>
      </c>
      <c r="T153">
        <v>0.2</v>
      </c>
      <c r="U153" s="7">
        <v>40.370399999999997</v>
      </c>
      <c r="V153" s="7">
        <f t="shared" si="2"/>
        <v>40.370399999999997</v>
      </c>
    </row>
    <row r="154" spans="1:22" x14ac:dyDescent="0.3">
      <c r="A154" s="9">
        <v>498</v>
      </c>
      <c r="B154" t="s">
        <v>590</v>
      </c>
      <c r="C154" s="5">
        <v>41481</v>
      </c>
      <c r="D154" s="6">
        <v>41487</v>
      </c>
      <c r="E154" t="s">
        <v>36</v>
      </c>
      <c r="F154" t="s">
        <v>526</v>
      </c>
      <c r="G154" t="s">
        <v>527</v>
      </c>
      <c r="H154" t="s">
        <v>39</v>
      </c>
      <c r="I154" t="s">
        <v>27</v>
      </c>
      <c r="J154" t="s">
        <v>591</v>
      </c>
      <c r="K154" t="s">
        <v>29</v>
      </c>
      <c r="L154">
        <v>92627</v>
      </c>
      <c r="M154" t="s">
        <v>30</v>
      </c>
      <c r="N154" t="s">
        <v>594</v>
      </c>
      <c r="O154" t="s">
        <v>41</v>
      </c>
      <c r="P154" t="s">
        <v>42</v>
      </c>
      <c r="Q154" t="s">
        <v>595</v>
      </c>
      <c r="R154" s="7">
        <v>255.76</v>
      </c>
      <c r="S154">
        <v>4</v>
      </c>
      <c r="T154">
        <v>0</v>
      </c>
      <c r="U154" s="7">
        <v>81.843199999999996</v>
      </c>
      <c r="V154" s="7">
        <f t="shared" si="2"/>
        <v>81.843199999999996</v>
      </c>
    </row>
    <row r="155" spans="1:22" x14ac:dyDescent="0.3">
      <c r="A155" s="9">
        <v>499</v>
      </c>
      <c r="B155" t="s">
        <v>590</v>
      </c>
      <c r="C155" s="5">
        <v>41481</v>
      </c>
      <c r="D155" s="6">
        <v>41487</v>
      </c>
      <c r="E155" t="s">
        <v>36</v>
      </c>
      <c r="F155" t="s">
        <v>526</v>
      </c>
      <c r="G155" t="s">
        <v>527</v>
      </c>
      <c r="H155" t="s">
        <v>39</v>
      </c>
      <c r="I155" t="s">
        <v>27</v>
      </c>
      <c r="J155" t="s">
        <v>591</v>
      </c>
      <c r="K155" t="s">
        <v>29</v>
      </c>
      <c r="L155">
        <v>92627</v>
      </c>
      <c r="M155" t="s">
        <v>30</v>
      </c>
      <c r="N155" t="s">
        <v>596</v>
      </c>
      <c r="O155" t="s">
        <v>41</v>
      </c>
      <c r="P155" t="s">
        <v>185</v>
      </c>
      <c r="Q155" t="s">
        <v>597</v>
      </c>
      <c r="R155" s="7">
        <v>241.56800000000001</v>
      </c>
      <c r="S155">
        <v>2</v>
      </c>
      <c r="T155">
        <v>0.2</v>
      </c>
      <c r="U155" s="7">
        <v>18.117599999999999</v>
      </c>
      <c r="V155" s="7">
        <f t="shared" si="2"/>
        <v>18.117599999999999</v>
      </c>
    </row>
    <row r="156" spans="1:22" x14ac:dyDescent="0.3">
      <c r="A156" s="9">
        <v>500</v>
      </c>
      <c r="B156" t="s">
        <v>590</v>
      </c>
      <c r="C156" s="5">
        <v>41481</v>
      </c>
      <c r="D156" s="6">
        <v>41487</v>
      </c>
      <c r="E156" t="s">
        <v>36</v>
      </c>
      <c r="F156" t="s">
        <v>526</v>
      </c>
      <c r="G156" t="s">
        <v>527</v>
      </c>
      <c r="H156" t="s">
        <v>39</v>
      </c>
      <c r="I156" t="s">
        <v>27</v>
      </c>
      <c r="J156" t="s">
        <v>591</v>
      </c>
      <c r="K156" t="s">
        <v>29</v>
      </c>
      <c r="L156">
        <v>92627</v>
      </c>
      <c r="M156" t="s">
        <v>30</v>
      </c>
      <c r="N156" t="s">
        <v>598</v>
      </c>
      <c r="O156" t="s">
        <v>41</v>
      </c>
      <c r="P156" t="s">
        <v>42</v>
      </c>
      <c r="Q156" t="s">
        <v>599</v>
      </c>
      <c r="R156" s="7">
        <v>69.3</v>
      </c>
      <c r="S156">
        <v>9</v>
      </c>
      <c r="T156">
        <v>0</v>
      </c>
      <c r="U156" s="7">
        <v>22.869</v>
      </c>
      <c r="V156" s="7">
        <f t="shared" si="2"/>
        <v>22.869</v>
      </c>
    </row>
    <row r="157" spans="1:22" x14ac:dyDescent="0.3">
      <c r="A157" s="9">
        <v>501</v>
      </c>
      <c r="B157" t="s">
        <v>600</v>
      </c>
      <c r="C157" s="5">
        <v>41425</v>
      </c>
      <c r="D157" s="6">
        <v>41430</v>
      </c>
      <c r="E157" t="s">
        <v>36</v>
      </c>
      <c r="F157" t="s">
        <v>601</v>
      </c>
      <c r="G157" t="s">
        <v>602</v>
      </c>
      <c r="H157" t="s">
        <v>26</v>
      </c>
      <c r="I157" t="s">
        <v>27</v>
      </c>
      <c r="J157" t="s">
        <v>603</v>
      </c>
      <c r="K157" t="s">
        <v>161</v>
      </c>
      <c r="L157">
        <v>80134</v>
      </c>
      <c r="M157" t="s">
        <v>30</v>
      </c>
      <c r="N157" t="s">
        <v>604</v>
      </c>
      <c r="O157" t="s">
        <v>32</v>
      </c>
      <c r="P157" t="s">
        <v>52</v>
      </c>
      <c r="Q157" t="s">
        <v>605</v>
      </c>
      <c r="R157" s="7">
        <v>22.62</v>
      </c>
      <c r="S157">
        <v>2</v>
      </c>
      <c r="T157">
        <v>0.7</v>
      </c>
      <c r="U157" s="7">
        <v>-15.08</v>
      </c>
      <c r="V157" s="7">
        <f t="shared" si="2"/>
        <v>15.08</v>
      </c>
    </row>
    <row r="158" spans="1:22" x14ac:dyDescent="0.3">
      <c r="A158" s="9">
        <v>502</v>
      </c>
      <c r="B158" t="s">
        <v>600</v>
      </c>
      <c r="C158" s="5">
        <v>41425</v>
      </c>
      <c r="D158" s="6">
        <v>41430</v>
      </c>
      <c r="E158" t="s">
        <v>36</v>
      </c>
      <c r="F158" t="s">
        <v>601</v>
      </c>
      <c r="G158" t="s">
        <v>602</v>
      </c>
      <c r="H158" t="s">
        <v>26</v>
      </c>
      <c r="I158" t="s">
        <v>27</v>
      </c>
      <c r="J158" t="s">
        <v>603</v>
      </c>
      <c r="K158" t="s">
        <v>161</v>
      </c>
      <c r="L158">
        <v>80134</v>
      </c>
      <c r="M158" t="s">
        <v>30</v>
      </c>
      <c r="N158" t="s">
        <v>606</v>
      </c>
      <c r="O158" t="s">
        <v>32</v>
      </c>
      <c r="P158" t="s">
        <v>52</v>
      </c>
      <c r="Q158" t="s">
        <v>607</v>
      </c>
      <c r="R158" s="7">
        <v>14.952</v>
      </c>
      <c r="S158">
        <v>2</v>
      </c>
      <c r="T158">
        <v>0.7</v>
      </c>
      <c r="U158" s="7">
        <v>-11.961600000000001</v>
      </c>
      <c r="V158" s="7">
        <f t="shared" si="2"/>
        <v>11.961600000000001</v>
      </c>
    </row>
    <row r="159" spans="1:22" x14ac:dyDescent="0.3">
      <c r="A159" s="9">
        <v>503</v>
      </c>
      <c r="B159" t="s">
        <v>600</v>
      </c>
      <c r="C159" s="5">
        <v>41425</v>
      </c>
      <c r="D159" s="6">
        <v>41430</v>
      </c>
      <c r="E159" t="s">
        <v>36</v>
      </c>
      <c r="F159" t="s">
        <v>601</v>
      </c>
      <c r="G159" t="s">
        <v>602</v>
      </c>
      <c r="H159" t="s">
        <v>26</v>
      </c>
      <c r="I159" t="s">
        <v>27</v>
      </c>
      <c r="J159" t="s">
        <v>603</v>
      </c>
      <c r="K159" t="s">
        <v>161</v>
      </c>
      <c r="L159">
        <v>80134</v>
      </c>
      <c r="M159" t="s">
        <v>30</v>
      </c>
      <c r="N159" t="s">
        <v>608</v>
      </c>
      <c r="O159" t="s">
        <v>41</v>
      </c>
      <c r="P159" t="s">
        <v>185</v>
      </c>
      <c r="Q159" t="s">
        <v>609</v>
      </c>
      <c r="R159" s="7">
        <v>801.56799999999998</v>
      </c>
      <c r="S159">
        <v>2</v>
      </c>
      <c r="T159">
        <v>0.2</v>
      </c>
      <c r="U159" s="7">
        <v>50.097999999999999</v>
      </c>
      <c r="V159" s="7">
        <f t="shared" si="2"/>
        <v>50.097999999999999</v>
      </c>
    </row>
    <row r="160" spans="1:22" x14ac:dyDescent="0.3">
      <c r="A160" s="9">
        <v>504</v>
      </c>
      <c r="B160" t="s">
        <v>600</v>
      </c>
      <c r="C160" s="5">
        <v>41425</v>
      </c>
      <c r="D160" s="6">
        <v>41430</v>
      </c>
      <c r="E160" t="s">
        <v>36</v>
      </c>
      <c r="F160" t="s">
        <v>601</v>
      </c>
      <c r="G160" t="s">
        <v>602</v>
      </c>
      <c r="H160" t="s">
        <v>26</v>
      </c>
      <c r="I160" t="s">
        <v>27</v>
      </c>
      <c r="J160" t="s">
        <v>603</v>
      </c>
      <c r="K160" t="s">
        <v>161</v>
      </c>
      <c r="L160">
        <v>80134</v>
      </c>
      <c r="M160" t="s">
        <v>30</v>
      </c>
      <c r="N160" t="s">
        <v>610</v>
      </c>
      <c r="O160" t="s">
        <v>32</v>
      </c>
      <c r="P160" t="s">
        <v>52</v>
      </c>
      <c r="Q160" t="s">
        <v>611</v>
      </c>
      <c r="R160" s="7">
        <v>2.3759999999999999</v>
      </c>
      <c r="S160">
        <v>3</v>
      </c>
      <c r="T160">
        <v>0.7</v>
      </c>
      <c r="U160" s="7">
        <v>-1.9008</v>
      </c>
      <c r="V160" s="7">
        <f t="shared" si="2"/>
        <v>1.9008</v>
      </c>
    </row>
    <row r="161" spans="1:22" x14ac:dyDescent="0.3">
      <c r="A161" s="9">
        <v>505</v>
      </c>
      <c r="B161" t="s">
        <v>600</v>
      </c>
      <c r="C161" s="5">
        <v>41425</v>
      </c>
      <c r="D161" s="6">
        <v>41430</v>
      </c>
      <c r="E161" t="s">
        <v>36</v>
      </c>
      <c r="F161" t="s">
        <v>601</v>
      </c>
      <c r="G161" t="s">
        <v>602</v>
      </c>
      <c r="H161" t="s">
        <v>26</v>
      </c>
      <c r="I161" t="s">
        <v>27</v>
      </c>
      <c r="J161" t="s">
        <v>603</v>
      </c>
      <c r="K161" t="s">
        <v>161</v>
      </c>
      <c r="L161">
        <v>80134</v>
      </c>
      <c r="M161" t="s">
        <v>30</v>
      </c>
      <c r="N161" t="s">
        <v>612</v>
      </c>
      <c r="O161" t="s">
        <v>32</v>
      </c>
      <c r="P161" t="s">
        <v>114</v>
      </c>
      <c r="Q161" t="s">
        <v>613</v>
      </c>
      <c r="R161" s="7">
        <v>32.792000000000002</v>
      </c>
      <c r="S161">
        <v>1</v>
      </c>
      <c r="T161">
        <v>0.2</v>
      </c>
      <c r="U161" s="7">
        <v>11.8871</v>
      </c>
      <c r="V161" s="7">
        <f t="shared" si="2"/>
        <v>11.8871</v>
      </c>
    </row>
    <row r="162" spans="1:22" x14ac:dyDescent="0.3">
      <c r="A162" s="9">
        <v>514</v>
      </c>
      <c r="B162" t="s">
        <v>614</v>
      </c>
      <c r="C162" s="5">
        <v>41995</v>
      </c>
      <c r="D162" s="6">
        <v>41999</v>
      </c>
      <c r="E162" t="s">
        <v>36</v>
      </c>
      <c r="F162" t="s">
        <v>615</v>
      </c>
      <c r="G162" t="s">
        <v>616</v>
      </c>
      <c r="H162" t="s">
        <v>39</v>
      </c>
      <c r="I162" t="s">
        <v>27</v>
      </c>
      <c r="J162" t="s">
        <v>28</v>
      </c>
      <c r="K162" t="s">
        <v>29</v>
      </c>
      <c r="L162">
        <v>90049</v>
      </c>
      <c r="M162" t="s">
        <v>30</v>
      </c>
      <c r="N162" t="s">
        <v>617</v>
      </c>
      <c r="O162" t="s">
        <v>32</v>
      </c>
      <c r="P162" t="s">
        <v>45</v>
      </c>
      <c r="Q162" t="s">
        <v>618</v>
      </c>
      <c r="R162" s="7">
        <v>6.63</v>
      </c>
      <c r="S162">
        <v>3</v>
      </c>
      <c r="T162">
        <v>0</v>
      </c>
      <c r="U162" s="7">
        <v>1.7901</v>
      </c>
      <c r="V162" s="7">
        <f t="shared" si="2"/>
        <v>1.7901</v>
      </c>
    </row>
    <row r="163" spans="1:22" x14ac:dyDescent="0.3">
      <c r="A163" s="9">
        <v>515</v>
      </c>
      <c r="B163" t="s">
        <v>614</v>
      </c>
      <c r="C163" s="5">
        <v>41995</v>
      </c>
      <c r="D163" s="6">
        <v>41999</v>
      </c>
      <c r="E163" t="s">
        <v>36</v>
      </c>
      <c r="F163" t="s">
        <v>615</v>
      </c>
      <c r="G163" t="s">
        <v>616</v>
      </c>
      <c r="H163" t="s">
        <v>39</v>
      </c>
      <c r="I163" t="s">
        <v>27</v>
      </c>
      <c r="J163" t="s">
        <v>28</v>
      </c>
      <c r="K163" t="s">
        <v>29</v>
      </c>
      <c r="L163">
        <v>90049</v>
      </c>
      <c r="M163" t="s">
        <v>30</v>
      </c>
      <c r="N163" t="s">
        <v>619</v>
      </c>
      <c r="O163" t="s">
        <v>32</v>
      </c>
      <c r="P163" t="s">
        <v>45</v>
      </c>
      <c r="Q163" t="s">
        <v>620</v>
      </c>
      <c r="R163" s="7">
        <v>5.88</v>
      </c>
      <c r="S163">
        <v>2</v>
      </c>
      <c r="T163">
        <v>0</v>
      </c>
      <c r="U163" s="7">
        <v>1.7052</v>
      </c>
      <c r="V163" s="7">
        <f t="shared" si="2"/>
        <v>1.7052</v>
      </c>
    </row>
    <row r="164" spans="1:22" x14ac:dyDescent="0.3">
      <c r="A164" s="9">
        <v>516</v>
      </c>
      <c r="B164" t="s">
        <v>621</v>
      </c>
      <c r="C164" s="5">
        <v>41662</v>
      </c>
      <c r="D164" s="6">
        <v>41667</v>
      </c>
      <c r="E164" t="s">
        <v>36</v>
      </c>
      <c r="F164" t="s">
        <v>622</v>
      </c>
      <c r="G164" t="s">
        <v>623</v>
      </c>
      <c r="H164" t="s">
        <v>146</v>
      </c>
      <c r="I164" t="s">
        <v>27</v>
      </c>
      <c r="J164" t="s">
        <v>624</v>
      </c>
      <c r="K164" t="s">
        <v>625</v>
      </c>
      <c r="L164">
        <v>59405</v>
      </c>
      <c r="M164" t="s">
        <v>30</v>
      </c>
      <c r="N164" t="s">
        <v>626</v>
      </c>
      <c r="O164" t="s">
        <v>48</v>
      </c>
      <c r="P164" t="s">
        <v>413</v>
      </c>
      <c r="Q164" t="s">
        <v>627</v>
      </c>
      <c r="R164" s="7">
        <v>2999.95</v>
      </c>
      <c r="S164">
        <v>5</v>
      </c>
      <c r="T164">
        <v>0</v>
      </c>
      <c r="U164" s="7">
        <v>1379.9770000000001</v>
      </c>
      <c r="V164" s="7">
        <f t="shared" si="2"/>
        <v>1379.9770000000001</v>
      </c>
    </row>
    <row r="165" spans="1:22" x14ac:dyDescent="0.3">
      <c r="A165" s="9">
        <v>517</v>
      </c>
      <c r="B165" t="s">
        <v>621</v>
      </c>
      <c r="C165" s="5">
        <v>41662</v>
      </c>
      <c r="D165" s="6">
        <v>41667</v>
      </c>
      <c r="E165" t="s">
        <v>36</v>
      </c>
      <c r="F165" t="s">
        <v>622</v>
      </c>
      <c r="G165" t="s">
        <v>623</v>
      </c>
      <c r="H165" t="s">
        <v>146</v>
      </c>
      <c r="I165" t="s">
        <v>27</v>
      </c>
      <c r="J165" t="s">
        <v>624</v>
      </c>
      <c r="K165" t="s">
        <v>625</v>
      </c>
      <c r="L165">
        <v>59405</v>
      </c>
      <c r="M165" t="s">
        <v>30</v>
      </c>
      <c r="N165" t="s">
        <v>628</v>
      </c>
      <c r="O165" t="s">
        <v>32</v>
      </c>
      <c r="P165" t="s">
        <v>75</v>
      </c>
      <c r="Q165" t="s">
        <v>629</v>
      </c>
      <c r="R165" s="7">
        <v>51.45</v>
      </c>
      <c r="S165">
        <v>3</v>
      </c>
      <c r="T165">
        <v>0</v>
      </c>
      <c r="U165" s="7">
        <v>13.891500000000001</v>
      </c>
      <c r="V165" s="7">
        <f t="shared" si="2"/>
        <v>13.891500000000001</v>
      </c>
    </row>
    <row r="166" spans="1:22" x14ac:dyDescent="0.3">
      <c r="A166" s="9">
        <v>518</v>
      </c>
      <c r="B166" t="s">
        <v>621</v>
      </c>
      <c r="C166" s="5">
        <v>41662</v>
      </c>
      <c r="D166" s="6">
        <v>41667</v>
      </c>
      <c r="E166" t="s">
        <v>36</v>
      </c>
      <c r="F166" t="s">
        <v>622</v>
      </c>
      <c r="G166" t="s">
        <v>623</v>
      </c>
      <c r="H166" t="s">
        <v>146</v>
      </c>
      <c r="I166" t="s">
        <v>27</v>
      </c>
      <c r="J166" t="s">
        <v>624</v>
      </c>
      <c r="K166" t="s">
        <v>625</v>
      </c>
      <c r="L166">
        <v>59405</v>
      </c>
      <c r="M166" t="s">
        <v>30</v>
      </c>
      <c r="N166" t="s">
        <v>630</v>
      </c>
      <c r="O166" t="s">
        <v>32</v>
      </c>
      <c r="P166" t="s">
        <v>114</v>
      </c>
      <c r="Q166" t="s">
        <v>631</v>
      </c>
      <c r="R166" s="7">
        <v>11.96</v>
      </c>
      <c r="S166">
        <v>2</v>
      </c>
      <c r="T166">
        <v>0</v>
      </c>
      <c r="U166" s="7">
        <v>5.3819999999999997</v>
      </c>
      <c r="V166" s="7">
        <f t="shared" si="2"/>
        <v>5.3819999999999997</v>
      </c>
    </row>
    <row r="167" spans="1:22" x14ac:dyDescent="0.3">
      <c r="A167" s="9">
        <v>519</v>
      </c>
      <c r="B167" t="s">
        <v>621</v>
      </c>
      <c r="C167" s="5">
        <v>41662</v>
      </c>
      <c r="D167" s="6">
        <v>41667</v>
      </c>
      <c r="E167" t="s">
        <v>36</v>
      </c>
      <c r="F167" t="s">
        <v>622</v>
      </c>
      <c r="G167" t="s">
        <v>623</v>
      </c>
      <c r="H167" t="s">
        <v>146</v>
      </c>
      <c r="I167" t="s">
        <v>27</v>
      </c>
      <c r="J167" t="s">
        <v>624</v>
      </c>
      <c r="K167" t="s">
        <v>625</v>
      </c>
      <c r="L167">
        <v>59405</v>
      </c>
      <c r="M167" t="s">
        <v>30</v>
      </c>
      <c r="N167" t="s">
        <v>632</v>
      </c>
      <c r="O167" t="s">
        <v>32</v>
      </c>
      <c r="P167" t="s">
        <v>75</v>
      </c>
      <c r="Q167" t="s">
        <v>633</v>
      </c>
      <c r="R167" s="7">
        <v>1126.02</v>
      </c>
      <c r="S167">
        <v>3</v>
      </c>
      <c r="T167">
        <v>0</v>
      </c>
      <c r="U167" s="7">
        <v>56.301000000000002</v>
      </c>
      <c r="V167" s="7">
        <f t="shared" si="2"/>
        <v>56.301000000000002</v>
      </c>
    </row>
    <row r="168" spans="1:22" x14ac:dyDescent="0.3">
      <c r="A168" s="9">
        <v>524</v>
      </c>
      <c r="B168" t="s">
        <v>634</v>
      </c>
      <c r="C168" s="5">
        <v>41416</v>
      </c>
      <c r="D168" s="6">
        <v>41418</v>
      </c>
      <c r="E168" t="s">
        <v>152</v>
      </c>
      <c r="F168" t="s">
        <v>318</v>
      </c>
      <c r="G168" t="s">
        <v>319</v>
      </c>
      <c r="H168" t="s">
        <v>39</v>
      </c>
      <c r="I168" t="s">
        <v>27</v>
      </c>
      <c r="J168" t="s">
        <v>28</v>
      </c>
      <c r="K168" t="s">
        <v>29</v>
      </c>
      <c r="L168">
        <v>90032</v>
      </c>
      <c r="M168" t="s">
        <v>30</v>
      </c>
      <c r="N168" t="s">
        <v>635</v>
      </c>
      <c r="O168" t="s">
        <v>48</v>
      </c>
      <c r="P168" t="s">
        <v>49</v>
      </c>
      <c r="Q168" t="s">
        <v>636</v>
      </c>
      <c r="R168" s="7">
        <v>55.176000000000002</v>
      </c>
      <c r="S168">
        <v>3</v>
      </c>
      <c r="T168">
        <v>0.2</v>
      </c>
      <c r="U168" s="7">
        <v>-12.4146</v>
      </c>
      <c r="V168" s="7">
        <f t="shared" si="2"/>
        <v>12.4146</v>
      </c>
    </row>
    <row r="169" spans="1:22" x14ac:dyDescent="0.3">
      <c r="A169" s="9">
        <v>525</v>
      </c>
      <c r="B169" t="s">
        <v>634</v>
      </c>
      <c r="C169" s="5">
        <v>41416</v>
      </c>
      <c r="D169" s="6">
        <v>41418</v>
      </c>
      <c r="E169" t="s">
        <v>152</v>
      </c>
      <c r="F169" t="s">
        <v>318</v>
      </c>
      <c r="G169" t="s">
        <v>319</v>
      </c>
      <c r="H169" t="s">
        <v>39</v>
      </c>
      <c r="I169" t="s">
        <v>27</v>
      </c>
      <c r="J169" t="s">
        <v>28</v>
      </c>
      <c r="K169" t="s">
        <v>29</v>
      </c>
      <c r="L169">
        <v>90032</v>
      </c>
      <c r="M169" t="s">
        <v>30</v>
      </c>
      <c r="N169" t="s">
        <v>328</v>
      </c>
      <c r="O169" t="s">
        <v>48</v>
      </c>
      <c r="P169" t="s">
        <v>99</v>
      </c>
      <c r="Q169" t="s">
        <v>637</v>
      </c>
      <c r="R169" s="7">
        <v>66.260000000000005</v>
      </c>
      <c r="S169">
        <v>2</v>
      </c>
      <c r="T169">
        <v>0</v>
      </c>
      <c r="U169" s="7">
        <v>27.166599999999999</v>
      </c>
      <c r="V169" s="7">
        <f t="shared" si="2"/>
        <v>27.166599999999999</v>
      </c>
    </row>
    <row r="170" spans="1:22" x14ac:dyDescent="0.3">
      <c r="A170" s="9">
        <v>532</v>
      </c>
      <c r="B170" t="s">
        <v>638</v>
      </c>
      <c r="C170" s="5">
        <v>41220</v>
      </c>
      <c r="D170" s="6">
        <v>41222</v>
      </c>
      <c r="E170" t="s">
        <v>23</v>
      </c>
      <c r="F170" t="s">
        <v>639</v>
      </c>
      <c r="G170" t="s">
        <v>640</v>
      </c>
      <c r="H170" t="s">
        <v>26</v>
      </c>
      <c r="I170" t="s">
        <v>27</v>
      </c>
      <c r="J170" t="s">
        <v>28</v>
      </c>
      <c r="K170" t="s">
        <v>29</v>
      </c>
      <c r="L170">
        <v>90036</v>
      </c>
      <c r="M170" t="s">
        <v>30</v>
      </c>
      <c r="N170" t="s">
        <v>641</v>
      </c>
      <c r="O170" t="s">
        <v>41</v>
      </c>
      <c r="P170" t="s">
        <v>185</v>
      </c>
      <c r="Q170" t="s">
        <v>642</v>
      </c>
      <c r="R170" s="7">
        <v>190.72</v>
      </c>
      <c r="S170">
        <v>1</v>
      </c>
      <c r="T170">
        <v>0.2</v>
      </c>
      <c r="U170" s="7">
        <v>11.92</v>
      </c>
      <c r="V170" s="7">
        <f t="shared" si="2"/>
        <v>11.92</v>
      </c>
    </row>
    <row r="171" spans="1:22" x14ac:dyDescent="0.3">
      <c r="A171" s="9">
        <v>533</v>
      </c>
      <c r="B171" t="s">
        <v>643</v>
      </c>
      <c r="C171" s="5">
        <v>41890</v>
      </c>
      <c r="D171" s="6">
        <v>41894</v>
      </c>
      <c r="E171" t="s">
        <v>36</v>
      </c>
      <c r="F171" t="s">
        <v>644</v>
      </c>
      <c r="G171" t="s">
        <v>645</v>
      </c>
      <c r="H171" t="s">
        <v>39</v>
      </c>
      <c r="I171" t="s">
        <v>27</v>
      </c>
      <c r="J171" t="s">
        <v>28</v>
      </c>
      <c r="K171" t="s">
        <v>29</v>
      </c>
      <c r="L171">
        <v>90032</v>
      </c>
      <c r="M171" t="s">
        <v>30</v>
      </c>
      <c r="N171" t="s">
        <v>646</v>
      </c>
      <c r="O171" t="s">
        <v>41</v>
      </c>
      <c r="P171" t="s">
        <v>42</v>
      </c>
      <c r="Q171" t="s">
        <v>647</v>
      </c>
      <c r="R171" s="7">
        <v>47.94</v>
      </c>
      <c r="S171">
        <v>3</v>
      </c>
      <c r="T171">
        <v>0</v>
      </c>
      <c r="U171" s="7">
        <v>2.3969999999999998</v>
      </c>
      <c r="V171" s="7">
        <f t="shared" si="2"/>
        <v>2.3969999999999998</v>
      </c>
    </row>
    <row r="172" spans="1:22" x14ac:dyDescent="0.3">
      <c r="A172" s="9">
        <v>536</v>
      </c>
      <c r="B172" t="s">
        <v>648</v>
      </c>
      <c r="C172" s="5">
        <v>41466</v>
      </c>
      <c r="D172" s="6">
        <v>41472</v>
      </c>
      <c r="E172" t="s">
        <v>36</v>
      </c>
      <c r="F172" t="s">
        <v>649</v>
      </c>
      <c r="G172" t="s">
        <v>650</v>
      </c>
      <c r="H172" t="s">
        <v>39</v>
      </c>
      <c r="I172" t="s">
        <v>27</v>
      </c>
      <c r="J172" t="s">
        <v>651</v>
      </c>
      <c r="K172" t="s">
        <v>122</v>
      </c>
      <c r="L172">
        <v>85204</v>
      </c>
      <c r="M172" t="s">
        <v>30</v>
      </c>
      <c r="N172" t="s">
        <v>652</v>
      </c>
      <c r="O172" t="s">
        <v>32</v>
      </c>
      <c r="P172" t="s">
        <v>75</v>
      </c>
      <c r="Q172" t="s">
        <v>653</v>
      </c>
      <c r="R172" s="7">
        <v>16.768000000000001</v>
      </c>
      <c r="S172">
        <v>2</v>
      </c>
      <c r="T172">
        <v>0.2</v>
      </c>
      <c r="U172" s="7">
        <v>1.4672000000000001</v>
      </c>
      <c r="V172" s="7">
        <f t="shared" si="2"/>
        <v>1.4672000000000001</v>
      </c>
    </row>
    <row r="173" spans="1:22" x14ac:dyDescent="0.3">
      <c r="A173" s="9">
        <v>542</v>
      </c>
      <c r="B173" t="s">
        <v>654</v>
      </c>
      <c r="C173" s="5">
        <v>41470</v>
      </c>
      <c r="D173" s="6">
        <v>41473</v>
      </c>
      <c r="E173" t="s">
        <v>152</v>
      </c>
      <c r="F173" t="s">
        <v>655</v>
      </c>
      <c r="G173" t="s">
        <v>656</v>
      </c>
      <c r="H173" t="s">
        <v>26</v>
      </c>
      <c r="I173" t="s">
        <v>27</v>
      </c>
      <c r="J173" t="s">
        <v>443</v>
      </c>
      <c r="K173" t="s">
        <v>122</v>
      </c>
      <c r="L173">
        <v>85705</v>
      </c>
      <c r="M173" t="s">
        <v>30</v>
      </c>
      <c r="N173" t="s">
        <v>657</v>
      </c>
      <c r="O173" t="s">
        <v>48</v>
      </c>
      <c r="P173" t="s">
        <v>49</v>
      </c>
      <c r="Q173" t="s">
        <v>658</v>
      </c>
      <c r="R173" s="7">
        <v>380.86399999999998</v>
      </c>
      <c r="S173">
        <v>8</v>
      </c>
      <c r="T173">
        <v>0.2</v>
      </c>
      <c r="U173" s="7">
        <v>38.086399999999998</v>
      </c>
      <c r="V173" s="7">
        <f t="shared" si="2"/>
        <v>38.086399999999998</v>
      </c>
    </row>
    <row r="174" spans="1:22" x14ac:dyDescent="0.3">
      <c r="A174" s="9">
        <v>552</v>
      </c>
      <c r="B174" t="s">
        <v>659</v>
      </c>
      <c r="C174" s="5">
        <v>41380</v>
      </c>
      <c r="D174" s="6">
        <v>41382</v>
      </c>
      <c r="E174" t="s">
        <v>23</v>
      </c>
      <c r="F174" t="s">
        <v>660</v>
      </c>
      <c r="G174" t="s">
        <v>661</v>
      </c>
      <c r="H174" t="s">
        <v>39</v>
      </c>
      <c r="I174" t="s">
        <v>27</v>
      </c>
      <c r="J174" t="s">
        <v>80</v>
      </c>
      <c r="K174" t="s">
        <v>29</v>
      </c>
      <c r="L174">
        <v>94110</v>
      </c>
      <c r="M174" t="s">
        <v>30</v>
      </c>
      <c r="N174" t="s">
        <v>662</v>
      </c>
      <c r="O174" t="s">
        <v>41</v>
      </c>
      <c r="P174" t="s">
        <v>185</v>
      </c>
      <c r="Q174" t="s">
        <v>663</v>
      </c>
      <c r="R174" s="7">
        <v>1121.568</v>
      </c>
      <c r="S174">
        <v>2</v>
      </c>
      <c r="T174">
        <v>0.2</v>
      </c>
      <c r="U174" s="7">
        <v>0</v>
      </c>
      <c r="V174" s="7">
        <f t="shared" si="2"/>
        <v>0</v>
      </c>
    </row>
    <row r="175" spans="1:22" x14ac:dyDescent="0.3">
      <c r="A175" s="9">
        <v>555</v>
      </c>
      <c r="B175" t="s">
        <v>664</v>
      </c>
      <c r="C175" s="5">
        <v>41820</v>
      </c>
      <c r="D175" s="6">
        <v>41824</v>
      </c>
      <c r="E175" t="s">
        <v>23</v>
      </c>
      <c r="F175" t="s">
        <v>665</v>
      </c>
      <c r="G175" t="s">
        <v>666</v>
      </c>
      <c r="H175" t="s">
        <v>26</v>
      </c>
      <c r="I175" t="s">
        <v>27</v>
      </c>
      <c r="J175" t="s">
        <v>667</v>
      </c>
      <c r="K175" t="s">
        <v>29</v>
      </c>
      <c r="L175">
        <v>92804</v>
      </c>
      <c r="M175" t="s">
        <v>30</v>
      </c>
      <c r="N175" t="s">
        <v>668</v>
      </c>
      <c r="O175" t="s">
        <v>32</v>
      </c>
      <c r="P175" t="s">
        <v>75</v>
      </c>
      <c r="Q175" t="s">
        <v>669</v>
      </c>
      <c r="R175" s="7">
        <v>1295.78</v>
      </c>
      <c r="S175">
        <v>2</v>
      </c>
      <c r="T175">
        <v>0</v>
      </c>
      <c r="U175" s="7">
        <v>310.98719999999997</v>
      </c>
      <c r="V175" s="7">
        <f t="shared" si="2"/>
        <v>310.98719999999997</v>
      </c>
    </row>
    <row r="176" spans="1:22" x14ac:dyDescent="0.3">
      <c r="A176" s="9">
        <v>557</v>
      </c>
      <c r="B176" t="s">
        <v>670</v>
      </c>
      <c r="C176" s="5">
        <v>41436</v>
      </c>
      <c r="D176" s="6">
        <v>41441</v>
      </c>
      <c r="E176" t="s">
        <v>36</v>
      </c>
      <c r="F176" t="s">
        <v>671</v>
      </c>
      <c r="G176" t="s">
        <v>672</v>
      </c>
      <c r="H176" t="s">
        <v>39</v>
      </c>
      <c r="I176" t="s">
        <v>27</v>
      </c>
      <c r="J176" t="s">
        <v>28</v>
      </c>
      <c r="K176" t="s">
        <v>29</v>
      </c>
      <c r="L176">
        <v>90045</v>
      </c>
      <c r="M176" t="s">
        <v>30</v>
      </c>
      <c r="N176" t="s">
        <v>673</v>
      </c>
      <c r="O176" t="s">
        <v>32</v>
      </c>
      <c r="P176" t="s">
        <v>33</v>
      </c>
      <c r="Q176" t="s">
        <v>674</v>
      </c>
      <c r="R176" s="7">
        <v>20.7</v>
      </c>
      <c r="S176">
        <v>2</v>
      </c>
      <c r="T176">
        <v>0</v>
      </c>
      <c r="U176" s="7">
        <v>9.9359999999999999</v>
      </c>
      <c r="V176" s="7">
        <f t="shared" si="2"/>
        <v>9.9359999999999999</v>
      </c>
    </row>
    <row r="177" spans="1:22" x14ac:dyDescent="0.3">
      <c r="A177" s="9">
        <v>558</v>
      </c>
      <c r="B177" t="s">
        <v>670</v>
      </c>
      <c r="C177" s="5">
        <v>41436</v>
      </c>
      <c r="D177" s="6">
        <v>41441</v>
      </c>
      <c r="E177" t="s">
        <v>36</v>
      </c>
      <c r="F177" t="s">
        <v>671</v>
      </c>
      <c r="G177" t="s">
        <v>672</v>
      </c>
      <c r="H177" t="s">
        <v>39</v>
      </c>
      <c r="I177" t="s">
        <v>27</v>
      </c>
      <c r="J177" t="s">
        <v>28</v>
      </c>
      <c r="K177" t="s">
        <v>29</v>
      </c>
      <c r="L177">
        <v>90045</v>
      </c>
      <c r="M177" t="s">
        <v>30</v>
      </c>
      <c r="N177" t="s">
        <v>675</v>
      </c>
      <c r="O177" t="s">
        <v>41</v>
      </c>
      <c r="P177" t="s">
        <v>58</v>
      </c>
      <c r="Q177" t="s">
        <v>676</v>
      </c>
      <c r="R177" s="7">
        <v>1335.68</v>
      </c>
      <c r="S177">
        <v>4</v>
      </c>
      <c r="T177">
        <v>0.2</v>
      </c>
      <c r="U177" s="7">
        <v>-217.048</v>
      </c>
      <c r="V177" s="7">
        <f t="shared" si="2"/>
        <v>217.048</v>
      </c>
    </row>
    <row r="178" spans="1:22" x14ac:dyDescent="0.3">
      <c r="A178" s="9">
        <v>559</v>
      </c>
      <c r="B178" t="s">
        <v>670</v>
      </c>
      <c r="C178" s="5">
        <v>41436</v>
      </c>
      <c r="D178" s="6">
        <v>41441</v>
      </c>
      <c r="E178" t="s">
        <v>36</v>
      </c>
      <c r="F178" t="s">
        <v>671</v>
      </c>
      <c r="G178" t="s">
        <v>672</v>
      </c>
      <c r="H178" t="s">
        <v>39</v>
      </c>
      <c r="I178" t="s">
        <v>27</v>
      </c>
      <c r="J178" t="s">
        <v>28</v>
      </c>
      <c r="K178" t="s">
        <v>29</v>
      </c>
      <c r="L178">
        <v>90045</v>
      </c>
      <c r="M178" t="s">
        <v>30</v>
      </c>
      <c r="N178" t="s">
        <v>677</v>
      </c>
      <c r="O178" t="s">
        <v>32</v>
      </c>
      <c r="P178" t="s">
        <v>114</v>
      </c>
      <c r="Q178" t="s">
        <v>678</v>
      </c>
      <c r="R178" s="7">
        <v>32.4</v>
      </c>
      <c r="S178">
        <v>5</v>
      </c>
      <c r="T178">
        <v>0</v>
      </c>
      <c r="U178" s="7">
        <v>15.552</v>
      </c>
      <c r="V178" s="7">
        <f t="shared" si="2"/>
        <v>15.552</v>
      </c>
    </row>
    <row r="179" spans="1:22" x14ac:dyDescent="0.3">
      <c r="A179" s="9">
        <v>560</v>
      </c>
      <c r="B179" t="s">
        <v>679</v>
      </c>
      <c r="C179" s="5">
        <v>41964</v>
      </c>
      <c r="D179" s="6">
        <v>41966</v>
      </c>
      <c r="E179" t="s">
        <v>23</v>
      </c>
      <c r="F179" t="s">
        <v>680</v>
      </c>
      <c r="G179" t="s">
        <v>681</v>
      </c>
      <c r="H179" t="s">
        <v>39</v>
      </c>
      <c r="I179" t="s">
        <v>27</v>
      </c>
      <c r="J179" t="s">
        <v>80</v>
      </c>
      <c r="K179" t="s">
        <v>29</v>
      </c>
      <c r="L179">
        <v>94110</v>
      </c>
      <c r="M179" t="s">
        <v>30</v>
      </c>
      <c r="N179" t="s">
        <v>682</v>
      </c>
      <c r="O179" t="s">
        <v>41</v>
      </c>
      <c r="P179" t="s">
        <v>42</v>
      </c>
      <c r="Q179" t="s">
        <v>683</v>
      </c>
      <c r="R179" s="7">
        <v>42.6</v>
      </c>
      <c r="S179">
        <v>3</v>
      </c>
      <c r="T179">
        <v>0</v>
      </c>
      <c r="U179" s="7">
        <v>16.614000000000001</v>
      </c>
      <c r="V179" s="7">
        <f t="shared" si="2"/>
        <v>16.614000000000001</v>
      </c>
    </row>
    <row r="180" spans="1:22" x14ac:dyDescent="0.3">
      <c r="A180" s="9">
        <v>561</v>
      </c>
      <c r="B180" t="s">
        <v>679</v>
      </c>
      <c r="C180" s="5">
        <v>41964</v>
      </c>
      <c r="D180" s="6">
        <v>41966</v>
      </c>
      <c r="E180" t="s">
        <v>23</v>
      </c>
      <c r="F180" t="s">
        <v>680</v>
      </c>
      <c r="G180" t="s">
        <v>681</v>
      </c>
      <c r="H180" t="s">
        <v>39</v>
      </c>
      <c r="I180" t="s">
        <v>27</v>
      </c>
      <c r="J180" t="s">
        <v>80</v>
      </c>
      <c r="K180" t="s">
        <v>29</v>
      </c>
      <c r="L180">
        <v>94110</v>
      </c>
      <c r="M180" t="s">
        <v>30</v>
      </c>
      <c r="N180" t="s">
        <v>684</v>
      </c>
      <c r="O180" t="s">
        <v>32</v>
      </c>
      <c r="P180" t="s">
        <v>52</v>
      </c>
      <c r="Q180" t="s">
        <v>685</v>
      </c>
      <c r="R180" s="7">
        <v>84.055999999999997</v>
      </c>
      <c r="S180">
        <v>7</v>
      </c>
      <c r="T180">
        <v>0.2</v>
      </c>
      <c r="U180" s="7">
        <v>27.318200000000001</v>
      </c>
      <c r="V180" s="7">
        <f t="shared" si="2"/>
        <v>27.318200000000001</v>
      </c>
    </row>
    <row r="181" spans="1:22" x14ac:dyDescent="0.3">
      <c r="A181" s="9">
        <v>564</v>
      </c>
      <c r="B181" t="s">
        <v>686</v>
      </c>
      <c r="C181" s="5">
        <v>41250</v>
      </c>
      <c r="D181" s="6">
        <v>41252</v>
      </c>
      <c r="E181" t="s">
        <v>152</v>
      </c>
      <c r="F181" t="s">
        <v>687</v>
      </c>
      <c r="G181" t="s">
        <v>688</v>
      </c>
      <c r="H181" t="s">
        <v>39</v>
      </c>
      <c r="I181" t="s">
        <v>27</v>
      </c>
      <c r="J181" t="s">
        <v>65</v>
      </c>
      <c r="K181" t="s">
        <v>66</v>
      </c>
      <c r="L181">
        <v>98105</v>
      </c>
      <c r="M181" t="s">
        <v>30</v>
      </c>
      <c r="N181" t="s">
        <v>689</v>
      </c>
      <c r="O181" t="s">
        <v>32</v>
      </c>
      <c r="P181" t="s">
        <v>200</v>
      </c>
      <c r="Q181" t="s">
        <v>690</v>
      </c>
      <c r="R181" s="7">
        <v>3.96</v>
      </c>
      <c r="S181">
        <v>2</v>
      </c>
      <c r="T181">
        <v>0</v>
      </c>
      <c r="U181" s="7">
        <v>0</v>
      </c>
      <c r="V181" s="7">
        <f t="shared" si="2"/>
        <v>0</v>
      </c>
    </row>
    <row r="182" spans="1:22" x14ac:dyDescent="0.3">
      <c r="A182" s="9">
        <v>565</v>
      </c>
      <c r="B182" t="s">
        <v>686</v>
      </c>
      <c r="C182" s="5">
        <v>41250</v>
      </c>
      <c r="D182" s="6">
        <v>41252</v>
      </c>
      <c r="E182" t="s">
        <v>152</v>
      </c>
      <c r="F182" t="s">
        <v>687</v>
      </c>
      <c r="G182" t="s">
        <v>688</v>
      </c>
      <c r="H182" t="s">
        <v>39</v>
      </c>
      <c r="I182" t="s">
        <v>27</v>
      </c>
      <c r="J182" t="s">
        <v>65</v>
      </c>
      <c r="K182" t="s">
        <v>66</v>
      </c>
      <c r="L182">
        <v>98105</v>
      </c>
      <c r="M182" t="s">
        <v>30</v>
      </c>
      <c r="N182" t="s">
        <v>393</v>
      </c>
      <c r="O182" t="s">
        <v>32</v>
      </c>
      <c r="P182" t="s">
        <v>33</v>
      </c>
      <c r="Q182" t="s">
        <v>394</v>
      </c>
      <c r="R182" s="7">
        <v>2.61</v>
      </c>
      <c r="S182">
        <v>1</v>
      </c>
      <c r="T182">
        <v>0</v>
      </c>
      <c r="U182" s="7">
        <v>1.2005999999999999</v>
      </c>
      <c r="V182" s="7">
        <f t="shared" si="2"/>
        <v>1.2005999999999999</v>
      </c>
    </row>
    <row r="183" spans="1:22" x14ac:dyDescent="0.3">
      <c r="A183" s="9">
        <v>566</v>
      </c>
      <c r="B183" t="s">
        <v>691</v>
      </c>
      <c r="C183" s="5">
        <v>41981</v>
      </c>
      <c r="D183" s="6">
        <v>41984</v>
      </c>
      <c r="E183" t="s">
        <v>152</v>
      </c>
      <c r="F183" t="s">
        <v>692</v>
      </c>
      <c r="G183" t="s">
        <v>693</v>
      </c>
      <c r="H183" t="s">
        <v>39</v>
      </c>
      <c r="I183" t="s">
        <v>27</v>
      </c>
      <c r="J183" t="s">
        <v>28</v>
      </c>
      <c r="K183" t="s">
        <v>29</v>
      </c>
      <c r="L183">
        <v>90008</v>
      </c>
      <c r="M183" t="s">
        <v>30</v>
      </c>
      <c r="N183" t="s">
        <v>694</v>
      </c>
      <c r="O183" t="s">
        <v>48</v>
      </c>
      <c r="P183" t="s">
        <v>49</v>
      </c>
      <c r="Q183" t="s">
        <v>695</v>
      </c>
      <c r="R183" s="7">
        <v>374.37599999999998</v>
      </c>
      <c r="S183">
        <v>3</v>
      </c>
      <c r="T183">
        <v>0.2</v>
      </c>
      <c r="U183" s="7">
        <v>46.796999999999997</v>
      </c>
      <c r="V183" s="7">
        <f t="shared" si="2"/>
        <v>46.796999999999997</v>
      </c>
    </row>
    <row r="184" spans="1:22" x14ac:dyDescent="0.3">
      <c r="A184" s="9">
        <v>567</v>
      </c>
      <c r="B184" t="s">
        <v>696</v>
      </c>
      <c r="C184" s="5">
        <v>41914</v>
      </c>
      <c r="D184" s="6">
        <v>41921</v>
      </c>
      <c r="E184" t="s">
        <v>36</v>
      </c>
      <c r="F184" t="s">
        <v>697</v>
      </c>
      <c r="G184" t="s">
        <v>698</v>
      </c>
      <c r="H184" t="s">
        <v>26</v>
      </c>
      <c r="I184" t="s">
        <v>27</v>
      </c>
      <c r="J184" t="s">
        <v>65</v>
      </c>
      <c r="K184" t="s">
        <v>66</v>
      </c>
      <c r="L184">
        <v>98105</v>
      </c>
      <c r="M184" t="s">
        <v>30</v>
      </c>
      <c r="N184" t="s">
        <v>699</v>
      </c>
      <c r="O184" t="s">
        <v>32</v>
      </c>
      <c r="P184" t="s">
        <v>114</v>
      </c>
      <c r="Q184" t="s">
        <v>700</v>
      </c>
      <c r="R184" s="7">
        <v>91.84</v>
      </c>
      <c r="S184">
        <v>8</v>
      </c>
      <c r="T184">
        <v>0</v>
      </c>
      <c r="U184" s="7">
        <v>45.001600000000003</v>
      </c>
      <c r="V184" s="7">
        <f t="shared" si="2"/>
        <v>45.001600000000003</v>
      </c>
    </row>
    <row r="185" spans="1:22" x14ac:dyDescent="0.3">
      <c r="A185" s="9">
        <v>568</v>
      </c>
      <c r="B185" t="s">
        <v>696</v>
      </c>
      <c r="C185" s="5">
        <v>41914</v>
      </c>
      <c r="D185" s="6">
        <v>41921</v>
      </c>
      <c r="E185" t="s">
        <v>36</v>
      </c>
      <c r="F185" t="s">
        <v>697</v>
      </c>
      <c r="G185" t="s">
        <v>698</v>
      </c>
      <c r="H185" t="s">
        <v>26</v>
      </c>
      <c r="I185" t="s">
        <v>27</v>
      </c>
      <c r="J185" t="s">
        <v>65</v>
      </c>
      <c r="K185" t="s">
        <v>66</v>
      </c>
      <c r="L185">
        <v>98105</v>
      </c>
      <c r="M185" t="s">
        <v>30</v>
      </c>
      <c r="N185" t="s">
        <v>701</v>
      </c>
      <c r="O185" t="s">
        <v>32</v>
      </c>
      <c r="P185" t="s">
        <v>52</v>
      </c>
      <c r="Q185" t="s">
        <v>702</v>
      </c>
      <c r="R185" s="7">
        <v>81.087999999999994</v>
      </c>
      <c r="S185">
        <v>7</v>
      </c>
      <c r="T185">
        <v>0.2</v>
      </c>
      <c r="U185" s="7">
        <v>27.3672</v>
      </c>
      <c r="V185" s="7">
        <f t="shared" si="2"/>
        <v>27.3672</v>
      </c>
    </row>
    <row r="186" spans="1:22" x14ac:dyDescent="0.3">
      <c r="A186" s="9">
        <v>569</v>
      </c>
      <c r="B186" t="s">
        <v>696</v>
      </c>
      <c r="C186" s="5">
        <v>41914</v>
      </c>
      <c r="D186" s="6">
        <v>41921</v>
      </c>
      <c r="E186" t="s">
        <v>36</v>
      </c>
      <c r="F186" t="s">
        <v>697</v>
      </c>
      <c r="G186" t="s">
        <v>698</v>
      </c>
      <c r="H186" t="s">
        <v>26</v>
      </c>
      <c r="I186" t="s">
        <v>27</v>
      </c>
      <c r="J186" t="s">
        <v>65</v>
      </c>
      <c r="K186" t="s">
        <v>66</v>
      </c>
      <c r="L186">
        <v>98105</v>
      </c>
      <c r="M186" t="s">
        <v>30</v>
      </c>
      <c r="N186" t="s">
        <v>703</v>
      </c>
      <c r="O186" t="s">
        <v>32</v>
      </c>
      <c r="P186" t="s">
        <v>114</v>
      </c>
      <c r="Q186" t="s">
        <v>704</v>
      </c>
      <c r="R186" s="7">
        <v>19.440000000000001</v>
      </c>
      <c r="S186">
        <v>3</v>
      </c>
      <c r="T186">
        <v>0</v>
      </c>
      <c r="U186" s="7">
        <v>9.3312000000000008</v>
      </c>
      <c r="V186" s="7">
        <f t="shared" si="2"/>
        <v>9.3312000000000008</v>
      </c>
    </row>
    <row r="187" spans="1:22" x14ac:dyDescent="0.3">
      <c r="A187" s="9">
        <v>570</v>
      </c>
      <c r="B187" t="s">
        <v>696</v>
      </c>
      <c r="C187" s="5">
        <v>41914</v>
      </c>
      <c r="D187" s="6">
        <v>41921</v>
      </c>
      <c r="E187" t="s">
        <v>36</v>
      </c>
      <c r="F187" t="s">
        <v>697</v>
      </c>
      <c r="G187" t="s">
        <v>698</v>
      </c>
      <c r="H187" t="s">
        <v>26</v>
      </c>
      <c r="I187" t="s">
        <v>27</v>
      </c>
      <c r="J187" t="s">
        <v>65</v>
      </c>
      <c r="K187" t="s">
        <v>66</v>
      </c>
      <c r="L187">
        <v>98105</v>
      </c>
      <c r="M187" t="s">
        <v>30</v>
      </c>
      <c r="N187" t="s">
        <v>705</v>
      </c>
      <c r="O187" t="s">
        <v>41</v>
      </c>
      <c r="P187" t="s">
        <v>185</v>
      </c>
      <c r="Q187" t="s">
        <v>706</v>
      </c>
      <c r="R187" s="7">
        <v>451.15199999999999</v>
      </c>
      <c r="S187">
        <v>3</v>
      </c>
      <c r="T187">
        <v>0.2</v>
      </c>
      <c r="U187" s="7">
        <v>0</v>
      </c>
      <c r="V187" s="7">
        <f t="shared" si="2"/>
        <v>0</v>
      </c>
    </row>
    <row r="188" spans="1:22" x14ac:dyDescent="0.3">
      <c r="A188" s="9">
        <v>575</v>
      </c>
      <c r="B188" t="s">
        <v>707</v>
      </c>
      <c r="C188" s="5">
        <v>41582</v>
      </c>
      <c r="D188" s="6">
        <v>41586</v>
      </c>
      <c r="E188" t="s">
        <v>36</v>
      </c>
      <c r="F188" t="s">
        <v>708</v>
      </c>
      <c r="G188" t="s">
        <v>709</v>
      </c>
      <c r="H188" t="s">
        <v>39</v>
      </c>
      <c r="I188" t="s">
        <v>27</v>
      </c>
      <c r="J188" t="s">
        <v>710</v>
      </c>
      <c r="K188" t="s">
        <v>66</v>
      </c>
      <c r="L188">
        <v>98270</v>
      </c>
      <c r="M188" t="s">
        <v>30</v>
      </c>
      <c r="N188" t="s">
        <v>711</v>
      </c>
      <c r="O188" t="s">
        <v>32</v>
      </c>
      <c r="P188" t="s">
        <v>45</v>
      </c>
      <c r="Q188" t="s">
        <v>712</v>
      </c>
      <c r="R188" s="7">
        <v>8.82</v>
      </c>
      <c r="S188">
        <v>3</v>
      </c>
      <c r="T188">
        <v>0</v>
      </c>
      <c r="U188" s="7">
        <v>2.3814000000000002</v>
      </c>
      <c r="V188" s="7">
        <f t="shared" si="2"/>
        <v>2.3814000000000002</v>
      </c>
    </row>
    <row r="189" spans="1:22" x14ac:dyDescent="0.3">
      <c r="A189" s="9">
        <v>576</v>
      </c>
      <c r="B189" t="s">
        <v>713</v>
      </c>
      <c r="C189" s="5">
        <v>41170</v>
      </c>
      <c r="D189" s="6">
        <v>41174</v>
      </c>
      <c r="E189" t="s">
        <v>23</v>
      </c>
      <c r="F189" t="s">
        <v>714</v>
      </c>
      <c r="G189" t="s">
        <v>715</v>
      </c>
      <c r="H189" t="s">
        <v>39</v>
      </c>
      <c r="I189" t="s">
        <v>27</v>
      </c>
      <c r="J189" t="s">
        <v>398</v>
      </c>
      <c r="K189" t="s">
        <v>29</v>
      </c>
      <c r="L189">
        <v>90805</v>
      </c>
      <c r="M189" t="s">
        <v>30</v>
      </c>
      <c r="N189" t="s">
        <v>699</v>
      </c>
      <c r="O189" t="s">
        <v>32</v>
      </c>
      <c r="P189" t="s">
        <v>114</v>
      </c>
      <c r="Q189" t="s">
        <v>700</v>
      </c>
      <c r="R189" s="7">
        <v>160.72</v>
      </c>
      <c r="S189">
        <v>14</v>
      </c>
      <c r="T189">
        <v>0</v>
      </c>
      <c r="U189" s="7">
        <v>78.752799999999993</v>
      </c>
      <c r="V189" s="7">
        <f t="shared" si="2"/>
        <v>78.752799999999993</v>
      </c>
    </row>
    <row r="190" spans="1:22" x14ac:dyDescent="0.3">
      <c r="A190" s="9">
        <v>577</v>
      </c>
      <c r="B190" t="s">
        <v>713</v>
      </c>
      <c r="C190" s="5">
        <v>41170</v>
      </c>
      <c r="D190" s="6">
        <v>41174</v>
      </c>
      <c r="E190" t="s">
        <v>23</v>
      </c>
      <c r="F190" t="s">
        <v>714</v>
      </c>
      <c r="G190" t="s">
        <v>715</v>
      </c>
      <c r="H190" t="s">
        <v>39</v>
      </c>
      <c r="I190" t="s">
        <v>27</v>
      </c>
      <c r="J190" t="s">
        <v>398</v>
      </c>
      <c r="K190" t="s">
        <v>29</v>
      </c>
      <c r="L190">
        <v>90805</v>
      </c>
      <c r="M190" t="s">
        <v>30</v>
      </c>
      <c r="N190" t="s">
        <v>716</v>
      </c>
      <c r="O190" t="s">
        <v>32</v>
      </c>
      <c r="P190" t="s">
        <v>114</v>
      </c>
      <c r="Q190" t="s">
        <v>717</v>
      </c>
      <c r="R190" s="7">
        <v>19.920000000000002</v>
      </c>
      <c r="S190">
        <v>4</v>
      </c>
      <c r="T190">
        <v>0</v>
      </c>
      <c r="U190" s="7">
        <v>9.7607999999999997</v>
      </c>
      <c r="V190" s="7">
        <f t="shared" si="2"/>
        <v>9.7607999999999997</v>
      </c>
    </row>
    <row r="191" spans="1:22" x14ac:dyDescent="0.3">
      <c r="A191" s="9">
        <v>578</v>
      </c>
      <c r="B191" t="s">
        <v>713</v>
      </c>
      <c r="C191" s="5">
        <v>41170</v>
      </c>
      <c r="D191" s="6">
        <v>41174</v>
      </c>
      <c r="E191" t="s">
        <v>23</v>
      </c>
      <c r="F191" t="s">
        <v>714</v>
      </c>
      <c r="G191" t="s">
        <v>715</v>
      </c>
      <c r="H191" t="s">
        <v>39</v>
      </c>
      <c r="I191" t="s">
        <v>27</v>
      </c>
      <c r="J191" t="s">
        <v>398</v>
      </c>
      <c r="K191" t="s">
        <v>29</v>
      </c>
      <c r="L191">
        <v>90805</v>
      </c>
      <c r="M191" t="s">
        <v>30</v>
      </c>
      <c r="N191" t="s">
        <v>718</v>
      </c>
      <c r="O191" t="s">
        <v>32</v>
      </c>
      <c r="P191" t="s">
        <v>205</v>
      </c>
      <c r="Q191" t="s">
        <v>719</v>
      </c>
      <c r="R191" s="7">
        <v>7.3</v>
      </c>
      <c r="S191">
        <v>2</v>
      </c>
      <c r="T191">
        <v>0</v>
      </c>
      <c r="U191" s="7">
        <v>2.19</v>
      </c>
      <c r="V191" s="7">
        <f t="shared" si="2"/>
        <v>2.19</v>
      </c>
    </row>
    <row r="192" spans="1:22" x14ac:dyDescent="0.3">
      <c r="A192" s="9">
        <v>581</v>
      </c>
      <c r="B192" t="s">
        <v>720</v>
      </c>
      <c r="C192" s="5">
        <v>41162</v>
      </c>
      <c r="D192" s="6">
        <v>41166</v>
      </c>
      <c r="E192" t="s">
        <v>36</v>
      </c>
      <c r="F192" t="s">
        <v>721</v>
      </c>
      <c r="G192" t="s">
        <v>722</v>
      </c>
      <c r="H192" t="s">
        <v>39</v>
      </c>
      <c r="I192" t="s">
        <v>27</v>
      </c>
      <c r="J192" t="s">
        <v>28</v>
      </c>
      <c r="K192" t="s">
        <v>29</v>
      </c>
      <c r="L192">
        <v>90004</v>
      </c>
      <c r="M192" t="s">
        <v>30</v>
      </c>
      <c r="N192" t="s">
        <v>723</v>
      </c>
      <c r="O192" t="s">
        <v>32</v>
      </c>
      <c r="P192" t="s">
        <v>205</v>
      </c>
      <c r="Q192" t="s">
        <v>724</v>
      </c>
      <c r="R192" s="7">
        <v>51.52</v>
      </c>
      <c r="S192">
        <v>4</v>
      </c>
      <c r="T192">
        <v>0</v>
      </c>
      <c r="U192" s="7">
        <v>1.5456000000000001</v>
      </c>
      <c r="V192" s="7">
        <f t="shared" si="2"/>
        <v>1.5456000000000001</v>
      </c>
    </row>
    <row r="193" spans="1:22" x14ac:dyDescent="0.3">
      <c r="A193" s="9">
        <v>582</v>
      </c>
      <c r="B193" t="s">
        <v>725</v>
      </c>
      <c r="C193" s="5">
        <v>41975</v>
      </c>
      <c r="D193" s="6">
        <v>41979</v>
      </c>
      <c r="E193" t="s">
        <v>36</v>
      </c>
      <c r="F193" t="s">
        <v>726</v>
      </c>
      <c r="G193" t="s">
        <v>727</v>
      </c>
      <c r="H193" t="s">
        <v>39</v>
      </c>
      <c r="I193" t="s">
        <v>27</v>
      </c>
      <c r="J193" t="s">
        <v>293</v>
      </c>
      <c r="K193" t="s">
        <v>161</v>
      </c>
      <c r="L193">
        <v>80219</v>
      </c>
      <c r="M193" t="s">
        <v>30</v>
      </c>
      <c r="N193" t="s">
        <v>728</v>
      </c>
      <c r="O193" t="s">
        <v>48</v>
      </c>
      <c r="P193" t="s">
        <v>49</v>
      </c>
      <c r="Q193" t="s">
        <v>729</v>
      </c>
      <c r="R193" s="7">
        <v>470.37599999999998</v>
      </c>
      <c r="S193">
        <v>3</v>
      </c>
      <c r="T193">
        <v>0.2</v>
      </c>
      <c r="U193" s="7">
        <v>52.917299999999997</v>
      </c>
      <c r="V193" s="7">
        <f t="shared" si="2"/>
        <v>52.917299999999997</v>
      </c>
    </row>
    <row r="194" spans="1:22" x14ac:dyDescent="0.3">
      <c r="A194" s="9">
        <v>583</v>
      </c>
      <c r="B194" t="s">
        <v>725</v>
      </c>
      <c r="C194" s="5">
        <v>41975</v>
      </c>
      <c r="D194" s="6">
        <v>41979</v>
      </c>
      <c r="E194" t="s">
        <v>36</v>
      </c>
      <c r="F194" t="s">
        <v>726</v>
      </c>
      <c r="G194" t="s">
        <v>727</v>
      </c>
      <c r="H194" t="s">
        <v>39</v>
      </c>
      <c r="I194" t="s">
        <v>27</v>
      </c>
      <c r="J194" t="s">
        <v>293</v>
      </c>
      <c r="K194" t="s">
        <v>161</v>
      </c>
      <c r="L194">
        <v>80219</v>
      </c>
      <c r="M194" t="s">
        <v>30</v>
      </c>
      <c r="N194" t="s">
        <v>730</v>
      </c>
      <c r="O194" t="s">
        <v>48</v>
      </c>
      <c r="P194" t="s">
        <v>49</v>
      </c>
      <c r="Q194" t="s">
        <v>731</v>
      </c>
      <c r="R194" s="7">
        <v>105.584</v>
      </c>
      <c r="S194">
        <v>2</v>
      </c>
      <c r="T194">
        <v>0.2</v>
      </c>
      <c r="U194" s="7">
        <v>9.2385999999999999</v>
      </c>
      <c r="V194" s="7">
        <f t="shared" si="2"/>
        <v>9.2385999999999999</v>
      </c>
    </row>
    <row r="195" spans="1:22" x14ac:dyDescent="0.3">
      <c r="A195" s="9">
        <v>584</v>
      </c>
      <c r="B195" t="s">
        <v>725</v>
      </c>
      <c r="C195" s="5">
        <v>41975</v>
      </c>
      <c r="D195" s="6">
        <v>41979</v>
      </c>
      <c r="E195" t="s">
        <v>36</v>
      </c>
      <c r="F195" t="s">
        <v>726</v>
      </c>
      <c r="G195" t="s">
        <v>727</v>
      </c>
      <c r="H195" t="s">
        <v>39</v>
      </c>
      <c r="I195" t="s">
        <v>27</v>
      </c>
      <c r="J195" t="s">
        <v>293</v>
      </c>
      <c r="K195" t="s">
        <v>161</v>
      </c>
      <c r="L195">
        <v>80219</v>
      </c>
      <c r="M195" t="s">
        <v>30</v>
      </c>
      <c r="N195" t="s">
        <v>732</v>
      </c>
      <c r="O195" t="s">
        <v>32</v>
      </c>
      <c r="P195" t="s">
        <v>55</v>
      </c>
      <c r="Q195" t="s">
        <v>733</v>
      </c>
      <c r="R195" s="7">
        <v>31.152000000000001</v>
      </c>
      <c r="S195">
        <v>3</v>
      </c>
      <c r="T195">
        <v>0.2</v>
      </c>
      <c r="U195" s="7">
        <v>3.5045999999999999</v>
      </c>
      <c r="V195" s="7">
        <f t="shared" si="2"/>
        <v>3.5045999999999999</v>
      </c>
    </row>
    <row r="196" spans="1:22" x14ac:dyDescent="0.3">
      <c r="A196" s="9">
        <v>585</v>
      </c>
      <c r="B196" t="s">
        <v>725</v>
      </c>
      <c r="C196" s="5">
        <v>41975</v>
      </c>
      <c r="D196" s="6">
        <v>41979</v>
      </c>
      <c r="E196" t="s">
        <v>36</v>
      </c>
      <c r="F196" t="s">
        <v>726</v>
      </c>
      <c r="G196" t="s">
        <v>727</v>
      </c>
      <c r="H196" t="s">
        <v>39</v>
      </c>
      <c r="I196" t="s">
        <v>27</v>
      </c>
      <c r="J196" t="s">
        <v>293</v>
      </c>
      <c r="K196" t="s">
        <v>161</v>
      </c>
      <c r="L196">
        <v>80219</v>
      </c>
      <c r="M196" t="s">
        <v>30</v>
      </c>
      <c r="N196" t="s">
        <v>734</v>
      </c>
      <c r="O196" t="s">
        <v>32</v>
      </c>
      <c r="P196" t="s">
        <v>52</v>
      </c>
      <c r="Q196" t="s">
        <v>735</v>
      </c>
      <c r="R196" s="7">
        <v>6.7830000000000004</v>
      </c>
      <c r="S196">
        <v>7</v>
      </c>
      <c r="T196">
        <v>0.7</v>
      </c>
      <c r="U196" s="7">
        <v>-4.7481</v>
      </c>
      <c r="V196" s="7">
        <f t="shared" ref="V196:V259" si="3">IF(U196&lt;0,-U196,U196)</f>
        <v>4.7481</v>
      </c>
    </row>
    <row r="197" spans="1:22" x14ac:dyDescent="0.3">
      <c r="A197" s="9">
        <v>586</v>
      </c>
      <c r="B197" t="s">
        <v>725</v>
      </c>
      <c r="C197" s="5">
        <v>41975</v>
      </c>
      <c r="D197" s="6">
        <v>41979</v>
      </c>
      <c r="E197" t="s">
        <v>36</v>
      </c>
      <c r="F197" t="s">
        <v>726</v>
      </c>
      <c r="G197" t="s">
        <v>727</v>
      </c>
      <c r="H197" t="s">
        <v>39</v>
      </c>
      <c r="I197" t="s">
        <v>27</v>
      </c>
      <c r="J197" t="s">
        <v>293</v>
      </c>
      <c r="K197" t="s">
        <v>161</v>
      </c>
      <c r="L197">
        <v>80219</v>
      </c>
      <c r="M197" t="s">
        <v>30</v>
      </c>
      <c r="N197" t="s">
        <v>231</v>
      </c>
      <c r="O197" t="s">
        <v>48</v>
      </c>
      <c r="P197" t="s">
        <v>49</v>
      </c>
      <c r="Q197" t="s">
        <v>232</v>
      </c>
      <c r="R197" s="7">
        <v>406.36799999999999</v>
      </c>
      <c r="S197">
        <v>4</v>
      </c>
      <c r="T197">
        <v>0.2</v>
      </c>
      <c r="U197" s="7">
        <v>30.477599999999999</v>
      </c>
      <c r="V197" s="7">
        <f t="shared" si="3"/>
        <v>30.477599999999999</v>
      </c>
    </row>
    <row r="198" spans="1:22" x14ac:dyDescent="0.3">
      <c r="A198" s="9">
        <v>589</v>
      </c>
      <c r="B198" t="s">
        <v>736</v>
      </c>
      <c r="C198" s="5">
        <v>41354</v>
      </c>
      <c r="D198" s="6">
        <v>41358</v>
      </c>
      <c r="E198" t="s">
        <v>36</v>
      </c>
      <c r="F198" t="s">
        <v>737</v>
      </c>
      <c r="G198" t="s">
        <v>738</v>
      </c>
      <c r="H198" t="s">
        <v>39</v>
      </c>
      <c r="I198" t="s">
        <v>27</v>
      </c>
      <c r="J198" t="s">
        <v>739</v>
      </c>
      <c r="K198" t="s">
        <v>148</v>
      </c>
      <c r="L198">
        <v>97301</v>
      </c>
      <c r="M198" t="s">
        <v>30</v>
      </c>
      <c r="N198" t="s">
        <v>740</v>
      </c>
      <c r="O198" t="s">
        <v>48</v>
      </c>
      <c r="P198" t="s">
        <v>49</v>
      </c>
      <c r="Q198" t="s">
        <v>741</v>
      </c>
      <c r="R198" s="7">
        <v>84.784000000000006</v>
      </c>
      <c r="S198">
        <v>2</v>
      </c>
      <c r="T198">
        <v>0.2</v>
      </c>
      <c r="U198" s="7">
        <v>-20.136199999999999</v>
      </c>
      <c r="V198" s="7">
        <f t="shared" si="3"/>
        <v>20.136199999999999</v>
      </c>
    </row>
    <row r="199" spans="1:22" x14ac:dyDescent="0.3">
      <c r="A199" s="9">
        <v>590</v>
      </c>
      <c r="B199" t="s">
        <v>736</v>
      </c>
      <c r="C199" s="5">
        <v>41354</v>
      </c>
      <c r="D199" s="6">
        <v>41358</v>
      </c>
      <c r="E199" t="s">
        <v>36</v>
      </c>
      <c r="F199" t="s">
        <v>737</v>
      </c>
      <c r="G199" t="s">
        <v>738</v>
      </c>
      <c r="H199" t="s">
        <v>39</v>
      </c>
      <c r="I199" t="s">
        <v>27</v>
      </c>
      <c r="J199" t="s">
        <v>739</v>
      </c>
      <c r="K199" t="s">
        <v>148</v>
      </c>
      <c r="L199">
        <v>97301</v>
      </c>
      <c r="M199" t="s">
        <v>30</v>
      </c>
      <c r="N199" t="s">
        <v>742</v>
      </c>
      <c r="O199" t="s">
        <v>32</v>
      </c>
      <c r="P199" t="s">
        <v>114</v>
      </c>
      <c r="Q199" t="s">
        <v>743</v>
      </c>
      <c r="R199" s="7">
        <v>20.736000000000001</v>
      </c>
      <c r="S199">
        <v>4</v>
      </c>
      <c r="T199">
        <v>0.2</v>
      </c>
      <c r="U199" s="7">
        <v>7.2576000000000001</v>
      </c>
      <c r="V199" s="7">
        <f t="shared" si="3"/>
        <v>7.2576000000000001</v>
      </c>
    </row>
    <row r="200" spans="1:22" x14ac:dyDescent="0.3">
      <c r="A200" s="9">
        <v>591</v>
      </c>
      <c r="B200" t="s">
        <v>736</v>
      </c>
      <c r="C200" s="5">
        <v>41354</v>
      </c>
      <c r="D200" s="6">
        <v>41358</v>
      </c>
      <c r="E200" t="s">
        <v>36</v>
      </c>
      <c r="F200" t="s">
        <v>737</v>
      </c>
      <c r="G200" t="s">
        <v>738</v>
      </c>
      <c r="H200" t="s">
        <v>39</v>
      </c>
      <c r="I200" t="s">
        <v>27</v>
      </c>
      <c r="J200" t="s">
        <v>739</v>
      </c>
      <c r="K200" t="s">
        <v>148</v>
      </c>
      <c r="L200">
        <v>97301</v>
      </c>
      <c r="M200" t="s">
        <v>30</v>
      </c>
      <c r="N200" t="s">
        <v>592</v>
      </c>
      <c r="O200" t="s">
        <v>32</v>
      </c>
      <c r="P200" t="s">
        <v>52</v>
      </c>
      <c r="Q200" t="s">
        <v>593</v>
      </c>
      <c r="R200" s="7">
        <v>16.821000000000002</v>
      </c>
      <c r="S200">
        <v>3</v>
      </c>
      <c r="T200">
        <v>0.7</v>
      </c>
      <c r="U200" s="7">
        <v>-12.896100000000001</v>
      </c>
      <c r="V200" s="7">
        <f t="shared" si="3"/>
        <v>12.896100000000001</v>
      </c>
    </row>
    <row r="201" spans="1:22" x14ac:dyDescent="0.3">
      <c r="A201" s="9">
        <v>592</v>
      </c>
      <c r="B201" t="s">
        <v>736</v>
      </c>
      <c r="C201" s="5">
        <v>41354</v>
      </c>
      <c r="D201" s="6">
        <v>41358</v>
      </c>
      <c r="E201" t="s">
        <v>36</v>
      </c>
      <c r="F201" t="s">
        <v>737</v>
      </c>
      <c r="G201" t="s">
        <v>738</v>
      </c>
      <c r="H201" t="s">
        <v>39</v>
      </c>
      <c r="I201" t="s">
        <v>27</v>
      </c>
      <c r="J201" t="s">
        <v>739</v>
      </c>
      <c r="K201" t="s">
        <v>148</v>
      </c>
      <c r="L201">
        <v>97301</v>
      </c>
      <c r="M201" t="s">
        <v>30</v>
      </c>
      <c r="N201" t="s">
        <v>744</v>
      </c>
      <c r="O201" t="s">
        <v>32</v>
      </c>
      <c r="P201" t="s">
        <v>114</v>
      </c>
      <c r="Q201" t="s">
        <v>745</v>
      </c>
      <c r="R201" s="7">
        <v>10.368</v>
      </c>
      <c r="S201">
        <v>2</v>
      </c>
      <c r="T201">
        <v>0.2</v>
      </c>
      <c r="U201" s="7">
        <v>3.6288</v>
      </c>
      <c r="V201" s="7">
        <f t="shared" si="3"/>
        <v>3.6288</v>
      </c>
    </row>
    <row r="202" spans="1:22" x14ac:dyDescent="0.3">
      <c r="A202" s="9">
        <v>595</v>
      </c>
      <c r="B202" t="s">
        <v>746</v>
      </c>
      <c r="C202" s="5">
        <v>40763</v>
      </c>
      <c r="D202" s="6">
        <v>40770</v>
      </c>
      <c r="E202" t="s">
        <v>36</v>
      </c>
      <c r="F202" t="s">
        <v>747</v>
      </c>
      <c r="G202" t="s">
        <v>748</v>
      </c>
      <c r="H202" t="s">
        <v>39</v>
      </c>
      <c r="I202" t="s">
        <v>27</v>
      </c>
      <c r="J202" t="s">
        <v>325</v>
      </c>
      <c r="K202" t="s">
        <v>29</v>
      </c>
      <c r="L202">
        <v>92024</v>
      </c>
      <c r="M202" t="s">
        <v>30</v>
      </c>
      <c r="N202" t="s">
        <v>749</v>
      </c>
      <c r="O202" t="s">
        <v>32</v>
      </c>
      <c r="P202" t="s">
        <v>55</v>
      </c>
      <c r="Q202" t="s">
        <v>750</v>
      </c>
      <c r="R202" s="7">
        <v>76.12</v>
      </c>
      <c r="S202">
        <v>2</v>
      </c>
      <c r="T202">
        <v>0</v>
      </c>
      <c r="U202" s="7">
        <v>22.0748</v>
      </c>
      <c r="V202" s="7">
        <f t="shared" si="3"/>
        <v>22.0748</v>
      </c>
    </row>
    <row r="203" spans="1:22" x14ac:dyDescent="0.3">
      <c r="A203" s="9">
        <v>596</v>
      </c>
      <c r="B203" t="s">
        <v>746</v>
      </c>
      <c r="C203" s="5">
        <v>40763</v>
      </c>
      <c r="D203" s="6">
        <v>40770</v>
      </c>
      <c r="E203" t="s">
        <v>36</v>
      </c>
      <c r="F203" t="s">
        <v>747</v>
      </c>
      <c r="G203" t="s">
        <v>748</v>
      </c>
      <c r="H203" t="s">
        <v>39</v>
      </c>
      <c r="I203" t="s">
        <v>27</v>
      </c>
      <c r="J203" t="s">
        <v>325</v>
      </c>
      <c r="K203" t="s">
        <v>29</v>
      </c>
      <c r="L203">
        <v>92024</v>
      </c>
      <c r="M203" t="s">
        <v>30</v>
      </c>
      <c r="N203" t="s">
        <v>479</v>
      </c>
      <c r="O203" t="s">
        <v>48</v>
      </c>
      <c r="P203" t="s">
        <v>413</v>
      </c>
      <c r="Q203" t="s">
        <v>480</v>
      </c>
      <c r="R203" s="7">
        <v>1199.9760000000001</v>
      </c>
      <c r="S203">
        <v>3</v>
      </c>
      <c r="T203">
        <v>0.2</v>
      </c>
      <c r="U203" s="7">
        <v>434.99130000000002</v>
      </c>
      <c r="V203" s="7">
        <f t="shared" si="3"/>
        <v>434.99130000000002</v>
      </c>
    </row>
    <row r="204" spans="1:22" x14ac:dyDescent="0.3">
      <c r="A204" s="9">
        <v>597</v>
      </c>
      <c r="B204" t="s">
        <v>746</v>
      </c>
      <c r="C204" s="5">
        <v>40763</v>
      </c>
      <c r="D204" s="6">
        <v>40770</v>
      </c>
      <c r="E204" t="s">
        <v>36</v>
      </c>
      <c r="F204" t="s">
        <v>747</v>
      </c>
      <c r="G204" t="s">
        <v>748</v>
      </c>
      <c r="H204" t="s">
        <v>39</v>
      </c>
      <c r="I204" t="s">
        <v>27</v>
      </c>
      <c r="J204" t="s">
        <v>325</v>
      </c>
      <c r="K204" t="s">
        <v>29</v>
      </c>
      <c r="L204">
        <v>92024</v>
      </c>
      <c r="M204" t="s">
        <v>30</v>
      </c>
      <c r="N204" t="s">
        <v>751</v>
      </c>
      <c r="O204" t="s">
        <v>48</v>
      </c>
      <c r="P204" t="s">
        <v>49</v>
      </c>
      <c r="Q204" t="s">
        <v>752</v>
      </c>
      <c r="R204" s="7">
        <v>445.96</v>
      </c>
      <c r="S204">
        <v>5</v>
      </c>
      <c r="T204">
        <v>0.2</v>
      </c>
      <c r="U204" s="7">
        <v>55.744999999999997</v>
      </c>
      <c r="V204" s="7">
        <f t="shared" si="3"/>
        <v>55.744999999999997</v>
      </c>
    </row>
    <row r="205" spans="1:22" x14ac:dyDescent="0.3">
      <c r="A205" s="9">
        <v>598</v>
      </c>
      <c r="B205" t="s">
        <v>746</v>
      </c>
      <c r="C205" s="5">
        <v>40763</v>
      </c>
      <c r="D205" s="6">
        <v>40770</v>
      </c>
      <c r="E205" t="s">
        <v>36</v>
      </c>
      <c r="F205" t="s">
        <v>747</v>
      </c>
      <c r="G205" t="s">
        <v>748</v>
      </c>
      <c r="H205" t="s">
        <v>39</v>
      </c>
      <c r="I205" t="s">
        <v>27</v>
      </c>
      <c r="J205" t="s">
        <v>325</v>
      </c>
      <c r="K205" t="s">
        <v>29</v>
      </c>
      <c r="L205">
        <v>92024</v>
      </c>
      <c r="M205" t="s">
        <v>30</v>
      </c>
      <c r="N205" t="s">
        <v>753</v>
      </c>
      <c r="O205" t="s">
        <v>41</v>
      </c>
      <c r="P205" t="s">
        <v>42</v>
      </c>
      <c r="Q205" t="s">
        <v>754</v>
      </c>
      <c r="R205" s="7">
        <v>327.76</v>
      </c>
      <c r="S205">
        <v>8</v>
      </c>
      <c r="T205">
        <v>0</v>
      </c>
      <c r="U205" s="7">
        <v>91.772800000000004</v>
      </c>
      <c r="V205" s="7">
        <f t="shared" si="3"/>
        <v>91.772800000000004</v>
      </c>
    </row>
    <row r="206" spans="1:22" x14ac:dyDescent="0.3">
      <c r="A206" s="9">
        <v>628</v>
      </c>
      <c r="B206" t="s">
        <v>755</v>
      </c>
      <c r="C206" s="5">
        <v>41779</v>
      </c>
      <c r="D206" s="6">
        <v>41783</v>
      </c>
      <c r="E206" t="s">
        <v>36</v>
      </c>
      <c r="F206" t="s">
        <v>756</v>
      </c>
      <c r="G206" t="s">
        <v>757</v>
      </c>
      <c r="H206" t="s">
        <v>39</v>
      </c>
      <c r="I206" t="s">
        <v>27</v>
      </c>
      <c r="J206" t="s">
        <v>65</v>
      </c>
      <c r="K206" t="s">
        <v>66</v>
      </c>
      <c r="L206">
        <v>98115</v>
      </c>
      <c r="M206" t="s">
        <v>30</v>
      </c>
      <c r="N206" t="s">
        <v>758</v>
      </c>
      <c r="O206" t="s">
        <v>32</v>
      </c>
      <c r="P206" t="s">
        <v>55</v>
      </c>
      <c r="Q206" t="s">
        <v>759</v>
      </c>
      <c r="R206" s="7">
        <v>97.16</v>
      </c>
      <c r="S206">
        <v>2</v>
      </c>
      <c r="T206">
        <v>0</v>
      </c>
      <c r="U206" s="7">
        <v>28.176400000000001</v>
      </c>
      <c r="V206" s="7">
        <f t="shared" si="3"/>
        <v>28.176400000000001</v>
      </c>
    </row>
    <row r="207" spans="1:22" x14ac:dyDescent="0.3">
      <c r="A207" s="9">
        <v>629</v>
      </c>
      <c r="B207" t="s">
        <v>760</v>
      </c>
      <c r="C207" s="5">
        <v>41991</v>
      </c>
      <c r="D207" s="6">
        <v>41995</v>
      </c>
      <c r="E207" t="s">
        <v>36</v>
      </c>
      <c r="F207" t="s">
        <v>761</v>
      </c>
      <c r="G207" t="s">
        <v>762</v>
      </c>
      <c r="H207" t="s">
        <v>39</v>
      </c>
      <c r="I207" t="s">
        <v>27</v>
      </c>
      <c r="J207" t="s">
        <v>80</v>
      </c>
      <c r="K207" t="s">
        <v>29</v>
      </c>
      <c r="L207">
        <v>94122</v>
      </c>
      <c r="M207" t="s">
        <v>30</v>
      </c>
      <c r="N207" t="s">
        <v>763</v>
      </c>
      <c r="O207" t="s">
        <v>32</v>
      </c>
      <c r="P207" t="s">
        <v>52</v>
      </c>
      <c r="Q207" t="s">
        <v>764</v>
      </c>
      <c r="R207" s="7">
        <v>15.24</v>
      </c>
      <c r="S207">
        <v>5</v>
      </c>
      <c r="T207">
        <v>0.2</v>
      </c>
      <c r="U207" s="7">
        <v>5.1435000000000004</v>
      </c>
      <c r="V207" s="7">
        <f t="shared" si="3"/>
        <v>5.1435000000000004</v>
      </c>
    </row>
    <row r="208" spans="1:22" x14ac:dyDescent="0.3">
      <c r="A208" s="9">
        <v>630</v>
      </c>
      <c r="B208" t="s">
        <v>760</v>
      </c>
      <c r="C208" s="5">
        <v>41991</v>
      </c>
      <c r="D208" s="6">
        <v>41995</v>
      </c>
      <c r="E208" t="s">
        <v>36</v>
      </c>
      <c r="F208" t="s">
        <v>761</v>
      </c>
      <c r="G208" t="s">
        <v>762</v>
      </c>
      <c r="H208" t="s">
        <v>39</v>
      </c>
      <c r="I208" t="s">
        <v>27</v>
      </c>
      <c r="J208" t="s">
        <v>80</v>
      </c>
      <c r="K208" t="s">
        <v>29</v>
      </c>
      <c r="L208">
        <v>94122</v>
      </c>
      <c r="M208" t="s">
        <v>30</v>
      </c>
      <c r="N208" t="s">
        <v>352</v>
      </c>
      <c r="O208" t="s">
        <v>32</v>
      </c>
      <c r="P208" t="s">
        <v>114</v>
      </c>
      <c r="Q208" t="s">
        <v>353</v>
      </c>
      <c r="R208" s="7">
        <v>13.23</v>
      </c>
      <c r="S208">
        <v>3</v>
      </c>
      <c r="T208">
        <v>0</v>
      </c>
      <c r="U208" s="7">
        <v>6.0857999999999999</v>
      </c>
      <c r="V208" s="7">
        <f t="shared" si="3"/>
        <v>6.0857999999999999</v>
      </c>
    </row>
    <row r="209" spans="1:22" x14ac:dyDescent="0.3">
      <c r="A209" s="9">
        <v>631</v>
      </c>
      <c r="B209" t="s">
        <v>765</v>
      </c>
      <c r="C209" s="5">
        <v>41620</v>
      </c>
      <c r="D209" s="6">
        <v>41622</v>
      </c>
      <c r="E209" t="s">
        <v>23</v>
      </c>
      <c r="F209" t="s">
        <v>766</v>
      </c>
      <c r="G209" t="s">
        <v>767</v>
      </c>
      <c r="H209" t="s">
        <v>39</v>
      </c>
      <c r="I209" t="s">
        <v>27</v>
      </c>
      <c r="J209" t="s">
        <v>160</v>
      </c>
      <c r="K209" t="s">
        <v>161</v>
      </c>
      <c r="L209">
        <v>80013</v>
      </c>
      <c r="M209" t="s">
        <v>30</v>
      </c>
      <c r="N209" t="s">
        <v>768</v>
      </c>
      <c r="O209" t="s">
        <v>32</v>
      </c>
      <c r="P209" t="s">
        <v>75</v>
      </c>
      <c r="Q209" t="s">
        <v>769</v>
      </c>
      <c r="R209" s="7">
        <v>243.38399999999999</v>
      </c>
      <c r="S209">
        <v>3</v>
      </c>
      <c r="T209">
        <v>0.2</v>
      </c>
      <c r="U209" s="7">
        <v>-51.719099999999997</v>
      </c>
      <c r="V209" s="7">
        <f t="shared" si="3"/>
        <v>51.719099999999997</v>
      </c>
    </row>
    <row r="210" spans="1:22" x14ac:dyDescent="0.3">
      <c r="A210" s="9">
        <v>632</v>
      </c>
      <c r="B210" t="s">
        <v>765</v>
      </c>
      <c r="C210" s="5">
        <v>41620</v>
      </c>
      <c r="D210" s="6">
        <v>41622</v>
      </c>
      <c r="E210" t="s">
        <v>23</v>
      </c>
      <c r="F210" t="s">
        <v>766</v>
      </c>
      <c r="G210" t="s">
        <v>767</v>
      </c>
      <c r="H210" t="s">
        <v>39</v>
      </c>
      <c r="I210" t="s">
        <v>27</v>
      </c>
      <c r="J210" t="s">
        <v>160</v>
      </c>
      <c r="K210" t="s">
        <v>161</v>
      </c>
      <c r="L210">
        <v>80013</v>
      </c>
      <c r="M210" t="s">
        <v>30</v>
      </c>
      <c r="N210" t="s">
        <v>770</v>
      </c>
      <c r="O210" t="s">
        <v>48</v>
      </c>
      <c r="P210" t="s">
        <v>99</v>
      </c>
      <c r="Q210" t="s">
        <v>771</v>
      </c>
      <c r="R210" s="7">
        <v>119.8</v>
      </c>
      <c r="S210">
        <v>5</v>
      </c>
      <c r="T210">
        <v>0.2</v>
      </c>
      <c r="U210" s="7">
        <v>29.95</v>
      </c>
      <c r="V210" s="7">
        <f t="shared" si="3"/>
        <v>29.95</v>
      </c>
    </row>
    <row r="211" spans="1:22" x14ac:dyDescent="0.3">
      <c r="A211" s="9">
        <v>633</v>
      </c>
      <c r="B211" t="s">
        <v>765</v>
      </c>
      <c r="C211" s="5">
        <v>41620</v>
      </c>
      <c r="D211" s="6">
        <v>41622</v>
      </c>
      <c r="E211" t="s">
        <v>23</v>
      </c>
      <c r="F211" t="s">
        <v>766</v>
      </c>
      <c r="G211" t="s">
        <v>767</v>
      </c>
      <c r="H211" t="s">
        <v>39</v>
      </c>
      <c r="I211" t="s">
        <v>27</v>
      </c>
      <c r="J211" t="s">
        <v>160</v>
      </c>
      <c r="K211" t="s">
        <v>161</v>
      </c>
      <c r="L211">
        <v>80013</v>
      </c>
      <c r="M211" t="s">
        <v>30</v>
      </c>
      <c r="N211" t="s">
        <v>772</v>
      </c>
      <c r="O211" t="s">
        <v>48</v>
      </c>
      <c r="P211" t="s">
        <v>49</v>
      </c>
      <c r="Q211" t="s">
        <v>773</v>
      </c>
      <c r="R211" s="7">
        <v>300.76799999999997</v>
      </c>
      <c r="S211">
        <v>4</v>
      </c>
      <c r="T211">
        <v>0.2</v>
      </c>
      <c r="U211" s="7">
        <v>30.076799999999999</v>
      </c>
      <c r="V211" s="7">
        <f t="shared" si="3"/>
        <v>30.076799999999999</v>
      </c>
    </row>
    <row r="212" spans="1:22" x14ac:dyDescent="0.3">
      <c r="A212" s="9">
        <v>637</v>
      </c>
      <c r="B212" t="s">
        <v>774</v>
      </c>
      <c r="C212" s="5">
        <v>41502</v>
      </c>
      <c r="D212" s="6">
        <v>41508</v>
      </c>
      <c r="E212" t="s">
        <v>36</v>
      </c>
      <c r="F212" t="s">
        <v>775</v>
      </c>
      <c r="G212" t="s">
        <v>776</v>
      </c>
      <c r="H212" t="s">
        <v>39</v>
      </c>
      <c r="I212" t="s">
        <v>27</v>
      </c>
      <c r="J212" t="s">
        <v>160</v>
      </c>
      <c r="K212" t="s">
        <v>161</v>
      </c>
      <c r="L212">
        <v>80013</v>
      </c>
      <c r="M212" t="s">
        <v>30</v>
      </c>
      <c r="N212" t="s">
        <v>777</v>
      </c>
      <c r="O212" t="s">
        <v>32</v>
      </c>
      <c r="P212" t="s">
        <v>52</v>
      </c>
      <c r="Q212" t="s">
        <v>778</v>
      </c>
      <c r="R212" s="7">
        <v>18.882000000000001</v>
      </c>
      <c r="S212">
        <v>3</v>
      </c>
      <c r="T212">
        <v>0.7</v>
      </c>
      <c r="U212" s="7">
        <v>-13.8468</v>
      </c>
      <c r="V212" s="7">
        <f t="shared" si="3"/>
        <v>13.8468</v>
      </c>
    </row>
    <row r="213" spans="1:22" x14ac:dyDescent="0.3">
      <c r="A213" s="9">
        <v>638</v>
      </c>
      <c r="B213" t="s">
        <v>774</v>
      </c>
      <c r="C213" s="5">
        <v>41502</v>
      </c>
      <c r="D213" s="6">
        <v>41508</v>
      </c>
      <c r="E213" t="s">
        <v>36</v>
      </c>
      <c r="F213" t="s">
        <v>775</v>
      </c>
      <c r="G213" t="s">
        <v>776</v>
      </c>
      <c r="H213" t="s">
        <v>39</v>
      </c>
      <c r="I213" t="s">
        <v>27</v>
      </c>
      <c r="J213" t="s">
        <v>160</v>
      </c>
      <c r="K213" t="s">
        <v>161</v>
      </c>
      <c r="L213">
        <v>80013</v>
      </c>
      <c r="M213" t="s">
        <v>30</v>
      </c>
      <c r="N213" t="s">
        <v>779</v>
      </c>
      <c r="O213" t="s">
        <v>32</v>
      </c>
      <c r="P213" t="s">
        <v>55</v>
      </c>
      <c r="Q213" t="s">
        <v>780</v>
      </c>
      <c r="R213" s="7">
        <v>122.328</v>
      </c>
      <c r="S213">
        <v>3</v>
      </c>
      <c r="T213">
        <v>0.2</v>
      </c>
      <c r="U213" s="7">
        <v>12.232799999999999</v>
      </c>
      <c r="V213" s="7">
        <f t="shared" si="3"/>
        <v>12.232799999999999</v>
      </c>
    </row>
    <row r="214" spans="1:22" x14ac:dyDescent="0.3">
      <c r="A214" s="9">
        <v>639</v>
      </c>
      <c r="B214" t="s">
        <v>781</v>
      </c>
      <c r="C214" s="5">
        <v>41415</v>
      </c>
      <c r="D214" s="6">
        <v>41420</v>
      </c>
      <c r="E214" t="s">
        <v>36</v>
      </c>
      <c r="F214" t="s">
        <v>782</v>
      </c>
      <c r="G214" t="s">
        <v>783</v>
      </c>
      <c r="H214" t="s">
        <v>146</v>
      </c>
      <c r="I214" t="s">
        <v>27</v>
      </c>
      <c r="J214" t="s">
        <v>784</v>
      </c>
      <c r="K214" t="s">
        <v>29</v>
      </c>
      <c r="L214">
        <v>94591</v>
      </c>
      <c r="M214" t="s">
        <v>30</v>
      </c>
      <c r="N214" t="s">
        <v>785</v>
      </c>
      <c r="O214" t="s">
        <v>41</v>
      </c>
      <c r="P214" t="s">
        <v>42</v>
      </c>
      <c r="Q214" t="s">
        <v>786</v>
      </c>
      <c r="R214" s="7">
        <v>1049.2</v>
      </c>
      <c r="S214">
        <v>5</v>
      </c>
      <c r="T214">
        <v>0</v>
      </c>
      <c r="U214" s="7">
        <v>272.79199999999997</v>
      </c>
      <c r="V214" s="7">
        <f t="shared" si="3"/>
        <v>272.79199999999997</v>
      </c>
    </row>
    <row r="215" spans="1:22" x14ac:dyDescent="0.3">
      <c r="A215" s="9">
        <v>640</v>
      </c>
      <c r="B215" t="s">
        <v>781</v>
      </c>
      <c r="C215" s="5">
        <v>41415</v>
      </c>
      <c r="D215" s="6">
        <v>41420</v>
      </c>
      <c r="E215" t="s">
        <v>36</v>
      </c>
      <c r="F215" t="s">
        <v>782</v>
      </c>
      <c r="G215" t="s">
        <v>783</v>
      </c>
      <c r="H215" t="s">
        <v>146</v>
      </c>
      <c r="I215" t="s">
        <v>27</v>
      </c>
      <c r="J215" t="s">
        <v>784</v>
      </c>
      <c r="K215" t="s">
        <v>29</v>
      </c>
      <c r="L215">
        <v>94591</v>
      </c>
      <c r="M215" t="s">
        <v>30</v>
      </c>
      <c r="N215" t="s">
        <v>787</v>
      </c>
      <c r="O215" t="s">
        <v>32</v>
      </c>
      <c r="P215" t="s">
        <v>52</v>
      </c>
      <c r="Q215" t="s">
        <v>788</v>
      </c>
      <c r="R215" s="7">
        <v>15.423999999999999</v>
      </c>
      <c r="S215">
        <v>4</v>
      </c>
      <c r="T215">
        <v>0.2</v>
      </c>
      <c r="U215" s="7">
        <v>5.0128000000000004</v>
      </c>
      <c r="V215" s="7">
        <f t="shared" si="3"/>
        <v>5.0128000000000004</v>
      </c>
    </row>
    <row r="216" spans="1:22" x14ac:dyDescent="0.3">
      <c r="A216" s="9">
        <v>642</v>
      </c>
      <c r="B216" t="s">
        <v>789</v>
      </c>
      <c r="C216" s="5">
        <v>41851</v>
      </c>
      <c r="D216" s="6">
        <v>41855</v>
      </c>
      <c r="E216" t="s">
        <v>23</v>
      </c>
      <c r="F216" t="s">
        <v>790</v>
      </c>
      <c r="G216" t="s">
        <v>791</v>
      </c>
      <c r="H216" t="s">
        <v>39</v>
      </c>
      <c r="I216" t="s">
        <v>27</v>
      </c>
      <c r="J216" t="s">
        <v>792</v>
      </c>
      <c r="K216" t="s">
        <v>29</v>
      </c>
      <c r="L216">
        <v>92691</v>
      </c>
      <c r="M216" t="s">
        <v>30</v>
      </c>
      <c r="N216" t="s">
        <v>793</v>
      </c>
      <c r="O216" t="s">
        <v>32</v>
      </c>
      <c r="P216" t="s">
        <v>75</v>
      </c>
      <c r="Q216" t="s">
        <v>794</v>
      </c>
      <c r="R216" s="7">
        <v>330.4</v>
      </c>
      <c r="S216">
        <v>2</v>
      </c>
      <c r="T216">
        <v>0</v>
      </c>
      <c r="U216" s="7">
        <v>85.903999999999996</v>
      </c>
      <c r="V216" s="7">
        <f t="shared" si="3"/>
        <v>85.903999999999996</v>
      </c>
    </row>
    <row r="217" spans="1:22" x14ac:dyDescent="0.3">
      <c r="A217" s="9">
        <v>643</v>
      </c>
      <c r="B217" t="s">
        <v>789</v>
      </c>
      <c r="C217" s="5">
        <v>41851</v>
      </c>
      <c r="D217" s="6">
        <v>41855</v>
      </c>
      <c r="E217" t="s">
        <v>23</v>
      </c>
      <c r="F217" t="s">
        <v>790</v>
      </c>
      <c r="G217" t="s">
        <v>791</v>
      </c>
      <c r="H217" t="s">
        <v>39</v>
      </c>
      <c r="I217" t="s">
        <v>27</v>
      </c>
      <c r="J217" t="s">
        <v>792</v>
      </c>
      <c r="K217" t="s">
        <v>29</v>
      </c>
      <c r="L217">
        <v>92691</v>
      </c>
      <c r="M217" t="s">
        <v>30</v>
      </c>
      <c r="N217" t="s">
        <v>795</v>
      </c>
      <c r="O217" t="s">
        <v>32</v>
      </c>
      <c r="P217" t="s">
        <v>33</v>
      </c>
      <c r="Q217" t="s">
        <v>796</v>
      </c>
      <c r="R217" s="7">
        <v>26.25</v>
      </c>
      <c r="S217">
        <v>7</v>
      </c>
      <c r="T217">
        <v>0</v>
      </c>
      <c r="U217" s="7">
        <v>12.6</v>
      </c>
      <c r="V217" s="7">
        <f t="shared" si="3"/>
        <v>12.6</v>
      </c>
    </row>
    <row r="218" spans="1:22" x14ac:dyDescent="0.3">
      <c r="A218" s="9">
        <v>647</v>
      </c>
      <c r="B218" t="s">
        <v>797</v>
      </c>
      <c r="C218" s="5">
        <v>41366</v>
      </c>
      <c r="D218" s="6">
        <v>41373</v>
      </c>
      <c r="E218" t="s">
        <v>36</v>
      </c>
      <c r="F218" t="s">
        <v>349</v>
      </c>
      <c r="G218" t="s">
        <v>350</v>
      </c>
      <c r="H218" t="s">
        <v>26</v>
      </c>
      <c r="I218" t="s">
        <v>27</v>
      </c>
      <c r="J218" t="s">
        <v>798</v>
      </c>
      <c r="K218" t="s">
        <v>122</v>
      </c>
      <c r="L218">
        <v>85635</v>
      </c>
      <c r="M218" t="s">
        <v>30</v>
      </c>
      <c r="N218" t="s">
        <v>799</v>
      </c>
      <c r="O218" t="s">
        <v>32</v>
      </c>
      <c r="P218" t="s">
        <v>200</v>
      </c>
      <c r="Q218" t="s">
        <v>264</v>
      </c>
      <c r="R218" s="7">
        <v>31.56</v>
      </c>
      <c r="S218">
        <v>5</v>
      </c>
      <c r="T218">
        <v>0.2</v>
      </c>
      <c r="U218" s="7">
        <v>9.8625000000000007</v>
      </c>
      <c r="V218" s="7">
        <f t="shared" si="3"/>
        <v>9.8625000000000007</v>
      </c>
    </row>
    <row r="219" spans="1:22" x14ac:dyDescent="0.3">
      <c r="A219" s="9">
        <v>648</v>
      </c>
      <c r="B219" t="s">
        <v>797</v>
      </c>
      <c r="C219" s="5">
        <v>41366</v>
      </c>
      <c r="D219" s="6">
        <v>41373</v>
      </c>
      <c r="E219" t="s">
        <v>36</v>
      </c>
      <c r="F219" t="s">
        <v>349</v>
      </c>
      <c r="G219" t="s">
        <v>350</v>
      </c>
      <c r="H219" t="s">
        <v>26</v>
      </c>
      <c r="I219" t="s">
        <v>27</v>
      </c>
      <c r="J219" t="s">
        <v>798</v>
      </c>
      <c r="K219" t="s">
        <v>122</v>
      </c>
      <c r="L219">
        <v>85635</v>
      </c>
      <c r="M219" t="s">
        <v>30</v>
      </c>
      <c r="N219" t="s">
        <v>800</v>
      </c>
      <c r="O219" t="s">
        <v>32</v>
      </c>
      <c r="P219" t="s">
        <v>55</v>
      </c>
      <c r="Q219" t="s">
        <v>801</v>
      </c>
      <c r="R219" s="7">
        <v>30.143999999999998</v>
      </c>
      <c r="S219">
        <v>2</v>
      </c>
      <c r="T219">
        <v>0.2</v>
      </c>
      <c r="U219" s="7">
        <v>3.0144000000000002</v>
      </c>
      <c r="V219" s="7">
        <f t="shared" si="3"/>
        <v>3.0144000000000002</v>
      </c>
    </row>
    <row r="220" spans="1:22" x14ac:dyDescent="0.3">
      <c r="A220" s="9">
        <v>649</v>
      </c>
      <c r="B220" t="s">
        <v>802</v>
      </c>
      <c r="C220" s="5">
        <v>41620</v>
      </c>
      <c r="D220" s="6">
        <v>41625</v>
      </c>
      <c r="E220" t="s">
        <v>23</v>
      </c>
      <c r="F220" t="s">
        <v>803</v>
      </c>
      <c r="G220" t="s">
        <v>804</v>
      </c>
      <c r="H220" t="s">
        <v>26</v>
      </c>
      <c r="I220" t="s">
        <v>27</v>
      </c>
      <c r="J220" t="s">
        <v>805</v>
      </c>
      <c r="K220" t="s">
        <v>66</v>
      </c>
      <c r="L220">
        <v>98661</v>
      </c>
      <c r="M220" t="s">
        <v>30</v>
      </c>
      <c r="N220" t="s">
        <v>806</v>
      </c>
      <c r="O220" t="s">
        <v>41</v>
      </c>
      <c r="P220" t="s">
        <v>42</v>
      </c>
      <c r="Q220" t="s">
        <v>807</v>
      </c>
      <c r="R220" s="7">
        <v>14.8</v>
      </c>
      <c r="S220">
        <v>4</v>
      </c>
      <c r="T220">
        <v>0</v>
      </c>
      <c r="U220" s="7">
        <v>6.0679999999999996</v>
      </c>
      <c r="V220" s="7">
        <f t="shared" si="3"/>
        <v>6.0679999999999996</v>
      </c>
    </row>
    <row r="221" spans="1:22" x14ac:dyDescent="0.3">
      <c r="A221" s="9">
        <v>650</v>
      </c>
      <c r="B221" t="s">
        <v>802</v>
      </c>
      <c r="C221" s="5">
        <v>41620</v>
      </c>
      <c r="D221" s="6">
        <v>41625</v>
      </c>
      <c r="E221" t="s">
        <v>23</v>
      </c>
      <c r="F221" t="s">
        <v>803</v>
      </c>
      <c r="G221" t="s">
        <v>804</v>
      </c>
      <c r="H221" t="s">
        <v>26</v>
      </c>
      <c r="I221" t="s">
        <v>27</v>
      </c>
      <c r="J221" t="s">
        <v>805</v>
      </c>
      <c r="K221" t="s">
        <v>66</v>
      </c>
      <c r="L221">
        <v>98661</v>
      </c>
      <c r="M221" t="s">
        <v>30</v>
      </c>
      <c r="N221" t="s">
        <v>808</v>
      </c>
      <c r="O221" t="s">
        <v>48</v>
      </c>
      <c r="P221" t="s">
        <v>49</v>
      </c>
      <c r="Q221" t="s">
        <v>809</v>
      </c>
      <c r="R221" s="7">
        <v>302.37599999999998</v>
      </c>
      <c r="S221">
        <v>3</v>
      </c>
      <c r="T221">
        <v>0.2</v>
      </c>
      <c r="U221" s="7">
        <v>22.6782</v>
      </c>
      <c r="V221" s="7">
        <f t="shared" si="3"/>
        <v>22.6782</v>
      </c>
    </row>
    <row r="222" spans="1:22" x14ac:dyDescent="0.3">
      <c r="A222" s="9">
        <v>651</v>
      </c>
      <c r="B222" t="s">
        <v>802</v>
      </c>
      <c r="C222" s="5">
        <v>41620</v>
      </c>
      <c r="D222" s="6">
        <v>41625</v>
      </c>
      <c r="E222" t="s">
        <v>23</v>
      </c>
      <c r="F222" t="s">
        <v>803</v>
      </c>
      <c r="G222" t="s">
        <v>804</v>
      </c>
      <c r="H222" t="s">
        <v>26</v>
      </c>
      <c r="I222" t="s">
        <v>27</v>
      </c>
      <c r="J222" t="s">
        <v>805</v>
      </c>
      <c r="K222" t="s">
        <v>66</v>
      </c>
      <c r="L222">
        <v>98661</v>
      </c>
      <c r="M222" t="s">
        <v>30</v>
      </c>
      <c r="N222" t="s">
        <v>810</v>
      </c>
      <c r="O222" t="s">
        <v>48</v>
      </c>
      <c r="P222" t="s">
        <v>99</v>
      </c>
      <c r="Q222" t="s">
        <v>811</v>
      </c>
      <c r="R222" s="7">
        <v>316</v>
      </c>
      <c r="S222">
        <v>4</v>
      </c>
      <c r="T222">
        <v>0</v>
      </c>
      <c r="U222" s="7">
        <v>31.6</v>
      </c>
      <c r="V222" s="7">
        <f t="shared" si="3"/>
        <v>31.6</v>
      </c>
    </row>
    <row r="223" spans="1:22" x14ac:dyDescent="0.3">
      <c r="A223" s="9">
        <v>693</v>
      </c>
      <c r="B223" t="s">
        <v>812</v>
      </c>
      <c r="C223" s="5">
        <v>40996</v>
      </c>
      <c r="D223" s="6">
        <v>41001</v>
      </c>
      <c r="E223" t="s">
        <v>36</v>
      </c>
      <c r="F223" t="s">
        <v>813</v>
      </c>
      <c r="G223" t="s">
        <v>814</v>
      </c>
      <c r="H223" t="s">
        <v>39</v>
      </c>
      <c r="I223" t="s">
        <v>27</v>
      </c>
      <c r="J223" t="s">
        <v>28</v>
      </c>
      <c r="K223" t="s">
        <v>29</v>
      </c>
      <c r="L223">
        <v>90036</v>
      </c>
      <c r="M223" t="s">
        <v>30</v>
      </c>
      <c r="N223" t="s">
        <v>815</v>
      </c>
      <c r="O223" t="s">
        <v>48</v>
      </c>
      <c r="P223" t="s">
        <v>99</v>
      </c>
      <c r="Q223" t="s">
        <v>816</v>
      </c>
      <c r="R223" s="7">
        <v>166.24</v>
      </c>
      <c r="S223">
        <v>1</v>
      </c>
      <c r="T223">
        <v>0</v>
      </c>
      <c r="U223" s="7">
        <v>24.936</v>
      </c>
      <c r="V223" s="7">
        <f t="shared" si="3"/>
        <v>24.936</v>
      </c>
    </row>
    <row r="224" spans="1:22" x14ac:dyDescent="0.3">
      <c r="A224" s="9">
        <v>694</v>
      </c>
      <c r="B224" t="s">
        <v>812</v>
      </c>
      <c r="C224" s="5">
        <v>40996</v>
      </c>
      <c r="D224" s="6">
        <v>41001</v>
      </c>
      <c r="E224" t="s">
        <v>36</v>
      </c>
      <c r="F224" t="s">
        <v>813</v>
      </c>
      <c r="G224" t="s">
        <v>814</v>
      </c>
      <c r="H224" t="s">
        <v>39</v>
      </c>
      <c r="I224" t="s">
        <v>27</v>
      </c>
      <c r="J224" t="s">
        <v>28</v>
      </c>
      <c r="K224" t="s">
        <v>29</v>
      </c>
      <c r="L224">
        <v>90036</v>
      </c>
      <c r="M224" t="s">
        <v>30</v>
      </c>
      <c r="N224" t="s">
        <v>817</v>
      </c>
      <c r="O224" t="s">
        <v>32</v>
      </c>
      <c r="P224" t="s">
        <v>114</v>
      </c>
      <c r="Q224" t="s">
        <v>818</v>
      </c>
      <c r="R224" s="7">
        <v>33.4</v>
      </c>
      <c r="S224">
        <v>5</v>
      </c>
      <c r="T224">
        <v>0</v>
      </c>
      <c r="U224" s="7">
        <v>16.032</v>
      </c>
      <c r="V224" s="7">
        <f t="shared" si="3"/>
        <v>16.032</v>
      </c>
    </row>
    <row r="225" spans="1:22" x14ac:dyDescent="0.3">
      <c r="A225" s="9">
        <v>703</v>
      </c>
      <c r="B225" t="s">
        <v>819</v>
      </c>
      <c r="C225" s="5">
        <v>41583</v>
      </c>
      <c r="D225" s="6">
        <v>41587</v>
      </c>
      <c r="E225" t="s">
        <v>23</v>
      </c>
      <c r="F225" t="s">
        <v>453</v>
      </c>
      <c r="G225" t="s">
        <v>454</v>
      </c>
      <c r="H225" t="s">
        <v>26</v>
      </c>
      <c r="I225" t="s">
        <v>27</v>
      </c>
      <c r="J225" t="s">
        <v>65</v>
      </c>
      <c r="K225" t="s">
        <v>66</v>
      </c>
      <c r="L225">
        <v>98103</v>
      </c>
      <c r="M225" t="s">
        <v>30</v>
      </c>
      <c r="N225" t="s">
        <v>820</v>
      </c>
      <c r="O225" t="s">
        <v>41</v>
      </c>
      <c r="P225" t="s">
        <v>42</v>
      </c>
      <c r="Q225" t="s">
        <v>821</v>
      </c>
      <c r="R225" s="7">
        <v>209.88</v>
      </c>
      <c r="S225">
        <v>3</v>
      </c>
      <c r="T225">
        <v>0</v>
      </c>
      <c r="U225" s="7">
        <v>35.679600000000001</v>
      </c>
      <c r="V225" s="7">
        <f t="shared" si="3"/>
        <v>35.679600000000001</v>
      </c>
    </row>
    <row r="226" spans="1:22" x14ac:dyDescent="0.3">
      <c r="A226" s="9">
        <v>704</v>
      </c>
      <c r="B226" t="s">
        <v>822</v>
      </c>
      <c r="C226" s="5">
        <v>41008</v>
      </c>
      <c r="D226" s="6">
        <v>41013</v>
      </c>
      <c r="E226" t="s">
        <v>36</v>
      </c>
      <c r="F226" t="s">
        <v>823</v>
      </c>
      <c r="G226" t="s">
        <v>824</v>
      </c>
      <c r="H226" t="s">
        <v>39</v>
      </c>
      <c r="I226" t="s">
        <v>27</v>
      </c>
      <c r="J226" t="s">
        <v>398</v>
      </c>
      <c r="K226" t="s">
        <v>29</v>
      </c>
      <c r="L226">
        <v>90805</v>
      </c>
      <c r="M226" t="s">
        <v>30</v>
      </c>
      <c r="N226" t="s">
        <v>825</v>
      </c>
      <c r="O226" t="s">
        <v>41</v>
      </c>
      <c r="P226" t="s">
        <v>58</v>
      </c>
      <c r="Q226" t="s">
        <v>826</v>
      </c>
      <c r="R226" s="7">
        <v>369.91199999999998</v>
      </c>
      <c r="S226">
        <v>3</v>
      </c>
      <c r="T226">
        <v>0.2</v>
      </c>
      <c r="U226" s="7">
        <v>-13.871700000000001</v>
      </c>
      <c r="V226" s="7">
        <f t="shared" si="3"/>
        <v>13.871700000000001</v>
      </c>
    </row>
    <row r="227" spans="1:22" x14ac:dyDescent="0.3">
      <c r="A227" s="9">
        <v>716</v>
      </c>
      <c r="B227" t="s">
        <v>827</v>
      </c>
      <c r="C227" s="5">
        <v>40725</v>
      </c>
      <c r="D227" s="6">
        <v>40730</v>
      </c>
      <c r="E227" t="s">
        <v>23</v>
      </c>
      <c r="F227" t="s">
        <v>828</v>
      </c>
      <c r="G227" t="s">
        <v>829</v>
      </c>
      <c r="H227" t="s">
        <v>26</v>
      </c>
      <c r="I227" t="s">
        <v>27</v>
      </c>
      <c r="J227" t="s">
        <v>65</v>
      </c>
      <c r="K227" t="s">
        <v>66</v>
      </c>
      <c r="L227">
        <v>98105</v>
      </c>
      <c r="M227" t="s">
        <v>30</v>
      </c>
      <c r="N227" t="s">
        <v>830</v>
      </c>
      <c r="O227" t="s">
        <v>32</v>
      </c>
      <c r="P227" t="s">
        <v>52</v>
      </c>
      <c r="Q227" t="s">
        <v>831</v>
      </c>
      <c r="R227" s="7">
        <v>19.920000000000002</v>
      </c>
      <c r="S227">
        <v>5</v>
      </c>
      <c r="T227">
        <v>0.2</v>
      </c>
      <c r="U227" s="7">
        <v>6.9720000000000004</v>
      </c>
      <c r="V227" s="7">
        <f t="shared" si="3"/>
        <v>6.9720000000000004</v>
      </c>
    </row>
    <row r="228" spans="1:22" x14ac:dyDescent="0.3">
      <c r="A228" s="9">
        <v>719</v>
      </c>
      <c r="B228" t="s">
        <v>832</v>
      </c>
      <c r="C228" s="5">
        <v>40696</v>
      </c>
      <c r="D228" s="6">
        <v>40701</v>
      </c>
      <c r="E228" t="s">
        <v>36</v>
      </c>
      <c r="F228" t="s">
        <v>833</v>
      </c>
      <c r="G228" t="s">
        <v>834</v>
      </c>
      <c r="H228" t="s">
        <v>146</v>
      </c>
      <c r="I228" t="s">
        <v>27</v>
      </c>
      <c r="J228" t="s">
        <v>90</v>
      </c>
      <c r="K228" t="s">
        <v>73</v>
      </c>
      <c r="L228">
        <v>84057</v>
      </c>
      <c r="M228" t="s">
        <v>30</v>
      </c>
      <c r="N228" t="s">
        <v>606</v>
      </c>
      <c r="O228" t="s">
        <v>32</v>
      </c>
      <c r="P228" t="s">
        <v>52</v>
      </c>
      <c r="Q228" t="s">
        <v>607</v>
      </c>
      <c r="R228" s="7">
        <v>59.808</v>
      </c>
      <c r="S228">
        <v>3</v>
      </c>
      <c r="T228">
        <v>0.2</v>
      </c>
      <c r="U228" s="7">
        <v>19.4376</v>
      </c>
      <c r="V228" s="7">
        <f t="shared" si="3"/>
        <v>19.4376</v>
      </c>
    </row>
    <row r="229" spans="1:22" x14ac:dyDescent="0.3">
      <c r="A229" s="9">
        <v>720</v>
      </c>
      <c r="B229" t="s">
        <v>832</v>
      </c>
      <c r="C229" s="5">
        <v>40696</v>
      </c>
      <c r="D229" s="6">
        <v>40701</v>
      </c>
      <c r="E229" t="s">
        <v>36</v>
      </c>
      <c r="F229" t="s">
        <v>833</v>
      </c>
      <c r="G229" t="s">
        <v>834</v>
      </c>
      <c r="H229" t="s">
        <v>146</v>
      </c>
      <c r="I229" t="s">
        <v>27</v>
      </c>
      <c r="J229" t="s">
        <v>90</v>
      </c>
      <c r="K229" t="s">
        <v>73</v>
      </c>
      <c r="L229">
        <v>84057</v>
      </c>
      <c r="M229" t="s">
        <v>30</v>
      </c>
      <c r="N229" t="s">
        <v>835</v>
      </c>
      <c r="O229" t="s">
        <v>41</v>
      </c>
      <c r="P229" t="s">
        <v>42</v>
      </c>
      <c r="Q229" t="s">
        <v>836</v>
      </c>
      <c r="R229" s="7">
        <v>73.319999999999993</v>
      </c>
      <c r="S229">
        <v>6</v>
      </c>
      <c r="T229">
        <v>0</v>
      </c>
      <c r="U229" s="7">
        <v>21.995999999999999</v>
      </c>
      <c r="V229" s="7">
        <f t="shared" si="3"/>
        <v>21.995999999999999</v>
      </c>
    </row>
    <row r="230" spans="1:22" x14ac:dyDescent="0.3">
      <c r="A230" s="9">
        <v>721</v>
      </c>
      <c r="B230" t="s">
        <v>837</v>
      </c>
      <c r="C230" s="5">
        <v>41318</v>
      </c>
      <c r="D230" s="6">
        <v>41323</v>
      </c>
      <c r="E230" t="s">
        <v>36</v>
      </c>
      <c r="F230" t="s">
        <v>838</v>
      </c>
      <c r="G230" t="s">
        <v>839</v>
      </c>
      <c r="H230" t="s">
        <v>146</v>
      </c>
      <c r="I230" t="s">
        <v>27</v>
      </c>
      <c r="J230" t="s">
        <v>28</v>
      </c>
      <c r="K230" t="s">
        <v>29</v>
      </c>
      <c r="L230">
        <v>90045</v>
      </c>
      <c r="M230" t="s">
        <v>30</v>
      </c>
      <c r="N230" t="s">
        <v>840</v>
      </c>
      <c r="O230" t="s">
        <v>32</v>
      </c>
      <c r="P230" t="s">
        <v>114</v>
      </c>
      <c r="Q230" t="s">
        <v>841</v>
      </c>
      <c r="R230" s="7">
        <v>146.82</v>
      </c>
      <c r="S230">
        <v>3</v>
      </c>
      <c r="T230">
        <v>0</v>
      </c>
      <c r="U230" s="7">
        <v>73.41</v>
      </c>
      <c r="V230" s="7">
        <f t="shared" si="3"/>
        <v>73.41</v>
      </c>
    </row>
    <row r="231" spans="1:22" x14ac:dyDescent="0.3">
      <c r="A231" s="9">
        <v>733</v>
      </c>
      <c r="B231" t="s">
        <v>842</v>
      </c>
      <c r="C231" s="5">
        <v>41661</v>
      </c>
      <c r="D231" s="6">
        <v>41665</v>
      </c>
      <c r="E231" t="s">
        <v>36</v>
      </c>
      <c r="F231" t="s">
        <v>843</v>
      </c>
      <c r="G231" t="s">
        <v>844</v>
      </c>
      <c r="H231" t="s">
        <v>146</v>
      </c>
      <c r="I231" t="s">
        <v>27</v>
      </c>
      <c r="J231" t="s">
        <v>65</v>
      </c>
      <c r="K231" t="s">
        <v>66</v>
      </c>
      <c r="L231">
        <v>98115</v>
      </c>
      <c r="M231" t="s">
        <v>30</v>
      </c>
      <c r="N231" t="s">
        <v>845</v>
      </c>
      <c r="O231" t="s">
        <v>32</v>
      </c>
      <c r="P231" t="s">
        <v>75</v>
      </c>
      <c r="Q231" t="s">
        <v>846</v>
      </c>
      <c r="R231" s="7">
        <v>242.94</v>
      </c>
      <c r="S231">
        <v>3</v>
      </c>
      <c r="T231">
        <v>0</v>
      </c>
      <c r="U231" s="7">
        <v>9.7175999999999991</v>
      </c>
      <c r="V231" s="7">
        <f t="shared" si="3"/>
        <v>9.7175999999999991</v>
      </c>
    </row>
    <row r="232" spans="1:22" x14ac:dyDescent="0.3">
      <c r="A232" s="9">
        <v>734</v>
      </c>
      <c r="B232" t="s">
        <v>842</v>
      </c>
      <c r="C232" s="5">
        <v>41661</v>
      </c>
      <c r="D232" s="6">
        <v>41665</v>
      </c>
      <c r="E232" t="s">
        <v>36</v>
      </c>
      <c r="F232" t="s">
        <v>843</v>
      </c>
      <c r="G232" t="s">
        <v>844</v>
      </c>
      <c r="H232" t="s">
        <v>146</v>
      </c>
      <c r="I232" t="s">
        <v>27</v>
      </c>
      <c r="J232" t="s">
        <v>65</v>
      </c>
      <c r="K232" t="s">
        <v>66</v>
      </c>
      <c r="L232">
        <v>98115</v>
      </c>
      <c r="M232" t="s">
        <v>30</v>
      </c>
      <c r="N232" t="s">
        <v>847</v>
      </c>
      <c r="O232" t="s">
        <v>48</v>
      </c>
      <c r="P232" t="s">
        <v>99</v>
      </c>
      <c r="Q232" t="s">
        <v>848</v>
      </c>
      <c r="R232" s="7">
        <v>179.97</v>
      </c>
      <c r="S232">
        <v>3</v>
      </c>
      <c r="T232">
        <v>0</v>
      </c>
      <c r="U232" s="7">
        <v>86.385599999999997</v>
      </c>
      <c r="V232" s="7">
        <f t="shared" si="3"/>
        <v>86.385599999999997</v>
      </c>
    </row>
    <row r="233" spans="1:22" x14ac:dyDescent="0.3">
      <c r="A233" s="9">
        <v>735</v>
      </c>
      <c r="B233" t="s">
        <v>842</v>
      </c>
      <c r="C233" s="5">
        <v>41661</v>
      </c>
      <c r="D233" s="6">
        <v>41665</v>
      </c>
      <c r="E233" t="s">
        <v>36</v>
      </c>
      <c r="F233" t="s">
        <v>843</v>
      </c>
      <c r="G233" t="s">
        <v>844</v>
      </c>
      <c r="H233" t="s">
        <v>146</v>
      </c>
      <c r="I233" t="s">
        <v>27</v>
      </c>
      <c r="J233" t="s">
        <v>65</v>
      </c>
      <c r="K233" t="s">
        <v>66</v>
      </c>
      <c r="L233">
        <v>98115</v>
      </c>
      <c r="M233" t="s">
        <v>30</v>
      </c>
      <c r="N233" t="s">
        <v>849</v>
      </c>
      <c r="O233" t="s">
        <v>32</v>
      </c>
      <c r="P233" t="s">
        <v>52</v>
      </c>
      <c r="Q233" t="s">
        <v>850</v>
      </c>
      <c r="R233" s="7">
        <v>99.695999999999998</v>
      </c>
      <c r="S233">
        <v>6</v>
      </c>
      <c r="T233">
        <v>0.2</v>
      </c>
      <c r="U233" s="7">
        <v>33.647399999999998</v>
      </c>
      <c r="V233" s="7">
        <f t="shared" si="3"/>
        <v>33.647399999999998</v>
      </c>
    </row>
    <row r="234" spans="1:22" x14ac:dyDescent="0.3">
      <c r="A234" s="9">
        <v>736</v>
      </c>
      <c r="B234" t="s">
        <v>842</v>
      </c>
      <c r="C234" s="5">
        <v>41661</v>
      </c>
      <c r="D234" s="6">
        <v>41665</v>
      </c>
      <c r="E234" t="s">
        <v>36</v>
      </c>
      <c r="F234" t="s">
        <v>843</v>
      </c>
      <c r="G234" t="s">
        <v>844</v>
      </c>
      <c r="H234" t="s">
        <v>146</v>
      </c>
      <c r="I234" t="s">
        <v>27</v>
      </c>
      <c r="J234" t="s">
        <v>65</v>
      </c>
      <c r="K234" t="s">
        <v>66</v>
      </c>
      <c r="L234">
        <v>98115</v>
      </c>
      <c r="M234" t="s">
        <v>30</v>
      </c>
      <c r="N234" t="s">
        <v>851</v>
      </c>
      <c r="O234" t="s">
        <v>32</v>
      </c>
      <c r="P234" t="s">
        <v>52</v>
      </c>
      <c r="Q234" t="s">
        <v>852</v>
      </c>
      <c r="R234" s="7">
        <v>27.936</v>
      </c>
      <c r="S234">
        <v>4</v>
      </c>
      <c r="T234">
        <v>0.2</v>
      </c>
      <c r="U234" s="7">
        <v>9.4283999999999999</v>
      </c>
      <c r="V234" s="7">
        <f t="shared" si="3"/>
        <v>9.4283999999999999</v>
      </c>
    </row>
    <row r="235" spans="1:22" x14ac:dyDescent="0.3">
      <c r="A235" s="9">
        <v>737</v>
      </c>
      <c r="B235" t="s">
        <v>842</v>
      </c>
      <c r="C235" s="5">
        <v>41661</v>
      </c>
      <c r="D235" s="6">
        <v>41665</v>
      </c>
      <c r="E235" t="s">
        <v>36</v>
      </c>
      <c r="F235" t="s">
        <v>843</v>
      </c>
      <c r="G235" t="s">
        <v>844</v>
      </c>
      <c r="H235" t="s">
        <v>146</v>
      </c>
      <c r="I235" t="s">
        <v>27</v>
      </c>
      <c r="J235" t="s">
        <v>65</v>
      </c>
      <c r="K235" t="s">
        <v>66</v>
      </c>
      <c r="L235">
        <v>98115</v>
      </c>
      <c r="M235" t="s">
        <v>30</v>
      </c>
      <c r="N235" t="s">
        <v>853</v>
      </c>
      <c r="O235" t="s">
        <v>41</v>
      </c>
      <c r="P235" t="s">
        <v>492</v>
      </c>
      <c r="Q235" t="s">
        <v>854</v>
      </c>
      <c r="R235" s="7">
        <v>84.98</v>
      </c>
      <c r="S235">
        <v>1</v>
      </c>
      <c r="T235">
        <v>0</v>
      </c>
      <c r="U235" s="7">
        <v>18.695599999999999</v>
      </c>
      <c r="V235" s="7">
        <f t="shared" si="3"/>
        <v>18.695599999999999</v>
      </c>
    </row>
    <row r="236" spans="1:22" x14ac:dyDescent="0.3">
      <c r="A236" s="9">
        <v>738</v>
      </c>
      <c r="B236" t="s">
        <v>842</v>
      </c>
      <c r="C236" s="5">
        <v>41661</v>
      </c>
      <c r="D236" s="6">
        <v>41665</v>
      </c>
      <c r="E236" t="s">
        <v>36</v>
      </c>
      <c r="F236" t="s">
        <v>843</v>
      </c>
      <c r="G236" t="s">
        <v>844</v>
      </c>
      <c r="H236" t="s">
        <v>146</v>
      </c>
      <c r="I236" t="s">
        <v>27</v>
      </c>
      <c r="J236" t="s">
        <v>65</v>
      </c>
      <c r="K236" t="s">
        <v>66</v>
      </c>
      <c r="L236">
        <v>98115</v>
      </c>
      <c r="M236" t="s">
        <v>30</v>
      </c>
      <c r="N236" t="s">
        <v>855</v>
      </c>
      <c r="O236" t="s">
        <v>32</v>
      </c>
      <c r="P236" t="s">
        <v>52</v>
      </c>
      <c r="Q236" t="s">
        <v>856</v>
      </c>
      <c r="R236" s="7">
        <v>18.72</v>
      </c>
      <c r="S236">
        <v>5</v>
      </c>
      <c r="T236">
        <v>0.2</v>
      </c>
      <c r="U236" s="7">
        <v>6.5519999999999996</v>
      </c>
      <c r="V236" s="7">
        <f t="shared" si="3"/>
        <v>6.5519999999999996</v>
      </c>
    </row>
    <row r="237" spans="1:22" x14ac:dyDescent="0.3">
      <c r="A237" s="9">
        <v>739</v>
      </c>
      <c r="B237" t="s">
        <v>857</v>
      </c>
      <c r="C237" s="5">
        <v>40794</v>
      </c>
      <c r="D237" s="6">
        <v>40798</v>
      </c>
      <c r="E237" t="s">
        <v>36</v>
      </c>
      <c r="F237" t="s">
        <v>858</v>
      </c>
      <c r="G237" t="s">
        <v>859</v>
      </c>
      <c r="H237" t="s">
        <v>39</v>
      </c>
      <c r="I237" t="s">
        <v>27</v>
      </c>
      <c r="J237" t="s">
        <v>80</v>
      </c>
      <c r="K237" t="s">
        <v>29</v>
      </c>
      <c r="L237">
        <v>94110</v>
      </c>
      <c r="M237" t="s">
        <v>30</v>
      </c>
      <c r="N237" t="s">
        <v>860</v>
      </c>
      <c r="O237" t="s">
        <v>48</v>
      </c>
      <c r="P237" t="s">
        <v>99</v>
      </c>
      <c r="Q237" t="s">
        <v>861</v>
      </c>
      <c r="R237" s="7">
        <v>49.98</v>
      </c>
      <c r="S237">
        <v>2</v>
      </c>
      <c r="T237">
        <v>0</v>
      </c>
      <c r="U237" s="7">
        <v>8.4966000000000008</v>
      </c>
      <c r="V237" s="7">
        <f t="shared" si="3"/>
        <v>8.4966000000000008</v>
      </c>
    </row>
    <row r="238" spans="1:22" x14ac:dyDescent="0.3">
      <c r="A238" s="9">
        <v>747</v>
      </c>
      <c r="B238" t="s">
        <v>862</v>
      </c>
      <c r="C238" s="5">
        <v>40690</v>
      </c>
      <c r="D238" s="6">
        <v>40690</v>
      </c>
      <c r="E238" t="s">
        <v>863</v>
      </c>
      <c r="F238" t="s">
        <v>864</v>
      </c>
      <c r="G238" t="s">
        <v>865</v>
      </c>
      <c r="H238" t="s">
        <v>26</v>
      </c>
      <c r="I238" t="s">
        <v>27</v>
      </c>
      <c r="J238" t="s">
        <v>325</v>
      </c>
      <c r="K238" t="s">
        <v>29</v>
      </c>
      <c r="L238">
        <v>92105</v>
      </c>
      <c r="M238" t="s">
        <v>30</v>
      </c>
      <c r="N238" t="s">
        <v>866</v>
      </c>
      <c r="O238" t="s">
        <v>41</v>
      </c>
      <c r="P238" t="s">
        <v>58</v>
      </c>
      <c r="Q238" t="s">
        <v>867</v>
      </c>
      <c r="R238" s="7">
        <v>567.12</v>
      </c>
      <c r="S238">
        <v>10</v>
      </c>
      <c r="T238">
        <v>0.2</v>
      </c>
      <c r="U238" s="7">
        <v>-28.356000000000002</v>
      </c>
      <c r="V238" s="7">
        <f t="shared" si="3"/>
        <v>28.356000000000002</v>
      </c>
    </row>
    <row r="239" spans="1:22" x14ac:dyDescent="0.3">
      <c r="A239" s="9">
        <v>748</v>
      </c>
      <c r="B239" t="s">
        <v>862</v>
      </c>
      <c r="C239" s="5">
        <v>40690</v>
      </c>
      <c r="D239" s="6">
        <v>40690</v>
      </c>
      <c r="E239" t="s">
        <v>863</v>
      </c>
      <c r="F239" t="s">
        <v>864</v>
      </c>
      <c r="G239" t="s">
        <v>865</v>
      </c>
      <c r="H239" t="s">
        <v>26</v>
      </c>
      <c r="I239" t="s">
        <v>27</v>
      </c>
      <c r="J239" t="s">
        <v>325</v>
      </c>
      <c r="K239" t="s">
        <v>29</v>
      </c>
      <c r="L239">
        <v>92105</v>
      </c>
      <c r="M239" t="s">
        <v>30</v>
      </c>
      <c r="N239" t="s">
        <v>868</v>
      </c>
      <c r="O239" t="s">
        <v>32</v>
      </c>
      <c r="P239" t="s">
        <v>75</v>
      </c>
      <c r="Q239" t="s">
        <v>869</v>
      </c>
      <c r="R239" s="7">
        <v>359.32</v>
      </c>
      <c r="S239">
        <v>4</v>
      </c>
      <c r="T239">
        <v>0</v>
      </c>
      <c r="U239" s="7">
        <v>7.1863999999999999</v>
      </c>
      <c r="V239" s="7">
        <f t="shared" si="3"/>
        <v>7.1863999999999999</v>
      </c>
    </row>
    <row r="240" spans="1:22" x14ac:dyDescent="0.3">
      <c r="A240" s="9">
        <v>754</v>
      </c>
      <c r="B240" t="s">
        <v>870</v>
      </c>
      <c r="C240" s="5">
        <v>41372</v>
      </c>
      <c r="D240" s="6">
        <v>41374</v>
      </c>
      <c r="E240" t="s">
        <v>152</v>
      </c>
      <c r="F240" t="s">
        <v>871</v>
      </c>
      <c r="G240" t="s">
        <v>872</v>
      </c>
      <c r="H240" t="s">
        <v>26</v>
      </c>
      <c r="I240" t="s">
        <v>27</v>
      </c>
      <c r="J240" t="s">
        <v>80</v>
      </c>
      <c r="K240" t="s">
        <v>29</v>
      </c>
      <c r="L240">
        <v>94110</v>
      </c>
      <c r="M240" t="s">
        <v>30</v>
      </c>
      <c r="N240" t="s">
        <v>873</v>
      </c>
      <c r="O240" t="s">
        <v>48</v>
      </c>
      <c r="P240" t="s">
        <v>413</v>
      </c>
      <c r="Q240" t="s">
        <v>874</v>
      </c>
      <c r="R240" s="7">
        <v>1199.9760000000001</v>
      </c>
      <c r="S240">
        <v>3</v>
      </c>
      <c r="T240">
        <v>0.2</v>
      </c>
      <c r="U240" s="7">
        <v>374.99250000000001</v>
      </c>
      <c r="V240" s="7">
        <f t="shared" si="3"/>
        <v>374.99250000000001</v>
      </c>
    </row>
    <row r="241" spans="1:22" x14ac:dyDescent="0.3">
      <c r="A241" s="9">
        <v>755</v>
      </c>
      <c r="B241" t="s">
        <v>875</v>
      </c>
      <c r="C241" s="5">
        <v>41250</v>
      </c>
      <c r="D241" s="6">
        <v>41255</v>
      </c>
      <c r="E241" t="s">
        <v>36</v>
      </c>
      <c r="F241" t="s">
        <v>876</v>
      </c>
      <c r="G241" t="s">
        <v>877</v>
      </c>
      <c r="H241" t="s">
        <v>39</v>
      </c>
      <c r="I241" t="s">
        <v>27</v>
      </c>
      <c r="J241" t="s">
        <v>28</v>
      </c>
      <c r="K241" t="s">
        <v>29</v>
      </c>
      <c r="L241">
        <v>90036</v>
      </c>
      <c r="M241" t="s">
        <v>30</v>
      </c>
      <c r="N241" t="s">
        <v>878</v>
      </c>
      <c r="O241" t="s">
        <v>41</v>
      </c>
      <c r="P241" t="s">
        <v>42</v>
      </c>
      <c r="Q241" t="s">
        <v>879</v>
      </c>
      <c r="R241" s="7">
        <v>79.92</v>
      </c>
      <c r="S241">
        <v>4</v>
      </c>
      <c r="T241">
        <v>0</v>
      </c>
      <c r="U241" s="7">
        <v>28.7712</v>
      </c>
      <c r="V241" s="7">
        <f t="shared" si="3"/>
        <v>28.7712</v>
      </c>
    </row>
    <row r="242" spans="1:22" x14ac:dyDescent="0.3">
      <c r="A242" s="9">
        <v>761</v>
      </c>
      <c r="B242" t="s">
        <v>880</v>
      </c>
      <c r="C242" s="5">
        <v>41152</v>
      </c>
      <c r="D242" s="6">
        <v>41157</v>
      </c>
      <c r="E242" t="s">
        <v>36</v>
      </c>
      <c r="F242" t="s">
        <v>881</v>
      </c>
      <c r="G242" t="s">
        <v>882</v>
      </c>
      <c r="H242" t="s">
        <v>39</v>
      </c>
      <c r="I242" t="s">
        <v>27</v>
      </c>
      <c r="J242" t="s">
        <v>28</v>
      </c>
      <c r="K242" t="s">
        <v>29</v>
      </c>
      <c r="L242">
        <v>90004</v>
      </c>
      <c r="M242" t="s">
        <v>30</v>
      </c>
      <c r="N242" t="s">
        <v>677</v>
      </c>
      <c r="O242" t="s">
        <v>32</v>
      </c>
      <c r="P242" t="s">
        <v>114</v>
      </c>
      <c r="Q242" t="s">
        <v>678</v>
      </c>
      <c r="R242" s="7">
        <v>58.32</v>
      </c>
      <c r="S242">
        <v>9</v>
      </c>
      <c r="T242">
        <v>0</v>
      </c>
      <c r="U242" s="7">
        <v>27.993600000000001</v>
      </c>
      <c r="V242" s="7">
        <f t="shared" si="3"/>
        <v>27.993600000000001</v>
      </c>
    </row>
    <row r="243" spans="1:22" x14ac:dyDescent="0.3">
      <c r="A243" s="9">
        <v>778</v>
      </c>
      <c r="B243" t="s">
        <v>883</v>
      </c>
      <c r="C243" s="5">
        <v>41142</v>
      </c>
      <c r="D243" s="6">
        <v>41144</v>
      </c>
      <c r="E243" t="s">
        <v>152</v>
      </c>
      <c r="F243" t="s">
        <v>884</v>
      </c>
      <c r="G243" t="s">
        <v>885</v>
      </c>
      <c r="H243" t="s">
        <v>146</v>
      </c>
      <c r="I243" t="s">
        <v>27</v>
      </c>
      <c r="J243" t="s">
        <v>80</v>
      </c>
      <c r="K243" t="s">
        <v>29</v>
      </c>
      <c r="L243">
        <v>94110</v>
      </c>
      <c r="M243" t="s">
        <v>30</v>
      </c>
      <c r="N243" t="s">
        <v>886</v>
      </c>
      <c r="O243" t="s">
        <v>41</v>
      </c>
      <c r="P243" t="s">
        <v>185</v>
      </c>
      <c r="Q243" t="s">
        <v>887</v>
      </c>
      <c r="R243" s="7">
        <v>544.00800000000004</v>
      </c>
      <c r="S243">
        <v>3</v>
      </c>
      <c r="T243">
        <v>0.2</v>
      </c>
      <c r="U243" s="7">
        <v>40.800600000000003</v>
      </c>
      <c r="V243" s="7">
        <f t="shared" si="3"/>
        <v>40.800600000000003</v>
      </c>
    </row>
    <row r="244" spans="1:22" x14ac:dyDescent="0.3">
      <c r="A244" s="9">
        <v>779</v>
      </c>
      <c r="B244" t="s">
        <v>883</v>
      </c>
      <c r="C244" s="5">
        <v>41142</v>
      </c>
      <c r="D244" s="6">
        <v>41144</v>
      </c>
      <c r="E244" t="s">
        <v>152</v>
      </c>
      <c r="F244" t="s">
        <v>884</v>
      </c>
      <c r="G244" t="s">
        <v>885</v>
      </c>
      <c r="H244" t="s">
        <v>146</v>
      </c>
      <c r="I244" t="s">
        <v>27</v>
      </c>
      <c r="J244" t="s">
        <v>80</v>
      </c>
      <c r="K244" t="s">
        <v>29</v>
      </c>
      <c r="L244">
        <v>94110</v>
      </c>
      <c r="M244" t="s">
        <v>30</v>
      </c>
      <c r="N244" t="s">
        <v>499</v>
      </c>
      <c r="O244" t="s">
        <v>32</v>
      </c>
      <c r="P244" t="s">
        <v>114</v>
      </c>
      <c r="Q244" t="s">
        <v>500</v>
      </c>
      <c r="R244" s="7">
        <v>59.94</v>
      </c>
      <c r="S244">
        <v>3</v>
      </c>
      <c r="T244">
        <v>0</v>
      </c>
      <c r="U244" s="7">
        <v>28.171800000000001</v>
      </c>
      <c r="V244" s="7">
        <f t="shared" si="3"/>
        <v>28.171800000000001</v>
      </c>
    </row>
    <row r="245" spans="1:22" x14ac:dyDescent="0.3">
      <c r="A245" s="9">
        <v>780</v>
      </c>
      <c r="B245" t="s">
        <v>883</v>
      </c>
      <c r="C245" s="5">
        <v>41142</v>
      </c>
      <c r="D245" s="6">
        <v>41144</v>
      </c>
      <c r="E245" t="s">
        <v>152</v>
      </c>
      <c r="F245" t="s">
        <v>884</v>
      </c>
      <c r="G245" t="s">
        <v>885</v>
      </c>
      <c r="H245" t="s">
        <v>146</v>
      </c>
      <c r="I245" t="s">
        <v>27</v>
      </c>
      <c r="J245" t="s">
        <v>80</v>
      </c>
      <c r="K245" t="s">
        <v>29</v>
      </c>
      <c r="L245">
        <v>94110</v>
      </c>
      <c r="M245" t="s">
        <v>30</v>
      </c>
      <c r="N245" t="s">
        <v>888</v>
      </c>
      <c r="O245" t="s">
        <v>32</v>
      </c>
      <c r="P245" t="s">
        <v>114</v>
      </c>
      <c r="Q245" t="s">
        <v>889</v>
      </c>
      <c r="R245" s="7">
        <v>23.92</v>
      </c>
      <c r="S245">
        <v>4</v>
      </c>
      <c r="T245">
        <v>0</v>
      </c>
      <c r="U245" s="7">
        <v>11.720800000000001</v>
      </c>
      <c r="V245" s="7">
        <f t="shared" si="3"/>
        <v>11.720800000000001</v>
      </c>
    </row>
    <row r="246" spans="1:22" x14ac:dyDescent="0.3">
      <c r="A246" s="9">
        <v>781</v>
      </c>
      <c r="B246" t="s">
        <v>883</v>
      </c>
      <c r="C246" s="5">
        <v>41142</v>
      </c>
      <c r="D246" s="6">
        <v>41144</v>
      </c>
      <c r="E246" t="s">
        <v>152</v>
      </c>
      <c r="F246" t="s">
        <v>884</v>
      </c>
      <c r="G246" t="s">
        <v>885</v>
      </c>
      <c r="H246" t="s">
        <v>146</v>
      </c>
      <c r="I246" t="s">
        <v>27</v>
      </c>
      <c r="J246" t="s">
        <v>80</v>
      </c>
      <c r="K246" t="s">
        <v>29</v>
      </c>
      <c r="L246">
        <v>94110</v>
      </c>
      <c r="M246" t="s">
        <v>30</v>
      </c>
      <c r="N246" t="s">
        <v>890</v>
      </c>
      <c r="O246" t="s">
        <v>32</v>
      </c>
      <c r="P246" t="s">
        <v>114</v>
      </c>
      <c r="Q246" t="s">
        <v>891</v>
      </c>
      <c r="R246" s="7">
        <v>4.28</v>
      </c>
      <c r="S246">
        <v>1</v>
      </c>
      <c r="T246">
        <v>0</v>
      </c>
      <c r="U246" s="7">
        <v>1.9259999999999999</v>
      </c>
      <c r="V246" s="7">
        <f t="shared" si="3"/>
        <v>1.9259999999999999</v>
      </c>
    </row>
    <row r="247" spans="1:22" x14ac:dyDescent="0.3">
      <c r="A247" s="9">
        <v>787</v>
      </c>
      <c r="B247" t="s">
        <v>892</v>
      </c>
      <c r="C247" s="5">
        <v>41716</v>
      </c>
      <c r="D247" s="6">
        <v>41720</v>
      </c>
      <c r="E247" t="s">
        <v>23</v>
      </c>
      <c r="F247" t="s">
        <v>893</v>
      </c>
      <c r="G247" t="s">
        <v>894</v>
      </c>
      <c r="H247" t="s">
        <v>39</v>
      </c>
      <c r="I247" t="s">
        <v>27</v>
      </c>
      <c r="J247" t="s">
        <v>895</v>
      </c>
      <c r="K247" t="s">
        <v>29</v>
      </c>
      <c r="L247">
        <v>93534</v>
      </c>
      <c r="M247" t="s">
        <v>30</v>
      </c>
      <c r="N247" t="s">
        <v>896</v>
      </c>
      <c r="O247" t="s">
        <v>32</v>
      </c>
      <c r="P247" t="s">
        <v>52</v>
      </c>
      <c r="Q247" t="s">
        <v>897</v>
      </c>
      <c r="R247" s="7">
        <v>17.456</v>
      </c>
      <c r="S247">
        <v>2</v>
      </c>
      <c r="T247">
        <v>0.2</v>
      </c>
      <c r="U247" s="7">
        <v>5.8914</v>
      </c>
      <c r="V247" s="7">
        <f t="shared" si="3"/>
        <v>5.8914</v>
      </c>
    </row>
    <row r="248" spans="1:22" x14ac:dyDescent="0.3">
      <c r="A248" s="9">
        <v>788</v>
      </c>
      <c r="B248" t="s">
        <v>898</v>
      </c>
      <c r="C248" s="5">
        <v>41255</v>
      </c>
      <c r="D248" s="6">
        <v>41259</v>
      </c>
      <c r="E248" t="s">
        <v>36</v>
      </c>
      <c r="F248" t="s">
        <v>899</v>
      </c>
      <c r="G248" t="s">
        <v>900</v>
      </c>
      <c r="H248" t="s">
        <v>39</v>
      </c>
      <c r="I248" t="s">
        <v>27</v>
      </c>
      <c r="J248" t="s">
        <v>895</v>
      </c>
      <c r="K248" t="s">
        <v>29</v>
      </c>
      <c r="L248">
        <v>93534</v>
      </c>
      <c r="M248" t="s">
        <v>30</v>
      </c>
      <c r="N248" t="s">
        <v>901</v>
      </c>
      <c r="O248" t="s">
        <v>41</v>
      </c>
      <c r="P248" t="s">
        <v>185</v>
      </c>
      <c r="Q248" t="s">
        <v>902</v>
      </c>
      <c r="R248" s="7">
        <v>348.928</v>
      </c>
      <c r="S248">
        <v>2</v>
      </c>
      <c r="T248">
        <v>0.2</v>
      </c>
      <c r="U248" s="7">
        <v>34.892800000000001</v>
      </c>
      <c r="V248" s="7">
        <f t="shared" si="3"/>
        <v>34.892800000000001</v>
      </c>
    </row>
    <row r="249" spans="1:22" x14ac:dyDescent="0.3">
      <c r="A249" s="9">
        <v>794</v>
      </c>
      <c r="B249" t="s">
        <v>903</v>
      </c>
      <c r="C249" s="5">
        <v>40806</v>
      </c>
      <c r="D249" s="6">
        <v>40812</v>
      </c>
      <c r="E249" t="s">
        <v>36</v>
      </c>
      <c r="F249" t="s">
        <v>904</v>
      </c>
      <c r="G249" t="s">
        <v>905</v>
      </c>
      <c r="H249" t="s">
        <v>39</v>
      </c>
      <c r="I249" t="s">
        <v>27</v>
      </c>
      <c r="J249" t="s">
        <v>80</v>
      </c>
      <c r="K249" t="s">
        <v>29</v>
      </c>
      <c r="L249">
        <v>94110</v>
      </c>
      <c r="M249" t="s">
        <v>30</v>
      </c>
      <c r="N249" t="s">
        <v>906</v>
      </c>
      <c r="O249" t="s">
        <v>32</v>
      </c>
      <c r="P249" t="s">
        <v>33</v>
      </c>
      <c r="Q249" t="s">
        <v>907</v>
      </c>
      <c r="R249" s="7">
        <v>9.9600000000000009</v>
      </c>
      <c r="S249">
        <v>2</v>
      </c>
      <c r="T249">
        <v>0</v>
      </c>
      <c r="U249" s="7">
        <v>4.5815999999999999</v>
      </c>
      <c r="V249" s="7">
        <f t="shared" si="3"/>
        <v>4.5815999999999999</v>
      </c>
    </row>
    <row r="250" spans="1:22" x14ac:dyDescent="0.3">
      <c r="A250" s="9">
        <v>795</v>
      </c>
      <c r="B250" t="s">
        <v>903</v>
      </c>
      <c r="C250" s="5">
        <v>40806</v>
      </c>
      <c r="D250" s="6">
        <v>40812</v>
      </c>
      <c r="E250" t="s">
        <v>36</v>
      </c>
      <c r="F250" t="s">
        <v>904</v>
      </c>
      <c r="G250" t="s">
        <v>905</v>
      </c>
      <c r="H250" t="s">
        <v>39</v>
      </c>
      <c r="I250" t="s">
        <v>27</v>
      </c>
      <c r="J250" t="s">
        <v>80</v>
      </c>
      <c r="K250" t="s">
        <v>29</v>
      </c>
      <c r="L250">
        <v>94110</v>
      </c>
      <c r="M250" t="s">
        <v>30</v>
      </c>
      <c r="N250" t="s">
        <v>481</v>
      </c>
      <c r="O250" t="s">
        <v>32</v>
      </c>
      <c r="P250" t="s">
        <v>114</v>
      </c>
      <c r="Q250" t="s">
        <v>482</v>
      </c>
      <c r="R250" s="7">
        <v>21.72</v>
      </c>
      <c r="S250">
        <v>4</v>
      </c>
      <c r="T250">
        <v>0</v>
      </c>
      <c r="U250" s="7">
        <v>10.642799999999999</v>
      </c>
      <c r="V250" s="7">
        <f t="shared" si="3"/>
        <v>10.642799999999999</v>
      </c>
    </row>
    <row r="251" spans="1:22" x14ac:dyDescent="0.3">
      <c r="A251" s="9">
        <v>800</v>
      </c>
      <c r="B251" t="s">
        <v>908</v>
      </c>
      <c r="C251" s="5">
        <v>41240</v>
      </c>
      <c r="D251" s="6">
        <v>41246</v>
      </c>
      <c r="E251" t="s">
        <v>36</v>
      </c>
      <c r="F251" t="s">
        <v>909</v>
      </c>
      <c r="G251" t="s">
        <v>910</v>
      </c>
      <c r="H251" t="s">
        <v>39</v>
      </c>
      <c r="I251" t="s">
        <v>27</v>
      </c>
      <c r="J251" t="s">
        <v>911</v>
      </c>
      <c r="K251" t="s">
        <v>29</v>
      </c>
      <c r="L251">
        <v>92530</v>
      </c>
      <c r="M251" t="s">
        <v>30</v>
      </c>
      <c r="N251" t="s">
        <v>912</v>
      </c>
      <c r="O251" t="s">
        <v>41</v>
      </c>
      <c r="P251" t="s">
        <v>185</v>
      </c>
      <c r="Q251" t="s">
        <v>913</v>
      </c>
      <c r="R251" s="7">
        <v>283.92</v>
      </c>
      <c r="S251">
        <v>5</v>
      </c>
      <c r="T251">
        <v>0.2</v>
      </c>
      <c r="U251" s="7">
        <v>17.745000000000001</v>
      </c>
      <c r="V251" s="7">
        <f t="shared" si="3"/>
        <v>17.745000000000001</v>
      </c>
    </row>
    <row r="252" spans="1:22" x14ac:dyDescent="0.3">
      <c r="A252" s="9">
        <v>801</v>
      </c>
      <c r="B252" t="s">
        <v>914</v>
      </c>
      <c r="C252" s="5">
        <v>41691</v>
      </c>
      <c r="D252" s="6">
        <v>41694</v>
      </c>
      <c r="E252" t="s">
        <v>152</v>
      </c>
      <c r="F252" t="s">
        <v>915</v>
      </c>
      <c r="G252" t="s">
        <v>916</v>
      </c>
      <c r="H252" t="s">
        <v>26</v>
      </c>
      <c r="I252" t="s">
        <v>27</v>
      </c>
      <c r="J252" t="s">
        <v>325</v>
      </c>
      <c r="K252" t="s">
        <v>29</v>
      </c>
      <c r="L252">
        <v>92105</v>
      </c>
      <c r="M252" t="s">
        <v>30</v>
      </c>
      <c r="N252" t="s">
        <v>917</v>
      </c>
      <c r="O252" t="s">
        <v>41</v>
      </c>
      <c r="P252" t="s">
        <v>42</v>
      </c>
      <c r="Q252" t="s">
        <v>918</v>
      </c>
      <c r="R252" s="7">
        <v>22.23</v>
      </c>
      <c r="S252">
        <v>1</v>
      </c>
      <c r="T252">
        <v>0</v>
      </c>
      <c r="U252" s="7">
        <v>7.3358999999999996</v>
      </c>
      <c r="V252" s="7">
        <f t="shared" si="3"/>
        <v>7.3358999999999996</v>
      </c>
    </row>
    <row r="253" spans="1:22" x14ac:dyDescent="0.3">
      <c r="A253" s="9">
        <v>802</v>
      </c>
      <c r="B253" t="s">
        <v>914</v>
      </c>
      <c r="C253" s="5">
        <v>41691</v>
      </c>
      <c r="D253" s="6">
        <v>41694</v>
      </c>
      <c r="E253" t="s">
        <v>152</v>
      </c>
      <c r="F253" t="s">
        <v>915</v>
      </c>
      <c r="G253" t="s">
        <v>916</v>
      </c>
      <c r="H253" t="s">
        <v>26</v>
      </c>
      <c r="I253" t="s">
        <v>27</v>
      </c>
      <c r="J253" t="s">
        <v>325</v>
      </c>
      <c r="K253" t="s">
        <v>29</v>
      </c>
      <c r="L253">
        <v>92105</v>
      </c>
      <c r="M253" t="s">
        <v>30</v>
      </c>
      <c r="N253" t="s">
        <v>919</v>
      </c>
      <c r="O253" t="s">
        <v>48</v>
      </c>
      <c r="P253" t="s">
        <v>49</v>
      </c>
      <c r="Q253" t="s">
        <v>920</v>
      </c>
      <c r="R253" s="7">
        <v>215.96799999999999</v>
      </c>
      <c r="S253">
        <v>2</v>
      </c>
      <c r="T253">
        <v>0.2</v>
      </c>
      <c r="U253" s="7">
        <v>18.897200000000002</v>
      </c>
      <c r="V253" s="7">
        <f t="shared" si="3"/>
        <v>18.897200000000002</v>
      </c>
    </row>
    <row r="254" spans="1:22" x14ac:dyDescent="0.3">
      <c r="A254" s="9">
        <v>805</v>
      </c>
      <c r="B254" t="s">
        <v>921</v>
      </c>
      <c r="C254" s="5">
        <v>41752</v>
      </c>
      <c r="D254" s="6">
        <v>41754</v>
      </c>
      <c r="E254" t="s">
        <v>152</v>
      </c>
      <c r="F254" t="s">
        <v>922</v>
      </c>
      <c r="G254" t="s">
        <v>923</v>
      </c>
      <c r="H254" t="s">
        <v>39</v>
      </c>
      <c r="I254" t="s">
        <v>27</v>
      </c>
      <c r="J254" t="s">
        <v>80</v>
      </c>
      <c r="K254" t="s">
        <v>29</v>
      </c>
      <c r="L254">
        <v>94122</v>
      </c>
      <c r="M254" t="s">
        <v>30</v>
      </c>
      <c r="N254" t="s">
        <v>924</v>
      </c>
      <c r="O254" t="s">
        <v>41</v>
      </c>
      <c r="P254" t="s">
        <v>42</v>
      </c>
      <c r="Q254" t="s">
        <v>925</v>
      </c>
      <c r="R254" s="7">
        <v>18.28</v>
      </c>
      <c r="S254">
        <v>2</v>
      </c>
      <c r="T254">
        <v>0</v>
      </c>
      <c r="U254" s="7">
        <v>6.2152000000000003</v>
      </c>
      <c r="V254" s="7">
        <f t="shared" si="3"/>
        <v>6.2152000000000003</v>
      </c>
    </row>
    <row r="255" spans="1:22" x14ac:dyDescent="0.3">
      <c r="A255" s="9">
        <v>806</v>
      </c>
      <c r="B255" t="s">
        <v>926</v>
      </c>
      <c r="C255" s="5">
        <v>40848</v>
      </c>
      <c r="D255" s="6">
        <v>40854</v>
      </c>
      <c r="E255" t="s">
        <v>36</v>
      </c>
      <c r="F255" t="s">
        <v>927</v>
      </c>
      <c r="G255" t="s">
        <v>928</v>
      </c>
      <c r="H255" t="s">
        <v>39</v>
      </c>
      <c r="I255" t="s">
        <v>27</v>
      </c>
      <c r="J255" t="s">
        <v>293</v>
      </c>
      <c r="K255" t="s">
        <v>161</v>
      </c>
      <c r="L255">
        <v>80219</v>
      </c>
      <c r="M255" t="s">
        <v>30</v>
      </c>
      <c r="N255" t="s">
        <v>929</v>
      </c>
      <c r="O255" t="s">
        <v>32</v>
      </c>
      <c r="P255" t="s">
        <v>45</v>
      </c>
      <c r="Q255" t="s">
        <v>930</v>
      </c>
      <c r="R255" s="7">
        <v>43.176000000000002</v>
      </c>
      <c r="S255">
        <v>3</v>
      </c>
      <c r="T255">
        <v>0.2</v>
      </c>
      <c r="U255" s="7">
        <v>4.3175999999999997</v>
      </c>
      <c r="V255" s="7">
        <f t="shared" si="3"/>
        <v>4.3175999999999997</v>
      </c>
    </row>
    <row r="256" spans="1:22" x14ac:dyDescent="0.3">
      <c r="A256" s="9">
        <v>807</v>
      </c>
      <c r="B256" t="s">
        <v>926</v>
      </c>
      <c r="C256" s="5">
        <v>40848</v>
      </c>
      <c r="D256" s="6">
        <v>40854</v>
      </c>
      <c r="E256" t="s">
        <v>36</v>
      </c>
      <c r="F256" t="s">
        <v>927</v>
      </c>
      <c r="G256" t="s">
        <v>928</v>
      </c>
      <c r="H256" t="s">
        <v>39</v>
      </c>
      <c r="I256" t="s">
        <v>27</v>
      </c>
      <c r="J256" t="s">
        <v>293</v>
      </c>
      <c r="K256" t="s">
        <v>161</v>
      </c>
      <c r="L256">
        <v>80219</v>
      </c>
      <c r="M256" t="s">
        <v>30</v>
      </c>
      <c r="N256" t="s">
        <v>931</v>
      </c>
      <c r="O256" t="s">
        <v>48</v>
      </c>
      <c r="P256" t="s">
        <v>49</v>
      </c>
      <c r="Q256" t="s">
        <v>932</v>
      </c>
      <c r="R256" s="7">
        <v>1983.9680000000001</v>
      </c>
      <c r="S256">
        <v>4</v>
      </c>
      <c r="T256">
        <v>0.2</v>
      </c>
      <c r="U256" s="7">
        <v>247.99600000000001</v>
      </c>
      <c r="V256" s="7">
        <f t="shared" si="3"/>
        <v>247.99600000000001</v>
      </c>
    </row>
    <row r="257" spans="1:22" x14ac:dyDescent="0.3">
      <c r="A257" s="9">
        <v>810</v>
      </c>
      <c r="B257" t="s">
        <v>933</v>
      </c>
      <c r="C257" s="5">
        <v>40829</v>
      </c>
      <c r="D257" s="6">
        <v>40831</v>
      </c>
      <c r="E257" t="s">
        <v>152</v>
      </c>
      <c r="F257" t="s">
        <v>737</v>
      </c>
      <c r="G257" t="s">
        <v>738</v>
      </c>
      <c r="H257" t="s">
        <v>39</v>
      </c>
      <c r="I257" t="s">
        <v>27</v>
      </c>
      <c r="J257" t="s">
        <v>934</v>
      </c>
      <c r="K257" t="s">
        <v>66</v>
      </c>
      <c r="L257">
        <v>98026</v>
      </c>
      <c r="M257" t="s">
        <v>30</v>
      </c>
      <c r="N257" t="s">
        <v>935</v>
      </c>
      <c r="O257" t="s">
        <v>32</v>
      </c>
      <c r="P257" t="s">
        <v>45</v>
      </c>
      <c r="Q257" t="s">
        <v>936</v>
      </c>
      <c r="R257" s="7">
        <v>11.52</v>
      </c>
      <c r="S257">
        <v>4</v>
      </c>
      <c r="T257">
        <v>0</v>
      </c>
      <c r="U257" s="7">
        <v>3.2256</v>
      </c>
      <c r="V257" s="7">
        <f t="shared" si="3"/>
        <v>3.2256</v>
      </c>
    </row>
    <row r="258" spans="1:22" x14ac:dyDescent="0.3">
      <c r="A258" s="9">
        <v>811</v>
      </c>
      <c r="B258" t="s">
        <v>933</v>
      </c>
      <c r="C258" s="5">
        <v>40829</v>
      </c>
      <c r="D258" s="6">
        <v>40831</v>
      </c>
      <c r="E258" t="s">
        <v>152</v>
      </c>
      <c r="F258" t="s">
        <v>737</v>
      </c>
      <c r="G258" t="s">
        <v>738</v>
      </c>
      <c r="H258" t="s">
        <v>39</v>
      </c>
      <c r="I258" t="s">
        <v>27</v>
      </c>
      <c r="J258" t="s">
        <v>934</v>
      </c>
      <c r="K258" t="s">
        <v>66</v>
      </c>
      <c r="L258">
        <v>98026</v>
      </c>
      <c r="M258" t="s">
        <v>30</v>
      </c>
      <c r="N258" t="s">
        <v>359</v>
      </c>
      <c r="O258" t="s">
        <v>41</v>
      </c>
      <c r="P258" t="s">
        <v>58</v>
      </c>
      <c r="Q258" t="s">
        <v>360</v>
      </c>
      <c r="R258" s="7">
        <v>1298.55</v>
      </c>
      <c r="S258">
        <v>5</v>
      </c>
      <c r="T258">
        <v>0</v>
      </c>
      <c r="U258" s="7">
        <v>311.65199999999999</v>
      </c>
      <c r="V258" s="7">
        <f t="shared" si="3"/>
        <v>311.65199999999999</v>
      </c>
    </row>
    <row r="259" spans="1:22" x14ac:dyDescent="0.3">
      <c r="A259" s="9">
        <v>812</v>
      </c>
      <c r="B259" t="s">
        <v>933</v>
      </c>
      <c r="C259" s="5">
        <v>40829</v>
      </c>
      <c r="D259" s="6">
        <v>40831</v>
      </c>
      <c r="E259" t="s">
        <v>152</v>
      </c>
      <c r="F259" t="s">
        <v>737</v>
      </c>
      <c r="G259" t="s">
        <v>738</v>
      </c>
      <c r="H259" t="s">
        <v>39</v>
      </c>
      <c r="I259" t="s">
        <v>27</v>
      </c>
      <c r="J259" t="s">
        <v>934</v>
      </c>
      <c r="K259" t="s">
        <v>66</v>
      </c>
      <c r="L259">
        <v>98026</v>
      </c>
      <c r="M259" t="s">
        <v>30</v>
      </c>
      <c r="N259" t="s">
        <v>937</v>
      </c>
      <c r="O259" t="s">
        <v>32</v>
      </c>
      <c r="P259" t="s">
        <v>55</v>
      </c>
      <c r="Q259" t="s">
        <v>938</v>
      </c>
      <c r="R259" s="7">
        <v>213.92</v>
      </c>
      <c r="S259">
        <v>4</v>
      </c>
      <c r="T259">
        <v>0</v>
      </c>
      <c r="U259" s="7">
        <v>62.036799999999999</v>
      </c>
      <c r="V259" s="7">
        <f t="shared" si="3"/>
        <v>62.036799999999999</v>
      </c>
    </row>
    <row r="260" spans="1:22" x14ac:dyDescent="0.3">
      <c r="A260" s="9">
        <v>813</v>
      </c>
      <c r="B260" t="s">
        <v>933</v>
      </c>
      <c r="C260" s="5">
        <v>40829</v>
      </c>
      <c r="D260" s="6">
        <v>40831</v>
      </c>
      <c r="E260" t="s">
        <v>152</v>
      </c>
      <c r="F260" t="s">
        <v>737</v>
      </c>
      <c r="G260" t="s">
        <v>738</v>
      </c>
      <c r="H260" t="s">
        <v>39</v>
      </c>
      <c r="I260" t="s">
        <v>27</v>
      </c>
      <c r="J260" t="s">
        <v>934</v>
      </c>
      <c r="K260" t="s">
        <v>66</v>
      </c>
      <c r="L260">
        <v>98026</v>
      </c>
      <c r="M260" t="s">
        <v>30</v>
      </c>
      <c r="N260" t="s">
        <v>939</v>
      </c>
      <c r="O260" t="s">
        <v>48</v>
      </c>
      <c r="P260" t="s">
        <v>99</v>
      </c>
      <c r="Q260" t="s">
        <v>940</v>
      </c>
      <c r="R260" s="7">
        <v>25.78</v>
      </c>
      <c r="S260">
        <v>2</v>
      </c>
      <c r="T260">
        <v>0</v>
      </c>
      <c r="U260" s="7">
        <v>2.5779999999999998</v>
      </c>
      <c r="V260" s="7">
        <f t="shared" ref="V260:V323" si="4">IF(U260&lt;0,-U260,U260)</f>
        <v>2.5779999999999998</v>
      </c>
    </row>
    <row r="261" spans="1:22" x14ac:dyDescent="0.3">
      <c r="A261" s="9">
        <v>814</v>
      </c>
      <c r="B261" t="s">
        <v>941</v>
      </c>
      <c r="C261" s="5">
        <v>41774</v>
      </c>
      <c r="D261" s="6">
        <v>41774</v>
      </c>
      <c r="E261" t="s">
        <v>863</v>
      </c>
      <c r="F261" t="s">
        <v>942</v>
      </c>
      <c r="G261" t="s">
        <v>943</v>
      </c>
      <c r="H261" t="s">
        <v>39</v>
      </c>
      <c r="I261" t="s">
        <v>27</v>
      </c>
      <c r="J261" t="s">
        <v>944</v>
      </c>
      <c r="K261" t="s">
        <v>29</v>
      </c>
      <c r="L261">
        <v>92704</v>
      </c>
      <c r="M261" t="s">
        <v>30</v>
      </c>
      <c r="N261" t="s">
        <v>924</v>
      </c>
      <c r="O261" t="s">
        <v>41</v>
      </c>
      <c r="P261" t="s">
        <v>42</v>
      </c>
      <c r="Q261" t="s">
        <v>925</v>
      </c>
      <c r="R261" s="7">
        <v>18.28</v>
      </c>
      <c r="S261">
        <v>2</v>
      </c>
      <c r="T261">
        <v>0</v>
      </c>
      <c r="U261" s="7">
        <v>6.2152000000000003</v>
      </c>
      <c r="V261" s="7">
        <f t="shared" si="4"/>
        <v>6.2152000000000003</v>
      </c>
    </row>
    <row r="262" spans="1:22" x14ac:dyDescent="0.3">
      <c r="A262" s="9">
        <v>815</v>
      </c>
      <c r="B262" t="s">
        <v>941</v>
      </c>
      <c r="C262" s="5">
        <v>41774</v>
      </c>
      <c r="D262" s="6">
        <v>41774</v>
      </c>
      <c r="E262" t="s">
        <v>863</v>
      </c>
      <c r="F262" t="s">
        <v>942</v>
      </c>
      <c r="G262" t="s">
        <v>943</v>
      </c>
      <c r="H262" t="s">
        <v>39</v>
      </c>
      <c r="I262" t="s">
        <v>27</v>
      </c>
      <c r="J262" t="s">
        <v>944</v>
      </c>
      <c r="K262" t="s">
        <v>29</v>
      </c>
      <c r="L262">
        <v>92704</v>
      </c>
      <c r="M262" t="s">
        <v>30</v>
      </c>
      <c r="N262" t="s">
        <v>945</v>
      </c>
      <c r="O262" t="s">
        <v>48</v>
      </c>
      <c r="P262" t="s">
        <v>99</v>
      </c>
      <c r="Q262" t="s">
        <v>946</v>
      </c>
      <c r="R262" s="7">
        <v>1399.93</v>
      </c>
      <c r="S262">
        <v>7</v>
      </c>
      <c r="T262">
        <v>0</v>
      </c>
      <c r="U262" s="7">
        <v>601.96990000000005</v>
      </c>
      <c r="V262" s="7">
        <f t="shared" si="4"/>
        <v>601.96990000000005</v>
      </c>
    </row>
    <row r="263" spans="1:22" x14ac:dyDescent="0.3">
      <c r="A263" s="9">
        <v>825</v>
      </c>
      <c r="B263" t="s">
        <v>947</v>
      </c>
      <c r="C263" s="5">
        <v>40672</v>
      </c>
      <c r="D263" s="6">
        <v>40678</v>
      </c>
      <c r="E263" t="s">
        <v>36</v>
      </c>
      <c r="F263" t="s">
        <v>948</v>
      </c>
      <c r="G263" t="s">
        <v>949</v>
      </c>
      <c r="H263" t="s">
        <v>39</v>
      </c>
      <c r="I263" t="s">
        <v>27</v>
      </c>
      <c r="J263" t="s">
        <v>80</v>
      </c>
      <c r="K263" t="s">
        <v>29</v>
      </c>
      <c r="L263">
        <v>94110</v>
      </c>
      <c r="M263" t="s">
        <v>30</v>
      </c>
      <c r="N263" t="s">
        <v>950</v>
      </c>
      <c r="O263" t="s">
        <v>48</v>
      </c>
      <c r="P263" t="s">
        <v>99</v>
      </c>
      <c r="Q263" t="s">
        <v>951</v>
      </c>
      <c r="R263" s="7">
        <v>67.8</v>
      </c>
      <c r="S263">
        <v>4</v>
      </c>
      <c r="T263">
        <v>0</v>
      </c>
      <c r="U263" s="7">
        <v>4.0679999999999996</v>
      </c>
      <c r="V263" s="7">
        <f t="shared" si="4"/>
        <v>4.0679999999999996</v>
      </c>
    </row>
    <row r="264" spans="1:22" x14ac:dyDescent="0.3">
      <c r="A264" s="9">
        <v>826</v>
      </c>
      <c r="B264" t="s">
        <v>947</v>
      </c>
      <c r="C264" s="5">
        <v>40672</v>
      </c>
      <c r="D264" s="6">
        <v>40678</v>
      </c>
      <c r="E264" t="s">
        <v>36</v>
      </c>
      <c r="F264" t="s">
        <v>948</v>
      </c>
      <c r="G264" t="s">
        <v>949</v>
      </c>
      <c r="H264" t="s">
        <v>39</v>
      </c>
      <c r="I264" t="s">
        <v>27</v>
      </c>
      <c r="J264" t="s">
        <v>80</v>
      </c>
      <c r="K264" t="s">
        <v>29</v>
      </c>
      <c r="L264">
        <v>94110</v>
      </c>
      <c r="M264" t="s">
        <v>30</v>
      </c>
      <c r="N264" t="s">
        <v>952</v>
      </c>
      <c r="O264" t="s">
        <v>48</v>
      </c>
      <c r="P264" t="s">
        <v>99</v>
      </c>
      <c r="Q264" t="s">
        <v>953</v>
      </c>
      <c r="R264" s="7">
        <v>167.97</v>
      </c>
      <c r="S264">
        <v>3</v>
      </c>
      <c r="T264">
        <v>0</v>
      </c>
      <c r="U264" s="7">
        <v>40.312800000000003</v>
      </c>
      <c r="V264" s="7">
        <f t="shared" si="4"/>
        <v>40.312800000000003</v>
      </c>
    </row>
    <row r="265" spans="1:22" x14ac:dyDescent="0.3">
      <c r="A265" s="9">
        <v>843</v>
      </c>
      <c r="B265" t="s">
        <v>954</v>
      </c>
      <c r="C265" s="5">
        <v>41586</v>
      </c>
      <c r="D265" s="6">
        <v>41588</v>
      </c>
      <c r="E265" t="s">
        <v>152</v>
      </c>
      <c r="F265" t="s">
        <v>955</v>
      </c>
      <c r="G265" t="s">
        <v>956</v>
      </c>
      <c r="H265" t="s">
        <v>26</v>
      </c>
      <c r="I265" t="s">
        <v>27</v>
      </c>
      <c r="J265" t="s">
        <v>28</v>
      </c>
      <c r="K265" t="s">
        <v>29</v>
      </c>
      <c r="L265">
        <v>90036</v>
      </c>
      <c r="M265" t="s">
        <v>30</v>
      </c>
      <c r="N265" t="s">
        <v>957</v>
      </c>
      <c r="O265" t="s">
        <v>32</v>
      </c>
      <c r="P265" t="s">
        <v>52</v>
      </c>
      <c r="Q265" t="s">
        <v>958</v>
      </c>
      <c r="R265" s="7">
        <v>37.44</v>
      </c>
      <c r="S265">
        <v>4</v>
      </c>
      <c r="T265">
        <v>0.2</v>
      </c>
      <c r="U265" s="7">
        <v>11.7</v>
      </c>
      <c r="V265" s="7">
        <f t="shared" si="4"/>
        <v>11.7</v>
      </c>
    </row>
    <row r="266" spans="1:22" x14ac:dyDescent="0.3">
      <c r="A266" s="9">
        <v>844</v>
      </c>
      <c r="B266" t="s">
        <v>954</v>
      </c>
      <c r="C266" s="5">
        <v>41586</v>
      </c>
      <c r="D266" s="6">
        <v>41588</v>
      </c>
      <c r="E266" t="s">
        <v>152</v>
      </c>
      <c r="F266" t="s">
        <v>955</v>
      </c>
      <c r="G266" t="s">
        <v>956</v>
      </c>
      <c r="H266" t="s">
        <v>26</v>
      </c>
      <c r="I266" t="s">
        <v>27</v>
      </c>
      <c r="J266" t="s">
        <v>28</v>
      </c>
      <c r="K266" t="s">
        <v>29</v>
      </c>
      <c r="L266">
        <v>90036</v>
      </c>
      <c r="M266" t="s">
        <v>30</v>
      </c>
      <c r="N266" t="s">
        <v>959</v>
      </c>
      <c r="O266" t="s">
        <v>32</v>
      </c>
      <c r="P266" t="s">
        <v>52</v>
      </c>
      <c r="Q266" t="s">
        <v>960</v>
      </c>
      <c r="R266" s="7">
        <v>26.975999999999999</v>
      </c>
      <c r="S266">
        <v>4</v>
      </c>
      <c r="T266">
        <v>0.2</v>
      </c>
      <c r="U266" s="7">
        <v>8.7672000000000008</v>
      </c>
      <c r="V266" s="7">
        <f t="shared" si="4"/>
        <v>8.7672000000000008</v>
      </c>
    </row>
    <row r="267" spans="1:22" x14ac:dyDescent="0.3">
      <c r="A267" s="9">
        <v>845</v>
      </c>
      <c r="B267" t="s">
        <v>954</v>
      </c>
      <c r="C267" s="5">
        <v>41586</v>
      </c>
      <c r="D267" s="6">
        <v>41588</v>
      </c>
      <c r="E267" t="s">
        <v>152</v>
      </c>
      <c r="F267" t="s">
        <v>955</v>
      </c>
      <c r="G267" t="s">
        <v>956</v>
      </c>
      <c r="H267" t="s">
        <v>26</v>
      </c>
      <c r="I267" t="s">
        <v>27</v>
      </c>
      <c r="J267" t="s">
        <v>28</v>
      </c>
      <c r="K267" t="s">
        <v>29</v>
      </c>
      <c r="L267">
        <v>90036</v>
      </c>
      <c r="M267" t="s">
        <v>30</v>
      </c>
      <c r="N267" t="s">
        <v>961</v>
      </c>
      <c r="O267" t="s">
        <v>32</v>
      </c>
      <c r="P267" t="s">
        <v>205</v>
      </c>
      <c r="Q267" t="s">
        <v>962</v>
      </c>
      <c r="R267" s="7">
        <v>11.36</v>
      </c>
      <c r="S267">
        <v>2</v>
      </c>
      <c r="T267">
        <v>0</v>
      </c>
      <c r="U267" s="7">
        <v>3.2944</v>
      </c>
      <c r="V267" s="7">
        <f t="shared" si="4"/>
        <v>3.2944</v>
      </c>
    </row>
    <row r="268" spans="1:22" x14ac:dyDescent="0.3">
      <c r="A268" s="9">
        <v>846</v>
      </c>
      <c r="B268" t="s">
        <v>954</v>
      </c>
      <c r="C268" s="5">
        <v>41586</v>
      </c>
      <c r="D268" s="6">
        <v>41588</v>
      </c>
      <c r="E268" t="s">
        <v>152</v>
      </c>
      <c r="F268" t="s">
        <v>955</v>
      </c>
      <c r="G268" t="s">
        <v>956</v>
      </c>
      <c r="H268" t="s">
        <v>26</v>
      </c>
      <c r="I268" t="s">
        <v>27</v>
      </c>
      <c r="J268" t="s">
        <v>28</v>
      </c>
      <c r="K268" t="s">
        <v>29</v>
      </c>
      <c r="L268">
        <v>90036</v>
      </c>
      <c r="M268" t="s">
        <v>30</v>
      </c>
      <c r="N268" t="s">
        <v>963</v>
      </c>
      <c r="O268" t="s">
        <v>32</v>
      </c>
      <c r="P268" t="s">
        <v>33</v>
      </c>
      <c r="Q268" t="s">
        <v>964</v>
      </c>
      <c r="R268" s="7">
        <v>14.62</v>
      </c>
      <c r="S268">
        <v>2</v>
      </c>
      <c r="T268">
        <v>0</v>
      </c>
      <c r="U268" s="7">
        <v>6.8714000000000004</v>
      </c>
      <c r="V268" s="7">
        <f t="shared" si="4"/>
        <v>6.8714000000000004</v>
      </c>
    </row>
    <row r="269" spans="1:22" x14ac:dyDescent="0.3">
      <c r="A269" s="9">
        <v>851</v>
      </c>
      <c r="B269" t="s">
        <v>965</v>
      </c>
      <c r="C269" s="5">
        <v>41446</v>
      </c>
      <c r="D269" s="6">
        <v>41451</v>
      </c>
      <c r="E269" t="s">
        <v>23</v>
      </c>
      <c r="F269" t="s">
        <v>966</v>
      </c>
      <c r="G269" t="s">
        <v>967</v>
      </c>
      <c r="H269" t="s">
        <v>26</v>
      </c>
      <c r="I269" t="s">
        <v>27</v>
      </c>
      <c r="J269" t="s">
        <v>968</v>
      </c>
      <c r="K269" t="s">
        <v>29</v>
      </c>
      <c r="L269">
        <v>93905</v>
      </c>
      <c r="M269" t="s">
        <v>30</v>
      </c>
      <c r="N269" t="s">
        <v>969</v>
      </c>
      <c r="O269" t="s">
        <v>32</v>
      </c>
      <c r="P269" t="s">
        <v>45</v>
      </c>
      <c r="Q269" t="s">
        <v>970</v>
      </c>
      <c r="R269" s="7">
        <v>5.16</v>
      </c>
      <c r="S269">
        <v>2</v>
      </c>
      <c r="T269">
        <v>0</v>
      </c>
      <c r="U269" s="7">
        <v>1.3415999999999999</v>
      </c>
      <c r="V269" s="7">
        <f t="shared" si="4"/>
        <v>1.3415999999999999</v>
      </c>
    </row>
    <row r="270" spans="1:22" x14ac:dyDescent="0.3">
      <c r="A270" s="9">
        <v>852</v>
      </c>
      <c r="B270" t="s">
        <v>965</v>
      </c>
      <c r="C270" s="5">
        <v>41446</v>
      </c>
      <c r="D270" s="6">
        <v>41451</v>
      </c>
      <c r="E270" t="s">
        <v>23</v>
      </c>
      <c r="F270" t="s">
        <v>966</v>
      </c>
      <c r="G270" t="s">
        <v>967</v>
      </c>
      <c r="H270" t="s">
        <v>26</v>
      </c>
      <c r="I270" t="s">
        <v>27</v>
      </c>
      <c r="J270" t="s">
        <v>968</v>
      </c>
      <c r="K270" t="s">
        <v>29</v>
      </c>
      <c r="L270">
        <v>93905</v>
      </c>
      <c r="M270" t="s">
        <v>30</v>
      </c>
      <c r="N270" t="s">
        <v>971</v>
      </c>
      <c r="O270" t="s">
        <v>32</v>
      </c>
      <c r="P270" t="s">
        <v>114</v>
      </c>
      <c r="Q270" t="s">
        <v>972</v>
      </c>
      <c r="R270" s="7">
        <v>38.880000000000003</v>
      </c>
      <c r="S270">
        <v>6</v>
      </c>
      <c r="T270">
        <v>0</v>
      </c>
      <c r="U270" s="7">
        <v>18.662400000000002</v>
      </c>
      <c r="V270" s="7">
        <f t="shared" si="4"/>
        <v>18.662400000000002</v>
      </c>
    </row>
    <row r="271" spans="1:22" x14ac:dyDescent="0.3">
      <c r="A271" s="9">
        <v>861</v>
      </c>
      <c r="B271" t="s">
        <v>973</v>
      </c>
      <c r="C271" s="5">
        <v>40703</v>
      </c>
      <c r="D271" s="6">
        <v>40710</v>
      </c>
      <c r="E271" t="s">
        <v>36</v>
      </c>
      <c r="F271" t="s">
        <v>974</v>
      </c>
      <c r="G271" t="s">
        <v>975</v>
      </c>
      <c r="H271" t="s">
        <v>39</v>
      </c>
      <c r="I271" t="s">
        <v>27</v>
      </c>
      <c r="J271" t="s">
        <v>80</v>
      </c>
      <c r="K271" t="s">
        <v>29</v>
      </c>
      <c r="L271">
        <v>94122</v>
      </c>
      <c r="M271" t="s">
        <v>30</v>
      </c>
      <c r="N271" t="s">
        <v>976</v>
      </c>
      <c r="O271" t="s">
        <v>32</v>
      </c>
      <c r="P271" t="s">
        <v>205</v>
      </c>
      <c r="Q271" t="s">
        <v>264</v>
      </c>
      <c r="R271" s="7">
        <v>7.36</v>
      </c>
      <c r="S271">
        <v>2</v>
      </c>
      <c r="T271">
        <v>0</v>
      </c>
      <c r="U271" s="7">
        <v>0.1472</v>
      </c>
      <c r="V271" s="7">
        <f t="shared" si="4"/>
        <v>0.1472</v>
      </c>
    </row>
    <row r="272" spans="1:22" x14ac:dyDescent="0.3">
      <c r="A272" s="9">
        <v>862</v>
      </c>
      <c r="B272" t="s">
        <v>973</v>
      </c>
      <c r="C272" s="5">
        <v>40703</v>
      </c>
      <c r="D272" s="6">
        <v>40710</v>
      </c>
      <c r="E272" t="s">
        <v>36</v>
      </c>
      <c r="F272" t="s">
        <v>974</v>
      </c>
      <c r="G272" t="s">
        <v>975</v>
      </c>
      <c r="H272" t="s">
        <v>39</v>
      </c>
      <c r="I272" t="s">
        <v>27</v>
      </c>
      <c r="J272" t="s">
        <v>80</v>
      </c>
      <c r="K272" t="s">
        <v>29</v>
      </c>
      <c r="L272">
        <v>94122</v>
      </c>
      <c r="M272" t="s">
        <v>30</v>
      </c>
      <c r="N272" t="s">
        <v>977</v>
      </c>
      <c r="O272" t="s">
        <v>32</v>
      </c>
      <c r="P272" t="s">
        <v>45</v>
      </c>
      <c r="Q272" t="s">
        <v>978</v>
      </c>
      <c r="R272" s="7">
        <v>23.1</v>
      </c>
      <c r="S272">
        <v>2</v>
      </c>
      <c r="T272">
        <v>0</v>
      </c>
      <c r="U272" s="7">
        <v>10.625999999999999</v>
      </c>
      <c r="V272" s="7">
        <f t="shared" si="4"/>
        <v>10.625999999999999</v>
      </c>
    </row>
    <row r="273" spans="1:22" x14ac:dyDescent="0.3">
      <c r="A273" s="9">
        <v>883</v>
      </c>
      <c r="B273" t="s">
        <v>979</v>
      </c>
      <c r="C273" s="5">
        <v>41997</v>
      </c>
      <c r="D273" s="6">
        <v>41997</v>
      </c>
      <c r="E273" t="s">
        <v>863</v>
      </c>
      <c r="F273" t="s">
        <v>858</v>
      </c>
      <c r="G273" t="s">
        <v>859</v>
      </c>
      <c r="H273" t="s">
        <v>39</v>
      </c>
      <c r="I273" t="s">
        <v>27</v>
      </c>
      <c r="J273" t="s">
        <v>80</v>
      </c>
      <c r="K273" t="s">
        <v>29</v>
      </c>
      <c r="L273">
        <v>94109</v>
      </c>
      <c r="M273" t="s">
        <v>30</v>
      </c>
      <c r="N273" t="s">
        <v>980</v>
      </c>
      <c r="O273" t="s">
        <v>32</v>
      </c>
      <c r="P273" t="s">
        <v>45</v>
      </c>
      <c r="Q273" t="s">
        <v>981</v>
      </c>
      <c r="R273" s="7">
        <v>13.48</v>
      </c>
      <c r="S273">
        <v>4</v>
      </c>
      <c r="T273">
        <v>0</v>
      </c>
      <c r="U273" s="7">
        <v>5.9311999999999996</v>
      </c>
      <c r="V273" s="7">
        <f t="shared" si="4"/>
        <v>5.9311999999999996</v>
      </c>
    </row>
    <row r="274" spans="1:22" x14ac:dyDescent="0.3">
      <c r="A274" s="9">
        <v>886</v>
      </c>
      <c r="B274" t="s">
        <v>982</v>
      </c>
      <c r="C274" s="5">
        <v>41024</v>
      </c>
      <c r="D274" s="6">
        <v>41027</v>
      </c>
      <c r="E274" t="s">
        <v>23</v>
      </c>
      <c r="F274" t="s">
        <v>983</v>
      </c>
      <c r="G274" t="s">
        <v>984</v>
      </c>
      <c r="H274" t="s">
        <v>26</v>
      </c>
      <c r="I274" t="s">
        <v>27</v>
      </c>
      <c r="J274" t="s">
        <v>28</v>
      </c>
      <c r="K274" t="s">
        <v>29</v>
      </c>
      <c r="L274">
        <v>90045</v>
      </c>
      <c r="M274" t="s">
        <v>30</v>
      </c>
      <c r="N274" t="s">
        <v>985</v>
      </c>
      <c r="O274" t="s">
        <v>32</v>
      </c>
      <c r="P274" t="s">
        <v>52</v>
      </c>
      <c r="Q274" t="s">
        <v>986</v>
      </c>
      <c r="R274" s="7">
        <v>13.944000000000001</v>
      </c>
      <c r="S274">
        <v>3</v>
      </c>
      <c r="T274">
        <v>0.2</v>
      </c>
      <c r="U274" s="7">
        <v>4.5317999999999996</v>
      </c>
      <c r="V274" s="7">
        <f t="shared" si="4"/>
        <v>4.5317999999999996</v>
      </c>
    </row>
    <row r="275" spans="1:22" x14ac:dyDescent="0.3">
      <c r="A275" s="9">
        <v>887</v>
      </c>
      <c r="B275" t="s">
        <v>987</v>
      </c>
      <c r="C275" s="5">
        <v>41817</v>
      </c>
      <c r="D275" s="6">
        <v>41823</v>
      </c>
      <c r="E275" t="s">
        <v>36</v>
      </c>
      <c r="F275" t="s">
        <v>671</v>
      </c>
      <c r="G275" t="s">
        <v>672</v>
      </c>
      <c r="H275" t="s">
        <v>39</v>
      </c>
      <c r="I275" t="s">
        <v>27</v>
      </c>
      <c r="J275" t="s">
        <v>325</v>
      </c>
      <c r="K275" t="s">
        <v>29</v>
      </c>
      <c r="L275">
        <v>92105</v>
      </c>
      <c r="M275" t="s">
        <v>30</v>
      </c>
      <c r="N275" t="s">
        <v>988</v>
      </c>
      <c r="O275" t="s">
        <v>32</v>
      </c>
      <c r="P275" t="s">
        <v>75</v>
      </c>
      <c r="Q275" t="s">
        <v>989</v>
      </c>
      <c r="R275" s="7">
        <v>83.76</v>
      </c>
      <c r="S275">
        <v>12</v>
      </c>
      <c r="T275">
        <v>0</v>
      </c>
      <c r="U275" s="7">
        <v>1.6752</v>
      </c>
      <c r="V275" s="7">
        <f t="shared" si="4"/>
        <v>1.6752</v>
      </c>
    </row>
    <row r="276" spans="1:22" x14ac:dyDescent="0.3">
      <c r="A276" s="9">
        <v>889</v>
      </c>
      <c r="B276" t="s">
        <v>990</v>
      </c>
      <c r="C276" s="5">
        <v>40886</v>
      </c>
      <c r="D276" s="6">
        <v>40893</v>
      </c>
      <c r="E276" t="s">
        <v>36</v>
      </c>
      <c r="F276" t="s">
        <v>991</v>
      </c>
      <c r="G276" t="s">
        <v>992</v>
      </c>
      <c r="H276" t="s">
        <v>26</v>
      </c>
      <c r="I276" t="s">
        <v>27</v>
      </c>
      <c r="J276" t="s">
        <v>80</v>
      </c>
      <c r="K276" t="s">
        <v>29</v>
      </c>
      <c r="L276">
        <v>94122</v>
      </c>
      <c r="M276" t="s">
        <v>30</v>
      </c>
      <c r="N276" t="s">
        <v>993</v>
      </c>
      <c r="O276" t="s">
        <v>32</v>
      </c>
      <c r="P276" t="s">
        <v>114</v>
      </c>
      <c r="Q276" t="s">
        <v>994</v>
      </c>
      <c r="R276" s="7">
        <v>34.68</v>
      </c>
      <c r="S276">
        <v>6</v>
      </c>
      <c r="T276">
        <v>0</v>
      </c>
      <c r="U276" s="7">
        <v>16.993200000000002</v>
      </c>
      <c r="V276" s="7">
        <f t="shared" si="4"/>
        <v>16.993200000000002</v>
      </c>
    </row>
    <row r="277" spans="1:22" x14ac:dyDescent="0.3">
      <c r="A277" s="9">
        <v>895</v>
      </c>
      <c r="B277" t="s">
        <v>995</v>
      </c>
      <c r="C277" s="5">
        <v>41589</v>
      </c>
      <c r="D277" s="6">
        <v>41591</v>
      </c>
      <c r="E277" t="s">
        <v>152</v>
      </c>
      <c r="F277" t="s">
        <v>996</v>
      </c>
      <c r="G277" t="s">
        <v>997</v>
      </c>
      <c r="H277" t="s">
        <v>26</v>
      </c>
      <c r="I277" t="s">
        <v>27</v>
      </c>
      <c r="J277" t="s">
        <v>80</v>
      </c>
      <c r="K277" t="s">
        <v>29</v>
      </c>
      <c r="L277">
        <v>94122</v>
      </c>
      <c r="M277" t="s">
        <v>30</v>
      </c>
      <c r="N277" t="s">
        <v>998</v>
      </c>
      <c r="O277" t="s">
        <v>32</v>
      </c>
      <c r="P277" t="s">
        <v>75</v>
      </c>
      <c r="Q277" t="s">
        <v>999</v>
      </c>
      <c r="R277" s="7">
        <v>155.82</v>
      </c>
      <c r="S277">
        <v>7</v>
      </c>
      <c r="T277">
        <v>0</v>
      </c>
      <c r="U277" s="7">
        <v>42.071399999999997</v>
      </c>
      <c r="V277" s="7">
        <f t="shared" si="4"/>
        <v>42.071399999999997</v>
      </c>
    </row>
    <row r="278" spans="1:22" x14ac:dyDescent="0.3">
      <c r="A278" s="9">
        <v>896</v>
      </c>
      <c r="B278" t="s">
        <v>995</v>
      </c>
      <c r="C278" s="5">
        <v>41589</v>
      </c>
      <c r="D278" s="6">
        <v>41591</v>
      </c>
      <c r="E278" t="s">
        <v>152</v>
      </c>
      <c r="F278" t="s">
        <v>996</v>
      </c>
      <c r="G278" t="s">
        <v>997</v>
      </c>
      <c r="H278" t="s">
        <v>26</v>
      </c>
      <c r="I278" t="s">
        <v>27</v>
      </c>
      <c r="J278" t="s">
        <v>80</v>
      </c>
      <c r="K278" t="s">
        <v>29</v>
      </c>
      <c r="L278">
        <v>94122</v>
      </c>
      <c r="M278" t="s">
        <v>30</v>
      </c>
      <c r="N278" t="s">
        <v>1000</v>
      </c>
      <c r="O278" t="s">
        <v>32</v>
      </c>
      <c r="P278" t="s">
        <v>52</v>
      </c>
      <c r="Q278" t="s">
        <v>1001</v>
      </c>
      <c r="R278" s="7">
        <v>70.007999999999996</v>
      </c>
      <c r="S278">
        <v>3</v>
      </c>
      <c r="T278">
        <v>0.2</v>
      </c>
      <c r="U278" s="7">
        <v>24.502800000000001</v>
      </c>
      <c r="V278" s="7">
        <f t="shared" si="4"/>
        <v>24.502800000000001</v>
      </c>
    </row>
    <row r="279" spans="1:22" x14ac:dyDescent="0.3">
      <c r="A279" s="9">
        <v>904</v>
      </c>
      <c r="B279" t="s">
        <v>1002</v>
      </c>
      <c r="C279" s="5">
        <v>41373</v>
      </c>
      <c r="D279" s="6">
        <v>41377</v>
      </c>
      <c r="E279" t="s">
        <v>36</v>
      </c>
      <c r="F279" t="s">
        <v>761</v>
      </c>
      <c r="G279" t="s">
        <v>762</v>
      </c>
      <c r="H279" t="s">
        <v>39</v>
      </c>
      <c r="I279" t="s">
        <v>27</v>
      </c>
      <c r="J279" t="s">
        <v>28</v>
      </c>
      <c r="K279" t="s">
        <v>29</v>
      </c>
      <c r="L279">
        <v>90032</v>
      </c>
      <c r="M279" t="s">
        <v>30</v>
      </c>
      <c r="N279" t="s">
        <v>1003</v>
      </c>
      <c r="O279" t="s">
        <v>32</v>
      </c>
      <c r="P279" t="s">
        <v>114</v>
      </c>
      <c r="Q279" t="s">
        <v>1004</v>
      </c>
      <c r="R279" s="7">
        <v>20.04</v>
      </c>
      <c r="S279">
        <v>3</v>
      </c>
      <c r="T279">
        <v>0</v>
      </c>
      <c r="U279" s="7">
        <v>9.6191999999999993</v>
      </c>
      <c r="V279" s="7">
        <f t="shared" si="4"/>
        <v>9.6191999999999993</v>
      </c>
    </row>
    <row r="280" spans="1:22" x14ac:dyDescent="0.3">
      <c r="A280" s="9">
        <v>905</v>
      </c>
      <c r="B280" t="s">
        <v>1002</v>
      </c>
      <c r="C280" s="5">
        <v>41373</v>
      </c>
      <c r="D280" s="6">
        <v>41377</v>
      </c>
      <c r="E280" t="s">
        <v>36</v>
      </c>
      <c r="F280" t="s">
        <v>761</v>
      </c>
      <c r="G280" t="s">
        <v>762</v>
      </c>
      <c r="H280" t="s">
        <v>39</v>
      </c>
      <c r="I280" t="s">
        <v>27</v>
      </c>
      <c r="J280" t="s">
        <v>28</v>
      </c>
      <c r="K280" t="s">
        <v>29</v>
      </c>
      <c r="L280">
        <v>90032</v>
      </c>
      <c r="M280" t="s">
        <v>30</v>
      </c>
      <c r="N280" t="s">
        <v>1005</v>
      </c>
      <c r="O280" t="s">
        <v>32</v>
      </c>
      <c r="P280" t="s">
        <v>75</v>
      </c>
      <c r="Q280" t="s">
        <v>1006</v>
      </c>
      <c r="R280" s="7">
        <v>64.959999999999994</v>
      </c>
      <c r="S280">
        <v>2</v>
      </c>
      <c r="T280">
        <v>0</v>
      </c>
      <c r="U280" s="7">
        <v>2.5983999999999998</v>
      </c>
      <c r="V280" s="7">
        <f t="shared" si="4"/>
        <v>2.5983999999999998</v>
      </c>
    </row>
    <row r="281" spans="1:22" x14ac:dyDescent="0.3">
      <c r="A281" s="9">
        <v>906</v>
      </c>
      <c r="B281" t="s">
        <v>1002</v>
      </c>
      <c r="C281" s="5">
        <v>41373</v>
      </c>
      <c r="D281" s="6">
        <v>41377</v>
      </c>
      <c r="E281" t="s">
        <v>36</v>
      </c>
      <c r="F281" t="s">
        <v>761</v>
      </c>
      <c r="G281" t="s">
        <v>762</v>
      </c>
      <c r="H281" t="s">
        <v>39</v>
      </c>
      <c r="I281" t="s">
        <v>27</v>
      </c>
      <c r="J281" t="s">
        <v>28</v>
      </c>
      <c r="K281" t="s">
        <v>29</v>
      </c>
      <c r="L281">
        <v>90032</v>
      </c>
      <c r="M281" t="s">
        <v>30</v>
      </c>
      <c r="N281" t="s">
        <v>1007</v>
      </c>
      <c r="O281" t="s">
        <v>32</v>
      </c>
      <c r="P281" t="s">
        <v>114</v>
      </c>
      <c r="Q281" t="s">
        <v>1008</v>
      </c>
      <c r="R281" s="7">
        <v>12.96</v>
      </c>
      <c r="S281">
        <v>2</v>
      </c>
      <c r="T281">
        <v>0</v>
      </c>
      <c r="U281" s="7">
        <v>6.2207999999999997</v>
      </c>
      <c r="V281" s="7">
        <f t="shared" si="4"/>
        <v>6.2207999999999997</v>
      </c>
    </row>
    <row r="282" spans="1:22" x14ac:dyDescent="0.3">
      <c r="A282" s="9">
        <v>938</v>
      </c>
      <c r="B282" t="s">
        <v>1009</v>
      </c>
      <c r="C282" s="5">
        <v>41949</v>
      </c>
      <c r="D282" s="6">
        <v>41950</v>
      </c>
      <c r="E282" t="s">
        <v>152</v>
      </c>
      <c r="F282" t="s">
        <v>102</v>
      </c>
      <c r="G282" t="s">
        <v>103</v>
      </c>
      <c r="H282" t="s">
        <v>26</v>
      </c>
      <c r="I282" t="s">
        <v>27</v>
      </c>
      <c r="J282" t="s">
        <v>1010</v>
      </c>
      <c r="K282" t="s">
        <v>262</v>
      </c>
      <c r="L282">
        <v>87401</v>
      </c>
      <c r="M282" t="s">
        <v>30</v>
      </c>
      <c r="N282" t="s">
        <v>446</v>
      </c>
      <c r="O282" t="s">
        <v>48</v>
      </c>
      <c r="P282" t="s">
        <v>99</v>
      </c>
      <c r="Q282" t="s">
        <v>447</v>
      </c>
      <c r="R282" s="7">
        <v>159.99</v>
      </c>
      <c r="S282">
        <v>1</v>
      </c>
      <c r="T282">
        <v>0</v>
      </c>
      <c r="U282" s="7">
        <v>54.396599999999999</v>
      </c>
      <c r="V282" s="7">
        <f t="shared" si="4"/>
        <v>54.396599999999999</v>
      </c>
    </row>
    <row r="283" spans="1:22" x14ac:dyDescent="0.3">
      <c r="A283" s="9">
        <v>939</v>
      </c>
      <c r="B283" t="s">
        <v>1011</v>
      </c>
      <c r="C283" s="5">
        <v>41256</v>
      </c>
      <c r="D283" s="6">
        <v>41260</v>
      </c>
      <c r="E283" t="s">
        <v>36</v>
      </c>
      <c r="F283" t="s">
        <v>1012</v>
      </c>
      <c r="G283" t="s">
        <v>1013</v>
      </c>
      <c r="H283" t="s">
        <v>26</v>
      </c>
      <c r="I283" t="s">
        <v>27</v>
      </c>
      <c r="J283" t="s">
        <v>1014</v>
      </c>
      <c r="K283" t="s">
        <v>29</v>
      </c>
      <c r="L283">
        <v>92503</v>
      </c>
      <c r="M283" t="s">
        <v>30</v>
      </c>
      <c r="N283" t="s">
        <v>1015</v>
      </c>
      <c r="O283" t="s">
        <v>32</v>
      </c>
      <c r="P283" t="s">
        <v>114</v>
      </c>
      <c r="Q283" t="s">
        <v>1016</v>
      </c>
      <c r="R283" s="7">
        <v>12.96</v>
      </c>
      <c r="S283">
        <v>2</v>
      </c>
      <c r="T283">
        <v>0</v>
      </c>
      <c r="U283" s="7">
        <v>6.2207999999999997</v>
      </c>
      <c r="V283" s="7">
        <f t="shared" si="4"/>
        <v>6.2207999999999997</v>
      </c>
    </row>
    <row r="284" spans="1:22" x14ac:dyDescent="0.3">
      <c r="A284" s="9">
        <v>940</v>
      </c>
      <c r="B284" t="s">
        <v>1011</v>
      </c>
      <c r="C284" s="5">
        <v>41256</v>
      </c>
      <c r="D284" s="6">
        <v>41260</v>
      </c>
      <c r="E284" t="s">
        <v>36</v>
      </c>
      <c r="F284" t="s">
        <v>1012</v>
      </c>
      <c r="G284" t="s">
        <v>1013</v>
      </c>
      <c r="H284" t="s">
        <v>26</v>
      </c>
      <c r="I284" t="s">
        <v>27</v>
      </c>
      <c r="J284" t="s">
        <v>1014</v>
      </c>
      <c r="K284" t="s">
        <v>29</v>
      </c>
      <c r="L284">
        <v>92503</v>
      </c>
      <c r="M284" t="s">
        <v>30</v>
      </c>
      <c r="N284" t="s">
        <v>1017</v>
      </c>
      <c r="O284" t="s">
        <v>32</v>
      </c>
      <c r="P284" t="s">
        <v>55</v>
      </c>
      <c r="Q284" t="s">
        <v>1018</v>
      </c>
      <c r="R284" s="7">
        <v>134.47999999999999</v>
      </c>
      <c r="S284">
        <v>4</v>
      </c>
      <c r="T284">
        <v>0</v>
      </c>
      <c r="U284" s="7">
        <v>34.964799999999997</v>
      </c>
      <c r="V284" s="7">
        <f t="shared" si="4"/>
        <v>34.964799999999997</v>
      </c>
    </row>
    <row r="285" spans="1:22" x14ac:dyDescent="0.3">
      <c r="A285" s="9">
        <v>941</v>
      </c>
      <c r="B285" t="s">
        <v>1019</v>
      </c>
      <c r="C285" s="5">
        <v>41445</v>
      </c>
      <c r="D285" s="6">
        <v>41446</v>
      </c>
      <c r="E285" t="s">
        <v>152</v>
      </c>
      <c r="F285" t="s">
        <v>1020</v>
      </c>
      <c r="G285" t="s">
        <v>1021</v>
      </c>
      <c r="H285" t="s">
        <v>26</v>
      </c>
      <c r="I285" t="s">
        <v>27</v>
      </c>
      <c r="J285" t="s">
        <v>80</v>
      </c>
      <c r="K285" t="s">
        <v>29</v>
      </c>
      <c r="L285">
        <v>94110</v>
      </c>
      <c r="M285" t="s">
        <v>30</v>
      </c>
      <c r="N285" t="s">
        <v>1022</v>
      </c>
      <c r="O285" t="s">
        <v>32</v>
      </c>
      <c r="P285" t="s">
        <v>114</v>
      </c>
      <c r="Q285" t="s">
        <v>1023</v>
      </c>
      <c r="R285" s="7">
        <v>17.12</v>
      </c>
      <c r="S285">
        <v>2</v>
      </c>
      <c r="T285">
        <v>0</v>
      </c>
      <c r="U285" s="7">
        <v>8.0464000000000002</v>
      </c>
      <c r="V285" s="7">
        <f t="shared" si="4"/>
        <v>8.0464000000000002</v>
      </c>
    </row>
    <row r="286" spans="1:22" x14ac:dyDescent="0.3">
      <c r="A286" s="9">
        <v>942</v>
      </c>
      <c r="B286" t="s">
        <v>1024</v>
      </c>
      <c r="C286" s="5">
        <v>41622</v>
      </c>
      <c r="D286" s="6">
        <v>41629</v>
      </c>
      <c r="E286" t="s">
        <v>36</v>
      </c>
      <c r="F286" t="s">
        <v>1025</v>
      </c>
      <c r="G286" t="s">
        <v>1026</v>
      </c>
      <c r="H286" t="s">
        <v>26</v>
      </c>
      <c r="I286" t="s">
        <v>27</v>
      </c>
      <c r="J286" t="s">
        <v>1027</v>
      </c>
      <c r="K286" t="s">
        <v>29</v>
      </c>
      <c r="L286">
        <v>90503</v>
      </c>
      <c r="M286" t="s">
        <v>30</v>
      </c>
      <c r="N286" t="s">
        <v>1028</v>
      </c>
      <c r="O286" t="s">
        <v>32</v>
      </c>
      <c r="P286" t="s">
        <v>52</v>
      </c>
      <c r="Q286" t="s">
        <v>1029</v>
      </c>
      <c r="R286" s="7">
        <v>6.0960000000000001</v>
      </c>
      <c r="S286">
        <v>2</v>
      </c>
      <c r="T286">
        <v>0.2</v>
      </c>
      <c r="U286" s="7">
        <v>2.2098</v>
      </c>
      <c r="V286" s="7">
        <f t="shared" si="4"/>
        <v>2.2098</v>
      </c>
    </row>
    <row r="287" spans="1:22" x14ac:dyDescent="0.3">
      <c r="A287" s="9">
        <v>943</v>
      </c>
      <c r="B287" t="s">
        <v>1024</v>
      </c>
      <c r="C287" s="5">
        <v>41622</v>
      </c>
      <c r="D287" s="6">
        <v>41629</v>
      </c>
      <c r="E287" t="s">
        <v>36</v>
      </c>
      <c r="F287" t="s">
        <v>1025</v>
      </c>
      <c r="G287" t="s">
        <v>1026</v>
      </c>
      <c r="H287" t="s">
        <v>26</v>
      </c>
      <c r="I287" t="s">
        <v>27</v>
      </c>
      <c r="J287" t="s">
        <v>1027</v>
      </c>
      <c r="K287" t="s">
        <v>29</v>
      </c>
      <c r="L287">
        <v>90503</v>
      </c>
      <c r="M287" t="s">
        <v>30</v>
      </c>
      <c r="N287" t="s">
        <v>91</v>
      </c>
      <c r="O287" t="s">
        <v>41</v>
      </c>
      <c r="P287" t="s">
        <v>58</v>
      </c>
      <c r="Q287" t="s">
        <v>92</v>
      </c>
      <c r="R287" s="7">
        <v>1114.2719999999999</v>
      </c>
      <c r="S287">
        <v>4</v>
      </c>
      <c r="T287">
        <v>0.2</v>
      </c>
      <c r="U287" s="7">
        <v>41.785200000000003</v>
      </c>
      <c r="V287" s="7">
        <f t="shared" si="4"/>
        <v>41.785200000000003</v>
      </c>
    </row>
    <row r="288" spans="1:22" x14ac:dyDescent="0.3">
      <c r="A288" s="9">
        <v>944</v>
      </c>
      <c r="B288" t="s">
        <v>1030</v>
      </c>
      <c r="C288" s="5">
        <v>41058</v>
      </c>
      <c r="D288" s="6">
        <v>41063</v>
      </c>
      <c r="E288" t="s">
        <v>36</v>
      </c>
      <c r="F288" t="s">
        <v>1031</v>
      </c>
      <c r="G288" t="s">
        <v>1032</v>
      </c>
      <c r="H288" t="s">
        <v>39</v>
      </c>
      <c r="I288" t="s">
        <v>27</v>
      </c>
      <c r="J288" t="s">
        <v>65</v>
      </c>
      <c r="K288" t="s">
        <v>66</v>
      </c>
      <c r="L288">
        <v>98105</v>
      </c>
      <c r="M288" t="s">
        <v>30</v>
      </c>
      <c r="N288" t="s">
        <v>744</v>
      </c>
      <c r="O288" t="s">
        <v>32</v>
      </c>
      <c r="P288" t="s">
        <v>114</v>
      </c>
      <c r="Q288" t="s">
        <v>745</v>
      </c>
      <c r="R288" s="7">
        <v>32.4</v>
      </c>
      <c r="S288">
        <v>5</v>
      </c>
      <c r="T288">
        <v>0</v>
      </c>
      <c r="U288" s="7">
        <v>15.552</v>
      </c>
      <c r="V288" s="7">
        <f t="shared" si="4"/>
        <v>15.552</v>
      </c>
    </row>
    <row r="289" spans="1:22" x14ac:dyDescent="0.3">
      <c r="A289" s="9">
        <v>945</v>
      </c>
      <c r="B289" t="s">
        <v>1030</v>
      </c>
      <c r="C289" s="5">
        <v>41058</v>
      </c>
      <c r="D289" s="6">
        <v>41063</v>
      </c>
      <c r="E289" t="s">
        <v>36</v>
      </c>
      <c r="F289" t="s">
        <v>1031</v>
      </c>
      <c r="G289" t="s">
        <v>1032</v>
      </c>
      <c r="H289" t="s">
        <v>39</v>
      </c>
      <c r="I289" t="s">
        <v>27</v>
      </c>
      <c r="J289" t="s">
        <v>65</v>
      </c>
      <c r="K289" t="s">
        <v>66</v>
      </c>
      <c r="L289">
        <v>98105</v>
      </c>
      <c r="M289" t="s">
        <v>30</v>
      </c>
      <c r="N289" t="s">
        <v>1033</v>
      </c>
      <c r="O289" t="s">
        <v>32</v>
      </c>
      <c r="P289" t="s">
        <v>75</v>
      </c>
      <c r="Q289" t="s">
        <v>1034</v>
      </c>
      <c r="R289" s="7">
        <v>540.57000000000005</v>
      </c>
      <c r="S289">
        <v>3</v>
      </c>
      <c r="T289">
        <v>0</v>
      </c>
      <c r="U289" s="7">
        <v>140.54820000000001</v>
      </c>
      <c r="V289" s="7">
        <f t="shared" si="4"/>
        <v>140.54820000000001</v>
      </c>
    </row>
    <row r="290" spans="1:22" x14ac:dyDescent="0.3">
      <c r="A290" s="9">
        <v>946</v>
      </c>
      <c r="B290" t="s">
        <v>1030</v>
      </c>
      <c r="C290" s="5">
        <v>41058</v>
      </c>
      <c r="D290" s="6">
        <v>41063</v>
      </c>
      <c r="E290" t="s">
        <v>36</v>
      </c>
      <c r="F290" t="s">
        <v>1031</v>
      </c>
      <c r="G290" t="s">
        <v>1032</v>
      </c>
      <c r="H290" t="s">
        <v>39</v>
      </c>
      <c r="I290" t="s">
        <v>27</v>
      </c>
      <c r="J290" t="s">
        <v>65</v>
      </c>
      <c r="K290" t="s">
        <v>66</v>
      </c>
      <c r="L290">
        <v>98105</v>
      </c>
      <c r="M290" t="s">
        <v>30</v>
      </c>
      <c r="N290" t="s">
        <v>1035</v>
      </c>
      <c r="O290" t="s">
        <v>32</v>
      </c>
      <c r="P290" t="s">
        <v>52</v>
      </c>
      <c r="Q290" t="s">
        <v>1036</v>
      </c>
      <c r="R290" s="7">
        <v>167.76</v>
      </c>
      <c r="S290">
        <v>5</v>
      </c>
      <c r="T290">
        <v>0.2</v>
      </c>
      <c r="U290" s="7">
        <v>62.91</v>
      </c>
      <c r="V290" s="7">
        <f t="shared" si="4"/>
        <v>62.91</v>
      </c>
    </row>
    <row r="291" spans="1:22" x14ac:dyDescent="0.3">
      <c r="A291" s="9">
        <v>947</v>
      </c>
      <c r="B291" t="s">
        <v>1037</v>
      </c>
      <c r="C291" s="5">
        <v>41116</v>
      </c>
      <c r="D291" s="6">
        <v>41118</v>
      </c>
      <c r="E291" t="s">
        <v>152</v>
      </c>
      <c r="F291" t="s">
        <v>1038</v>
      </c>
      <c r="G291" t="s">
        <v>1039</v>
      </c>
      <c r="H291" t="s">
        <v>39</v>
      </c>
      <c r="I291" t="s">
        <v>27</v>
      </c>
      <c r="J291" t="s">
        <v>651</v>
      </c>
      <c r="K291" t="s">
        <v>122</v>
      </c>
      <c r="L291">
        <v>85204</v>
      </c>
      <c r="M291" t="s">
        <v>30</v>
      </c>
      <c r="N291" t="s">
        <v>1040</v>
      </c>
      <c r="O291" t="s">
        <v>41</v>
      </c>
      <c r="P291" t="s">
        <v>58</v>
      </c>
      <c r="Q291" t="s">
        <v>1041</v>
      </c>
      <c r="R291" s="7">
        <v>393.16500000000002</v>
      </c>
      <c r="S291">
        <v>3</v>
      </c>
      <c r="T291">
        <v>0.5</v>
      </c>
      <c r="U291" s="7">
        <v>-204.44579999999999</v>
      </c>
      <c r="V291" s="7">
        <f t="shared" si="4"/>
        <v>204.44579999999999</v>
      </c>
    </row>
    <row r="292" spans="1:22" x14ac:dyDescent="0.3">
      <c r="A292" s="9">
        <v>957</v>
      </c>
      <c r="B292" t="s">
        <v>1042</v>
      </c>
      <c r="C292" s="5">
        <v>41775</v>
      </c>
      <c r="D292" s="6">
        <v>41778</v>
      </c>
      <c r="E292" t="s">
        <v>23</v>
      </c>
      <c r="F292" t="s">
        <v>1043</v>
      </c>
      <c r="G292" t="s">
        <v>1044</v>
      </c>
      <c r="H292" t="s">
        <v>39</v>
      </c>
      <c r="I292" t="s">
        <v>27</v>
      </c>
      <c r="J292" t="s">
        <v>176</v>
      </c>
      <c r="K292" t="s">
        <v>122</v>
      </c>
      <c r="L292">
        <v>85023</v>
      </c>
      <c r="M292" t="s">
        <v>30</v>
      </c>
      <c r="N292" t="s">
        <v>1045</v>
      </c>
      <c r="O292" t="s">
        <v>48</v>
      </c>
      <c r="P292" t="s">
        <v>49</v>
      </c>
      <c r="Q292" t="s">
        <v>1046</v>
      </c>
      <c r="R292" s="7">
        <v>29.591999999999999</v>
      </c>
      <c r="S292">
        <v>1</v>
      </c>
      <c r="T292">
        <v>0.2</v>
      </c>
      <c r="U292" s="7">
        <v>2.5893000000000002</v>
      </c>
      <c r="V292" s="7">
        <f t="shared" si="4"/>
        <v>2.5893000000000002</v>
      </c>
    </row>
    <row r="293" spans="1:22" x14ac:dyDescent="0.3">
      <c r="A293" s="9">
        <v>958</v>
      </c>
      <c r="B293" t="s">
        <v>1042</v>
      </c>
      <c r="C293" s="5">
        <v>41775</v>
      </c>
      <c r="D293" s="6">
        <v>41778</v>
      </c>
      <c r="E293" t="s">
        <v>23</v>
      </c>
      <c r="F293" t="s">
        <v>1043</v>
      </c>
      <c r="G293" t="s">
        <v>1044</v>
      </c>
      <c r="H293" t="s">
        <v>39</v>
      </c>
      <c r="I293" t="s">
        <v>27</v>
      </c>
      <c r="J293" t="s">
        <v>176</v>
      </c>
      <c r="K293" t="s">
        <v>122</v>
      </c>
      <c r="L293">
        <v>85023</v>
      </c>
      <c r="M293" t="s">
        <v>30</v>
      </c>
      <c r="N293" t="s">
        <v>1047</v>
      </c>
      <c r="O293" t="s">
        <v>32</v>
      </c>
      <c r="P293" t="s">
        <v>52</v>
      </c>
      <c r="Q293" t="s">
        <v>1048</v>
      </c>
      <c r="R293" s="7">
        <v>4.7519999999999998</v>
      </c>
      <c r="S293">
        <v>2</v>
      </c>
      <c r="T293">
        <v>0.7</v>
      </c>
      <c r="U293" s="7">
        <v>-3.1680000000000001</v>
      </c>
      <c r="V293" s="7">
        <f t="shared" si="4"/>
        <v>3.1680000000000001</v>
      </c>
    </row>
    <row r="294" spans="1:22" x14ac:dyDescent="0.3">
      <c r="A294" s="9">
        <v>959</v>
      </c>
      <c r="B294" t="s">
        <v>1042</v>
      </c>
      <c r="C294" s="5">
        <v>41775</v>
      </c>
      <c r="D294" s="6">
        <v>41778</v>
      </c>
      <c r="E294" t="s">
        <v>23</v>
      </c>
      <c r="F294" t="s">
        <v>1043</v>
      </c>
      <c r="G294" t="s">
        <v>1044</v>
      </c>
      <c r="H294" t="s">
        <v>39</v>
      </c>
      <c r="I294" t="s">
        <v>27</v>
      </c>
      <c r="J294" t="s">
        <v>176</v>
      </c>
      <c r="K294" t="s">
        <v>122</v>
      </c>
      <c r="L294">
        <v>85023</v>
      </c>
      <c r="M294" t="s">
        <v>30</v>
      </c>
      <c r="N294" t="s">
        <v>1049</v>
      </c>
      <c r="O294" t="s">
        <v>32</v>
      </c>
      <c r="P294" t="s">
        <v>114</v>
      </c>
      <c r="Q294" t="s">
        <v>1050</v>
      </c>
      <c r="R294" s="7">
        <v>15.552</v>
      </c>
      <c r="S294">
        <v>3</v>
      </c>
      <c r="T294">
        <v>0.2</v>
      </c>
      <c r="U294" s="7">
        <v>5.6375999999999999</v>
      </c>
      <c r="V294" s="7">
        <f t="shared" si="4"/>
        <v>5.6375999999999999</v>
      </c>
    </row>
    <row r="295" spans="1:22" x14ac:dyDescent="0.3">
      <c r="A295" s="9">
        <v>960</v>
      </c>
      <c r="B295" t="s">
        <v>1051</v>
      </c>
      <c r="C295" s="5">
        <v>41174</v>
      </c>
      <c r="D295" s="6">
        <v>41174</v>
      </c>
      <c r="E295" t="s">
        <v>863</v>
      </c>
      <c r="F295" t="s">
        <v>1052</v>
      </c>
      <c r="G295" t="s">
        <v>1053</v>
      </c>
      <c r="H295" t="s">
        <v>39</v>
      </c>
      <c r="I295" t="s">
        <v>27</v>
      </c>
      <c r="J295" t="s">
        <v>1054</v>
      </c>
      <c r="K295" t="s">
        <v>29</v>
      </c>
      <c r="L295">
        <v>92054</v>
      </c>
      <c r="M295" t="s">
        <v>30</v>
      </c>
      <c r="N295" t="s">
        <v>1055</v>
      </c>
      <c r="O295" t="s">
        <v>41</v>
      </c>
      <c r="P295" t="s">
        <v>42</v>
      </c>
      <c r="Q295" t="s">
        <v>1056</v>
      </c>
      <c r="R295" s="7">
        <v>204.6</v>
      </c>
      <c r="S295">
        <v>2</v>
      </c>
      <c r="T295">
        <v>0</v>
      </c>
      <c r="U295" s="7">
        <v>53.195999999999998</v>
      </c>
      <c r="V295" s="7">
        <f t="shared" si="4"/>
        <v>53.195999999999998</v>
      </c>
    </row>
    <row r="296" spans="1:22" x14ac:dyDescent="0.3">
      <c r="A296" s="9">
        <v>961</v>
      </c>
      <c r="B296" t="s">
        <v>1057</v>
      </c>
      <c r="C296" s="5">
        <v>41958</v>
      </c>
      <c r="D296" s="6">
        <v>41963</v>
      </c>
      <c r="E296" t="s">
        <v>36</v>
      </c>
      <c r="F296" t="s">
        <v>1058</v>
      </c>
      <c r="G296" t="s">
        <v>1059</v>
      </c>
      <c r="H296" t="s">
        <v>26</v>
      </c>
      <c r="I296" t="s">
        <v>27</v>
      </c>
      <c r="J296" t="s">
        <v>80</v>
      </c>
      <c r="K296" t="s">
        <v>29</v>
      </c>
      <c r="L296">
        <v>94110</v>
      </c>
      <c r="M296" t="s">
        <v>30</v>
      </c>
      <c r="N296" t="s">
        <v>320</v>
      </c>
      <c r="O296" t="s">
        <v>41</v>
      </c>
      <c r="P296" t="s">
        <v>185</v>
      </c>
      <c r="Q296" t="s">
        <v>321</v>
      </c>
      <c r="R296" s="7">
        <v>321.56799999999998</v>
      </c>
      <c r="S296">
        <v>2</v>
      </c>
      <c r="T296">
        <v>0.2</v>
      </c>
      <c r="U296" s="7">
        <v>28.1372</v>
      </c>
      <c r="V296" s="7">
        <f t="shared" si="4"/>
        <v>28.1372</v>
      </c>
    </row>
    <row r="297" spans="1:22" x14ac:dyDescent="0.3">
      <c r="A297" s="9">
        <v>963</v>
      </c>
      <c r="B297" t="s">
        <v>1060</v>
      </c>
      <c r="C297" s="5">
        <v>41519</v>
      </c>
      <c r="D297" s="6">
        <v>41522</v>
      </c>
      <c r="E297" t="s">
        <v>152</v>
      </c>
      <c r="F297" t="s">
        <v>1061</v>
      </c>
      <c r="G297" t="s">
        <v>1062</v>
      </c>
      <c r="H297" t="s">
        <v>26</v>
      </c>
      <c r="I297" t="s">
        <v>27</v>
      </c>
      <c r="J297" t="s">
        <v>80</v>
      </c>
      <c r="K297" t="s">
        <v>29</v>
      </c>
      <c r="L297">
        <v>94110</v>
      </c>
      <c r="M297" t="s">
        <v>30</v>
      </c>
      <c r="N297" t="s">
        <v>1063</v>
      </c>
      <c r="O297" t="s">
        <v>32</v>
      </c>
      <c r="P297" t="s">
        <v>215</v>
      </c>
      <c r="Q297" t="s">
        <v>1064</v>
      </c>
      <c r="R297" s="7">
        <v>21.88</v>
      </c>
      <c r="S297">
        <v>2</v>
      </c>
      <c r="T297">
        <v>0</v>
      </c>
      <c r="U297" s="7">
        <v>10.94</v>
      </c>
      <c r="V297" s="7">
        <f t="shared" si="4"/>
        <v>10.94</v>
      </c>
    </row>
    <row r="298" spans="1:22" x14ac:dyDescent="0.3">
      <c r="A298" s="9">
        <v>977</v>
      </c>
      <c r="B298" t="s">
        <v>1065</v>
      </c>
      <c r="C298" s="5">
        <v>41830</v>
      </c>
      <c r="D298" s="6">
        <v>41836</v>
      </c>
      <c r="E298" t="s">
        <v>36</v>
      </c>
      <c r="F298" t="s">
        <v>1066</v>
      </c>
      <c r="G298" t="s">
        <v>1067</v>
      </c>
      <c r="H298" t="s">
        <v>39</v>
      </c>
      <c r="I298" t="s">
        <v>27</v>
      </c>
      <c r="J298" t="s">
        <v>147</v>
      </c>
      <c r="K298" t="s">
        <v>148</v>
      </c>
      <c r="L298">
        <v>97206</v>
      </c>
      <c r="M298" t="s">
        <v>30</v>
      </c>
      <c r="N298" t="s">
        <v>1068</v>
      </c>
      <c r="O298" t="s">
        <v>32</v>
      </c>
      <c r="P298" t="s">
        <v>52</v>
      </c>
      <c r="Q298" t="s">
        <v>1069</v>
      </c>
      <c r="R298" s="7">
        <v>1.08</v>
      </c>
      <c r="S298">
        <v>2</v>
      </c>
      <c r="T298">
        <v>0.7</v>
      </c>
      <c r="U298" s="7">
        <v>-0.79200000000000004</v>
      </c>
      <c r="V298" s="7">
        <f t="shared" si="4"/>
        <v>0.79200000000000004</v>
      </c>
    </row>
    <row r="299" spans="1:22" x14ac:dyDescent="0.3">
      <c r="A299" s="9">
        <v>982</v>
      </c>
      <c r="B299" t="s">
        <v>1070</v>
      </c>
      <c r="C299" s="5">
        <v>40858</v>
      </c>
      <c r="D299" s="6">
        <v>40861</v>
      </c>
      <c r="E299" t="s">
        <v>23</v>
      </c>
      <c r="F299" t="s">
        <v>1071</v>
      </c>
      <c r="G299" t="s">
        <v>1072</v>
      </c>
      <c r="H299" t="s">
        <v>39</v>
      </c>
      <c r="I299" t="s">
        <v>27</v>
      </c>
      <c r="J299" t="s">
        <v>522</v>
      </c>
      <c r="K299" t="s">
        <v>161</v>
      </c>
      <c r="L299">
        <v>80027</v>
      </c>
      <c r="M299" t="s">
        <v>30</v>
      </c>
      <c r="N299" t="s">
        <v>1073</v>
      </c>
      <c r="O299" t="s">
        <v>32</v>
      </c>
      <c r="P299" t="s">
        <v>45</v>
      </c>
      <c r="Q299" t="s">
        <v>1074</v>
      </c>
      <c r="R299" s="7">
        <v>3.3919999999999999</v>
      </c>
      <c r="S299">
        <v>1</v>
      </c>
      <c r="T299">
        <v>0.2</v>
      </c>
      <c r="U299" s="7">
        <v>0.80559999999999998</v>
      </c>
      <c r="V299" s="7">
        <f t="shared" si="4"/>
        <v>0.80559999999999998</v>
      </c>
    </row>
    <row r="300" spans="1:22" x14ac:dyDescent="0.3">
      <c r="A300" s="9">
        <v>983</v>
      </c>
      <c r="B300" t="s">
        <v>1070</v>
      </c>
      <c r="C300" s="5">
        <v>40858</v>
      </c>
      <c r="D300" s="6">
        <v>40861</v>
      </c>
      <c r="E300" t="s">
        <v>23</v>
      </c>
      <c r="F300" t="s">
        <v>1071</v>
      </c>
      <c r="G300" t="s">
        <v>1072</v>
      </c>
      <c r="H300" t="s">
        <v>39</v>
      </c>
      <c r="I300" t="s">
        <v>27</v>
      </c>
      <c r="J300" t="s">
        <v>522</v>
      </c>
      <c r="K300" t="s">
        <v>161</v>
      </c>
      <c r="L300">
        <v>80027</v>
      </c>
      <c r="M300" t="s">
        <v>30</v>
      </c>
      <c r="N300" t="s">
        <v>1075</v>
      </c>
      <c r="O300" t="s">
        <v>48</v>
      </c>
      <c r="P300" t="s">
        <v>49</v>
      </c>
      <c r="Q300" t="s">
        <v>1076</v>
      </c>
      <c r="R300" s="7">
        <v>559.98400000000004</v>
      </c>
      <c r="S300">
        <v>2</v>
      </c>
      <c r="T300">
        <v>0.2</v>
      </c>
      <c r="U300" s="7">
        <v>55.998399999999997</v>
      </c>
      <c r="V300" s="7">
        <f t="shared" si="4"/>
        <v>55.998399999999997</v>
      </c>
    </row>
    <row r="301" spans="1:22" x14ac:dyDescent="0.3">
      <c r="A301" s="9">
        <v>984</v>
      </c>
      <c r="B301" t="s">
        <v>1070</v>
      </c>
      <c r="C301" s="5">
        <v>40858</v>
      </c>
      <c r="D301" s="6">
        <v>40861</v>
      </c>
      <c r="E301" t="s">
        <v>23</v>
      </c>
      <c r="F301" t="s">
        <v>1071</v>
      </c>
      <c r="G301" t="s">
        <v>1072</v>
      </c>
      <c r="H301" t="s">
        <v>39</v>
      </c>
      <c r="I301" t="s">
        <v>27</v>
      </c>
      <c r="J301" t="s">
        <v>522</v>
      </c>
      <c r="K301" t="s">
        <v>161</v>
      </c>
      <c r="L301">
        <v>80027</v>
      </c>
      <c r="M301" t="s">
        <v>30</v>
      </c>
      <c r="N301" t="s">
        <v>1077</v>
      </c>
      <c r="O301" t="s">
        <v>41</v>
      </c>
      <c r="P301" t="s">
        <v>185</v>
      </c>
      <c r="Q301" t="s">
        <v>1078</v>
      </c>
      <c r="R301" s="7">
        <v>603.91999999999996</v>
      </c>
      <c r="S301">
        <v>5</v>
      </c>
      <c r="T301">
        <v>0.2</v>
      </c>
      <c r="U301" s="7">
        <v>75.489999999999995</v>
      </c>
      <c r="V301" s="7">
        <f t="shared" si="4"/>
        <v>75.489999999999995</v>
      </c>
    </row>
    <row r="302" spans="1:22" x14ac:dyDescent="0.3">
      <c r="A302" s="9">
        <v>993</v>
      </c>
      <c r="B302" t="s">
        <v>1079</v>
      </c>
      <c r="C302" s="5">
        <v>41513</v>
      </c>
      <c r="D302" s="6">
        <v>41514</v>
      </c>
      <c r="E302" t="s">
        <v>152</v>
      </c>
      <c r="F302" t="s">
        <v>1080</v>
      </c>
      <c r="G302" t="s">
        <v>1081</v>
      </c>
      <c r="H302" t="s">
        <v>39</v>
      </c>
      <c r="I302" t="s">
        <v>27</v>
      </c>
      <c r="J302" t="s">
        <v>236</v>
      </c>
      <c r="K302" t="s">
        <v>29</v>
      </c>
      <c r="L302">
        <v>95123</v>
      </c>
      <c r="M302" t="s">
        <v>30</v>
      </c>
      <c r="N302" t="s">
        <v>1082</v>
      </c>
      <c r="O302" t="s">
        <v>32</v>
      </c>
      <c r="P302" t="s">
        <v>200</v>
      </c>
      <c r="Q302" t="s">
        <v>1083</v>
      </c>
      <c r="R302" s="7">
        <v>10.23</v>
      </c>
      <c r="S302">
        <v>3</v>
      </c>
      <c r="T302">
        <v>0</v>
      </c>
      <c r="U302" s="7">
        <v>4.9104000000000001</v>
      </c>
      <c r="V302" s="7">
        <f t="shared" si="4"/>
        <v>4.9104000000000001</v>
      </c>
    </row>
    <row r="303" spans="1:22" x14ac:dyDescent="0.3">
      <c r="A303" s="9">
        <v>994</v>
      </c>
      <c r="B303" t="s">
        <v>1079</v>
      </c>
      <c r="C303" s="5">
        <v>41513</v>
      </c>
      <c r="D303" s="6">
        <v>41514</v>
      </c>
      <c r="E303" t="s">
        <v>152</v>
      </c>
      <c r="F303" t="s">
        <v>1080</v>
      </c>
      <c r="G303" t="s">
        <v>1081</v>
      </c>
      <c r="H303" t="s">
        <v>39</v>
      </c>
      <c r="I303" t="s">
        <v>27</v>
      </c>
      <c r="J303" t="s">
        <v>236</v>
      </c>
      <c r="K303" t="s">
        <v>29</v>
      </c>
      <c r="L303">
        <v>95123</v>
      </c>
      <c r="M303" t="s">
        <v>30</v>
      </c>
      <c r="N303" t="s">
        <v>1084</v>
      </c>
      <c r="O303" t="s">
        <v>32</v>
      </c>
      <c r="P303" t="s">
        <v>114</v>
      </c>
      <c r="Q303" t="s">
        <v>1085</v>
      </c>
      <c r="R303" s="7">
        <v>154.9</v>
      </c>
      <c r="S303">
        <v>5</v>
      </c>
      <c r="T303">
        <v>0</v>
      </c>
      <c r="U303" s="7">
        <v>69.704999999999998</v>
      </c>
      <c r="V303" s="7">
        <f t="shared" si="4"/>
        <v>69.704999999999998</v>
      </c>
    </row>
    <row r="304" spans="1:22" x14ac:dyDescent="0.3">
      <c r="A304" s="9">
        <v>1001</v>
      </c>
      <c r="B304" t="s">
        <v>1086</v>
      </c>
      <c r="C304" s="5">
        <v>41592</v>
      </c>
      <c r="D304" s="6">
        <v>41596</v>
      </c>
      <c r="E304" t="s">
        <v>36</v>
      </c>
      <c r="F304" t="s">
        <v>280</v>
      </c>
      <c r="G304" t="s">
        <v>281</v>
      </c>
      <c r="H304" t="s">
        <v>146</v>
      </c>
      <c r="I304" t="s">
        <v>27</v>
      </c>
      <c r="J304" t="s">
        <v>805</v>
      </c>
      <c r="K304" t="s">
        <v>66</v>
      </c>
      <c r="L304">
        <v>98661</v>
      </c>
      <c r="M304" t="s">
        <v>30</v>
      </c>
      <c r="N304" t="s">
        <v>1087</v>
      </c>
      <c r="O304" t="s">
        <v>32</v>
      </c>
      <c r="P304" t="s">
        <v>45</v>
      </c>
      <c r="Q304" t="s">
        <v>1088</v>
      </c>
      <c r="R304" s="7">
        <v>44.02</v>
      </c>
      <c r="S304">
        <v>2</v>
      </c>
      <c r="T304">
        <v>0</v>
      </c>
      <c r="U304" s="7">
        <v>11.4452</v>
      </c>
      <c r="V304" s="7">
        <f t="shared" si="4"/>
        <v>11.4452</v>
      </c>
    </row>
    <row r="305" spans="1:22" x14ac:dyDescent="0.3">
      <c r="A305" s="9">
        <v>1005</v>
      </c>
      <c r="B305" t="s">
        <v>1089</v>
      </c>
      <c r="C305" s="5">
        <v>41148</v>
      </c>
      <c r="D305" s="6">
        <v>41152</v>
      </c>
      <c r="E305" t="s">
        <v>36</v>
      </c>
      <c r="F305" t="s">
        <v>1090</v>
      </c>
      <c r="G305" t="s">
        <v>1091</v>
      </c>
      <c r="H305" t="s">
        <v>39</v>
      </c>
      <c r="I305" t="s">
        <v>27</v>
      </c>
      <c r="J305" t="s">
        <v>1092</v>
      </c>
      <c r="K305" t="s">
        <v>29</v>
      </c>
      <c r="L305">
        <v>92563</v>
      </c>
      <c r="M305" t="s">
        <v>30</v>
      </c>
      <c r="N305" t="s">
        <v>1093</v>
      </c>
      <c r="O305" t="s">
        <v>32</v>
      </c>
      <c r="P305" t="s">
        <v>75</v>
      </c>
      <c r="Q305" t="s">
        <v>1094</v>
      </c>
      <c r="R305" s="7">
        <v>484.65</v>
      </c>
      <c r="S305">
        <v>3</v>
      </c>
      <c r="T305">
        <v>0</v>
      </c>
      <c r="U305" s="7">
        <v>92.083500000000001</v>
      </c>
      <c r="V305" s="7">
        <f t="shared" si="4"/>
        <v>92.083500000000001</v>
      </c>
    </row>
    <row r="306" spans="1:22" x14ac:dyDescent="0.3">
      <c r="A306" s="9">
        <v>1007</v>
      </c>
      <c r="B306" t="s">
        <v>1095</v>
      </c>
      <c r="C306" s="5">
        <v>41219</v>
      </c>
      <c r="D306" s="6">
        <v>41222</v>
      </c>
      <c r="E306" t="s">
        <v>152</v>
      </c>
      <c r="F306" t="s">
        <v>1096</v>
      </c>
      <c r="G306" t="s">
        <v>1097</v>
      </c>
      <c r="H306" t="s">
        <v>39</v>
      </c>
      <c r="I306" t="s">
        <v>27</v>
      </c>
      <c r="J306" t="s">
        <v>228</v>
      </c>
      <c r="K306" t="s">
        <v>122</v>
      </c>
      <c r="L306">
        <v>85254</v>
      </c>
      <c r="M306" t="s">
        <v>30</v>
      </c>
      <c r="N306" t="s">
        <v>1098</v>
      </c>
      <c r="O306" t="s">
        <v>32</v>
      </c>
      <c r="P306" t="s">
        <v>215</v>
      </c>
      <c r="Q306" t="s">
        <v>1099</v>
      </c>
      <c r="R306" s="7">
        <v>7.08</v>
      </c>
      <c r="S306">
        <v>3</v>
      </c>
      <c r="T306">
        <v>0.2</v>
      </c>
      <c r="U306" s="7">
        <v>2.4780000000000002</v>
      </c>
      <c r="V306" s="7">
        <f t="shared" si="4"/>
        <v>2.4780000000000002</v>
      </c>
    </row>
    <row r="307" spans="1:22" x14ac:dyDescent="0.3">
      <c r="A307" s="9">
        <v>1008</v>
      </c>
      <c r="B307" t="s">
        <v>1095</v>
      </c>
      <c r="C307" s="5">
        <v>41219</v>
      </c>
      <c r="D307" s="6">
        <v>41222</v>
      </c>
      <c r="E307" t="s">
        <v>152</v>
      </c>
      <c r="F307" t="s">
        <v>1096</v>
      </c>
      <c r="G307" t="s">
        <v>1097</v>
      </c>
      <c r="H307" t="s">
        <v>39</v>
      </c>
      <c r="I307" t="s">
        <v>27</v>
      </c>
      <c r="J307" t="s">
        <v>228</v>
      </c>
      <c r="K307" t="s">
        <v>122</v>
      </c>
      <c r="L307">
        <v>85254</v>
      </c>
      <c r="M307" t="s">
        <v>30</v>
      </c>
      <c r="N307" t="s">
        <v>1100</v>
      </c>
      <c r="O307" t="s">
        <v>32</v>
      </c>
      <c r="P307" t="s">
        <v>52</v>
      </c>
      <c r="Q307" t="s">
        <v>1101</v>
      </c>
      <c r="R307" s="7">
        <v>4.4009999999999998</v>
      </c>
      <c r="S307">
        <v>3</v>
      </c>
      <c r="T307">
        <v>0.7</v>
      </c>
      <c r="U307" s="7">
        <v>-3.5207999999999999</v>
      </c>
      <c r="V307" s="7">
        <f t="shared" si="4"/>
        <v>3.5207999999999999</v>
      </c>
    </row>
    <row r="308" spans="1:22" x14ac:dyDescent="0.3">
      <c r="A308" s="9">
        <v>1011</v>
      </c>
      <c r="B308" t="s">
        <v>1102</v>
      </c>
      <c r="C308" s="5">
        <v>40871</v>
      </c>
      <c r="D308" s="6">
        <v>40873</v>
      </c>
      <c r="E308" t="s">
        <v>152</v>
      </c>
      <c r="F308" t="s">
        <v>1103</v>
      </c>
      <c r="G308" t="s">
        <v>1104</v>
      </c>
      <c r="H308" t="s">
        <v>39</v>
      </c>
      <c r="I308" t="s">
        <v>27</v>
      </c>
      <c r="J308" t="s">
        <v>325</v>
      </c>
      <c r="K308" t="s">
        <v>29</v>
      </c>
      <c r="L308">
        <v>92037</v>
      </c>
      <c r="M308" t="s">
        <v>30</v>
      </c>
      <c r="N308" t="s">
        <v>1105</v>
      </c>
      <c r="O308" t="s">
        <v>41</v>
      </c>
      <c r="P308" t="s">
        <v>42</v>
      </c>
      <c r="Q308" t="s">
        <v>1106</v>
      </c>
      <c r="R308" s="7">
        <v>151.72</v>
      </c>
      <c r="S308">
        <v>4</v>
      </c>
      <c r="T308">
        <v>0</v>
      </c>
      <c r="U308" s="7">
        <v>27.3096</v>
      </c>
      <c r="V308" s="7">
        <f t="shared" si="4"/>
        <v>27.3096</v>
      </c>
    </row>
    <row r="309" spans="1:22" x14ac:dyDescent="0.3">
      <c r="A309" s="9">
        <v>1012</v>
      </c>
      <c r="B309" t="s">
        <v>1107</v>
      </c>
      <c r="C309" s="5">
        <v>41808</v>
      </c>
      <c r="D309" s="6">
        <v>41812</v>
      </c>
      <c r="E309" t="s">
        <v>23</v>
      </c>
      <c r="F309" t="s">
        <v>1108</v>
      </c>
      <c r="G309" t="s">
        <v>1109</v>
      </c>
      <c r="H309" t="s">
        <v>39</v>
      </c>
      <c r="I309" t="s">
        <v>27</v>
      </c>
      <c r="J309" t="s">
        <v>1110</v>
      </c>
      <c r="K309" t="s">
        <v>66</v>
      </c>
      <c r="L309">
        <v>98502</v>
      </c>
      <c r="M309" t="s">
        <v>30</v>
      </c>
      <c r="N309" t="s">
        <v>1111</v>
      </c>
      <c r="O309" t="s">
        <v>41</v>
      </c>
      <c r="P309" t="s">
        <v>42</v>
      </c>
      <c r="Q309" t="s">
        <v>1112</v>
      </c>
      <c r="R309" s="7">
        <v>155.25</v>
      </c>
      <c r="S309">
        <v>3</v>
      </c>
      <c r="T309">
        <v>0</v>
      </c>
      <c r="U309" s="7">
        <v>46.575000000000003</v>
      </c>
      <c r="V309" s="7">
        <f t="shared" si="4"/>
        <v>46.575000000000003</v>
      </c>
    </row>
    <row r="310" spans="1:22" x14ac:dyDescent="0.3">
      <c r="A310" s="9">
        <v>1013</v>
      </c>
      <c r="B310" t="s">
        <v>1107</v>
      </c>
      <c r="C310" s="5">
        <v>41808</v>
      </c>
      <c r="D310" s="6">
        <v>41812</v>
      </c>
      <c r="E310" t="s">
        <v>23</v>
      </c>
      <c r="F310" t="s">
        <v>1108</v>
      </c>
      <c r="G310" t="s">
        <v>1109</v>
      </c>
      <c r="H310" t="s">
        <v>39</v>
      </c>
      <c r="I310" t="s">
        <v>27</v>
      </c>
      <c r="J310" t="s">
        <v>1110</v>
      </c>
      <c r="K310" t="s">
        <v>66</v>
      </c>
      <c r="L310">
        <v>98502</v>
      </c>
      <c r="M310" t="s">
        <v>30</v>
      </c>
      <c r="N310" t="s">
        <v>1113</v>
      </c>
      <c r="O310" t="s">
        <v>32</v>
      </c>
      <c r="P310" t="s">
        <v>75</v>
      </c>
      <c r="Q310" t="s">
        <v>1114</v>
      </c>
      <c r="R310" s="7">
        <v>14.03</v>
      </c>
      <c r="S310">
        <v>1</v>
      </c>
      <c r="T310">
        <v>0</v>
      </c>
      <c r="U310" s="7">
        <v>4.0686999999999998</v>
      </c>
      <c r="V310" s="7">
        <f t="shared" si="4"/>
        <v>4.0686999999999998</v>
      </c>
    </row>
    <row r="311" spans="1:22" x14ac:dyDescent="0.3">
      <c r="A311" s="9">
        <v>1014</v>
      </c>
      <c r="B311" t="s">
        <v>1115</v>
      </c>
      <c r="C311" s="5">
        <v>41264</v>
      </c>
      <c r="D311" s="6">
        <v>41267</v>
      </c>
      <c r="E311" t="s">
        <v>23</v>
      </c>
      <c r="F311" t="s">
        <v>1116</v>
      </c>
      <c r="G311" t="s">
        <v>1117</v>
      </c>
      <c r="H311" t="s">
        <v>39</v>
      </c>
      <c r="I311" t="s">
        <v>27</v>
      </c>
      <c r="J311" t="s">
        <v>65</v>
      </c>
      <c r="K311" t="s">
        <v>66</v>
      </c>
      <c r="L311">
        <v>98103</v>
      </c>
      <c r="M311" t="s">
        <v>30</v>
      </c>
      <c r="N311" t="s">
        <v>1118</v>
      </c>
      <c r="O311" t="s">
        <v>41</v>
      </c>
      <c r="P311" t="s">
        <v>58</v>
      </c>
      <c r="Q311" t="s">
        <v>1119</v>
      </c>
      <c r="R311" s="7">
        <v>1618.37</v>
      </c>
      <c r="S311">
        <v>13</v>
      </c>
      <c r="T311">
        <v>0</v>
      </c>
      <c r="U311" s="7">
        <v>356.04140000000001</v>
      </c>
      <c r="V311" s="7">
        <f t="shared" si="4"/>
        <v>356.04140000000001</v>
      </c>
    </row>
    <row r="312" spans="1:22" x14ac:dyDescent="0.3">
      <c r="A312" s="9">
        <v>1015</v>
      </c>
      <c r="B312" t="s">
        <v>1115</v>
      </c>
      <c r="C312" s="5">
        <v>41264</v>
      </c>
      <c r="D312" s="6">
        <v>41267</v>
      </c>
      <c r="E312" t="s">
        <v>23</v>
      </c>
      <c r="F312" t="s">
        <v>1116</v>
      </c>
      <c r="G312" t="s">
        <v>1117</v>
      </c>
      <c r="H312" t="s">
        <v>39</v>
      </c>
      <c r="I312" t="s">
        <v>27</v>
      </c>
      <c r="J312" t="s">
        <v>65</v>
      </c>
      <c r="K312" t="s">
        <v>66</v>
      </c>
      <c r="L312">
        <v>98103</v>
      </c>
      <c r="M312" t="s">
        <v>30</v>
      </c>
      <c r="N312" t="s">
        <v>1120</v>
      </c>
      <c r="O312" t="s">
        <v>48</v>
      </c>
      <c r="P312" t="s">
        <v>99</v>
      </c>
      <c r="Q312" t="s">
        <v>1121</v>
      </c>
      <c r="R312" s="7">
        <v>99.6</v>
      </c>
      <c r="S312">
        <v>1</v>
      </c>
      <c r="T312">
        <v>0</v>
      </c>
      <c r="U312" s="7">
        <v>36.851999999999997</v>
      </c>
      <c r="V312" s="7">
        <f t="shared" si="4"/>
        <v>36.851999999999997</v>
      </c>
    </row>
    <row r="313" spans="1:22" x14ac:dyDescent="0.3">
      <c r="A313" s="9">
        <v>1016</v>
      </c>
      <c r="B313" t="s">
        <v>1122</v>
      </c>
      <c r="C313" s="5">
        <v>41169</v>
      </c>
      <c r="D313" s="6">
        <v>41171</v>
      </c>
      <c r="E313" t="s">
        <v>23</v>
      </c>
      <c r="F313" t="s">
        <v>1123</v>
      </c>
      <c r="G313" t="s">
        <v>1124</v>
      </c>
      <c r="H313" t="s">
        <v>146</v>
      </c>
      <c r="I313" t="s">
        <v>27</v>
      </c>
      <c r="J313" t="s">
        <v>28</v>
      </c>
      <c r="K313" t="s">
        <v>29</v>
      </c>
      <c r="L313">
        <v>90036</v>
      </c>
      <c r="M313" t="s">
        <v>30</v>
      </c>
      <c r="N313" t="s">
        <v>367</v>
      </c>
      <c r="O313" t="s">
        <v>32</v>
      </c>
      <c r="P313" t="s">
        <v>114</v>
      </c>
      <c r="Q313" t="s">
        <v>368</v>
      </c>
      <c r="R313" s="7">
        <v>32.4</v>
      </c>
      <c r="S313">
        <v>5</v>
      </c>
      <c r="T313">
        <v>0</v>
      </c>
      <c r="U313" s="7">
        <v>15.552</v>
      </c>
      <c r="V313" s="7">
        <f t="shared" si="4"/>
        <v>15.552</v>
      </c>
    </row>
    <row r="314" spans="1:22" x14ac:dyDescent="0.3">
      <c r="A314" s="9">
        <v>1025</v>
      </c>
      <c r="B314" t="s">
        <v>1125</v>
      </c>
      <c r="C314" s="5">
        <v>41991</v>
      </c>
      <c r="D314" s="6">
        <v>41994</v>
      </c>
      <c r="E314" t="s">
        <v>152</v>
      </c>
      <c r="F314" t="s">
        <v>1126</v>
      </c>
      <c r="G314" t="s">
        <v>1127</v>
      </c>
      <c r="H314" t="s">
        <v>146</v>
      </c>
      <c r="I314" t="s">
        <v>27</v>
      </c>
      <c r="J314" t="s">
        <v>28</v>
      </c>
      <c r="K314" t="s">
        <v>29</v>
      </c>
      <c r="L314">
        <v>90045</v>
      </c>
      <c r="M314" t="s">
        <v>30</v>
      </c>
      <c r="N314" t="s">
        <v>1128</v>
      </c>
      <c r="O314" t="s">
        <v>32</v>
      </c>
      <c r="P314" t="s">
        <v>52</v>
      </c>
      <c r="Q314" t="s">
        <v>1129</v>
      </c>
      <c r="R314" s="7">
        <v>11.808</v>
      </c>
      <c r="S314">
        <v>2</v>
      </c>
      <c r="T314">
        <v>0.2</v>
      </c>
      <c r="U314" s="7">
        <v>4.2804000000000002</v>
      </c>
      <c r="V314" s="7">
        <f t="shared" si="4"/>
        <v>4.2804000000000002</v>
      </c>
    </row>
    <row r="315" spans="1:22" x14ac:dyDescent="0.3">
      <c r="A315" s="9">
        <v>1038</v>
      </c>
      <c r="B315" t="s">
        <v>1130</v>
      </c>
      <c r="C315" s="5">
        <v>41073</v>
      </c>
      <c r="D315" s="6">
        <v>41074</v>
      </c>
      <c r="E315" t="s">
        <v>152</v>
      </c>
      <c r="F315" t="s">
        <v>1131</v>
      </c>
      <c r="G315" t="s">
        <v>1132</v>
      </c>
      <c r="H315" t="s">
        <v>39</v>
      </c>
      <c r="I315" t="s">
        <v>27</v>
      </c>
      <c r="J315" t="s">
        <v>28</v>
      </c>
      <c r="K315" t="s">
        <v>29</v>
      </c>
      <c r="L315">
        <v>90004</v>
      </c>
      <c r="M315" t="s">
        <v>30</v>
      </c>
      <c r="N315" t="s">
        <v>1133</v>
      </c>
      <c r="O315" t="s">
        <v>32</v>
      </c>
      <c r="P315" t="s">
        <v>52</v>
      </c>
      <c r="Q315" t="s">
        <v>1134</v>
      </c>
      <c r="R315" s="7">
        <v>36.624000000000002</v>
      </c>
      <c r="S315">
        <v>3</v>
      </c>
      <c r="T315">
        <v>0.2</v>
      </c>
      <c r="U315" s="7">
        <v>13.734</v>
      </c>
      <c r="V315" s="7">
        <f t="shared" si="4"/>
        <v>13.734</v>
      </c>
    </row>
    <row r="316" spans="1:22" x14ac:dyDescent="0.3">
      <c r="A316" s="9">
        <v>1049</v>
      </c>
      <c r="B316" t="s">
        <v>1135</v>
      </c>
      <c r="C316" s="5">
        <v>40690</v>
      </c>
      <c r="D316" s="6">
        <v>40695</v>
      </c>
      <c r="E316" t="s">
        <v>23</v>
      </c>
      <c r="F316" t="s">
        <v>190</v>
      </c>
      <c r="G316" t="s">
        <v>191</v>
      </c>
      <c r="H316" t="s">
        <v>39</v>
      </c>
      <c r="I316" t="s">
        <v>27</v>
      </c>
      <c r="J316" t="s">
        <v>80</v>
      </c>
      <c r="K316" t="s">
        <v>29</v>
      </c>
      <c r="L316">
        <v>94109</v>
      </c>
      <c r="M316" t="s">
        <v>30</v>
      </c>
      <c r="N316" t="s">
        <v>1136</v>
      </c>
      <c r="O316" t="s">
        <v>48</v>
      </c>
      <c r="P316" t="s">
        <v>49</v>
      </c>
      <c r="Q316" t="s">
        <v>1137</v>
      </c>
      <c r="R316" s="7">
        <v>1113.5039999999999</v>
      </c>
      <c r="S316">
        <v>12</v>
      </c>
      <c r="T316">
        <v>0.2</v>
      </c>
      <c r="U316" s="7">
        <v>125.2692</v>
      </c>
      <c r="V316" s="7">
        <f t="shared" si="4"/>
        <v>125.2692</v>
      </c>
    </row>
    <row r="317" spans="1:22" x14ac:dyDescent="0.3">
      <c r="A317" s="9">
        <v>1050</v>
      </c>
      <c r="B317" t="s">
        <v>1135</v>
      </c>
      <c r="C317" s="5">
        <v>40690</v>
      </c>
      <c r="D317" s="6">
        <v>40695</v>
      </c>
      <c r="E317" t="s">
        <v>23</v>
      </c>
      <c r="F317" t="s">
        <v>190</v>
      </c>
      <c r="G317" t="s">
        <v>191</v>
      </c>
      <c r="H317" t="s">
        <v>39</v>
      </c>
      <c r="I317" t="s">
        <v>27</v>
      </c>
      <c r="J317" t="s">
        <v>80</v>
      </c>
      <c r="K317" t="s">
        <v>29</v>
      </c>
      <c r="L317">
        <v>94109</v>
      </c>
      <c r="M317" t="s">
        <v>30</v>
      </c>
      <c r="N317" t="s">
        <v>1138</v>
      </c>
      <c r="O317" t="s">
        <v>48</v>
      </c>
      <c r="P317" t="s">
        <v>99</v>
      </c>
      <c r="Q317" t="s">
        <v>1139</v>
      </c>
      <c r="R317" s="7">
        <v>99.99</v>
      </c>
      <c r="S317">
        <v>1</v>
      </c>
      <c r="T317">
        <v>0</v>
      </c>
      <c r="U317" s="7">
        <v>37.996200000000002</v>
      </c>
      <c r="V317" s="7">
        <f t="shared" si="4"/>
        <v>37.996200000000002</v>
      </c>
    </row>
    <row r="318" spans="1:22" x14ac:dyDescent="0.3">
      <c r="A318" s="9">
        <v>1058</v>
      </c>
      <c r="B318" t="s">
        <v>1140</v>
      </c>
      <c r="C318" s="5">
        <v>41984</v>
      </c>
      <c r="D318" s="6">
        <v>41991</v>
      </c>
      <c r="E318" t="s">
        <v>36</v>
      </c>
      <c r="F318" t="s">
        <v>384</v>
      </c>
      <c r="G318" t="s">
        <v>385</v>
      </c>
      <c r="H318" t="s">
        <v>26</v>
      </c>
      <c r="I318" t="s">
        <v>27</v>
      </c>
      <c r="J318" t="s">
        <v>325</v>
      </c>
      <c r="K318" t="s">
        <v>29</v>
      </c>
      <c r="L318">
        <v>92037</v>
      </c>
      <c r="M318" t="s">
        <v>30</v>
      </c>
      <c r="N318" t="s">
        <v>1141</v>
      </c>
      <c r="O318" t="s">
        <v>32</v>
      </c>
      <c r="P318" t="s">
        <v>52</v>
      </c>
      <c r="Q318" t="s">
        <v>1142</v>
      </c>
      <c r="R318" s="7">
        <v>19.936</v>
      </c>
      <c r="S318">
        <v>4</v>
      </c>
      <c r="T318">
        <v>0.2</v>
      </c>
      <c r="U318" s="7">
        <v>7.2267999999999999</v>
      </c>
      <c r="V318" s="7">
        <f t="shared" si="4"/>
        <v>7.2267999999999999</v>
      </c>
    </row>
    <row r="319" spans="1:22" x14ac:dyDescent="0.3">
      <c r="A319" s="9">
        <v>1059</v>
      </c>
      <c r="B319" t="s">
        <v>1140</v>
      </c>
      <c r="C319" s="5">
        <v>41984</v>
      </c>
      <c r="D319" s="6">
        <v>41991</v>
      </c>
      <c r="E319" t="s">
        <v>36</v>
      </c>
      <c r="F319" t="s">
        <v>384</v>
      </c>
      <c r="G319" t="s">
        <v>385</v>
      </c>
      <c r="H319" t="s">
        <v>26</v>
      </c>
      <c r="I319" t="s">
        <v>27</v>
      </c>
      <c r="J319" t="s">
        <v>325</v>
      </c>
      <c r="K319" t="s">
        <v>29</v>
      </c>
      <c r="L319">
        <v>92037</v>
      </c>
      <c r="M319" t="s">
        <v>30</v>
      </c>
      <c r="N319" t="s">
        <v>1143</v>
      </c>
      <c r="O319" t="s">
        <v>32</v>
      </c>
      <c r="P319" t="s">
        <v>52</v>
      </c>
      <c r="Q319" t="s">
        <v>1144</v>
      </c>
      <c r="R319" s="7">
        <v>65.567999999999998</v>
      </c>
      <c r="S319">
        <v>2</v>
      </c>
      <c r="T319">
        <v>0.2</v>
      </c>
      <c r="U319" s="7">
        <v>22.948799999999999</v>
      </c>
      <c r="V319" s="7">
        <f t="shared" si="4"/>
        <v>22.948799999999999</v>
      </c>
    </row>
    <row r="320" spans="1:22" x14ac:dyDescent="0.3">
      <c r="A320" s="9">
        <v>1068</v>
      </c>
      <c r="B320" t="s">
        <v>1145</v>
      </c>
      <c r="C320" s="5">
        <v>41549</v>
      </c>
      <c r="D320" s="6">
        <v>41550</v>
      </c>
      <c r="E320" t="s">
        <v>152</v>
      </c>
      <c r="F320" t="s">
        <v>1146</v>
      </c>
      <c r="G320" t="s">
        <v>1147</v>
      </c>
      <c r="H320" t="s">
        <v>39</v>
      </c>
      <c r="I320" t="s">
        <v>27</v>
      </c>
      <c r="J320" t="s">
        <v>80</v>
      </c>
      <c r="K320" t="s">
        <v>29</v>
      </c>
      <c r="L320">
        <v>94122</v>
      </c>
      <c r="M320" t="s">
        <v>30</v>
      </c>
      <c r="N320" t="s">
        <v>184</v>
      </c>
      <c r="O320" t="s">
        <v>41</v>
      </c>
      <c r="P320" t="s">
        <v>185</v>
      </c>
      <c r="Q320" t="s">
        <v>1148</v>
      </c>
      <c r="R320" s="7">
        <v>194.84800000000001</v>
      </c>
      <c r="S320">
        <v>4</v>
      </c>
      <c r="T320">
        <v>0.2</v>
      </c>
      <c r="U320" s="7">
        <v>12.178000000000001</v>
      </c>
      <c r="V320" s="7">
        <f t="shared" si="4"/>
        <v>12.178000000000001</v>
      </c>
    </row>
    <row r="321" spans="1:22" x14ac:dyDescent="0.3">
      <c r="A321" s="9">
        <v>1071</v>
      </c>
      <c r="B321" t="s">
        <v>1149</v>
      </c>
      <c r="C321" s="5">
        <v>41233</v>
      </c>
      <c r="D321" s="6">
        <v>41239</v>
      </c>
      <c r="E321" t="s">
        <v>36</v>
      </c>
      <c r="F321" t="s">
        <v>1150</v>
      </c>
      <c r="G321" t="s">
        <v>1151</v>
      </c>
      <c r="H321" t="s">
        <v>146</v>
      </c>
      <c r="I321" t="s">
        <v>27</v>
      </c>
      <c r="J321" t="s">
        <v>28</v>
      </c>
      <c r="K321" t="s">
        <v>29</v>
      </c>
      <c r="L321">
        <v>90008</v>
      </c>
      <c r="M321" t="s">
        <v>30</v>
      </c>
      <c r="N321" t="s">
        <v>1152</v>
      </c>
      <c r="O321" t="s">
        <v>32</v>
      </c>
      <c r="P321" t="s">
        <v>45</v>
      </c>
      <c r="Q321" t="s">
        <v>1153</v>
      </c>
      <c r="R321" s="7">
        <v>19.46</v>
      </c>
      <c r="S321">
        <v>7</v>
      </c>
      <c r="T321">
        <v>0</v>
      </c>
      <c r="U321" s="7">
        <v>5.0595999999999997</v>
      </c>
      <c r="V321" s="7">
        <f t="shared" si="4"/>
        <v>5.0595999999999997</v>
      </c>
    </row>
    <row r="322" spans="1:22" x14ac:dyDescent="0.3">
      <c r="A322" s="9">
        <v>1072</v>
      </c>
      <c r="B322" t="s">
        <v>1154</v>
      </c>
      <c r="C322" s="5">
        <v>41393</v>
      </c>
      <c r="D322" s="6">
        <v>41397</v>
      </c>
      <c r="E322" t="s">
        <v>36</v>
      </c>
      <c r="F322" t="s">
        <v>1155</v>
      </c>
      <c r="G322" t="s">
        <v>1156</v>
      </c>
      <c r="H322" t="s">
        <v>146</v>
      </c>
      <c r="I322" t="s">
        <v>27</v>
      </c>
      <c r="J322" t="s">
        <v>293</v>
      </c>
      <c r="K322" t="s">
        <v>161</v>
      </c>
      <c r="L322">
        <v>80219</v>
      </c>
      <c r="M322" t="s">
        <v>30</v>
      </c>
      <c r="N322" t="s">
        <v>489</v>
      </c>
      <c r="O322" t="s">
        <v>32</v>
      </c>
      <c r="P322" t="s">
        <v>114</v>
      </c>
      <c r="Q322" t="s">
        <v>1157</v>
      </c>
      <c r="R322" s="7">
        <v>29.472000000000001</v>
      </c>
      <c r="S322">
        <v>3</v>
      </c>
      <c r="T322">
        <v>0.2</v>
      </c>
      <c r="U322" s="7">
        <v>9.9467999999999996</v>
      </c>
      <c r="V322" s="7">
        <f t="shared" si="4"/>
        <v>9.9467999999999996</v>
      </c>
    </row>
    <row r="323" spans="1:22" x14ac:dyDescent="0.3">
      <c r="A323" s="9">
        <v>1074</v>
      </c>
      <c r="B323" t="s">
        <v>1158</v>
      </c>
      <c r="C323" s="5">
        <v>41591</v>
      </c>
      <c r="D323" s="6">
        <v>41598</v>
      </c>
      <c r="E323" t="s">
        <v>36</v>
      </c>
      <c r="F323" t="s">
        <v>1159</v>
      </c>
      <c r="G323" t="s">
        <v>1160</v>
      </c>
      <c r="H323" t="s">
        <v>39</v>
      </c>
      <c r="I323" t="s">
        <v>27</v>
      </c>
      <c r="J323" t="s">
        <v>651</v>
      </c>
      <c r="K323" t="s">
        <v>122</v>
      </c>
      <c r="L323">
        <v>85204</v>
      </c>
      <c r="M323" t="s">
        <v>30</v>
      </c>
      <c r="N323" t="s">
        <v>1161</v>
      </c>
      <c r="O323" t="s">
        <v>32</v>
      </c>
      <c r="P323" t="s">
        <v>52</v>
      </c>
      <c r="Q323" t="s">
        <v>1162</v>
      </c>
      <c r="R323" s="7">
        <v>6.27</v>
      </c>
      <c r="S323">
        <v>5</v>
      </c>
      <c r="T323">
        <v>0.7</v>
      </c>
      <c r="U323" s="7">
        <v>-4.5979999999999999</v>
      </c>
      <c r="V323" s="7">
        <f t="shared" si="4"/>
        <v>4.5979999999999999</v>
      </c>
    </row>
    <row r="324" spans="1:22" x14ac:dyDescent="0.3">
      <c r="A324" s="9">
        <v>1075</v>
      </c>
      <c r="B324" t="s">
        <v>1158</v>
      </c>
      <c r="C324" s="5">
        <v>41591</v>
      </c>
      <c r="D324" s="6">
        <v>41598</v>
      </c>
      <c r="E324" t="s">
        <v>36</v>
      </c>
      <c r="F324" t="s">
        <v>1159</v>
      </c>
      <c r="G324" t="s">
        <v>1160</v>
      </c>
      <c r="H324" t="s">
        <v>39</v>
      </c>
      <c r="I324" t="s">
        <v>27</v>
      </c>
      <c r="J324" t="s">
        <v>651</v>
      </c>
      <c r="K324" t="s">
        <v>122</v>
      </c>
      <c r="L324">
        <v>85204</v>
      </c>
      <c r="M324" t="s">
        <v>30</v>
      </c>
      <c r="N324" t="s">
        <v>1163</v>
      </c>
      <c r="O324" t="s">
        <v>32</v>
      </c>
      <c r="P324" t="s">
        <v>52</v>
      </c>
      <c r="Q324" t="s">
        <v>1164</v>
      </c>
      <c r="R324" s="7">
        <v>4.3680000000000003</v>
      </c>
      <c r="S324">
        <v>7</v>
      </c>
      <c r="T324">
        <v>0.7</v>
      </c>
      <c r="U324" s="7">
        <v>-3.3488000000000002</v>
      </c>
      <c r="V324" s="7">
        <f t="shared" ref="V324:V387" si="5">IF(U324&lt;0,-U324,U324)</f>
        <v>3.3488000000000002</v>
      </c>
    </row>
    <row r="325" spans="1:22" x14ac:dyDescent="0.3">
      <c r="A325" s="9">
        <v>1076</v>
      </c>
      <c r="B325" t="s">
        <v>1158</v>
      </c>
      <c r="C325" s="5">
        <v>41591</v>
      </c>
      <c r="D325" s="6">
        <v>41598</v>
      </c>
      <c r="E325" t="s">
        <v>36</v>
      </c>
      <c r="F325" t="s">
        <v>1159</v>
      </c>
      <c r="G325" t="s">
        <v>1160</v>
      </c>
      <c r="H325" t="s">
        <v>39</v>
      </c>
      <c r="I325" t="s">
        <v>27</v>
      </c>
      <c r="J325" t="s">
        <v>651</v>
      </c>
      <c r="K325" t="s">
        <v>122</v>
      </c>
      <c r="L325">
        <v>85204</v>
      </c>
      <c r="M325" t="s">
        <v>30</v>
      </c>
      <c r="N325" t="s">
        <v>1165</v>
      </c>
      <c r="O325" t="s">
        <v>48</v>
      </c>
      <c r="P325" t="s">
        <v>99</v>
      </c>
      <c r="Q325" t="s">
        <v>1166</v>
      </c>
      <c r="R325" s="7">
        <v>31.984000000000002</v>
      </c>
      <c r="S325">
        <v>2</v>
      </c>
      <c r="T325">
        <v>0.2</v>
      </c>
      <c r="U325" s="7">
        <v>1.9990000000000001</v>
      </c>
      <c r="V325" s="7">
        <f t="shared" si="5"/>
        <v>1.9990000000000001</v>
      </c>
    </row>
    <row r="326" spans="1:22" x14ac:dyDescent="0.3">
      <c r="A326" s="9">
        <v>1078</v>
      </c>
      <c r="B326" t="s">
        <v>1167</v>
      </c>
      <c r="C326" s="5">
        <v>41906</v>
      </c>
      <c r="D326" s="6">
        <v>41908</v>
      </c>
      <c r="E326" t="s">
        <v>23</v>
      </c>
      <c r="F326" t="s">
        <v>1168</v>
      </c>
      <c r="G326" t="s">
        <v>1169</v>
      </c>
      <c r="H326" t="s">
        <v>39</v>
      </c>
      <c r="I326" t="s">
        <v>27</v>
      </c>
      <c r="J326" t="s">
        <v>65</v>
      </c>
      <c r="K326" t="s">
        <v>66</v>
      </c>
      <c r="L326">
        <v>98105</v>
      </c>
      <c r="M326" t="s">
        <v>30</v>
      </c>
      <c r="N326" t="s">
        <v>1170</v>
      </c>
      <c r="O326" t="s">
        <v>32</v>
      </c>
      <c r="P326" t="s">
        <v>55</v>
      </c>
      <c r="Q326" t="s">
        <v>1171</v>
      </c>
      <c r="R326" s="7">
        <v>119.96</v>
      </c>
      <c r="S326">
        <v>2</v>
      </c>
      <c r="T326">
        <v>0</v>
      </c>
      <c r="U326" s="7">
        <v>33.588799999999999</v>
      </c>
      <c r="V326" s="7">
        <f t="shared" si="5"/>
        <v>33.588799999999999</v>
      </c>
    </row>
    <row r="327" spans="1:22" x14ac:dyDescent="0.3">
      <c r="A327" s="9">
        <v>1079</v>
      </c>
      <c r="B327" t="s">
        <v>1167</v>
      </c>
      <c r="C327" s="5">
        <v>41906</v>
      </c>
      <c r="D327" s="6">
        <v>41908</v>
      </c>
      <c r="E327" t="s">
        <v>23</v>
      </c>
      <c r="F327" t="s">
        <v>1168</v>
      </c>
      <c r="G327" t="s">
        <v>1169</v>
      </c>
      <c r="H327" t="s">
        <v>39</v>
      </c>
      <c r="I327" t="s">
        <v>27</v>
      </c>
      <c r="J327" t="s">
        <v>65</v>
      </c>
      <c r="K327" t="s">
        <v>66</v>
      </c>
      <c r="L327">
        <v>98105</v>
      </c>
      <c r="M327" t="s">
        <v>30</v>
      </c>
      <c r="N327" t="s">
        <v>652</v>
      </c>
      <c r="O327" t="s">
        <v>32</v>
      </c>
      <c r="P327" t="s">
        <v>75</v>
      </c>
      <c r="Q327" t="s">
        <v>653</v>
      </c>
      <c r="R327" s="7">
        <v>31.44</v>
      </c>
      <c r="S327">
        <v>3</v>
      </c>
      <c r="T327">
        <v>0</v>
      </c>
      <c r="U327" s="7">
        <v>8.4887999999999995</v>
      </c>
      <c r="V327" s="7">
        <f t="shared" si="5"/>
        <v>8.4887999999999995</v>
      </c>
    </row>
    <row r="328" spans="1:22" x14ac:dyDescent="0.3">
      <c r="A328" s="9">
        <v>1080</v>
      </c>
      <c r="B328" t="s">
        <v>1167</v>
      </c>
      <c r="C328" s="5">
        <v>41906</v>
      </c>
      <c r="D328" s="6">
        <v>41908</v>
      </c>
      <c r="E328" t="s">
        <v>23</v>
      </c>
      <c r="F328" t="s">
        <v>1168</v>
      </c>
      <c r="G328" t="s">
        <v>1169</v>
      </c>
      <c r="H328" t="s">
        <v>39</v>
      </c>
      <c r="I328" t="s">
        <v>27</v>
      </c>
      <c r="J328" t="s">
        <v>65</v>
      </c>
      <c r="K328" t="s">
        <v>66</v>
      </c>
      <c r="L328">
        <v>98105</v>
      </c>
      <c r="M328" t="s">
        <v>30</v>
      </c>
      <c r="N328" t="s">
        <v>1172</v>
      </c>
      <c r="O328" t="s">
        <v>32</v>
      </c>
      <c r="P328" t="s">
        <v>52</v>
      </c>
      <c r="Q328" t="s">
        <v>1173</v>
      </c>
      <c r="R328" s="7">
        <v>6.88</v>
      </c>
      <c r="S328">
        <v>1</v>
      </c>
      <c r="T328">
        <v>0.2</v>
      </c>
      <c r="U328" s="7">
        <v>2.3220000000000001</v>
      </c>
      <c r="V328" s="7">
        <f t="shared" si="5"/>
        <v>2.3220000000000001</v>
      </c>
    </row>
    <row r="329" spans="1:22" x14ac:dyDescent="0.3">
      <c r="A329" s="9">
        <v>1088</v>
      </c>
      <c r="B329" t="s">
        <v>1174</v>
      </c>
      <c r="C329" s="5">
        <v>41502</v>
      </c>
      <c r="D329" s="6">
        <v>41507</v>
      </c>
      <c r="E329" t="s">
        <v>23</v>
      </c>
      <c r="F329" t="s">
        <v>1175</v>
      </c>
      <c r="G329" t="s">
        <v>1176</v>
      </c>
      <c r="H329" t="s">
        <v>26</v>
      </c>
      <c r="I329" t="s">
        <v>27</v>
      </c>
      <c r="J329" t="s">
        <v>1177</v>
      </c>
      <c r="K329" t="s">
        <v>29</v>
      </c>
      <c r="L329">
        <v>94601</v>
      </c>
      <c r="M329" t="s">
        <v>30</v>
      </c>
      <c r="N329" t="s">
        <v>1178</v>
      </c>
      <c r="O329" t="s">
        <v>48</v>
      </c>
      <c r="P329" t="s">
        <v>49</v>
      </c>
      <c r="Q329" t="s">
        <v>1179</v>
      </c>
      <c r="R329" s="7">
        <v>71.975999999999999</v>
      </c>
      <c r="S329">
        <v>3</v>
      </c>
      <c r="T329">
        <v>0.2</v>
      </c>
      <c r="U329" s="7">
        <v>7.1976000000000004</v>
      </c>
      <c r="V329" s="7">
        <f t="shared" si="5"/>
        <v>7.1976000000000004</v>
      </c>
    </row>
    <row r="330" spans="1:22" x14ac:dyDescent="0.3">
      <c r="A330" s="9">
        <v>1089</v>
      </c>
      <c r="B330" t="s">
        <v>1174</v>
      </c>
      <c r="C330" s="5">
        <v>41502</v>
      </c>
      <c r="D330" s="6">
        <v>41507</v>
      </c>
      <c r="E330" t="s">
        <v>23</v>
      </c>
      <c r="F330" t="s">
        <v>1175</v>
      </c>
      <c r="G330" t="s">
        <v>1176</v>
      </c>
      <c r="H330" t="s">
        <v>26</v>
      </c>
      <c r="I330" t="s">
        <v>27</v>
      </c>
      <c r="J330" t="s">
        <v>1177</v>
      </c>
      <c r="K330" t="s">
        <v>29</v>
      </c>
      <c r="L330">
        <v>94601</v>
      </c>
      <c r="M330" t="s">
        <v>30</v>
      </c>
      <c r="N330" t="s">
        <v>1180</v>
      </c>
      <c r="O330" t="s">
        <v>32</v>
      </c>
      <c r="P330" t="s">
        <v>33</v>
      </c>
      <c r="Q330" t="s">
        <v>1181</v>
      </c>
      <c r="R330" s="7">
        <v>3.15</v>
      </c>
      <c r="S330">
        <v>1</v>
      </c>
      <c r="T330">
        <v>0</v>
      </c>
      <c r="U330" s="7">
        <v>1.512</v>
      </c>
      <c r="V330" s="7">
        <f t="shared" si="5"/>
        <v>1.512</v>
      </c>
    </row>
    <row r="331" spans="1:22" x14ac:dyDescent="0.3">
      <c r="A331" s="9">
        <v>1092</v>
      </c>
      <c r="B331" t="s">
        <v>1182</v>
      </c>
      <c r="C331" s="5">
        <v>41249</v>
      </c>
      <c r="D331" s="6">
        <v>41256</v>
      </c>
      <c r="E331" t="s">
        <v>36</v>
      </c>
      <c r="F331" t="s">
        <v>1183</v>
      </c>
      <c r="G331" t="s">
        <v>1184</v>
      </c>
      <c r="H331" t="s">
        <v>39</v>
      </c>
      <c r="I331" t="s">
        <v>27</v>
      </c>
      <c r="J331" t="s">
        <v>325</v>
      </c>
      <c r="K331" t="s">
        <v>29</v>
      </c>
      <c r="L331">
        <v>92105</v>
      </c>
      <c r="M331" t="s">
        <v>30</v>
      </c>
      <c r="N331" t="s">
        <v>1185</v>
      </c>
      <c r="O331" t="s">
        <v>32</v>
      </c>
      <c r="P331" t="s">
        <v>45</v>
      </c>
      <c r="Q331" t="s">
        <v>1186</v>
      </c>
      <c r="R331" s="7">
        <v>120.15</v>
      </c>
      <c r="S331">
        <v>9</v>
      </c>
      <c r="T331">
        <v>0</v>
      </c>
      <c r="U331" s="7">
        <v>33.642000000000003</v>
      </c>
      <c r="V331" s="7">
        <f t="shared" si="5"/>
        <v>33.642000000000003</v>
      </c>
    </row>
    <row r="332" spans="1:22" x14ac:dyDescent="0.3">
      <c r="A332" s="9">
        <v>1093</v>
      </c>
      <c r="B332" t="s">
        <v>1182</v>
      </c>
      <c r="C332" s="5">
        <v>41249</v>
      </c>
      <c r="D332" s="6">
        <v>41256</v>
      </c>
      <c r="E332" t="s">
        <v>36</v>
      </c>
      <c r="F332" t="s">
        <v>1183</v>
      </c>
      <c r="G332" t="s">
        <v>1184</v>
      </c>
      <c r="H332" t="s">
        <v>39</v>
      </c>
      <c r="I332" t="s">
        <v>27</v>
      </c>
      <c r="J332" t="s">
        <v>325</v>
      </c>
      <c r="K332" t="s">
        <v>29</v>
      </c>
      <c r="L332">
        <v>92105</v>
      </c>
      <c r="M332" t="s">
        <v>30</v>
      </c>
      <c r="N332" t="s">
        <v>1187</v>
      </c>
      <c r="O332" t="s">
        <v>48</v>
      </c>
      <c r="P332" t="s">
        <v>49</v>
      </c>
      <c r="Q332" t="s">
        <v>1188</v>
      </c>
      <c r="R332" s="7">
        <v>219.184</v>
      </c>
      <c r="S332">
        <v>2</v>
      </c>
      <c r="T332">
        <v>0.2</v>
      </c>
      <c r="U332" s="7">
        <v>19.178599999999999</v>
      </c>
      <c r="V332" s="7">
        <f t="shared" si="5"/>
        <v>19.178599999999999</v>
      </c>
    </row>
    <row r="333" spans="1:22" x14ac:dyDescent="0.3">
      <c r="A333" s="9">
        <v>1098</v>
      </c>
      <c r="B333" t="s">
        <v>1189</v>
      </c>
      <c r="C333" s="5">
        <v>40719</v>
      </c>
      <c r="D333" s="6">
        <v>40722</v>
      </c>
      <c r="E333" t="s">
        <v>152</v>
      </c>
      <c r="F333" t="s">
        <v>1190</v>
      </c>
      <c r="G333" t="s">
        <v>1191</v>
      </c>
      <c r="H333" t="s">
        <v>26</v>
      </c>
      <c r="I333" t="s">
        <v>27</v>
      </c>
      <c r="J333" t="s">
        <v>28</v>
      </c>
      <c r="K333" t="s">
        <v>29</v>
      </c>
      <c r="L333">
        <v>90049</v>
      </c>
      <c r="M333" t="s">
        <v>30</v>
      </c>
      <c r="N333" t="s">
        <v>1192</v>
      </c>
      <c r="O333" t="s">
        <v>41</v>
      </c>
      <c r="P333" t="s">
        <v>58</v>
      </c>
      <c r="Q333" t="s">
        <v>1193</v>
      </c>
      <c r="R333" s="7">
        <v>447.84</v>
      </c>
      <c r="S333">
        <v>5</v>
      </c>
      <c r="T333">
        <v>0.2</v>
      </c>
      <c r="U333" s="7">
        <v>11.196</v>
      </c>
      <c r="V333" s="7">
        <f t="shared" si="5"/>
        <v>11.196</v>
      </c>
    </row>
    <row r="334" spans="1:22" x14ac:dyDescent="0.3">
      <c r="A334" s="9">
        <v>1099</v>
      </c>
      <c r="B334" t="s">
        <v>1194</v>
      </c>
      <c r="C334" s="5">
        <v>41440</v>
      </c>
      <c r="D334" s="6">
        <v>41443</v>
      </c>
      <c r="E334" t="s">
        <v>152</v>
      </c>
      <c r="F334" t="s">
        <v>1195</v>
      </c>
      <c r="G334" t="s">
        <v>1196</v>
      </c>
      <c r="H334" t="s">
        <v>146</v>
      </c>
      <c r="I334" t="s">
        <v>27</v>
      </c>
      <c r="J334" t="s">
        <v>80</v>
      </c>
      <c r="K334" t="s">
        <v>29</v>
      </c>
      <c r="L334">
        <v>94122</v>
      </c>
      <c r="M334" t="s">
        <v>30</v>
      </c>
      <c r="N334" t="s">
        <v>1197</v>
      </c>
      <c r="O334" t="s">
        <v>32</v>
      </c>
      <c r="P334" t="s">
        <v>45</v>
      </c>
      <c r="Q334" t="s">
        <v>1198</v>
      </c>
      <c r="R334" s="7">
        <v>7.04</v>
      </c>
      <c r="S334">
        <v>4</v>
      </c>
      <c r="T334">
        <v>0</v>
      </c>
      <c r="U334" s="7">
        <v>2.0415999999999999</v>
      </c>
      <c r="V334" s="7">
        <f t="shared" si="5"/>
        <v>2.0415999999999999</v>
      </c>
    </row>
    <row r="335" spans="1:22" x14ac:dyDescent="0.3">
      <c r="A335" s="9">
        <v>1100</v>
      </c>
      <c r="B335" t="s">
        <v>1194</v>
      </c>
      <c r="C335" s="5">
        <v>41440</v>
      </c>
      <c r="D335" s="6">
        <v>41443</v>
      </c>
      <c r="E335" t="s">
        <v>152</v>
      </c>
      <c r="F335" t="s">
        <v>1195</v>
      </c>
      <c r="G335" t="s">
        <v>1196</v>
      </c>
      <c r="H335" t="s">
        <v>146</v>
      </c>
      <c r="I335" t="s">
        <v>27</v>
      </c>
      <c r="J335" t="s">
        <v>80</v>
      </c>
      <c r="K335" t="s">
        <v>29</v>
      </c>
      <c r="L335">
        <v>94122</v>
      </c>
      <c r="M335" t="s">
        <v>30</v>
      </c>
      <c r="N335" t="s">
        <v>1199</v>
      </c>
      <c r="O335" t="s">
        <v>41</v>
      </c>
      <c r="P335" t="s">
        <v>42</v>
      </c>
      <c r="Q335" t="s">
        <v>1200</v>
      </c>
      <c r="R335" s="7">
        <v>8.73</v>
      </c>
      <c r="S335">
        <v>3</v>
      </c>
      <c r="T335">
        <v>0</v>
      </c>
      <c r="U335" s="7">
        <v>4.1031000000000004</v>
      </c>
      <c r="V335" s="7">
        <f t="shared" si="5"/>
        <v>4.1031000000000004</v>
      </c>
    </row>
    <row r="336" spans="1:22" x14ac:dyDescent="0.3">
      <c r="A336" s="9">
        <v>1101</v>
      </c>
      <c r="B336" t="s">
        <v>1194</v>
      </c>
      <c r="C336" s="5">
        <v>41440</v>
      </c>
      <c r="D336" s="6">
        <v>41443</v>
      </c>
      <c r="E336" t="s">
        <v>152</v>
      </c>
      <c r="F336" t="s">
        <v>1195</v>
      </c>
      <c r="G336" t="s">
        <v>1196</v>
      </c>
      <c r="H336" t="s">
        <v>146</v>
      </c>
      <c r="I336" t="s">
        <v>27</v>
      </c>
      <c r="J336" t="s">
        <v>80</v>
      </c>
      <c r="K336" t="s">
        <v>29</v>
      </c>
      <c r="L336">
        <v>94122</v>
      </c>
      <c r="M336" t="s">
        <v>30</v>
      </c>
      <c r="N336" t="s">
        <v>1201</v>
      </c>
      <c r="O336" t="s">
        <v>48</v>
      </c>
      <c r="P336" t="s">
        <v>99</v>
      </c>
      <c r="Q336" t="s">
        <v>1202</v>
      </c>
      <c r="R336" s="7">
        <v>29.29</v>
      </c>
      <c r="S336">
        <v>1</v>
      </c>
      <c r="T336">
        <v>0</v>
      </c>
      <c r="U336" s="7">
        <v>9.6656999999999993</v>
      </c>
      <c r="V336" s="7">
        <f t="shared" si="5"/>
        <v>9.6656999999999993</v>
      </c>
    </row>
    <row r="337" spans="1:22" x14ac:dyDescent="0.3">
      <c r="A337" s="9">
        <v>1102</v>
      </c>
      <c r="B337" t="s">
        <v>1194</v>
      </c>
      <c r="C337" s="5">
        <v>41440</v>
      </c>
      <c r="D337" s="6">
        <v>41443</v>
      </c>
      <c r="E337" t="s">
        <v>152</v>
      </c>
      <c r="F337" t="s">
        <v>1195</v>
      </c>
      <c r="G337" t="s">
        <v>1196</v>
      </c>
      <c r="H337" t="s">
        <v>146</v>
      </c>
      <c r="I337" t="s">
        <v>27</v>
      </c>
      <c r="J337" t="s">
        <v>80</v>
      </c>
      <c r="K337" t="s">
        <v>29</v>
      </c>
      <c r="L337">
        <v>94122</v>
      </c>
      <c r="M337" t="s">
        <v>30</v>
      </c>
      <c r="N337" t="s">
        <v>1203</v>
      </c>
      <c r="O337" t="s">
        <v>32</v>
      </c>
      <c r="P337" t="s">
        <v>45</v>
      </c>
      <c r="Q337" t="s">
        <v>1204</v>
      </c>
      <c r="R337" s="7">
        <v>8.64</v>
      </c>
      <c r="S337">
        <v>3</v>
      </c>
      <c r="T337">
        <v>0</v>
      </c>
      <c r="U337" s="7">
        <v>2.5055999999999998</v>
      </c>
      <c r="V337" s="7">
        <f t="shared" si="5"/>
        <v>2.5055999999999998</v>
      </c>
    </row>
    <row r="338" spans="1:22" x14ac:dyDescent="0.3">
      <c r="A338" s="9">
        <v>1105</v>
      </c>
      <c r="B338" t="s">
        <v>1205</v>
      </c>
      <c r="C338" s="5">
        <v>41569</v>
      </c>
      <c r="D338" s="6">
        <v>41575</v>
      </c>
      <c r="E338" t="s">
        <v>36</v>
      </c>
      <c r="F338" t="s">
        <v>1206</v>
      </c>
      <c r="G338" t="s">
        <v>1207</v>
      </c>
      <c r="H338" t="s">
        <v>39</v>
      </c>
      <c r="I338" t="s">
        <v>27</v>
      </c>
      <c r="J338" t="s">
        <v>1014</v>
      </c>
      <c r="K338" t="s">
        <v>29</v>
      </c>
      <c r="L338">
        <v>92503</v>
      </c>
      <c r="M338" t="s">
        <v>30</v>
      </c>
      <c r="N338" t="s">
        <v>1208</v>
      </c>
      <c r="O338" t="s">
        <v>32</v>
      </c>
      <c r="P338" t="s">
        <v>114</v>
      </c>
      <c r="Q338" t="s">
        <v>1209</v>
      </c>
      <c r="R338" s="7">
        <v>22.92</v>
      </c>
      <c r="S338">
        <v>3</v>
      </c>
      <c r="T338">
        <v>0</v>
      </c>
      <c r="U338" s="7">
        <v>11.2308</v>
      </c>
      <c r="V338" s="7">
        <f t="shared" si="5"/>
        <v>11.2308</v>
      </c>
    </row>
    <row r="339" spans="1:22" x14ac:dyDescent="0.3">
      <c r="A339" s="9">
        <v>1114</v>
      </c>
      <c r="B339" t="s">
        <v>1210</v>
      </c>
      <c r="C339" s="5">
        <v>41992</v>
      </c>
      <c r="D339" s="6">
        <v>41997</v>
      </c>
      <c r="E339" t="s">
        <v>23</v>
      </c>
      <c r="F339" t="s">
        <v>927</v>
      </c>
      <c r="G339" t="s">
        <v>928</v>
      </c>
      <c r="H339" t="s">
        <v>39</v>
      </c>
      <c r="I339" t="s">
        <v>27</v>
      </c>
      <c r="J339" t="s">
        <v>1211</v>
      </c>
      <c r="K339" t="s">
        <v>29</v>
      </c>
      <c r="L339">
        <v>92024</v>
      </c>
      <c r="M339" t="s">
        <v>30</v>
      </c>
      <c r="N339" t="s">
        <v>1000</v>
      </c>
      <c r="O339" t="s">
        <v>32</v>
      </c>
      <c r="P339" t="s">
        <v>52</v>
      </c>
      <c r="Q339" t="s">
        <v>1001</v>
      </c>
      <c r="R339" s="7">
        <v>46.671999999999997</v>
      </c>
      <c r="S339">
        <v>2</v>
      </c>
      <c r="T339">
        <v>0.2</v>
      </c>
      <c r="U339" s="7">
        <v>16.3352</v>
      </c>
      <c r="V339" s="7">
        <f t="shared" si="5"/>
        <v>16.3352</v>
      </c>
    </row>
    <row r="340" spans="1:22" x14ac:dyDescent="0.3">
      <c r="A340" s="9">
        <v>1115</v>
      </c>
      <c r="B340" t="s">
        <v>1210</v>
      </c>
      <c r="C340" s="5">
        <v>41992</v>
      </c>
      <c r="D340" s="6">
        <v>41997</v>
      </c>
      <c r="E340" t="s">
        <v>23</v>
      </c>
      <c r="F340" t="s">
        <v>927</v>
      </c>
      <c r="G340" t="s">
        <v>928</v>
      </c>
      <c r="H340" t="s">
        <v>39</v>
      </c>
      <c r="I340" t="s">
        <v>27</v>
      </c>
      <c r="J340" t="s">
        <v>1211</v>
      </c>
      <c r="K340" t="s">
        <v>29</v>
      </c>
      <c r="L340">
        <v>92024</v>
      </c>
      <c r="M340" t="s">
        <v>30</v>
      </c>
      <c r="N340" t="s">
        <v>1212</v>
      </c>
      <c r="O340" t="s">
        <v>41</v>
      </c>
      <c r="P340" t="s">
        <v>492</v>
      </c>
      <c r="Q340" t="s">
        <v>1213</v>
      </c>
      <c r="R340" s="7">
        <v>119.833</v>
      </c>
      <c r="S340">
        <v>1</v>
      </c>
      <c r="T340">
        <v>0.15</v>
      </c>
      <c r="U340" s="7">
        <v>-12.6882</v>
      </c>
      <c r="V340" s="7">
        <f t="shared" si="5"/>
        <v>12.6882</v>
      </c>
    </row>
    <row r="341" spans="1:22" x14ac:dyDescent="0.3">
      <c r="A341" s="9">
        <v>1116</v>
      </c>
      <c r="B341" t="s">
        <v>1210</v>
      </c>
      <c r="C341" s="5">
        <v>41992</v>
      </c>
      <c r="D341" s="6">
        <v>41997</v>
      </c>
      <c r="E341" t="s">
        <v>23</v>
      </c>
      <c r="F341" t="s">
        <v>927</v>
      </c>
      <c r="G341" t="s">
        <v>928</v>
      </c>
      <c r="H341" t="s">
        <v>39</v>
      </c>
      <c r="I341" t="s">
        <v>27</v>
      </c>
      <c r="J341" t="s">
        <v>1211</v>
      </c>
      <c r="K341" t="s">
        <v>29</v>
      </c>
      <c r="L341">
        <v>92024</v>
      </c>
      <c r="M341" t="s">
        <v>30</v>
      </c>
      <c r="N341" t="s">
        <v>847</v>
      </c>
      <c r="O341" t="s">
        <v>48</v>
      </c>
      <c r="P341" t="s">
        <v>99</v>
      </c>
      <c r="Q341" t="s">
        <v>848</v>
      </c>
      <c r="R341" s="7">
        <v>119.98</v>
      </c>
      <c r="S341">
        <v>2</v>
      </c>
      <c r="T341">
        <v>0</v>
      </c>
      <c r="U341" s="7">
        <v>57.590400000000002</v>
      </c>
      <c r="V341" s="7">
        <f t="shared" si="5"/>
        <v>57.590400000000002</v>
      </c>
    </row>
    <row r="342" spans="1:22" x14ac:dyDescent="0.3">
      <c r="A342" s="9">
        <v>1117</v>
      </c>
      <c r="B342" t="s">
        <v>1214</v>
      </c>
      <c r="C342" s="5">
        <v>41478</v>
      </c>
      <c r="D342" s="6">
        <v>41480</v>
      </c>
      <c r="E342" t="s">
        <v>23</v>
      </c>
      <c r="F342" t="s">
        <v>1215</v>
      </c>
      <c r="G342" t="s">
        <v>1216</v>
      </c>
      <c r="H342" t="s">
        <v>26</v>
      </c>
      <c r="I342" t="s">
        <v>27</v>
      </c>
      <c r="J342" t="s">
        <v>80</v>
      </c>
      <c r="K342" t="s">
        <v>29</v>
      </c>
      <c r="L342">
        <v>94110</v>
      </c>
      <c r="M342" t="s">
        <v>30</v>
      </c>
      <c r="N342" t="s">
        <v>487</v>
      </c>
      <c r="O342" t="s">
        <v>32</v>
      </c>
      <c r="P342" t="s">
        <v>33</v>
      </c>
      <c r="Q342" t="s">
        <v>488</v>
      </c>
      <c r="R342" s="7">
        <v>6.3</v>
      </c>
      <c r="S342">
        <v>2</v>
      </c>
      <c r="T342">
        <v>0</v>
      </c>
      <c r="U342" s="7">
        <v>3.024</v>
      </c>
      <c r="V342" s="7">
        <f t="shared" si="5"/>
        <v>3.024</v>
      </c>
    </row>
    <row r="343" spans="1:22" x14ac:dyDescent="0.3">
      <c r="A343" s="9">
        <v>1133</v>
      </c>
      <c r="B343" t="s">
        <v>1217</v>
      </c>
      <c r="C343" s="5">
        <v>41615</v>
      </c>
      <c r="D343" s="6">
        <v>41616</v>
      </c>
      <c r="E343" t="s">
        <v>152</v>
      </c>
      <c r="F343" t="s">
        <v>1218</v>
      </c>
      <c r="G343" t="s">
        <v>1219</v>
      </c>
      <c r="H343" t="s">
        <v>26</v>
      </c>
      <c r="I343" t="s">
        <v>27</v>
      </c>
      <c r="J343" t="s">
        <v>1220</v>
      </c>
      <c r="K343" t="s">
        <v>29</v>
      </c>
      <c r="L343">
        <v>94509</v>
      </c>
      <c r="M343" t="s">
        <v>30</v>
      </c>
      <c r="N343" t="s">
        <v>367</v>
      </c>
      <c r="O343" t="s">
        <v>32</v>
      </c>
      <c r="P343" t="s">
        <v>114</v>
      </c>
      <c r="Q343" t="s">
        <v>368</v>
      </c>
      <c r="R343" s="7">
        <v>19.440000000000001</v>
      </c>
      <c r="S343">
        <v>3</v>
      </c>
      <c r="T343">
        <v>0</v>
      </c>
      <c r="U343" s="7">
        <v>9.3312000000000008</v>
      </c>
      <c r="V343" s="7">
        <f t="shared" si="5"/>
        <v>9.3312000000000008</v>
      </c>
    </row>
    <row r="344" spans="1:22" x14ac:dyDescent="0.3">
      <c r="A344" s="9">
        <v>1142</v>
      </c>
      <c r="B344" t="s">
        <v>1221</v>
      </c>
      <c r="C344" s="5">
        <v>40815</v>
      </c>
      <c r="D344" s="6">
        <v>40819</v>
      </c>
      <c r="E344" t="s">
        <v>36</v>
      </c>
      <c r="F344" t="s">
        <v>1222</v>
      </c>
      <c r="G344" t="s">
        <v>1223</v>
      </c>
      <c r="H344" t="s">
        <v>39</v>
      </c>
      <c r="I344" t="s">
        <v>27</v>
      </c>
      <c r="J344" t="s">
        <v>28</v>
      </c>
      <c r="K344" t="s">
        <v>29</v>
      </c>
      <c r="L344">
        <v>90045</v>
      </c>
      <c r="M344" t="s">
        <v>30</v>
      </c>
      <c r="N344" t="s">
        <v>1055</v>
      </c>
      <c r="O344" t="s">
        <v>41</v>
      </c>
      <c r="P344" t="s">
        <v>42</v>
      </c>
      <c r="Q344" t="s">
        <v>1056</v>
      </c>
      <c r="R344" s="7">
        <v>204.6</v>
      </c>
      <c r="S344">
        <v>2</v>
      </c>
      <c r="T344">
        <v>0</v>
      </c>
      <c r="U344" s="7">
        <v>53.195999999999998</v>
      </c>
      <c r="V344" s="7">
        <f t="shared" si="5"/>
        <v>53.195999999999998</v>
      </c>
    </row>
    <row r="345" spans="1:22" x14ac:dyDescent="0.3">
      <c r="A345" s="9">
        <v>1143</v>
      </c>
      <c r="B345" t="s">
        <v>1221</v>
      </c>
      <c r="C345" s="5">
        <v>40815</v>
      </c>
      <c r="D345" s="6">
        <v>40819</v>
      </c>
      <c r="E345" t="s">
        <v>36</v>
      </c>
      <c r="F345" t="s">
        <v>1222</v>
      </c>
      <c r="G345" t="s">
        <v>1223</v>
      </c>
      <c r="H345" t="s">
        <v>39</v>
      </c>
      <c r="I345" t="s">
        <v>27</v>
      </c>
      <c r="J345" t="s">
        <v>28</v>
      </c>
      <c r="K345" t="s">
        <v>29</v>
      </c>
      <c r="L345">
        <v>90045</v>
      </c>
      <c r="M345" t="s">
        <v>30</v>
      </c>
      <c r="N345" t="s">
        <v>1224</v>
      </c>
      <c r="O345" t="s">
        <v>32</v>
      </c>
      <c r="P345" t="s">
        <v>200</v>
      </c>
      <c r="Q345" t="s">
        <v>1225</v>
      </c>
      <c r="R345" s="7">
        <v>8.7200000000000006</v>
      </c>
      <c r="S345">
        <v>4</v>
      </c>
      <c r="T345">
        <v>0</v>
      </c>
      <c r="U345" s="7">
        <v>2.8776000000000002</v>
      </c>
      <c r="V345" s="7">
        <f t="shared" si="5"/>
        <v>2.8776000000000002</v>
      </c>
    </row>
    <row r="346" spans="1:22" x14ac:dyDescent="0.3">
      <c r="A346" s="9">
        <v>1144</v>
      </c>
      <c r="B346" t="s">
        <v>1221</v>
      </c>
      <c r="C346" s="5">
        <v>40815</v>
      </c>
      <c r="D346" s="6">
        <v>40819</v>
      </c>
      <c r="E346" t="s">
        <v>36</v>
      </c>
      <c r="F346" t="s">
        <v>1222</v>
      </c>
      <c r="G346" t="s">
        <v>1223</v>
      </c>
      <c r="H346" t="s">
        <v>39</v>
      </c>
      <c r="I346" t="s">
        <v>27</v>
      </c>
      <c r="J346" t="s">
        <v>28</v>
      </c>
      <c r="K346" t="s">
        <v>29</v>
      </c>
      <c r="L346">
        <v>90045</v>
      </c>
      <c r="M346" t="s">
        <v>30</v>
      </c>
      <c r="N346" t="s">
        <v>1226</v>
      </c>
      <c r="O346" t="s">
        <v>32</v>
      </c>
      <c r="P346" t="s">
        <v>114</v>
      </c>
      <c r="Q346" t="s">
        <v>1227</v>
      </c>
      <c r="R346" s="7">
        <v>6.48</v>
      </c>
      <c r="S346">
        <v>1</v>
      </c>
      <c r="T346">
        <v>0</v>
      </c>
      <c r="U346" s="7">
        <v>3.1103999999999998</v>
      </c>
      <c r="V346" s="7">
        <f t="shared" si="5"/>
        <v>3.1103999999999998</v>
      </c>
    </row>
    <row r="347" spans="1:22" x14ac:dyDescent="0.3">
      <c r="A347" s="9">
        <v>1145</v>
      </c>
      <c r="B347" t="s">
        <v>1221</v>
      </c>
      <c r="C347" s="5">
        <v>40815</v>
      </c>
      <c r="D347" s="6">
        <v>40819</v>
      </c>
      <c r="E347" t="s">
        <v>36</v>
      </c>
      <c r="F347" t="s">
        <v>1222</v>
      </c>
      <c r="G347" t="s">
        <v>1223</v>
      </c>
      <c r="H347" t="s">
        <v>39</v>
      </c>
      <c r="I347" t="s">
        <v>27</v>
      </c>
      <c r="J347" t="s">
        <v>28</v>
      </c>
      <c r="K347" t="s">
        <v>29</v>
      </c>
      <c r="L347">
        <v>90045</v>
      </c>
      <c r="M347" t="s">
        <v>30</v>
      </c>
      <c r="N347" t="s">
        <v>1228</v>
      </c>
      <c r="O347" t="s">
        <v>48</v>
      </c>
      <c r="P347" t="s">
        <v>1229</v>
      </c>
      <c r="Q347" t="s">
        <v>1230</v>
      </c>
      <c r="R347" s="7">
        <v>686.32</v>
      </c>
      <c r="S347">
        <v>2</v>
      </c>
      <c r="T347">
        <v>0.2</v>
      </c>
      <c r="U347" s="7">
        <v>223.054</v>
      </c>
      <c r="V347" s="7">
        <f t="shared" si="5"/>
        <v>223.054</v>
      </c>
    </row>
    <row r="348" spans="1:22" x14ac:dyDescent="0.3">
      <c r="A348" s="9">
        <v>1146</v>
      </c>
      <c r="B348" t="s">
        <v>1221</v>
      </c>
      <c r="C348" s="5">
        <v>40815</v>
      </c>
      <c r="D348" s="6">
        <v>40819</v>
      </c>
      <c r="E348" t="s">
        <v>36</v>
      </c>
      <c r="F348" t="s">
        <v>1222</v>
      </c>
      <c r="G348" t="s">
        <v>1223</v>
      </c>
      <c r="H348" t="s">
        <v>39</v>
      </c>
      <c r="I348" t="s">
        <v>27</v>
      </c>
      <c r="J348" t="s">
        <v>28</v>
      </c>
      <c r="K348" t="s">
        <v>29</v>
      </c>
      <c r="L348">
        <v>90045</v>
      </c>
      <c r="M348" t="s">
        <v>30</v>
      </c>
      <c r="N348" t="s">
        <v>1231</v>
      </c>
      <c r="O348" t="s">
        <v>32</v>
      </c>
      <c r="P348" t="s">
        <v>75</v>
      </c>
      <c r="Q348" t="s">
        <v>1232</v>
      </c>
      <c r="R348" s="7">
        <v>62.18</v>
      </c>
      <c r="S348">
        <v>1</v>
      </c>
      <c r="T348">
        <v>0</v>
      </c>
      <c r="U348" s="7">
        <v>16.788599999999999</v>
      </c>
      <c r="V348" s="7">
        <f t="shared" si="5"/>
        <v>16.788599999999999</v>
      </c>
    </row>
    <row r="349" spans="1:22" x14ac:dyDescent="0.3">
      <c r="A349" s="9">
        <v>1153</v>
      </c>
      <c r="B349" t="s">
        <v>1233</v>
      </c>
      <c r="C349" s="5">
        <v>41640</v>
      </c>
      <c r="D349" s="6">
        <v>41646</v>
      </c>
      <c r="E349" t="s">
        <v>36</v>
      </c>
      <c r="F349" t="s">
        <v>370</v>
      </c>
      <c r="G349" t="s">
        <v>371</v>
      </c>
      <c r="H349" t="s">
        <v>26</v>
      </c>
      <c r="I349" t="s">
        <v>27</v>
      </c>
      <c r="J349" t="s">
        <v>1234</v>
      </c>
      <c r="K349" t="s">
        <v>471</v>
      </c>
      <c r="L349">
        <v>89502</v>
      </c>
      <c r="M349" t="s">
        <v>30</v>
      </c>
      <c r="N349" t="s">
        <v>1235</v>
      </c>
      <c r="O349" t="s">
        <v>32</v>
      </c>
      <c r="P349" t="s">
        <v>45</v>
      </c>
      <c r="Q349" t="s">
        <v>1236</v>
      </c>
      <c r="R349" s="7">
        <v>3.64</v>
      </c>
      <c r="S349">
        <v>2</v>
      </c>
      <c r="T349">
        <v>0</v>
      </c>
      <c r="U349" s="7">
        <v>1.6379999999999999</v>
      </c>
      <c r="V349" s="7">
        <f t="shared" si="5"/>
        <v>1.6379999999999999</v>
      </c>
    </row>
    <row r="350" spans="1:22" x14ac:dyDescent="0.3">
      <c r="A350" s="9">
        <v>1154</v>
      </c>
      <c r="B350" t="s">
        <v>1233</v>
      </c>
      <c r="C350" s="5">
        <v>41640</v>
      </c>
      <c r="D350" s="6">
        <v>41646</v>
      </c>
      <c r="E350" t="s">
        <v>36</v>
      </c>
      <c r="F350" t="s">
        <v>370</v>
      </c>
      <c r="G350" t="s">
        <v>371</v>
      </c>
      <c r="H350" t="s">
        <v>26</v>
      </c>
      <c r="I350" t="s">
        <v>27</v>
      </c>
      <c r="J350" t="s">
        <v>1234</v>
      </c>
      <c r="K350" t="s">
        <v>471</v>
      </c>
      <c r="L350">
        <v>89502</v>
      </c>
      <c r="M350" t="s">
        <v>30</v>
      </c>
      <c r="N350" t="s">
        <v>1237</v>
      </c>
      <c r="O350" t="s">
        <v>32</v>
      </c>
      <c r="P350" t="s">
        <v>52</v>
      </c>
      <c r="Q350" t="s">
        <v>1238</v>
      </c>
      <c r="R350" s="7">
        <v>159.768</v>
      </c>
      <c r="S350">
        <v>7</v>
      </c>
      <c r="T350">
        <v>0.2</v>
      </c>
      <c r="U350" s="7">
        <v>53.921700000000001</v>
      </c>
      <c r="V350" s="7">
        <f t="shared" si="5"/>
        <v>53.921700000000001</v>
      </c>
    </row>
    <row r="351" spans="1:22" x14ac:dyDescent="0.3">
      <c r="A351" s="9">
        <v>1159</v>
      </c>
      <c r="B351" t="s">
        <v>1239</v>
      </c>
      <c r="C351" s="5">
        <v>41458</v>
      </c>
      <c r="D351" s="6">
        <v>41463</v>
      </c>
      <c r="E351" t="s">
        <v>23</v>
      </c>
      <c r="F351" t="s">
        <v>1240</v>
      </c>
      <c r="G351" t="s">
        <v>1241</v>
      </c>
      <c r="H351" t="s">
        <v>26</v>
      </c>
      <c r="I351" t="s">
        <v>27</v>
      </c>
      <c r="J351" t="s">
        <v>28</v>
      </c>
      <c r="K351" t="s">
        <v>29</v>
      </c>
      <c r="L351">
        <v>90004</v>
      </c>
      <c r="M351" t="s">
        <v>30</v>
      </c>
      <c r="N351" t="s">
        <v>1242</v>
      </c>
      <c r="O351" t="s">
        <v>41</v>
      </c>
      <c r="P351" t="s">
        <v>185</v>
      </c>
      <c r="Q351" t="s">
        <v>1243</v>
      </c>
      <c r="R351" s="7">
        <v>195.184</v>
      </c>
      <c r="S351">
        <v>1</v>
      </c>
      <c r="T351">
        <v>0.2</v>
      </c>
      <c r="U351" s="7">
        <v>19.5184</v>
      </c>
      <c r="V351" s="7">
        <f t="shared" si="5"/>
        <v>19.5184</v>
      </c>
    </row>
    <row r="352" spans="1:22" x14ac:dyDescent="0.3">
      <c r="A352" s="9">
        <v>1162</v>
      </c>
      <c r="B352" t="s">
        <v>1244</v>
      </c>
      <c r="C352" s="5">
        <v>40787</v>
      </c>
      <c r="D352" s="6">
        <v>40791</v>
      </c>
      <c r="E352" t="s">
        <v>23</v>
      </c>
      <c r="F352" t="s">
        <v>1245</v>
      </c>
      <c r="G352" t="s">
        <v>1246</v>
      </c>
      <c r="H352" t="s">
        <v>39</v>
      </c>
      <c r="I352" t="s">
        <v>27</v>
      </c>
      <c r="J352" t="s">
        <v>1247</v>
      </c>
      <c r="K352" t="s">
        <v>29</v>
      </c>
      <c r="L352">
        <v>92025</v>
      </c>
      <c r="M352" t="s">
        <v>30</v>
      </c>
      <c r="N352" t="s">
        <v>1248</v>
      </c>
      <c r="O352" t="s">
        <v>32</v>
      </c>
      <c r="P352" t="s">
        <v>45</v>
      </c>
      <c r="Q352" t="s">
        <v>1249</v>
      </c>
      <c r="R352" s="7">
        <v>53.94</v>
      </c>
      <c r="S352">
        <v>3</v>
      </c>
      <c r="T352">
        <v>0</v>
      </c>
      <c r="U352" s="7">
        <v>15.6426</v>
      </c>
      <c r="V352" s="7">
        <f t="shared" si="5"/>
        <v>15.6426</v>
      </c>
    </row>
    <row r="353" spans="1:22" x14ac:dyDescent="0.3">
      <c r="A353" s="9">
        <v>1167</v>
      </c>
      <c r="B353" t="s">
        <v>1250</v>
      </c>
      <c r="C353" s="5">
        <v>41215</v>
      </c>
      <c r="D353" s="6">
        <v>41215</v>
      </c>
      <c r="E353" t="s">
        <v>863</v>
      </c>
      <c r="F353" t="s">
        <v>323</v>
      </c>
      <c r="G353" t="s">
        <v>324</v>
      </c>
      <c r="H353" t="s">
        <v>39</v>
      </c>
      <c r="I353" t="s">
        <v>27</v>
      </c>
      <c r="J353" t="s">
        <v>65</v>
      </c>
      <c r="K353" t="s">
        <v>66</v>
      </c>
      <c r="L353">
        <v>98115</v>
      </c>
      <c r="M353" t="s">
        <v>30</v>
      </c>
      <c r="N353" t="s">
        <v>162</v>
      </c>
      <c r="O353" t="s">
        <v>48</v>
      </c>
      <c r="P353" t="s">
        <v>99</v>
      </c>
      <c r="Q353" t="s">
        <v>163</v>
      </c>
      <c r="R353" s="7">
        <v>447.93</v>
      </c>
      <c r="S353">
        <v>9</v>
      </c>
      <c r="T353">
        <v>0</v>
      </c>
      <c r="U353" s="7">
        <v>49.272300000000001</v>
      </c>
      <c r="V353" s="7">
        <f t="shared" si="5"/>
        <v>49.272300000000001</v>
      </c>
    </row>
    <row r="354" spans="1:22" x14ac:dyDescent="0.3">
      <c r="A354" s="9">
        <v>1173</v>
      </c>
      <c r="B354" t="s">
        <v>1251</v>
      </c>
      <c r="C354" s="5">
        <v>40654</v>
      </c>
      <c r="D354" s="6">
        <v>40658</v>
      </c>
      <c r="E354" t="s">
        <v>36</v>
      </c>
      <c r="F354" t="s">
        <v>649</v>
      </c>
      <c r="G354" t="s">
        <v>650</v>
      </c>
      <c r="H354" t="s">
        <v>39</v>
      </c>
      <c r="I354" t="s">
        <v>27</v>
      </c>
      <c r="J354" t="s">
        <v>28</v>
      </c>
      <c r="K354" t="s">
        <v>29</v>
      </c>
      <c r="L354">
        <v>90008</v>
      </c>
      <c r="M354" t="s">
        <v>30</v>
      </c>
      <c r="N354" t="s">
        <v>1252</v>
      </c>
      <c r="O354" t="s">
        <v>32</v>
      </c>
      <c r="P354" t="s">
        <v>52</v>
      </c>
      <c r="Q354" t="s">
        <v>1253</v>
      </c>
      <c r="R354" s="7">
        <v>16.52</v>
      </c>
      <c r="S354">
        <v>5</v>
      </c>
      <c r="T354">
        <v>0.2</v>
      </c>
      <c r="U354" s="7">
        <v>5.5754999999999999</v>
      </c>
      <c r="V354" s="7">
        <f t="shared" si="5"/>
        <v>5.5754999999999999</v>
      </c>
    </row>
    <row r="355" spans="1:22" x14ac:dyDescent="0.3">
      <c r="A355" s="9">
        <v>1177</v>
      </c>
      <c r="B355" t="s">
        <v>1254</v>
      </c>
      <c r="C355" s="5">
        <v>40904</v>
      </c>
      <c r="D355" s="6">
        <v>40907</v>
      </c>
      <c r="E355" t="s">
        <v>23</v>
      </c>
      <c r="F355" t="s">
        <v>1255</v>
      </c>
      <c r="G355" t="s">
        <v>1256</v>
      </c>
      <c r="H355" t="s">
        <v>146</v>
      </c>
      <c r="I355" t="s">
        <v>27</v>
      </c>
      <c r="J355" t="s">
        <v>28</v>
      </c>
      <c r="K355" t="s">
        <v>29</v>
      </c>
      <c r="L355">
        <v>90004</v>
      </c>
      <c r="M355" t="s">
        <v>30</v>
      </c>
      <c r="N355" t="s">
        <v>1257</v>
      </c>
      <c r="O355" t="s">
        <v>32</v>
      </c>
      <c r="P355" t="s">
        <v>33</v>
      </c>
      <c r="Q355" t="s">
        <v>264</v>
      </c>
      <c r="R355" s="7">
        <v>11.56</v>
      </c>
      <c r="S355">
        <v>4</v>
      </c>
      <c r="T355">
        <v>0</v>
      </c>
      <c r="U355" s="7">
        <v>5.4332000000000003</v>
      </c>
      <c r="V355" s="7">
        <f t="shared" si="5"/>
        <v>5.4332000000000003</v>
      </c>
    </row>
    <row r="356" spans="1:22" x14ac:dyDescent="0.3">
      <c r="A356" s="9">
        <v>1185</v>
      </c>
      <c r="B356" t="s">
        <v>1258</v>
      </c>
      <c r="C356" s="5">
        <v>40871</v>
      </c>
      <c r="D356" s="6">
        <v>40877</v>
      </c>
      <c r="E356" t="s">
        <v>36</v>
      </c>
      <c r="F356" t="s">
        <v>1259</v>
      </c>
      <c r="G356" t="s">
        <v>1260</v>
      </c>
      <c r="H356" t="s">
        <v>26</v>
      </c>
      <c r="I356" t="s">
        <v>27</v>
      </c>
      <c r="J356" t="s">
        <v>65</v>
      </c>
      <c r="K356" t="s">
        <v>66</v>
      </c>
      <c r="L356">
        <v>98103</v>
      </c>
      <c r="M356" t="s">
        <v>30</v>
      </c>
      <c r="N356" t="s">
        <v>1261</v>
      </c>
      <c r="O356" t="s">
        <v>32</v>
      </c>
      <c r="P356" t="s">
        <v>52</v>
      </c>
      <c r="Q356" t="s">
        <v>1262</v>
      </c>
      <c r="R356" s="7">
        <v>12.096</v>
      </c>
      <c r="S356">
        <v>7</v>
      </c>
      <c r="T356">
        <v>0.2</v>
      </c>
      <c r="U356" s="7">
        <v>4.2336</v>
      </c>
      <c r="V356" s="7">
        <f t="shared" si="5"/>
        <v>4.2336</v>
      </c>
    </row>
    <row r="357" spans="1:22" x14ac:dyDescent="0.3">
      <c r="A357" s="9">
        <v>1186</v>
      </c>
      <c r="B357" t="s">
        <v>1258</v>
      </c>
      <c r="C357" s="5">
        <v>40871</v>
      </c>
      <c r="D357" s="6">
        <v>40877</v>
      </c>
      <c r="E357" t="s">
        <v>36</v>
      </c>
      <c r="F357" t="s">
        <v>1259</v>
      </c>
      <c r="G357" t="s">
        <v>1260</v>
      </c>
      <c r="H357" t="s">
        <v>26</v>
      </c>
      <c r="I357" t="s">
        <v>27</v>
      </c>
      <c r="J357" t="s">
        <v>65</v>
      </c>
      <c r="K357" t="s">
        <v>66</v>
      </c>
      <c r="L357">
        <v>98103</v>
      </c>
      <c r="M357" t="s">
        <v>30</v>
      </c>
      <c r="N357" t="s">
        <v>1263</v>
      </c>
      <c r="O357" t="s">
        <v>32</v>
      </c>
      <c r="P357" t="s">
        <v>75</v>
      </c>
      <c r="Q357" t="s">
        <v>1264</v>
      </c>
      <c r="R357" s="7">
        <v>485.88</v>
      </c>
      <c r="S357">
        <v>6</v>
      </c>
      <c r="T357">
        <v>0</v>
      </c>
      <c r="U357" s="7">
        <v>9.7175999999999991</v>
      </c>
      <c r="V357" s="7">
        <f t="shared" si="5"/>
        <v>9.7175999999999991</v>
      </c>
    </row>
    <row r="358" spans="1:22" x14ac:dyDescent="0.3">
      <c r="A358" s="9">
        <v>1187</v>
      </c>
      <c r="B358" t="s">
        <v>1258</v>
      </c>
      <c r="C358" s="5">
        <v>40871</v>
      </c>
      <c r="D358" s="6">
        <v>40877</v>
      </c>
      <c r="E358" t="s">
        <v>36</v>
      </c>
      <c r="F358" t="s">
        <v>1259</v>
      </c>
      <c r="G358" t="s">
        <v>1260</v>
      </c>
      <c r="H358" t="s">
        <v>26</v>
      </c>
      <c r="I358" t="s">
        <v>27</v>
      </c>
      <c r="J358" t="s">
        <v>65</v>
      </c>
      <c r="K358" t="s">
        <v>66</v>
      </c>
      <c r="L358">
        <v>98103</v>
      </c>
      <c r="M358" t="s">
        <v>30</v>
      </c>
      <c r="N358" t="s">
        <v>1265</v>
      </c>
      <c r="O358" t="s">
        <v>32</v>
      </c>
      <c r="P358" t="s">
        <v>114</v>
      </c>
      <c r="Q358" t="s">
        <v>1266</v>
      </c>
      <c r="R358" s="7">
        <v>25.92</v>
      </c>
      <c r="S358">
        <v>4</v>
      </c>
      <c r="T358">
        <v>0</v>
      </c>
      <c r="U358" s="7">
        <v>12.441599999999999</v>
      </c>
      <c r="V358" s="7">
        <f t="shared" si="5"/>
        <v>12.441599999999999</v>
      </c>
    </row>
    <row r="359" spans="1:22" x14ac:dyDescent="0.3">
      <c r="A359" s="9">
        <v>1188</v>
      </c>
      <c r="B359" t="s">
        <v>1258</v>
      </c>
      <c r="C359" s="5">
        <v>40871</v>
      </c>
      <c r="D359" s="6">
        <v>40877</v>
      </c>
      <c r="E359" t="s">
        <v>36</v>
      </c>
      <c r="F359" t="s">
        <v>1259</v>
      </c>
      <c r="G359" t="s">
        <v>1260</v>
      </c>
      <c r="H359" t="s">
        <v>26</v>
      </c>
      <c r="I359" t="s">
        <v>27</v>
      </c>
      <c r="J359" t="s">
        <v>65</v>
      </c>
      <c r="K359" t="s">
        <v>66</v>
      </c>
      <c r="L359">
        <v>98103</v>
      </c>
      <c r="M359" t="s">
        <v>30</v>
      </c>
      <c r="N359" t="s">
        <v>1267</v>
      </c>
      <c r="O359" t="s">
        <v>32</v>
      </c>
      <c r="P359" t="s">
        <v>75</v>
      </c>
      <c r="Q359" t="s">
        <v>1268</v>
      </c>
      <c r="R359" s="7">
        <v>197.58</v>
      </c>
      <c r="S359">
        <v>2</v>
      </c>
      <c r="T359">
        <v>0</v>
      </c>
      <c r="U359" s="7">
        <v>53.346600000000002</v>
      </c>
      <c r="V359" s="7">
        <f t="shared" si="5"/>
        <v>53.346600000000002</v>
      </c>
    </row>
    <row r="360" spans="1:22" x14ac:dyDescent="0.3">
      <c r="A360" s="9">
        <v>1189</v>
      </c>
      <c r="B360" t="s">
        <v>1269</v>
      </c>
      <c r="C360" s="5">
        <v>41697</v>
      </c>
      <c r="D360" s="6">
        <v>41699</v>
      </c>
      <c r="E360" t="s">
        <v>23</v>
      </c>
      <c r="F360" t="s">
        <v>1270</v>
      </c>
      <c r="G360" t="s">
        <v>1271</v>
      </c>
      <c r="H360" t="s">
        <v>146</v>
      </c>
      <c r="I360" t="s">
        <v>27</v>
      </c>
      <c r="J360" t="s">
        <v>28</v>
      </c>
      <c r="K360" t="s">
        <v>29</v>
      </c>
      <c r="L360">
        <v>90036</v>
      </c>
      <c r="M360" t="s">
        <v>30</v>
      </c>
      <c r="N360" t="s">
        <v>1272</v>
      </c>
      <c r="O360" t="s">
        <v>32</v>
      </c>
      <c r="P360" t="s">
        <v>55</v>
      </c>
      <c r="Q360" t="s">
        <v>1273</v>
      </c>
      <c r="R360" s="7">
        <v>81.92</v>
      </c>
      <c r="S360">
        <v>4</v>
      </c>
      <c r="T360">
        <v>0</v>
      </c>
      <c r="U360" s="7">
        <v>22.118400000000001</v>
      </c>
      <c r="V360" s="7">
        <f t="shared" si="5"/>
        <v>22.118400000000001</v>
      </c>
    </row>
    <row r="361" spans="1:22" x14ac:dyDescent="0.3">
      <c r="A361" s="9">
        <v>1190</v>
      </c>
      <c r="B361" t="s">
        <v>1269</v>
      </c>
      <c r="C361" s="5">
        <v>41697</v>
      </c>
      <c r="D361" s="6">
        <v>41699</v>
      </c>
      <c r="E361" t="s">
        <v>23</v>
      </c>
      <c r="F361" t="s">
        <v>1270</v>
      </c>
      <c r="G361" t="s">
        <v>1271</v>
      </c>
      <c r="H361" t="s">
        <v>146</v>
      </c>
      <c r="I361" t="s">
        <v>27</v>
      </c>
      <c r="J361" t="s">
        <v>28</v>
      </c>
      <c r="K361" t="s">
        <v>29</v>
      </c>
      <c r="L361">
        <v>90036</v>
      </c>
      <c r="M361" t="s">
        <v>30</v>
      </c>
      <c r="N361" t="s">
        <v>1274</v>
      </c>
      <c r="O361" t="s">
        <v>48</v>
      </c>
      <c r="P361" t="s">
        <v>49</v>
      </c>
      <c r="Q361" t="s">
        <v>1275</v>
      </c>
      <c r="R361" s="7">
        <v>889.53599999999994</v>
      </c>
      <c r="S361">
        <v>8</v>
      </c>
      <c r="T361">
        <v>0.2</v>
      </c>
      <c r="U361" s="7">
        <v>66.715199999999996</v>
      </c>
      <c r="V361" s="7">
        <f t="shared" si="5"/>
        <v>66.715199999999996</v>
      </c>
    </row>
    <row r="362" spans="1:22" x14ac:dyDescent="0.3">
      <c r="A362" s="9">
        <v>1191</v>
      </c>
      <c r="B362" t="s">
        <v>1269</v>
      </c>
      <c r="C362" s="5">
        <v>41697</v>
      </c>
      <c r="D362" s="6">
        <v>41699</v>
      </c>
      <c r="E362" t="s">
        <v>23</v>
      </c>
      <c r="F362" t="s">
        <v>1270</v>
      </c>
      <c r="G362" t="s">
        <v>1271</v>
      </c>
      <c r="H362" t="s">
        <v>146</v>
      </c>
      <c r="I362" t="s">
        <v>27</v>
      </c>
      <c r="J362" t="s">
        <v>28</v>
      </c>
      <c r="K362" t="s">
        <v>29</v>
      </c>
      <c r="L362">
        <v>90036</v>
      </c>
      <c r="M362" t="s">
        <v>30</v>
      </c>
      <c r="N362" t="s">
        <v>1276</v>
      </c>
      <c r="O362" t="s">
        <v>41</v>
      </c>
      <c r="P362" t="s">
        <v>185</v>
      </c>
      <c r="Q362" t="s">
        <v>1277</v>
      </c>
      <c r="R362" s="7">
        <v>892.22400000000005</v>
      </c>
      <c r="S362">
        <v>3</v>
      </c>
      <c r="T362">
        <v>0.2</v>
      </c>
      <c r="U362" s="7">
        <v>89.222399999999993</v>
      </c>
      <c r="V362" s="7">
        <f t="shared" si="5"/>
        <v>89.222399999999993</v>
      </c>
    </row>
    <row r="363" spans="1:22" x14ac:dyDescent="0.3">
      <c r="A363" s="9">
        <v>1192</v>
      </c>
      <c r="B363" t="s">
        <v>1269</v>
      </c>
      <c r="C363" s="5">
        <v>41697</v>
      </c>
      <c r="D363" s="6">
        <v>41699</v>
      </c>
      <c r="E363" t="s">
        <v>23</v>
      </c>
      <c r="F363" t="s">
        <v>1270</v>
      </c>
      <c r="G363" t="s">
        <v>1271</v>
      </c>
      <c r="H363" t="s">
        <v>146</v>
      </c>
      <c r="I363" t="s">
        <v>27</v>
      </c>
      <c r="J363" t="s">
        <v>28</v>
      </c>
      <c r="K363" t="s">
        <v>29</v>
      </c>
      <c r="L363">
        <v>90036</v>
      </c>
      <c r="M363" t="s">
        <v>30</v>
      </c>
      <c r="N363" t="s">
        <v>489</v>
      </c>
      <c r="O363" t="s">
        <v>32</v>
      </c>
      <c r="P363" t="s">
        <v>114</v>
      </c>
      <c r="Q363" t="s">
        <v>490</v>
      </c>
      <c r="R363" s="7">
        <v>223.92</v>
      </c>
      <c r="S363">
        <v>4</v>
      </c>
      <c r="T363">
        <v>0</v>
      </c>
      <c r="U363" s="7">
        <v>109.7208</v>
      </c>
      <c r="V363" s="7">
        <f t="shared" si="5"/>
        <v>109.7208</v>
      </c>
    </row>
    <row r="364" spans="1:22" x14ac:dyDescent="0.3">
      <c r="A364" s="9">
        <v>1193</v>
      </c>
      <c r="B364" t="s">
        <v>1269</v>
      </c>
      <c r="C364" s="5">
        <v>41697</v>
      </c>
      <c r="D364" s="6">
        <v>41699</v>
      </c>
      <c r="E364" t="s">
        <v>23</v>
      </c>
      <c r="F364" t="s">
        <v>1270</v>
      </c>
      <c r="G364" t="s">
        <v>1271</v>
      </c>
      <c r="H364" t="s">
        <v>146</v>
      </c>
      <c r="I364" t="s">
        <v>27</v>
      </c>
      <c r="J364" t="s">
        <v>28</v>
      </c>
      <c r="K364" t="s">
        <v>29</v>
      </c>
      <c r="L364">
        <v>90036</v>
      </c>
      <c r="M364" t="s">
        <v>30</v>
      </c>
      <c r="N364" t="s">
        <v>1278</v>
      </c>
      <c r="O364" t="s">
        <v>32</v>
      </c>
      <c r="P364" t="s">
        <v>114</v>
      </c>
      <c r="Q364" t="s">
        <v>1279</v>
      </c>
      <c r="R364" s="7">
        <v>23.12</v>
      </c>
      <c r="S364">
        <v>4</v>
      </c>
      <c r="T364">
        <v>0</v>
      </c>
      <c r="U364" s="7">
        <v>11.328799999999999</v>
      </c>
      <c r="V364" s="7">
        <f t="shared" si="5"/>
        <v>11.328799999999999</v>
      </c>
    </row>
    <row r="365" spans="1:22" x14ac:dyDescent="0.3">
      <c r="A365" s="9">
        <v>1201</v>
      </c>
      <c r="B365" t="s">
        <v>1280</v>
      </c>
      <c r="C365" s="5">
        <v>41474</v>
      </c>
      <c r="D365" s="6">
        <v>41480</v>
      </c>
      <c r="E365" t="s">
        <v>36</v>
      </c>
      <c r="F365" t="s">
        <v>1281</v>
      </c>
      <c r="G365" t="s">
        <v>1282</v>
      </c>
      <c r="H365" t="s">
        <v>26</v>
      </c>
      <c r="I365" t="s">
        <v>27</v>
      </c>
      <c r="J365" t="s">
        <v>293</v>
      </c>
      <c r="K365" t="s">
        <v>161</v>
      </c>
      <c r="L365">
        <v>80219</v>
      </c>
      <c r="M365" t="s">
        <v>30</v>
      </c>
      <c r="N365" t="s">
        <v>886</v>
      </c>
      <c r="O365" t="s">
        <v>41</v>
      </c>
      <c r="P365" t="s">
        <v>185</v>
      </c>
      <c r="Q365" t="s">
        <v>887</v>
      </c>
      <c r="R365" s="7">
        <v>544.00800000000004</v>
      </c>
      <c r="S365">
        <v>3</v>
      </c>
      <c r="T365">
        <v>0.2</v>
      </c>
      <c r="U365" s="7">
        <v>40.800600000000003</v>
      </c>
      <c r="V365" s="7">
        <f t="shared" si="5"/>
        <v>40.800600000000003</v>
      </c>
    </row>
    <row r="366" spans="1:22" x14ac:dyDescent="0.3">
      <c r="A366" s="9">
        <v>1202</v>
      </c>
      <c r="B366" t="s">
        <v>1280</v>
      </c>
      <c r="C366" s="5">
        <v>41474</v>
      </c>
      <c r="D366" s="6">
        <v>41480</v>
      </c>
      <c r="E366" t="s">
        <v>36</v>
      </c>
      <c r="F366" t="s">
        <v>1281</v>
      </c>
      <c r="G366" t="s">
        <v>1282</v>
      </c>
      <c r="H366" t="s">
        <v>26</v>
      </c>
      <c r="I366" t="s">
        <v>27</v>
      </c>
      <c r="J366" t="s">
        <v>293</v>
      </c>
      <c r="K366" t="s">
        <v>161</v>
      </c>
      <c r="L366">
        <v>80219</v>
      </c>
      <c r="M366" t="s">
        <v>30</v>
      </c>
      <c r="N366" t="s">
        <v>1163</v>
      </c>
      <c r="O366" t="s">
        <v>32</v>
      </c>
      <c r="P366" t="s">
        <v>52</v>
      </c>
      <c r="Q366" t="s">
        <v>1164</v>
      </c>
      <c r="R366" s="7">
        <v>1.8720000000000001</v>
      </c>
      <c r="S366">
        <v>3</v>
      </c>
      <c r="T366">
        <v>0.7</v>
      </c>
      <c r="U366" s="7">
        <v>-1.4352</v>
      </c>
      <c r="V366" s="7">
        <f t="shared" si="5"/>
        <v>1.4352</v>
      </c>
    </row>
    <row r="367" spans="1:22" x14ac:dyDescent="0.3">
      <c r="A367" s="9">
        <v>1203</v>
      </c>
      <c r="B367" t="s">
        <v>1280</v>
      </c>
      <c r="C367" s="5">
        <v>41474</v>
      </c>
      <c r="D367" s="6">
        <v>41480</v>
      </c>
      <c r="E367" t="s">
        <v>36</v>
      </c>
      <c r="F367" t="s">
        <v>1281</v>
      </c>
      <c r="G367" t="s">
        <v>1282</v>
      </c>
      <c r="H367" t="s">
        <v>26</v>
      </c>
      <c r="I367" t="s">
        <v>27</v>
      </c>
      <c r="J367" t="s">
        <v>293</v>
      </c>
      <c r="K367" t="s">
        <v>161</v>
      </c>
      <c r="L367">
        <v>80219</v>
      </c>
      <c r="M367" t="s">
        <v>30</v>
      </c>
      <c r="N367" t="s">
        <v>1283</v>
      </c>
      <c r="O367" t="s">
        <v>41</v>
      </c>
      <c r="P367" t="s">
        <v>185</v>
      </c>
      <c r="Q367" t="s">
        <v>1284</v>
      </c>
      <c r="R367" s="7">
        <v>854.35199999999998</v>
      </c>
      <c r="S367">
        <v>3</v>
      </c>
      <c r="T367">
        <v>0.2</v>
      </c>
      <c r="U367" s="7">
        <v>10.679399999999999</v>
      </c>
      <c r="V367" s="7">
        <f t="shared" si="5"/>
        <v>10.679399999999999</v>
      </c>
    </row>
    <row r="368" spans="1:22" x14ac:dyDescent="0.3">
      <c r="A368" s="9">
        <v>1204</v>
      </c>
      <c r="B368" t="s">
        <v>1280</v>
      </c>
      <c r="C368" s="5">
        <v>41474</v>
      </c>
      <c r="D368" s="6">
        <v>41480</v>
      </c>
      <c r="E368" t="s">
        <v>36</v>
      </c>
      <c r="F368" t="s">
        <v>1281</v>
      </c>
      <c r="G368" t="s">
        <v>1282</v>
      </c>
      <c r="H368" t="s">
        <v>26</v>
      </c>
      <c r="I368" t="s">
        <v>27</v>
      </c>
      <c r="J368" t="s">
        <v>293</v>
      </c>
      <c r="K368" t="s">
        <v>161</v>
      </c>
      <c r="L368">
        <v>80219</v>
      </c>
      <c r="M368" t="s">
        <v>30</v>
      </c>
      <c r="N368" t="s">
        <v>1285</v>
      </c>
      <c r="O368" t="s">
        <v>32</v>
      </c>
      <c r="P368" t="s">
        <v>75</v>
      </c>
      <c r="Q368" t="s">
        <v>1286</v>
      </c>
      <c r="R368" s="7">
        <v>593.56799999999998</v>
      </c>
      <c r="S368">
        <v>2</v>
      </c>
      <c r="T368">
        <v>0.2</v>
      </c>
      <c r="U368" s="7">
        <v>0</v>
      </c>
      <c r="V368" s="7">
        <f t="shared" si="5"/>
        <v>0</v>
      </c>
    </row>
    <row r="369" spans="1:22" x14ac:dyDescent="0.3">
      <c r="A369" s="9">
        <v>1205</v>
      </c>
      <c r="B369" t="s">
        <v>1280</v>
      </c>
      <c r="C369" s="5">
        <v>41474</v>
      </c>
      <c r="D369" s="6">
        <v>41480</v>
      </c>
      <c r="E369" t="s">
        <v>36</v>
      </c>
      <c r="F369" t="s">
        <v>1281</v>
      </c>
      <c r="G369" t="s">
        <v>1282</v>
      </c>
      <c r="H369" t="s">
        <v>26</v>
      </c>
      <c r="I369" t="s">
        <v>27</v>
      </c>
      <c r="J369" t="s">
        <v>293</v>
      </c>
      <c r="K369" t="s">
        <v>161</v>
      </c>
      <c r="L369">
        <v>80219</v>
      </c>
      <c r="M369" t="s">
        <v>30</v>
      </c>
      <c r="N369" t="s">
        <v>1287</v>
      </c>
      <c r="O369" t="s">
        <v>32</v>
      </c>
      <c r="P369" t="s">
        <v>75</v>
      </c>
      <c r="Q369" t="s">
        <v>1288</v>
      </c>
      <c r="R369" s="7">
        <v>338.04</v>
      </c>
      <c r="S369">
        <v>3</v>
      </c>
      <c r="T369">
        <v>0.2</v>
      </c>
      <c r="U369" s="7">
        <v>-33.804000000000002</v>
      </c>
      <c r="V369" s="7">
        <f t="shared" si="5"/>
        <v>33.804000000000002</v>
      </c>
    </row>
    <row r="370" spans="1:22" x14ac:dyDescent="0.3">
      <c r="A370" s="9">
        <v>1221</v>
      </c>
      <c r="B370" t="s">
        <v>1289</v>
      </c>
      <c r="C370" s="5">
        <v>40736</v>
      </c>
      <c r="D370" s="6">
        <v>40740</v>
      </c>
      <c r="E370" t="s">
        <v>36</v>
      </c>
      <c r="F370" t="s">
        <v>1290</v>
      </c>
      <c r="G370" t="s">
        <v>1291</v>
      </c>
      <c r="H370" t="s">
        <v>146</v>
      </c>
      <c r="I370" t="s">
        <v>27</v>
      </c>
      <c r="J370" t="s">
        <v>28</v>
      </c>
      <c r="K370" t="s">
        <v>29</v>
      </c>
      <c r="L370">
        <v>90036</v>
      </c>
      <c r="M370" t="s">
        <v>30</v>
      </c>
      <c r="N370" t="s">
        <v>74</v>
      </c>
      <c r="O370" t="s">
        <v>32</v>
      </c>
      <c r="P370" t="s">
        <v>75</v>
      </c>
      <c r="Q370" t="s">
        <v>76</v>
      </c>
      <c r="R370" s="7">
        <v>249.75</v>
      </c>
      <c r="S370">
        <v>9</v>
      </c>
      <c r="T370">
        <v>0</v>
      </c>
      <c r="U370" s="7">
        <v>44.954999999999998</v>
      </c>
      <c r="V370" s="7">
        <f t="shared" si="5"/>
        <v>44.954999999999998</v>
      </c>
    </row>
    <row r="371" spans="1:22" x14ac:dyDescent="0.3">
      <c r="A371" s="9">
        <v>1222</v>
      </c>
      <c r="B371" t="s">
        <v>1289</v>
      </c>
      <c r="C371" s="5">
        <v>40736</v>
      </c>
      <c r="D371" s="6">
        <v>40740</v>
      </c>
      <c r="E371" t="s">
        <v>36</v>
      </c>
      <c r="F371" t="s">
        <v>1290</v>
      </c>
      <c r="G371" t="s">
        <v>1291</v>
      </c>
      <c r="H371" t="s">
        <v>146</v>
      </c>
      <c r="I371" t="s">
        <v>27</v>
      </c>
      <c r="J371" t="s">
        <v>28</v>
      </c>
      <c r="K371" t="s">
        <v>29</v>
      </c>
      <c r="L371">
        <v>90036</v>
      </c>
      <c r="M371" t="s">
        <v>30</v>
      </c>
      <c r="N371" t="s">
        <v>1292</v>
      </c>
      <c r="O371" t="s">
        <v>48</v>
      </c>
      <c r="P371" t="s">
        <v>49</v>
      </c>
      <c r="Q371" t="s">
        <v>1293</v>
      </c>
      <c r="R371" s="7">
        <v>255.93600000000001</v>
      </c>
      <c r="S371">
        <v>8</v>
      </c>
      <c r="T371">
        <v>0.2</v>
      </c>
      <c r="U371" s="7">
        <v>28.7928</v>
      </c>
      <c r="V371" s="7">
        <f t="shared" si="5"/>
        <v>28.7928</v>
      </c>
    </row>
    <row r="372" spans="1:22" x14ac:dyDescent="0.3">
      <c r="A372" s="9">
        <v>1229</v>
      </c>
      <c r="B372" t="s">
        <v>1294</v>
      </c>
      <c r="C372" s="5">
        <v>41950</v>
      </c>
      <c r="D372" s="6">
        <v>41955</v>
      </c>
      <c r="E372" t="s">
        <v>36</v>
      </c>
      <c r="F372" t="s">
        <v>737</v>
      </c>
      <c r="G372" t="s">
        <v>738</v>
      </c>
      <c r="H372" t="s">
        <v>39</v>
      </c>
      <c r="I372" t="s">
        <v>27</v>
      </c>
      <c r="J372" t="s">
        <v>28</v>
      </c>
      <c r="K372" t="s">
        <v>29</v>
      </c>
      <c r="L372">
        <v>90045</v>
      </c>
      <c r="M372" t="s">
        <v>30</v>
      </c>
      <c r="N372" t="s">
        <v>1295</v>
      </c>
      <c r="O372" t="s">
        <v>32</v>
      </c>
      <c r="P372" t="s">
        <v>215</v>
      </c>
      <c r="Q372" t="s">
        <v>1296</v>
      </c>
      <c r="R372" s="7">
        <v>15.28</v>
      </c>
      <c r="S372">
        <v>2</v>
      </c>
      <c r="T372">
        <v>0</v>
      </c>
      <c r="U372" s="7">
        <v>7.4871999999999996</v>
      </c>
      <c r="V372" s="7">
        <f t="shared" si="5"/>
        <v>7.4871999999999996</v>
      </c>
    </row>
    <row r="373" spans="1:22" x14ac:dyDescent="0.3">
      <c r="A373" s="9">
        <v>1230</v>
      </c>
      <c r="B373" t="s">
        <v>1294</v>
      </c>
      <c r="C373" s="5">
        <v>41950</v>
      </c>
      <c r="D373" s="6">
        <v>41955</v>
      </c>
      <c r="E373" t="s">
        <v>36</v>
      </c>
      <c r="F373" t="s">
        <v>737</v>
      </c>
      <c r="G373" t="s">
        <v>738</v>
      </c>
      <c r="H373" t="s">
        <v>39</v>
      </c>
      <c r="I373" t="s">
        <v>27</v>
      </c>
      <c r="J373" t="s">
        <v>28</v>
      </c>
      <c r="K373" t="s">
        <v>29</v>
      </c>
      <c r="L373">
        <v>90045</v>
      </c>
      <c r="M373" t="s">
        <v>30</v>
      </c>
      <c r="N373" t="s">
        <v>1297</v>
      </c>
      <c r="O373" t="s">
        <v>41</v>
      </c>
      <c r="P373" t="s">
        <v>42</v>
      </c>
      <c r="Q373" t="s">
        <v>1298</v>
      </c>
      <c r="R373" s="7">
        <v>8.73</v>
      </c>
      <c r="S373">
        <v>1</v>
      </c>
      <c r="T373">
        <v>0</v>
      </c>
      <c r="U373" s="7">
        <v>2.9681999999999999</v>
      </c>
      <c r="V373" s="7">
        <f t="shared" si="5"/>
        <v>2.9681999999999999</v>
      </c>
    </row>
    <row r="374" spans="1:22" x14ac:dyDescent="0.3">
      <c r="A374" s="9">
        <v>1231</v>
      </c>
      <c r="B374" t="s">
        <v>1294</v>
      </c>
      <c r="C374" s="5">
        <v>41950</v>
      </c>
      <c r="D374" s="6">
        <v>41955</v>
      </c>
      <c r="E374" t="s">
        <v>36</v>
      </c>
      <c r="F374" t="s">
        <v>737</v>
      </c>
      <c r="G374" t="s">
        <v>738</v>
      </c>
      <c r="H374" t="s">
        <v>39</v>
      </c>
      <c r="I374" t="s">
        <v>27</v>
      </c>
      <c r="J374" t="s">
        <v>28</v>
      </c>
      <c r="K374" t="s">
        <v>29</v>
      </c>
      <c r="L374">
        <v>90045</v>
      </c>
      <c r="M374" t="s">
        <v>30</v>
      </c>
      <c r="N374" t="s">
        <v>1299</v>
      </c>
      <c r="O374" t="s">
        <v>32</v>
      </c>
      <c r="P374" t="s">
        <v>45</v>
      </c>
      <c r="Q374" t="s">
        <v>1300</v>
      </c>
      <c r="R374" s="7">
        <v>5.68</v>
      </c>
      <c r="S374">
        <v>2</v>
      </c>
      <c r="T374">
        <v>0</v>
      </c>
      <c r="U374" s="7">
        <v>1.7607999999999999</v>
      </c>
      <c r="V374" s="7">
        <f t="shared" si="5"/>
        <v>1.7607999999999999</v>
      </c>
    </row>
    <row r="375" spans="1:22" x14ac:dyDescent="0.3">
      <c r="A375" s="9">
        <v>1239</v>
      </c>
      <c r="B375" t="s">
        <v>1301</v>
      </c>
      <c r="C375" s="5">
        <v>40766</v>
      </c>
      <c r="D375" s="6">
        <v>40770</v>
      </c>
      <c r="E375" t="s">
        <v>36</v>
      </c>
      <c r="F375" t="s">
        <v>1302</v>
      </c>
      <c r="G375" t="s">
        <v>1303</v>
      </c>
      <c r="H375" t="s">
        <v>39</v>
      </c>
      <c r="I375" t="s">
        <v>27</v>
      </c>
      <c r="J375" t="s">
        <v>65</v>
      </c>
      <c r="K375" t="s">
        <v>66</v>
      </c>
      <c r="L375">
        <v>98105</v>
      </c>
      <c r="M375" t="s">
        <v>30</v>
      </c>
      <c r="N375" t="s">
        <v>1304</v>
      </c>
      <c r="O375" t="s">
        <v>41</v>
      </c>
      <c r="P375" t="s">
        <v>42</v>
      </c>
      <c r="Q375" t="s">
        <v>1305</v>
      </c>
      <c r="R375" s="7">
        <v>12.35</v>
      </c>
      <c r="S375">
        <v>1</v>
      </c>
      <c r="T375">
        <v>0</v>
      </c>
      <c r="U375" s="7">
        <v>5.4340000000000002</v>
      </c>
      <c r="V375" s="7">
        <f t="shared" si="5"/>
        <v>5.4340000000000002</v>
      </c>
    </row>
    <row r="376" spans="1:22" x14ac:dyDescent="0.3">
      <c r="A376" s="9">
        <v>1240</v>
      </c>
      <c r="B376" t="s">
        <v>1301</v>
      </c>
      <c r="C376" s="5">
        <v>40766</v>
      </c>
      <c r="D376" s="6">
        <v>40770</v>
      </c>
      <c r="E376" t="s">
        <v>36</v>
      </c>
      <c r="F376" t="s">
        <v>1302</v>
      </c>
      <c r="G376" t="s">
        <v>1303</v>
      </c>
      <c r="H376" t="s">
        <v>39</v>
      </c>
      <c r="I376" t="s">
        <v>27</v>
      </c>
      <c r="J376" t="s">
        <v>65</v>
      </c>
      <c r="K376" t="s">
        <v>66</v>
      </c>
      <c r="L376">
        <v>98105</v>
      </c>
      <c r="M376" t="s">
        <v>30</v>
      </c>
      <c r="N376" t="s">
        <v>1306</v>
      </c>
      <c r="O376" t="s">
        <v>32</v>
      </c>
      <c r="P376" t="s">
        <v>45</v>
      </c>
      <c r="Q376" t="s">
        <v>1307</v>
      </c>
      <c r="R376" s="7">
        <v>40.97</v>
      </c>
      <c r="S376">
        <v>1</v>
      </c>
      <c r="T376">
        <v>0</v>
      </c>
      <c r="U376" s="7">
        <v>10.652200000000001</v>
      </c>
      <c r="V376" s="7">
        <f t="shared" si="5"/>
        <v>10.652200000000001</v>
      </c>
    </row>
    <row r="377" spans="1:22" x14ac:dyDescent="0.3">
      <c r="A377" s="9">
        <v>1241</v>
      </c>
      <c r="B377" t="s">
        <v>1301</v>
      </c>
      <c r="C377" s="5">
        <v>40766</v>
      </c>
      <c r="D377" s="6">
        <v>40770</v>
      </c>
      <c r="E377" t="s">
        <v>36</v>
      </c>
      <c r="F377" t="s">
        <v>1302</v>
      </c>
      <c r="G377" t="s">
        <v>1303</v>
      </c>
      <c r="H377" t="s">
        <v>39</v>
      </c>
      <c r="I377" t="s">
        <v>27</v>
      </c>
      <c r="J377" t="s">
        <v>65</v>
      </c>
      <c r="K377" t="s">
        <v>66</v>
      </c>
      <c r="L377">
        <v>98105</v>
      </c>
      <c r="M377" t="s">
        <v>30</v>
      </c>
      <c r="N377" t="s">
        <v>381</v>
      </c>
      <c r="O377" t="s">
        <v>32</v>
      </c>
      <c r="P377" t="s">
        <v>200</v>
      </c>
      <c r="Q377" t="s">
        <v>382</v>
      </c>
      <c r="R377" s="7">
        <v>22.96</v>
      </c>
      <c r="S377">
        <v>2</v>
      </c>
      <c r="T377">
        <v>0</v>
      </c>
      <c r="U377" s="7">
        <v>10.7912</v>
      </c>
      <c r="V377" s="7">
        <f t="shared" si="5"/>
        <v>10.7912</v>
      </c>
    </row>
    <row r="378" spans="1:22" x14ac:dyDescent="0.3">
      <c r="A378" s="9">
        <v>1246</v>
      </c>
      <c r="B378" t="s">
        <v>1308</v>
      </c>
      <c r="C378" s="5">
        <v>40889</v>
      </c>
      <c r="D378" s="6">
        <v>40891</v>
      </c>
      <c r="E378" t="s">
        <v>23</v>
      </c>
      <c r="F378" t="s">
        <v>1309</v>
      </c>
      <c r="G378" t="s">
        <v>1310</v>
      </c>
      <c r="H378" t="s">
        <v>39</v>
      </c>
      <c r="I378" t="s">
        <v>27</v>
      </c>
      <c r="J378" t="s">
        <v>1311</v>
      </c>
      <c r="K378" t="s">
        <v>29</v>
      </c>
      <c r="L378">
        <v>93727</v>
      </c>
      <c r="M378" t="s">
        <v>30</v>
      </c>
      <c r="N378" t="s">
        <v>1312</v>
      </c>
      <c r="O378" t="s">
        <v>41</v>
      </c>
      <c r="P378" t="s">
        <v>58</v>
      </c>
      <c r="Q378" t="s">
        <v>1313</v>
      </c>
      <c r="R378" s="7">
        <v>764.68799999999999</v>
      </c>
      <c r="S378">
        <v>6</v>
      </c>
      <c r="T378">
        <v>0.2</v>
      </c>
      <c r="U378" s="7">
        <v>95.585999999999999</v>
      </c>
      <c r="V378" s="7">
        <f t="shared" si="5"/>
        <v>95.585999999999999</v>
      </c>
    </row>
    <row r="379" spans="1:22" x14ac:dyDescent="0.3">
      <c r="A379" s="9">
        <v>1247</v>
      </c>
      <c r="B379" t="s">
        <v>1308</v>
      </c>
      <c r="C379" s="5">
        <v>40889</v>
      </c>
      <c r="D379" s="6">
        <v>40891</v>
      </c>
      <c r="E379" t="s">
        <v>23</v>
      </c>
      <c r="F379" t="s">
        <v>1309</v>
      </c>
      <c r="G379" t="s">
        <v>1310</v>
      </c>
      <c r="H379" t="s">
        <v>39</v>
      </c>
      <c r="I379" t="s">
        <v>27</v>
      </c>
      <c r="J379" t="s">
        <v>1311</v>
      </c>
      <c r="K379" t="s">
        <v>29</v>
      </c>
      <c r="L379">
        <v>93727</v>
      </c>
      <c r="M379" t="s">
        <v>30</v>
      </c>
      <c r="N379" t="s">
        <v>1314</v>
      </c>
      <c r="O379" t="s">
        <v>41</v>
      </c>
      <c r="P379" t="s">
        <v>58</v>
      </c>
      <c r="Q379" t="s">
        <v>1315</v>
      </c>
      <c r="R379" s="7">
        <v>3610.848</v>
      </c>
      <c r="S379">
        <v>12</v>
      </c>
      <c r="T379">
        <v>0.2</v>
      </c>
      <c r="U379" s="7">
        <v>135.4068</v>
      </c>
      <c r="V379" s="7">
        <f t="shared" si="5"/>
        <v>135.4068</v>
      </c>
    </row>
    <row r="380" spans="1:22" x14ac:dyDescent="0.3">
      <c r="A380" s="9">
        <v>1248</v>
      </c>
      <c r="B380" t="s">
        <v>1308</v>
      </c>
      <c r="C380" s="5">
        <v>40889</v>
      </c>
      <c r="D380" s="6">
        <v>40891</v>
      </c>
      <c r="E380" t="s">
        <v>23</v>
      </c>
      <c r="F380" t="s">
        <v>1309</v>
      </c>
      <c r="G380" t="s">
        <v>1310</v>
      </c>
      <c r="H380" t="s">
        <v>39</v>
      </c>
      <c r="I380" t="s">
        <v>27</v>
      </c>
      <c r="J380" t="s">
        <v>1311</v>
      </c>
      <c r="K380" t="s">
        <v>29</v>
      </c>
      <c r="L380">
        <v>93727</v>
      </c>
      <c r="M380" t="s">
        <v>30</v>
      </c>
      <c r="N380" t="s">
        <v>1316</v>
      </c>
      <c r="O380" t="s">
        <v>41</v>
      </c>
      <c r="P380" t="s">
        <v>492</v>
      </c>
      <c r="Q380" t="s">
        <v>1317</v>
      </c>
      <c r="R380" s="7">
        <v>254.97450000000001</v>
      </c>
      <c r="S380">
        <v>3</v>
      </c>
      <c r="T380">
        <v>0.15</v>
      </c>
      <c r="U380" s="7">
        <v>11.998799999999999</v>
      </c>
      <c r="V380" s="7">
        <f t="shared" si="5"/>
        <v>11.998799999999999</v>
      </c>
    </row>
    <row r="381" spans="1:22" x14ac:dyDescent="0.3">
      <c r="A381" s="9">
        <v>1266</v>
      </c>
      <c r="B381" t="s">
        <v>1318</v>
      </c>
      <c r="C381" s="5">
        <v>41885</v>
      </c>
      <c r="D381" s="6">
        <v>41890</v>
      </c>
      <c r="E381" t="s">
        <v>36</v>
      </c>
      <c r="F381" t="s">
        <v>1319</v>
      </c>
      <c r="G381" t="s">
        <v>1320</v>
      </c>
      <c r="H381" t="s">
        <v>39</v>
      </c>
      <c r="I381" t="s">
        <v>27</v>
      </c>
      <c r="J381" t="s">
        <v>80</v>
      </c>
      <c r="K381" t="s">
        <v>29</v>
      </c>
      <c r="L381">
        <v>94122</v>
      </c>
      <c r="M381" t="s">
        <v>30</v>
      </c>
      <c r="N381" t="s">
        <v>1321</v>
      </c>
      <c r="O381" t="s">
        <v>32</v>
      </c>
      <c r="P381" t="s">
        <v>45</v>
      </c>
      <c r="Q381" t="s">
        <v>1322</v>
      </c>
      <c r="R381" s="7">
        <v>6.57</v>
      </c>
      <c r="S381">
        <v>3</v>
      </c>
      <c r="T381">
        <v>0</v>
      </c>
      <c r="U381" s="7">
        <v>1.7739</v>
      </c>
      <c r="V381" s="7">
        <f t="shared" si="5"/>
        <v>1.7739</v>
      </c>
    </row>
    <row r="382" spans="1:22" x14ac:dyDescent="0.3">
      <c r="A382" s="9">
        <v>1267</v>
      </c>
      <c r="B382" t="s">
        <v>1323</v>
      </c>
      <c r="C382" s="5">
        <v>40901</v>
      </c>
      <c r="D382" s="6">
        <v>40906</v>
      </c>
      <c r="E382" t="s">
        <v>36</v>
      </c>
      <c r="F382" t="s">
        <v>1324</v>
      </c>
      <c r="G382" t="s">
        <v>1325</v>
      </c>
      <c r="H382" t="s">
        <v>26</v>
      </c>
      <c r="I382" t="s">
        <v>27</v>
      </c>
      <c r="J382" t="s">
        <v>28</v>
      </c>
      <c r="K382" t="s">
        <v>29</v>
      </c>
      <c r="L382">
        <v>90045</v>
      </c>
      <c r="M382" t="s">
        <v>30</v>
      </c>
      <c r="N382" t="s">
        <v>1326</v>
      </c>
      <c r="O382" t="s">
        <v>32</v>
      </c>
      <c r="P382" t="s">
        <v>75</v>
      </c>
      <c r="Q382" t="s">
        <v>1327</v>
      </c>
      <c r="R382" s="7">
        <v>142.86000000000001</v>
      </c>
      <c r="S382">
        <v>1</v>
      </c>
      <c r="T382">
        <v>0</v>
      </c>
      <c r="U382" s="7">
        <v>41.429400000000001</v>
      </c>
      <c r="V382" s="7">
        <f t="shared" si="5"/>
        <v>41.429400000000001</v>
      </c>
    </row>
    <row r="383" spans="1:22" x14ac:dyDescent="0.3">
      <c r="A383" s="9">
        <v>1268</v>
      </c>
      <c r="B383" t="s">
        <v>1323</v>
      </c>
      <c r="C383" s="5">
        <v>40901</v>
      </c>
      <c r="D383" s="6">
        <v>40906</v>
      </c>
      <c r="E383" t="s">
        <v>36</v>
      </c>
      <c r="F383" t="s">
        <v>1324</v>
      </c>
      <c r="G383" t="s">
        <v>1325</v>
      </c>
      <c r="H383" t="s">
        <v>26</v>
      </c>
      <c r="I383" t="s">
        <v>27</v>
      </c>
      <c r="J383" t="s">
        <v>28</v>
      </c>
      <c r="K383" t="s">
        <v>29</v>
      </c>
      <c r="L383">
        <v>90045</v>
      </c>
      <c r="M383" t="s">
        <v>30</v>
      </c>
      <c r="N383" t="s">
        <v>184</v>
      </c>
      <c r="O383" t="s">
        <v>41</v>
      </c>
      <c r="P383" t="s">
        <v>185</v>
      </c>
      <c r="Q383" t="s">
        <v>1148</v>
      </c>
      <c r="R383" s="7">
        <v>292.27199999999999</v>
      </c>
      <c r="S383">
        <v>6</v>
      </c>
      <c r="T383">
        <v>0.2</v>
      </c>
      <c r="U383" s="7">
        <v>18.266999999999999</v>
      </c>
      <c r="V383" s="7">
        <f t="shared" si="5"/>
        <v>18.266999999999999</v>
      </c>
    </row>
    <row r="384" spans="1:22" x14ac:dyDescent="0.3">
      <c r="A384" s="9">
        <v>1269</v>
      </c>
      <c r="B384" t="s">
        <v>1328</v>
      </c>
      <c r="C384" s="5">
        <v>41906</v>
      </c>
      <c r="D384" s="6">
        <v>41910</v>
      </c>
      <c r="E384" t="s">
        <v>36</v>
      </c>
      <c r="F384" t="s">
        <v>1329</v>
      </c>
      <c r="G384" t="s">
        <v>1330</v>
      </c>
      <c r="H384" t="s">
        <v>26</v>
      </c>
      <c r="I384" t="s">
        <v>27</v>
      </c>
      <c r="J384" t="s">
        <v>522</v>
      </c>
      <c r="K384" t="s">
        <v>161</v>
      </c>
      <c r="L384">
        <v>80027</v>
      </c>
      <c r="M384" t="s">
        <v>30</v>
      </c>
      <c r="N384" t="s">
        <v>835</v>
      </c>
      <c r="O384" t="s">
        <v>41</v>
      </c>
      <c r="P384" t="s">
        <v>42</v>
      </c>
      <c r="Q384" t="s">
        <v>836</v>
      </c>
      <c r="R384" s="7">
        <v>29.327999999999999</v>
      </c>
      <c r="S384">
        <v>3</v>
      </c>
      <c r="T384">
        <v>0.2</v>
      </c>
      <c r="U384" s="7">
        <v>3.6659999999999999</v>
      </c>
      <c r="V384" s="7">
        <f t="shared" si="5"/>
        <v>3.6659999999999999</v>
      </c>
    </row>
    <row r="385" spans="1:22" x14ac:dyDescent="0.3">
      <c r="A385" s="9">
        <v>1291</v>
      </c>
      <c r="B385" t="s">
        <v>1331</v>
      </c>
      <c r="C385" s="5">
        <v>41589</v>
      </c>
      <c r="D385" s="6">
        <v>41591</v>
      </c>
      <c r="E385" t="s">
        <v>152</v>
      </c>
      <c r="F385" t="s">
        <v>1332</v>
      </c>
      <c r="G385" t="s">
        <v>1333</v>
      </c>
      <c r="H385" t="s">
        <v>146</v>
      </c>
      <c r="I385" t="s">
        <v>27</v>
      </c>
      <c r="J385" t="s">
        <v>80</v>
      </c>
      <c r="K385" t="s">
        <v>29</v>
      </c>
      <c r="L385">
        <v>94122</v>
      </c>
      <c r="M385" t="s">
        <v>30</v>
      </c>
      <c r="N385" t="s">
        <v>1334</v>
      </c>
      <c r="O385" t="s">
        <v>32</v>
      </c>
      <c r="P385" t="s">
        <v>52</v>
      </c>
      <c r="Q385" t="s">
        <v>1335</v>
      </c>
      <c r="R385" s="7">
        <v>13.215999999999999</v>
      </c>
      <c r="S385">
        <v>4</v>
      </c>
      <c r="T385">
        <v>0.2</v>
      </c>
      <c r="U385" s="7">
        <v>4.4603999999999999</v>
      </c>
      <c r="V385" s="7">
        <f t="shared" si="5"/>
        <v>4.4603999999999999</v>
      </c>
    </row>
    <row r="386" spans="1:22" x14ac:dyDescent="0.3">
      <c r="A386" s="9">
        <v>1292</v>
      </c>
      <c r="B386" t="s">
        <v>1331</v>
      </c>
      <c r="C386" s="5">
        <v>41589</v>
      </c>
      <c r="D386" s="6">
        <v>41591</v>
      </c>
      <c r="E386" t="s">
        <v>152</v>
      </c>
      <c r="F386" t="s">
        <v>1332</v>
      </c>
      <c r="G386" t="s">
        <v>1333</v>
      </c>
      <c r="H386" t="s">
        <v>146</v>
      </c>
      <c r="I386" t="s">
        <v>27</v>
      </c>
      <c r="J386" t="s">
        <v>80</v>
      </c>
      <c r="K386" t="s">
        <v>29</v>
      </c>
      <c r="L386">
        <v>94122</v>
      </c>
      <c r="M386" t="s">
        <v>30</v>
      </c>
      <c r="N386" t="s">
        <v>1336</v>
      </c>
      <c r="O386" t="s">
        <v>32</v>
      </c>
      <c r="P386" t="s">
        <v>114</v>
      </c>
      <c r="Q386" t="s">
        <v>1337</v>
      </c>
      <c r="R386" s="7">
        <v>32.4</v>
      </c>
      <c r="S386">
        <v>5</v>
      </c>
      <c r="T386">
        <v>0</v>
      </c>
      <c r="U386" s="7">
        <v>15.552</v>
      </c>
      <c r="V386" s="7">
        <f t="shared" si="5"/>
        <v>15.552</v>
      </c>
    </row>
    <row r="387" spans="1:22" x14ac:dyDescent="0.3">
      <c r="A387" s="9">
        <v>1293</v>
      </c>
      <c r="B387" t="s">
        <v>1338</v>
      </c>
      <c r="C387" s="5">
        <v>41148</v>
      </c>
      <c r="D387" s="6">
        <v>41153</v>
      </c>
      <c r="E387" t="s">
        <v>36</v>
      </c>
      <c r="F387" t="s">
        <v>1108</v>
      </c>
      <c r="G387" t="s">
        <v>1109</v>
      </c>
      <c r="H387" t="s">
        <v>39</v>
      </c>
      <c r="I387" t="s">
        <v>27</v>
      </c>
      <c r="J387" t="s">
        <v>325</v>
      </c>
      <c r="K387" t="s">
        <v>29</v>
      </c>
      <c r="L387">
        <v>92105</v>
      </c>
      <c r="M387" t="s">
        <v>30</v>
      </c>
      <c r="N387" t="s">
        <v>204</v>
      </c>
      <c r="O387" t="s">
        <v>32</v>
      </c>
      <c r="P387" t="s">
        <v>205</v>
      </c>
      <c r="Q387" t="s">
        <v>206</v>
      </c>
      <c r="R387" s="7">
        <v>32.94</v>
      </c>
      <c r="S387">
        <v>3</v>
      </c>
      <c r="T387">
        <v>0</v>
      </c>
      <c r="U387" s="7">
        <v>9.2232000000000003</v>
      </c>
      <c r="V387" s="7">
        <f t="shared" si="5"/>
        <v>9.2232000000000003</v>
      </c>
    </row>
    <row r="388" spans="1:22" x14ac:dyDescent="0.3">
      <c r="A388" s="9">
        <v>1294</v>
      </c>
      <c r="B388" t="s">
        <v>1338</v>
      </c>
      <c r="C388" s="5">
        <v>41148</v>
      </c>
      <c r="D388" s="6">
        <v>41153</v>
      </c>
      <c r="E388" t="s">
        <v>36</v>
      </c>
      <c r="F388" t="s">
        <v>1108</v>
      </c>
      <c r="G388" t="s">
        <v>1109</v>
      </c>
      <c r="H388" t="s">
        <v>39</v>
      </c>
      <c r="I388" t="s">
        <v>27</v>
      </c>
      <c r="J388" t="s">
        <v>325</v>
      </c>
      <c r="K388" t="s">
        <v>29</v>
      </c>
      <c r="L388">
        <v>92105</v>
      </c>
      <c r="M388" t="s">
        <v>30</v>
      </c>
      <c r="N388" t="s">
        <v>1339</v>
      </c>
      <c r="O388" t="s">
        <v>32</v>
      </c>
      <c r="P388" t="s">
        <v>114</v>
      </c>
      <c r="Q388" t="s">
        <v>1340</v>
      </c>
      <c r="R388" s="7">
        <v>114.2</v>
      </c>
      <c r="S388">
        <v>5</v>
      </c>
      <c r="T388">
        <v>0</v>
      </c>
      <c r="U388" s="7">
        <v>52.531999999999996</v>
      </c>
      <c r="V388" s="7">
        <f t="shared" ref="V388:V451" si="6">IF(U388&lt;0,-U388,U388)</f>
        <v>52.531999999999996</v>
      </c>
    </row>
    <row r="389" spans="1:22" x14ac:dyDescent="0.3">
      <c r="A389" s="9">
        <v>1295</v>
      </c>
      <c r="B389" t="s">
        <v>1338</v>
      </c>
      <c r="C389" s="5">
        <v>41148</v>
      </c>
      <c r="D389" s="6">
        <v>41153</v>
      </c>
      <c r="E389" t="s">
        <v>36</v>
      </c>
      <c r="F389" t="s">
        <v>1108</v>
      </c>
      <c r="G389" t="s">
        <v>1109</v>
      </c>
      <c r="H389" t="s">
        <v>39</v>
      </c>
      <c r="I389" t="s">
        <v>27</v>
      </c>
      <c r="J389" t="s">
        <v>325</v>
      </c>
      <c r="K389" t="s">
        <v>29</v>
      </c>
      <c r="L389">
        <v>92105</v>
      </c>
      <c r="M389" t="s">
        <v>30</v>
      </c>
      <c r="N389" t="s">
        <v>1341</v>
      </c>
      <c r="O389" t="s">
        <v>32</v>
      </c>
      <c r="P389" t="s">
        <v>33</v>
      </c>
      <c r="Q389" t="s">
        <v>1342</v>
      </c>
      <c r="R389" s="7">
        <v>3.08</v>
      </c>
      <c r="S389">
        <v>1</v>
      </c>
      <c r="T389">
        <v>0</v>
      </c>
      <c r="U389" s="7">
        <v>1.4783999999999999</v>
      </c>
      <c r="V389" s="7">
        <f t="shared" si="6"/>
        <v>1.4783999999999999</v>
      </c>
    </row>
    <row r="390" spans="1:22" x14ac:dyDescent="0.3">
      <c r="A390" s="9">
        <v>1296</v>
      </c>
      <c r="B390" t="s">
        <v>1343</v>
      </c>
      <c r="C390" s="5">
        <v>41054</v>
      </c>
      <c r="D390" s="6">
        <v>41058</v>
      </c>
      <c r="E390" t="s">
        <v>36</v>
      </c>
      <c r="F390" t="s">
        <v>1344</v>
      </c>
      <c r="G390" t="s">
        <v>1345</v>
      </c>
      <c r="H390" t="s">
        <v>39</v>
      </c>
      <c r="I390" t="s">
        <v>27</v>
      </c>
      <c r="J390" t="s">
        <v>1346</v>
      </c>
      <c r="K390" t="s">
        <v>161</v>
      </c>
      <c r="L390">
        <v>81001</v>
      </c>
      <c r="M390" t="s">
        <v>30</v>
      </c>
      <c r="N390" t="s">
        <v>1347</v>
      </c>
      <c r="O390" t="s">
        <v>32</v>
      </c>
      <c r="P390" t="s">
        <v>55</v>
      </c>
      <c r="Q390" t="s">
        <v>1348</v>
      </c>
      <c r="R390" s="7">
        <v>845.72799999999995</v>
      </c>
      <c r="S390">
        <v>13</v>
      </c>
      <c r="T390">
        <v>0.2</v>
      </c>
      <c r="U390" s="7">
        <v>84.572800000000001</v>
      </c>
      <c r="V390" s="7">
        <f t="shared" si="6"/>
        <v>84.572800000000001</v>
      </c>
    </row>
    <row r="391" spans="1:22" x14ac:dyDescent="0.3">
      <c r="A391" s="9">
        <v>1297</v>
      </c>
      <c r="B391" t="s">
        <v>1349</v>
      </c>
      <c r="C391" s="5">
        <v>42004</v>
      </c>
      <c r="D391" s="6">
        <v>42008</v>
      </c>
      <c r="E391" t="s">
        <v>36</v>
      </c>
      <c r="F391" t="s">
        <v>1350</v>
      </c>
      <c r="G391" t="s">
        <v>1351</v>
      </c>
      <c r="H391" t="s">
        <v>26</v>
      </c>
      <c r="I391" t="s">
        <v>27</v>
      </c>
      <c r="J391" t="s">
        <v>1352</v>
      </c>
      <c r="K391" t="s">
        <v>29</v>
      </c>
      <c r="L391">
        <v>94533</v>
      </c>
      <c r="M391" t="s">
        <v>30</v>
      </c>
      <c r="N391" t="s">
        <v>1353</v>
      </c>
      <c r="O391" t="s">
        <v>32</v>
      </c>
      <c r="P391" t="s">
        <v>52</v>
      </c>
      <c r="Q391" t="s">
        <v>1354</v>
      </c>
      <c r="R391" s="7">
        <v>13.904</v>
      </c>
      <c r="S391">
        <v>2</v>
      </c>
      <c r="T391">
        <v>0.2</v>
      </c>
      <c r="U391" s="7">
        <v>4.5187999999999997</v>
      </c>
      <c r="V391" s="7">
        <f t="shared" si="6"/>
        <v>4.5187999999999997</v>
      </c>
    </row>
    <row r="392" spans="1:22" x14ac:dyDescent="0.3">
      <c r="A392" s="9">
        <v>1298</v>
      </c>
      <c r="B392" t="s">
        <v>1349</v>
      </c>
      <c r="C392" s="5">
        <v>42004</v>
      </c>
      <c r="D392" s="6">
        <v>42008</v>
      </c>
      <c r="E392" t="s">
        <v>36</v>
      </c>
      <c r="F392" t="s">
        <v>1350</v>
      </c>
      <c r="G392" t="s">
        <v>1351</v>
      </c>
      <c r="H392" t="s">
        <v>26</v>
      </c>
      <c r="I392" t="s">
        <v>27</v>
      </c>
      <c r="J392" t="s">
        <v>1352</v>
      </c>
      <c r="K392" t="s">
        <v>29</v>
      </c>
      <c r="L392">
        <v>94533</v>
      </c>
      <c r="M392" t="s">
        <v>30</v>
      </c>
      <c r="N392" t="s">
        <v>1355</v>
      </c>
      <c r="O392" t="s">
        <v>32</v>
      </c>
      <c r="P392" t="s">
        <v>52</v>
      </c>
      <c r="Q392" t="s">
        <v>1356</v>
      </c>
      <c r="R392" s="7">
        <v>20.72</v>
      </c>
      <c r="S392">
        <v>2</v>
      </c>
      <c r="T392">
        <v>0.2</v>
      </c>
      <c r="U392" s="7">
        <v>6.4749999999999996</v>
      </c>
      <c r="V392" s="7">
        <f t="shared" si="6"/>
        <v>6.4749999999999996</v>
      </c>
    </row>
    <row r="393" spans="1:22" x14ac:dyDescent="0.3">
      <c r="A393" s="9">
        <v>1300</v>
      </c>
      <c r="B393" t="s">
        <v>1357</v>
      </c>
      <c r="C393" s="5">
        <v>41186</v>
      </c>
      <c r="D393" s="6">
        <v>41189</v>
      </c>
      <c r="E393" t="s">
        <v>152</v>
      </c>
      <c r="F393" t="s">
        <v>1358</v>
      </c>
      <c r="G393" t="s">
        <v>1359</v>
      </c>
      <c r="H393" t="s">
        <v>39</v>
      </c>
      <c r="I393" t="s">
        <v>27</v>
      </c>
      <c r="J393" t="s">
        <v>80</v>
      </c>
      <c r="K393" t="s">
        <v>29</v>
      </c>
      <c r="L393">
        <v>94109</v>
      </c>
      <c r="M393" t="s">
        <v>30</v>
      </c>
      <c r="N393" t="s">
        <v>241</v>
      </c>
      <c r="O393" t="s">
        <v>32</v>
      </c>
      <c r="P393" t="s">
        <v>75</v>
      </c>
      <c r="Q393" t="s">
        <v>242</v>
      </c>
      <c r="R393" s="7">
        <v>26.96</v>
      </c>
      <c r="S393">
        <v>2</v>
      </c>
      <c r="T393">
        <v>0</v>
      </c>
      <c r="U393" s="7">
        <v>7.0095999999999998</v>
      </c>
      <c r="V393" s="7">
        <f t="shared" si="6"/>
        <v>7.0095999999999998</v>
      </c>
    </row>
    <row r="394" spans="1:22" x14ac:dyDescent="0.3">
      <c r="A394" s="9">
        <v>1307</v>
      </c>
      <c r="B394" t="s">
        <v>1360</v>
      </c>
      <c r="C394" s="5">
        <v>41446</v>
      </c>
      <c r="D394" s="6">
        <v>41447</v>
      </c>
      <c r="E394" t="s">
        <v>152</v>
      </c>
      <c r="F394" t="s">
        <v>1361</v>
      </c>
      <c r="G394" t="s">
        <v>1362</v>
      </c>
      <c r="H394" t="s">
        <v>39</v>
      </c>
      <c r="I394" t="s">
        <v>27</v>
      </c>
      <c r="J394" t="s">
        <v>222</v>
      </c>
      <c r="K394" t="s">
        <v>29</v>
      </c>
      <c r="L394">
        <v>91104</v>
      </c>
      <c r="M394" t="s">
        <v>30</v>
      </c>
      <c r="N394" t="s">
        <v>1363</v>
      </c>
      <c r="O394" t="s">
        <v>32</v>
      </c>
      <c r="P394" t="s">
        <v>114</v>
      </c>
      <c r="Q394" t="s">
        <v>1364</v>
      </c>
      <c r="R394" s="7">
        <v>46.76</v>
      </c>
      <c r="S394">
        <v>7</v>
      </c>
      <c r="T394">
        <v>0</v>
      </c>
      <c r="U394" s="7">
        <v>22.444800000000001</v>
      </c>
      <c r="V394" s="7">
        <f t="shared" si="6"/>
        <v>22.444800000000001</v>
      </c>
    </row>
    <row r="395" spans="1:22" x14ac:dyDescent="0.3">
      <c r="A395" s="9">
        <v>1308</v>
      </c>
      <c r="B395" t="s">
        <v>1360</v>
      </c>
      <c r="C395" s="5">
        <v>41446</v>
      </c>
      <c r="D395" s="6">
        <v>41447</v>
      </c>
      <c r="E395" t="s">
        <v>152</v>
      </c>
      <c r="F395" t="s">
        <v>1361</v>
      </c>
      <c r="G395" t="s">
        <v>1362</v>
      </c>
      <c r="H395" t="s">
        <v>39</v>
      </c>
      <c r="I395" t="s">
        <v>27</v>
      </c>
      <c r="J395" t="s">
        <v>222</v>
      </c>
      <c r="K395" t="s">
        <v>29</v>
      </c>
      <c r="L395">
        <v>91104</v>
      </c>
      <c r="M395" t="s">
        <v>30</v>
      </c>
      <c r="N395" t="s">
        <v>1128</v>
      </c>
      <c r="O395" t="s">
        <v>32</v>
      </c>
      <c r="P395" t="s">
        <v>52</v>
      </c>
      <c r="Q395" t="s">
        <v>1129</v>
      </c>
      <c r="R395" s="7">
        <v>17.712</v>
      </c>
      <c r="S395">
        <v>3</v>
      </c>
      <c r="T395">
        <v>0.2</v>
      </c>
      <c r="U395" s="7">
        <v>6.4206000000000003</v>
      </c>
      <c r="V395" s="7">
        <f t="shared" si="6"/>
        <v>6.4206000000000003</v>
      </c>
    </row>
    <row r="396" spans="1:22" x14ac:dyDescent="0.3">
      <c r="A396" s="9">
        <v>1309</v>
      </c>
      <c r="B396" t="s">
        <v>1360</v>
      </c>
      <c r="C396" s="5">
        <v>41446</v>
      </c>
      <c r="D396" s="6">
        <v>41447</v>
      </c>
      <c r="E396" t="s">
        <v>152</v>
      </c>
      <c r="F396" t="s">
        <v>1361</v>
      </c>
      <c r="G396" t="s">
        <v>1362</v>
      </c>
      <c r="H396" t="s">
        <v>39</v>
      </c>
      <c r="I396" t="s">
        <v>27</v>
      </c>
      <c r="J396" t="s">
        <v>222</v>
      </c>
      <c r="K396" t="s">
        <v>29</v>
      </c>
      <c r="L396">
        <v>91104</v>
      </c>
      <c r="M396" t="s">
        <v>30</v>
      </c>
      <c r="N396" t="s">
        <v>1365</v>
      </c>
      <c r="O396" t="s">
        <v>32</v>
      </c>
      <c r="P396" t="s">
        <v>55</v>
      </c>
      <c r="Q396" t="s">
        <v>1366</v>
      </c>
      <c r="R396" s="7">
        <v>21.78</v>
      </c>
      <c r="S396">
        <v>2</v>
      </c>
      <c r="T396">
        <v>0</v>
      </c>
      <c r="U396" s="7">
        <v>5.6627999999999998</v>
      </c>
      <c r="V396" s="7">
        <f t="shared" si="6"/>
        <v>5.6627999999999998</v>
      </c>
    </row>
    <row r="397" spans="1:22" x14ac:dyDescent="0.3">
      <c r="A397" s="9">
        <v>1310</v>
      </c>
      <c r="B397" t="s">
        <v>1360</v>
      </c>
      <c r="C397" s="5">
        <v>41446</v>
      </c>
      <c r="D397" s="6">
        <v>41447</v>
      </c>
      <c r="E397" t="s">
        <v>152</v>
      </c>
      <c r="F397" t="s">
        <v>1361</v>
      </c>
      <c r="G397" t="s">
        <v>1362</v>
      </c>
      <c r="H397" t="s">
        <v>39</v>
      </c>
      <c r="I397" t="s">
        <v>27</v>
      </c>
      <c r="J397" t="s">
        <v>222</v>
      </c>
      <c r="K397" t="s">
        <v>29</v>
      </c>
      <c r="L397">
        <v>91104</v>
      </c>
      <c r="M397" t="s">
        <v>30</v>
      </c>
      <c r="N397" t="s">
        <v>1367</v>
      </c>
      <c r="O397" t="s">
        <v>32</v>
      </c>
      <c r="P397" t="s">
        <v>75</v>
      </c>
      <c r="Q397" t="s">
        <v>1368</v>
      </c>
      <c r="R397" s="7">
        <v>161.94</v>
      </c>
      <c r="S397">
        <v>3</v>
      </c>
      <c r="T397">
        <v>0</v>
      </c>
      <c r="U397" s="7">
        <v>9.7164000000000001</v>
      </c>
      <c r="V397" s="7">
        <f t="shared" si="6"/>
        <v>9.7164000000000001</v>
      </c>
    </row>
    <row r="398" spans="1:22" x14ac:dyDescent="0.3">
      <c r="A398" s="9">
        <v>1311</v>
      </c>
      <c r="B398" t="s">
        <v>1360</v>
      </c>
      <c r="C398" s="5">
        <v>41446</v>
      </c>
      <c r="D398" s="6">
        <v>41447</v>
      </c>
      <c r="E398" t="s">
        <v>152</v>
      </c>
      <c r="F398" t="s">
        <v>1361</v>
      </c>
      <c r="G398" t="s">
        <v>1362</v>
      </c>
      <c r="H398" t="s">
        <v>39</v>
      </c>
      <c r="I398" t="s">
        <v>27</v>
      </c>
      <c r="J398" t="s">
        <v>222</v>
      </c>
      <c r="K398" t="s">
        <v>29</v>
      </c>
      <c r="L398">
        <v>91104</v>
      </c>
      <c r="M398" t="s">
        <v>30</v>
      </c>
      <c r="N398" t="s">
        <v>1369</v>
      </c>
      <c r="O398" t="s">
        <v>41</v>
      </c>
      <c r="P398" t="s">
        <v>185</v>
      </c>
      <c r="Q398" t="s">
        <v>1370</v>
      </c>
      <c r="R398" s="7">
        <v>161.56800000000001</v>
      </c>
      <c r="S398">
        <v>2</v>
      </c>
      <c r="T398">
        <v>0.2</v>
      </c>
      <c r="U398" s="7">
        <v>-8.0784000000000002</v>
      </c>
      <c r="V398" s="7">
        <f t="shared" si="6"/>
        <v>8.0784000000000002</v>
      </c>
    </row>
    <row r="399" spans="1:22" x14ac:dyDescent="0.3">
      <c r="A399" s="9">
        <v>1315</v>
      </c>
      <c r="B399" t="s">
        <v>1371</v>
      </c>
      <c r="C399" s="5">
        <v>41627</v>
      </c>
      <c r="D399" s="6">
        <v>41632</v>
      </c>
      <c r="E399" t="s">
        <v>36</v>
      </c>
      <c r="F399" t="s">
        <v>1372</v>
      </c>
      <c r="G399" t="s">
        <v>1373</v>
      </c>
      <c r="H399" t="s">
        <v>26</v>
      </c>
      <c r="I399" t="s">
        <v>27</v>
      </c>
      <c r="J399" t="s">
        <v>28</v>
      </c>
      <c r="K399" t="s">
        <v>29</v>
      </c>
      <c r="L399">
        <v>90032</v>
      </c>
      <c r="M399" t="s">
        <v>30</v>
      </c>
      <c r="N399" t="s">
        <v>1374</v>
      </c>
      <c r="O399" t="s">
        <v>32</v>
      </c>
      <c r="P399" t="s">
        <v>114</v>
      </c>
      <c r="Q399" t="s">
        <v>1375</v>
      </c>
      <c r="R399" s="7">
        <v>38.880000000000003</v>
      </c>
      <c r="S399">
        <v>6</v>
      </c>
      <c r="T399">
        <v>0</v>
      </c>
      <c r="U399" s="7">
        <v>18.662400000000002</v>
      </c>
      <c r="V399" s="7">
        <f t="shared" si="6"/>
        <v>18.662400000000002</v>
      </c>
    </row>
    <row r="400" spans="1:22" x14ac:dyDescent="0.3">
      <c r="A400" s="9">
        <v>1316</v>
      </c>
      <c r="B400" t="s">
        <v>1371</v>
      </c>
      <c r="C400" s="5">
        <v>41627</v>
      </c>
      <c r="D400" s="6">
        <v>41632</v>
      </c>
      <c r="E400" t="s">
        <v>36</v>
      </c>
      <c r="F400" t="s">
        <v>1372</v>
      </c>
      <c r="G400" t="s">
        <v>1373</v>
      </c>
      <c r="H400" t="s">
        <v>26</v>
      </c>
      <c r="I400" t="s">
        <v>27</v>
      </c>
      <c r="J400" t="s">
        <v>28</v>
      </c>
      <c r="K400" t="s">
        <v>29</v>
      </c>
      <c r="L400">
        <v>90032</v>
      </c>
      <c r="M400" t="s">
        <v>30</v>
      </c>
      <c r="N400" t="s">
        <v>1376</v>
      </c>
      <c r="O400" t="s">
        <v>41</v>
      </c>
      <c r="P400" t="s">
        <v>42</v>
      </c>
      <c r="Q400" t="s">
        <v>1377</v>
      </c>
      <c r="R400" s="7">
        <v>183.84</v>
      </c>
      <c r="S400">
        <v>8</v>
      </c>
      <c r="T400">
        <v>0</v>
      </c>
      <c r="U400" s="7">
        <v>62.505600000000001</v>
      </c>
      <c r="V400" s="7">
        <f t="shared" si="6"/>
        <v>62.505600000000001</v>
      </c>
    </row>
    <row r="401" spans="1:22" x14ac:dyDescent="0.3">
      <c r="A401" s="9">
        <v>1317</v>
      </c>
      <c r="B401" t="s">
        <v>1371</v>
      </c>
      <c r="C401" s="5">
        <v>41627</v>
      </c>
      <c r="D401" s="6">
        <v>41632</v>
      </c>
      <c r="E401" t="s">
        <v>36</v>
      </c>
      <c r="F401" t="s">
        <v>1372</v>
      </c>
      <c r="G401" t="s">
        <v>1373</v>
      </c>
      <c r="H401" t="s">
        <v>26</v>
      </c>
      <c r="I401" t="s">
        <v>27</v>
      </c>
      <c r="J401" t="s">
        <v>28</v>
      </c>
      <c r="K401" t="s">
        <v>29</v>
      </c>
      <c r="L401">
        <v>90032</v>
      </c>
      <c r="M401" t="s">
        <v>30</v>
      </c>
      <c r="N401" t="s">
        <v>549</v>
      </c>
      <c r="O401" t="s">
        <v>32</v>
      </c>
      <c r="P401" t="s">
        <v>205</v>
      </c>
      <c r="Q401" t="s">
        <v>550</v>
      </c>
      <c r="R401" s="7">
        <v>579.29999999999995</v>
      </c>
      <c r="S401">
        <v>5</v>
      </c>
      <c r="T401">
        <v>0</v>
      </c>
      <c r="U401" s="7">
        <v>28.965</v>
      </c>
      <c r="V401" s="7">
        <f t="shared" si="6"/>
        <v>28.965</v>
      </c>
    </row>
    <row r="402" spans="1:22" x14ac:dyDescent="0.3">
      <c r="A402" s="9">
        <v>1329</v>
      </c>
      <c r="B402" t="s">
        <v>1378</v>
      </c>
      <c r="C402" s="5">
        <v>41928</v>
      </c>
      <c r="D402" s="6">
        <v>41931</v>
      </c>
      <c r="E402" t="s">
        <v>23</v>
      </c>
      <c r="F402" t="s">
        <v>1379</v>
      </c>
      <c r="G402" t="s">
        <v>1380</v>
      </c>
      <c r="H402" t="s">
        <v>146</v>
      </c>
      <c r="I402" t="s">
        <v>27</v>
      </c>
      <c r="J402" t="s">
        <v>80</v>
      </c>
      <c r="K402" t="s">
        <v>29</v>
      </c>
      <c r="L402">
        <v>94110</v>
      </c>
      <c r="M402" t="s">
        <v>30</v>
      </c>
      <c r="N402" t="s">
        <v>1381</v>
      </c>
      <c r="O402" t="s">
        <v>32</v>
      </c>
      <c r="P402" t="s">
        <v>45</v>
      </c>
      <c r="Q402" t="s">
        <v>1382</v>
      </c>
      <c r="R402" s="7">
        <v>87.92</v>
      </c>
      <c r="S402">
        <v>4</v>
      </c>
      <c r="T402">
        <v>0</v>
      </c>
      <c r="U402" s="7">
        <v>26.376000000000001</v>
      </c>
      <c r="V402" s="7">
        <f t="shared" si="6"/>
        <v>26.376000000000001</v>
      </c>
    </row>
    <row r="403" spans="1:22" x14ac:dyDescent="0.3">
      <c r="A403" s="9">
        <v>1330</v>
      </c>
      <c r="B403" t="s">
        <v>1383</v>
      </c>
      <c r="C403" s="5">
        <v>41418</v>
      </c>
      <c r="D403" s="6">
        <v>41422</v>
      </c>
      <c r="E403" t="s">
        <v>36</v>
      </c>
      <c r="F403" t="s">
        <v>1384</v>
      </c>
      <c r="G403" t="s">
        <v>1385</v>
      </c>
      <c r="H403" t="s">
        <v>39</v>
      </c>
      <c r="I403" t="s">
        <v>27</v>
      </c>
      <c r="J403" t="s">
        <v>80</v>
      </c>
      <c r="K403" t="s">
        <v>29</v>
      </c>
      <c r="L403">
        <v>94109</v>
      </c>
      <c r="M403" t="s">
        <v>30</v>
      </c>
      <c r="N403" t="s">
        <v>1304</v>
      </c>
      <c r="O403" t="s">
        <v>41</v>
      </c>
      <c r="P403" t="s">
        <v>42</v>
      </c>
      <c r="Q403" t="s">
        <v>1305</v>
      </c>
      <c r="R403" s="7">
        <v>37.049999999999997</v>
      </c>
      <c r="S403">
        <v>3</v>
      </c>
      <c r="T403">
        <v>0</v>
      </c>
      <c r="U403" s="7">
        <v>16.302</v>
      </c>
      <c r="V403" s="7">
        <f t="shared" si="6"/>
        <v>16.302</v>
      </c>
    </row>
    <row r="404" spans="1:22" x14ac:dyDescent="0.3">
      <c r="A404" s="9">
        <v>1335</v>
      </c>
      <c r="B404" t="s">
        <v>1386</v>
      </c>
      <c r="C404" s="5">
        <v>40669</v>
      </c>
      <c r="D404" s="6">
        <v>40673</v>
      </c>
      <c r="E404" t="s">
        <v>36</v>
      </c>
      <c r="F404" t="s">
        <v>1387</v>
      </c>
      <c r="G404" t="s">
        <v>1388</v>
      </c>
      <c r="H404" t="s">
        <v>146</v>
      </c>
      <c r="I404" t="s">
        <v>27</v>
      </c>
      <c r="J404" t="s">
        <v>28</v>
      </c>
      <c r="K404" t="s">
        <v>29</v>
      </c>
      <c r="L404">
        <v>90049</v>
      </c>
      <c r="M404" t="s">
        <v>30</v>
      </c>
      <c r="N404" t="s">
        <v>1389</v>
      </c>
      <c r="O404" t="s">
        <v>32</v>
      </c>
      <c r="P404" t="s">
        <v>52</v>
      </c>
      <c r="Q404" t="s">
        <v>1390</v>
      </c>
      <c r="R404" s="7">
        <v>140.73599999999999</v>
      </c>
      <c r="S404">
        <v>8</v>
      </c>
      <c r="T404">
        <v>0.2</v>
      </c>
      <c r="U404" s="7">
        <v>52.776000000000003</v>
      </c>
      <c r="V404" s="7">
        <f t="shared" si="6"/>
        <v>52.776000000000003</v>
      </c>
    </row>
    <row r="405" spans="1:22" x14ac:dyDescent="0.3">
      <c r="A405" s="9">
        <v>1337</v>
      </c>
      <c r="B405" t="s">
        <v>1391</v>
      </c>
      <c r="C405" s="5">
        <v>41732</v>
      </c>
      <c r="D405" s="6">
        <v>41737</v>
      </c>
      <c r="E405" t="s">
        <v>36</v>
      </c>
      <c r="F405" t="s">
        <v>1392</v>
      </c>
      <c r="G405" t="s">
        <v>1393</v>
      </c>
      <c r="H405" t="s">
        <v>39</v>
      </c>
      <c r="I405" t="s">
        <v>27</v>
      </c>
      <c r="J405" t="s">
        <v>28</v>
      </c>
      <c r="K405" t="s">
        <v>29</v>
      </c>
      <c r="L405">
        <v>90008</v>
      </c>
      <c r="M405" t="s">
        <v>30</v>
      </c>
      <c r="N405" t="s">
        <v>1394</v>
      </c>
      <c r="O405" t="s">
        <v>41</v>
      </c>
      <c r="P405" t="s">
        <v>42</v>
      </c>
      <c r="Q405" t="s">
        <v>1395</v>
      </c>
      <c r="R405" s="7">
        <v>25.11</v>
      </c>
      <c r="S405">
        <v>3</v>
      </c>
      <c r="T405">
        <v>0</v>
      </c>
      <c r="U405" s="7">
        <v>6.5286</v>
      </c>
      <c r="V405" s="7">
        <f t="shared" si="6"/>
        <v>6.5286</v>
      </c>
    </row>
    <row r="406" spans="1:22" x14ac:dyDescent="0.3">
      <c r="A406" s="9">
        <v>1353</v>
      </c>
      <c r="B406" t="s">
        <v>1396</v>
      </c>
      <c r="C406" s="5">
        <v>41764</v>
      </c>
      <c r="D406" s="6">
        <v>41769</v>
      </c>
      <c r="E406" t="s">
        <v>36</v>
      </c>
      <c r="F406" t="s">
        <v>1058</v>
      </c>
      <c r="G406" t="s">
        <v>1059</v>
      </c>
      <c r="H406" t="s">
        <v>26</v>
      </c>
      <c r="I406" t="s">
        <v>27</v>
      </c>
      <c r="J406" t="s">
        <v>80</v>
      </c>
      <c r="K406" t="s">
        <v>29</v>
      </c>
      <c r="L406">
        <v>94109</v>
      </c>
      <c r="M406" t="s">
        <v>30</v>
      </c>
      <c r="N406" t="s">
        <v>1397</v>
      </c>
      <c r="O406" t="s">
        <v>48</v>
      </c>
      <c r="P406" t="s">
        <v>49</v>
      </c>
      <c r="Q406" t="s">
        <v>1398</v>
      </c>
      <c r="R406" s="7">
        <v>183.96</v>
      </c>
      <c r="S406">
        <v>5</v>
      </c>
      <c r="T406">
        <v>0.2</v>
      </c>
      <c r="U406" s="7">
        <v>20.695499999999999</v>
      </c>
      <c r="V406" s="7">
        <f t="shared" si="6"/>
        <v>20.695499999999999</v>
      </c>
    </row>
    <row r="407" spans="1:22" x14ac:dyDescent="0.3">
      <c r="A407" s="9">
        <v>1354</v>
      </c>
      <c r="B407" t="s">
        <v>1396</v>
      </c>
      <c r="C407" s="5">
        <v>41764</v>
      </c>
      <c r="D407" s="6">
        <v>41769</v>
      </c>
      <c r="E407" t="s">
        <v>36</v>
      </c>
      <c r="F407" t="s">
        <v>1058</v>
      </c>
      <c r="G407" t="s">
        <v>1059</v>
      </c>
      <c r="H407" t="s">
        <v>26</v>
      </c>
      <c r="I407" t="s">
        <v>27</v>
      </c>
      <c r="J407" t="s">
        <v>80</v>
      </c>
      <c r="K407" t="s">
        <v>29</v>
      </c>
      <c r="L407">
        <v>94109</v>
      </c>
      <c r="M407" t="s">
        <v>30</v>
      </c>
      <c r="N407" t="s">
        <v>1399</v>
      </c>
      <c r="O407" t="s">
        <v>32</v>
      </c>
      <c r="P407" t="s">
        <v>114</v>
      </c>
      <c r="Q407" t="s">
        <v>1400</v>
      </c>
      <c r="R407" s="7">
        <v>17.61</v>
      </c>
      <c r="S407">
        <v>3</v>
      </c>
      <c r="T407">
        <v>0</v>
      </c>
      <c r="U407" s="7">
        <v>8.4527999999999999</v>
      </c>
      <c r="V407" s="7">
        <f t="shared" si="6"/>
        <v>8.4527999999999999</v>
      </c>
    </row>
    <row r="408" spans="1:22" x14ac:dyDescent="0.3">
      <c r="A408" s="9">
        <v>1355</v>
      </c>
      <c r="B408" t="s">
        <v>1396</v>
      </c>
      <c r="C408" s="5">
        <v>41764</v>
      </c>
      <c r="D408" s="6">
        <v>41769</v>
      </c>
      <c r="E408" t="s">
        <v>36</v>
      </c>
      <c r="F408" t="s">
        <v>1058</v>
      </c>
      <c r="G408" t="s">
        <v>1059</v>
      </c>
      <c r="H408" t="s">
        <v>26</v>
      </c>
      <c r="I408" t="s">
        <v>27</v>
      </c>
      <c r="J408" t="s">
        <v>80</v>
      </c>
      <c r="K408" t="s">
        <v>29</v>
      </c>
      <c r="L408">
        <v>94109</v>
      </c>
      <c r="M408" t="s">
        <v>30</v>
      </c>
      <c r="N408" t="s">
        <v>1314</v>
      </c>
      <c r="O408" t="s">
        <v>41</v>
      </c>
      <c r="P408" t="s">
        <v>58</v>
      </c>
      <c r="Q408" t="s">
        <v>1315</v>
      </c>
      <c r="R408" s="7">
        <v>300.904</v>
      </c>
      <c r="S408">
        <v>1</v>
      </c>
      <c r="T408">
        <v>0.2</v>
      </c>
      <c r="U408" s="7">
        <v>11.283899999999999</v>
      </c>
      <c r="V408" s="7">
        <f t="shared" si="6"/>
        <v>11.283899999999999</v>
      </c>
    </row>
    <row r="409" spans="1:22" x14ac:dyDescent="0.3">
      <c r="A409" s="9">
        <v>1360</v>
      </c>
      <c r="B409" t="s">
        <v>1401</v>
      </c>
      <c r="C409" s="5">
        <v>40812</v>
      </c>
      <c r="D409" s="6">
        <v>40817</v>
      </c>
      <c r="E409" t="s">
        <v>23</v>
      </c>
      <c r="F409" t="s">
        <v>1402</v>
      </c>
      <c r="G409" t="s">
        <v>1403</v>
      </c>
      <c r="H409" t="s">
        <v>39</v>
      </c>
      <c r="I409" t="s">
        <v>27</v>
      </c>
      <c r="J409" t="s">
        <v>28</v>
      </c>
      <c r="K409" t="s">
        <v>29</v>
      </c>
      <c r="L409">
        <v>90049</v>
      </c>
      <c r="M409" t="s">
        <v>30</v>
      </c>
      <c r="N409" t="s">
        <v>1404</v>
      </c>
      <c r="O409" t="s">
        <v>41</v>
      </c>
      <c r="P409" t="s">
        <v>185</v>
      </c>
      <c r="Q409" t="s">
        <v>1405</v>
      </c>
      <c r="R409" s="7">
        <v>145.56800000000001</v>
      </c>
      <c r="S409">
        <v>2</v>
      </c>
      <c r="T409">
        <v>0.2</v>
      </c>
      <c r="U409" s="7">
        <v>0</v>
      </c>
      <c r="V409" s="7">
        <f t="shared" si="6"/>
        <v>0</v>
      </c>
    </row>
    <row r="410" spans="1:22" x14ac:dyDescent="0.3">
      <c r="A410" s="9">
        <v>1364</v>
      </c>
      <c r="B410" t="s">
        <v>1406</v>
      </c>
      <c r="C410" s="5">
        <v>41954</v>
      </c>
      <c r="D410" s="6">
        <v>41955</v>
      </c>
      <c r="E410" t="s">
        <v>152</v>
      </c>
      <c r="F410" t="s">
        <v>1407</v>
      </c>
      <c r="G410" t="s">
        <v>1408</v>
      </c>
      <c r="H410" t="s">
        <v>26</v>
      </c>
      <c r="I410" t="s">
        <v>27</v>
      </c>
      <c r="J410" t="s">
        <v>443</v>
      </c>
      <c r="K410" t="s">
        <v>122</v>
      </c>
      <c r="L410">
        <v>85705</v>
      </c>
      <c r="M410" t="s">
        <v>30</v>
      </c>
      <c r="N410" t="s">
        <v>1409</v>
      </c>
      <c r="O410" t="s">
        <v>32</v>
      </c>
      <c r="P410" t="s">
        <v>52</v>
      </c>
      <c r="Q410" t="s">
        <v>1410</v>
      </c>
      <c r="R410" s="7">
        <v>38.387999999999998</v>
      </c>
      <c r="S410">
        <v>14</v>
      </c>
      <c r="T410">
        <v>0.7</v>
      </c>
      <c r="U410" s="7">
        <v>-25.591999999999999</v>
      </c>
      <c r="V410" s="7">
        <f t="shared" si="6"/>
        <v>25.591999999999999</v>
      </c>
    </row>
    <row r="411" spans="1:22" x14ac:dyDescent="0.3">
      <c r="A411" s="9">
        <v>1365</v>
      </c>
      <c r="B411" t="s">
        <v>1406</v>
      </c>
      <c r="C411" s="5">
        <v>41954</v>
      </c>
      <c r="D411" s="6">
        <v>41955</v>
      </c>
      <c r="E411" t="s">
        <v>152</v>
      </c>
      <c r="F411" t="s">
        <v>1407</v>
      </c>
      <c r="G411" t="s">
        <v>1408</v>
      </c>
      <c r="H411" t="s">
        <v>26</v>
      </c>
      <c r="I411" t="s">
        <v>27</v>
      </c>
      <c r="J411" t="s">
        <v>443</v>
      </c>
      <c r="K411" t="s">
        <v>122</v>
      </c>
      <c r="L411">
        <v>85705</v>
      </c>
      <c r="M411" t="s">
        <v>30</v>
      </c>
      <c r="N411" t="s">
        <v>1411</v>
      </c>
      <c r="O411" t="s">
        <v>48</v>
      </c>
      <c r="P411" t="s">
        <v>1229</v>
      </c>
      <c r="Q411" t="s">
        <v>1412</v>
      </c>
      <c r="R411" s="7">
        <v>95.994</v>
      </c>
      <c r="S411">
        <v>2</v>
      </c>
      <c r="T411">
        <v>0.7</v>
      </c>
      <c r="U411" s="7">
        <v>-63.996000000000002</v>
      </c>
      <c r="V411" s="7">
        <f t="shared" si="6"/>
        <v>63.996000000000002</v>
      </c>
    </row>
    <row r="412" spans="1:22" x14ac:dyDescent="0.3">
      <c r="A412" s="9">
        <v>1366</v>
      </c>
      <c r="B412" t="s">
        <v>1406</v>
      </c>
      <c r="C412" s="5">
        <v>41954</v>
      </c>
      <c r="D412" s="6">
        <v>41955</v>
      </c>
      <c r="E412" t="s">
        <v>152</v>
      </c>
      <c r="F412" t="s">
        <v>1407</v>
      </c>
      <c r="G412" t="s">
        <v>1408</v>
      </c>
      <c r="H412" t="s">
        <v>26</v>
      </c>
      <c r="I412" t="s">
        <v>27</v>
      </c>
      <c r="J412" t="s">
        <v>443</v>
      </c>
      <c r="K412" t="s">
        <v>122</v>
      </c>
      <c r="L412">
        <v>85705</v>
      </c>
      <c r="M412" t="s">
        <v>30</v>
      </c>
      <c r="N412" t="s">
        <v>1413</v>
      </c>
      <c r="O412" t="s">
        <v>48</v>
      </c>
      <c r="P412" t="s">
        <v>99</v>
      </c>
      <c r="Q412" t="s">
        <v>1414</v>
      </c>
      <c r="R412" s="7">
        <v>239.952</v>
      </c>
      <c r="S412">
        <v>6</v>
      </c>
      <c r="T412">
        <v>0.2</v>
      </c>
      <c r="U412" s="7">
        <v>-35.992800000000003</v>
      </c>
      <c r="V412" s="7">
        <f t="shared" si="6"/>
        <v>35.992800000000003</v>
      </c>
    </row>
    <row r="413" spans="1:22" x14ac:dyDescent="0.3">
      <c r="A413" s="9">
        <v>1367</v>
      </c>
      <c r="B413" t="s">
        <v>1406</v>
      </c>
      <c r="C413" s="5">
        <v>41954</v>
      </c>
      <c r="D413" s="6">
        <v>41955</v>
      </c>
      <c r="E413" t="s">
        <v>152</v>
      </c>
      <c r="F413" t="s">
        <v>1407</v>
      </c>
      <c r="G413" t="s">
        <v>1408</v>
      </c>
      <c r="H413" t="s">
        <v>26</v>
      </c>
      <c r="I413" t="s">
        <v>27</v>
      </c>
      <c r="J413" t="s">
        <v>443</v>
      </c>
      <c r="K413" t="s">
        <v>122</v>
      </c>
      <c r="L413">
        <v>85705</v>
      </c>
      <c r="M413" t="s">
        <v>30</v>
      </c>
      <c r="N413" t="s">
        <v>309</v>
      </c>
      <c r="O413" t="s">
        <v>48</v>
      </c>
      <c r="P413" t="s">
        <v>49</v>
      </c>
      <c r="Q413" t="s">
        <v>310</v>
      </c>
      <c r="R413" s="7">
        <v>201.584</v>
      </c>
      <c r="S413">
        <v>2</v>
      </c>
      <c r="T413">
        <v>0.2</v>
      </c>
      <c r="U413" s="7">
        <v>15.1188</v>
      </c>
      <c r="V413" s="7">
        <f t="shared" si="6"/>
        <v>15.1188</v>
      </c>
    </row>
    <row r="414" spans="1:22" x14ac:dyDescent="0.3">
      <c r="A414" s="9">
        <v>1368</v>
      </c>
      <c r="B414" t="s">
        <v>1406</v>
      </c>
      <c r="C414" s="5">
        <v>41954</v>
      </c>
      <c r="D414" s="6">
        <v>41955</v>
      </c>
      <c r="E414" t="s">
        <v>152</v>
      </c>
      <c r="F414" t="s">
        <v>1407</v>
      </c>
      <c r="G414" t="s">
        <v>1408</v>
      </c>
      <c r="H414" t="s">
        <v>26</v>
      </c>
      <c r="I414" t="s">
        <v>27</v>
      </c>
      <c r="J414" t="s">
        <v>443</v>
      </c>
      <c r="K414" t="s">
        <v>122</v>
      </c>
      <c r="L414">
        <v>85705</v>
      </c>
      <c r="M414" t="s">
        <v>30</v>
      </c>
      <c r="N414" t="s">
        <v>1415</v>
      </c>
      <c r="O414" t="s">
        <v>41</v>
      </c>
      <c r="P414" t="s">
        <v>185</v>
      </c>
      <c r="Q414" t="s">
        <v>1416</v>
      </c>
      <c r="R414" s="7">
        <v>899.13599999999997</v>
      </c>
      <c r="S414">
        <v>4</v>
      </c>
      <c r="T414">
        <v>0.2</v>
      </c>
      <c r="U414" s="7">
        <v>-146.1096</v>
      </c>
      <c r="V414" s="7">
        <f t="shared" si="6"/>
        <v>146.1096</v>
      </c>
    </row>
    <row r="415" spans="1:22" x14ac:dyDescent="0.3">
      <c r="A415" s="9">
        <v>1369</v>
      </c>
      <c r="B415" t="s">
        <v>1417</v>
      </c>
      <c r="C415" s="5">
        <v>41829</v>
      </c>
      <c r="D415" s="6">
        <v>41832</v>
      </c>
      <c r="E415" t="s">
        <v>152</v>
      </c>
      <c r="F415" t="s">
        <v>1418</v>
      </c>
      <c r="G415" t="s">
        <v>1419</v>
      </c>
      <c r="H415" t="s">
        <v>146</v>
      </c>
      <c r="I415" t="s">
        <v>27</v>
      </c>
      <c r="J415" t="s">
        <v>1420</v>
      </c>
      <c r="K415" t="s">
        <v>29</v>
      </c>
      <c r="L415">
        <v>90660</v>
      </c>
      <c r="M415" t="s">
        <v>30</v>
      </c>
      <c r="N415" t="s">
        <v>1421</v>
      </c>
      <c r="O415" t="s">
        <v>41</v>
      </c>
      <c r="P415" t="s">
        <v>42</v>
      </c>
      <c r="Q415" t="s">
        <v>1422</v>
      </c>
      <c r="R415" s="7">
        <v>145.9</v>
      </c>
      <c r="S415">
        <v>5</v>
      </c>
      <c r="T415">
        <v>0</v>
      </c>
      <c r="U415" s="7">
        <v>62.737000000000002</v>
      </c>
      <c r="V415" s="7">
        <f t="shared" si="6"/>
        <v>62.737000000000002</v>
      </c>
    </row>
    <row r="416" spans="1:22" x14ac:dyDescent="0.3">
      <c r="A416" s="9">
        <v>1370</v>
      </c>
      <c r="B416" t="s">
        <v>1423</v>
      </c>
      <c r="C416" s="5">
        <v>41267</v>
      </c>
      <c r="D416" s="6">
        <v>41271</v>
      </c>
      <c r="E416" t="s">
        <v>36</v>
      </c>
      <c r="F416" t="s">
        <v>1424</v>
      </c>
      <c r="G416" t="s">
        <v>1425</v>
      </c>
      <c r="H416" t="s">
        <v>39</v>
      </c>
      <c r="I416" t="s">
        <v>27</v>
      </c>
      <c r="J416" t="s">
        <v>372</v>
      </c>
      <c r="K416" t="s">
        <v>161</v>
      </c>
      <c r="L416">
        <v>80906</v>
      </c>
      <c r="M416" t="s">
        <v>30</v>
      </c>
      <c r="N416" t="s">
        <v>1426</v>
      </c>
      <c r="O416" t="s">
        <v>41</v>
      </c>
      <c r="P416" t="s">
        <v>492</v>
      </c>
      <c r="Q416" t="s">
        <v>1427</v>
      </c>
      <c r="R416" s="7">
        <v>590.05799999999999</v>
      </c>
      <c r="S416">
        <v>7</v>
      </c>
      <c r="T416">
        <v>0.7</v>
      </c>
      <c r="U416" s="7">
        <v>-786.74400000000003</v>
      </c>
      <c r="V416" s="7">
        <f t="shared" si="6"/>
        <v>786.74400000000003</v>
      </c>
    </row>
    <row r="417" spans="1:22" x14ac:dyDescent="0.3">
      <c r="A417" s="9">
        <v>1371</v>
      </c>
      <c r="B417" t="s">
        <v>1423</v>
      </c>
      <c r="C417" s="5">
        <v>41267</v>
      </c>
      <c r="D417" s="6">
        <v>41271</v>
      </c>
      <c r="E417" t="s">
        <v>36</v>
      </c>
      <c r="F417" t="s">
        <v>1424</v>
      </c>
      <c r="G417" t="s">
        <v>1425</v>
      </c>
      <c r="H417" t="s">
        <v>39</v>
      </c>
      <c r="I417" t="s">
        <v>27</v>
      </c>
      <c r="J417" t="s">
        <v>372</v>
      </c>
      <c r="K417" t="s">
        <v>161</v>
      </c>
      <c r="L417">
        <v>80906</v>
      </c>
      <c r="M417" t="s">
        <v>30</v>
      </c>
      <c r="N417" t="s">
        <v>1428</v>
      </c>
      <c r="O417" t="s">
        <v>32</v>
      </c>
      <c r="P417" t="s">
        <v>45</v>
      </c>
      <c r="Q417" t="s">
        <v>1429</v>
      </c>
      <c r="R417" s="7">
        <v>14.04</v>
      </c>
      <c r="S417">
        <v>3</v>
      </c>
      <c r="T417">
        <v>0.2</v>
      </c>
      <c r="U417" s="7">
        <v>1.5794999999999999</v>
      </c>
      <c r="V417" s="7">
        <f t="shared" si="6"/>
        <v>1.5794999999999999</v>
      </c>
    </row>
    <row r="418" spans="1:22" x14ac:dyDescent="0.3">
      <c r="A418" s="9">
        <v>1373</v>
      </c>
      <c r="B418" t="s">
        <v>1430</v>
      </c>
      <c r="C418" s="5">
        <v>40634</v>
      </c>
      <c r="D418" s="6">
        <v>40639</v>
      </c>
      <c r="E418" t="s">
        <v>23</v>
      </c>
      <c r="F418" t="s">
        <v>107</v>
      </c>
      <c r="G418" t="s">
        <v>108</v>
      </c>
      <c r="H418" t="s">
        <v>39</v>
      </c>
      <c r="I418" t="s">
        <v>27</v>
      </c>
      <c r="J418" t="s">
        <v>784</v>
      </c>
      <c r="K418" t="s">
        <v>29</v>
      </c>
      <c r="L418">
        <v>94591</v>
      </c>
      <c r="M418" t="s">
        <v>30</v>
      </c>
      <c r="N418" t="s">
        <v>1431</v>
      </c>
      <c r="O418" t="s">
        <v>32</v>
      </c>
      <c r="P418" t="s">
        <v>33</v>
      </c>
      <c r="Q418" t="s">
        <v>1432</v>
      </c>
      <c r="R418" s="7">
        <v>29.6</v>
      </c>
      <c r="S418">
        <v>2</v>
      </c>
      <c r="T418">
        <v>0</v>
      </c>
      <c r="U418" s="7">
        <v>14.8</v>
      </c>
      <c r="V418" s="7">
        <f t="shared" si="6"/>
        <v>14.8</v>
      </c>
    </row>
    <row r="419" spans="1:22" x14ac:dyDescent="0.3">
      <c r="A419" s="9">
        <v>1374</v>
      </c>
      <c r="B419" t="s">
        <v>1430</v>
      </c>
      <c r="C419" s="5">
        <v>40634</v>
      </c>
      <c r="D419" s="6">
        <v>40639</v>
      </c>
      <c r="E419" t="s">
        <v>23</v>
      </c>
      <c r="F419" t="s">
        <v>107</v>
      </c>
      <c r="G419" t="s">
        <v>108</v>
      </c>
      <c r="H419" t="s">
        <v>39</v>
      </c>
      <c r="I419" t="s">
        <v>27</v>
      </c>
      <c r="J419" t="s">
        <v>784</v>
      </c>
      <c r="K419" t="s">
        <v>29</v>
      </c>
      <c r="L419">
        <v>94591</v>
      </c>
      <c r="M419" t="s">
        <v>30</v>
      </c>
      <c r="N419" t="s">
        <v>1433</v>
      </c>
      <c r="O419" t="s">
        <v>32</v>
      </c>
      <c r="P419" t="s">
        <v>52</v>
      </c>
      <c r="Q419" t="s">
        <v>1434</v>
      </c>
      <c r="R419" s="7">
        <v>17.088000000000001</v>
      </c>
      <c r="S419">
        <v>4</v>
      </c>
      <c r="T419">
        <v>0.2</v>
      </c>
      <c r="U419" s="7">
        <v>5.5536000000000003</v>
      </c>
      <c r="V419" s="7">
        <f t="shared" si="6"/>
        <v>5.5536000000000003</v>
      </c>
    </row>
    <row r="420" spans="1:22" x14ac:dyDescent="0.3">
      <c r="A420" s="9">
        <v>1375</v>
      </c>
      <c r="B420" t="s">
        <v>1435</v>
      </c>
      <c r="C420" s="5">
        <v>41166</v>
      </c>
      <c r="D420" s="6">
        <v>41171</v>
      </c>
      <c r="E420" t="s">
        <v>36</v>
      </c>
      <c r="F420" t="s">
        <v>1436</v>
      </c>
      <c r="G420" t="s">
        <v>1437</v>
      </c>
      <c r="H420" t="s">
        <v>39</v>
      </c>
      <c r="I420" t="s">
        <v>27</v>
      </c>
      <c r="J420" t="s">
        <v>1438</v>
      </c>
      <c r="K420" t="s">
        <v>73</v>
      </c>
      <c r="L420">
        <v>84604</v>
      </c>
      <c r="M420" t="s">
        <v>30</v>
      </c>
      <c r="N420" t="s">
        <v>1439</v>
      </c>
      <c r="O420" t="s">
        <v>41</v>
      </c>
      <c r="P420" t="s">
        <v>58</v>
      </c>
      <c r="Q420" t="s">
        <v>1440</v>
      </c>
      <c r="R420" s="7">
        <v>912.75</v>
      </c>
      <c r="S420">
        <v>5</v>
      </c>
      <c r="T420">
        <v>0</v>
      </c>
      <c r="U420" s="7">
        <v>118.6575</v>
      </c>
      <c r="V420" s="7">
        <f t="shared" si="6"/>
        <v>118.6575</v>
      </c>
    </row>
    <row r="421" spans="1:22" x14ac:dyDescent="0.3">
      <c r="A421" s="9">
        <v>1376</v>
      </c>
      <c r="B421" t="s">
        <v>1441</v>
      </c>
      <c r="C421" s="5">
        <v>40759</v>
      </c>
      <c r="D421" s="6">
        <v>40764</v>
      </c>
      <c r="E421" t="s">
        <v>23</v>
      </c>
      <c r="F421" t="s">
        <v>1442</v>
      </c>
      <c r="G421" t="s">
        <v>1443</v>
      </c>
      <c r="H421" t="s">
        <v>39</v>
      </c>
      <c r="I421" t="s">
        <v>27</v>
      </c>
      <c r="J421" t="s">
        <v>1444</v>
      </c>
      <c r="K421" t="s">
        <v>73</v>
      </c>
      <c r="L421">
        <v>84062</v>
      </c>
      <c r="M421" t="s">
        <v>30</v>
      </c>
      <c r="N421" t="s">
        <v>1445</v>
      </c>
      <c r="O421" t="s">
        <v>32</v>
      </c>
      <c r="P421" t="s">
        <v>55</v>
      </c>
      <c r="Q421" t="s">
        <v>1446</v>
      </c>
      <c r="R421" s="7">
        <v>1089.75</v>
      </c>
      <c r="S421">
        <v>3</v>
      </c>
      <c r="T421">
        <v>0</v>
      </c>
      <c r="U421" s="7">
        <v>305.13</v>
      </c>
      <c r="V421" s="7">
        <f t="shared" si="6"/>
        <v>305.13</v>
      </c>
    </row>
    <row r="422" spans="1:22" x14ac:dyDescent="0.3">
      <c r="A422" s="9">
        <v>1377</v>
      </c>
      <c r="B422" t="s">
        <v>1441</v>
      </c>
      <c r="C422" s="5">
        <v>40759</v>
      </c>
      <c r="D422" s="6">
        <v>40764</v>
      </c>
      <c r="E422" t="s">
        <v>23</v>
      </c>
      <c r="F422" t="s">
        <v>1442</v>
      </c>
      <c r="G422" t="s">
        <v>1443</v>
      </c>
      <c r="H422" t="s">
        <v>39</v>
      </c>
      <c r="I422" t="s">
        <v>27</v>
      </c>
      <c r="J422" t="s">
        <v>1444</v>
      </c>
      <c r="K422" t="s">
        <v>73</v>
      </c>
      <c r="L422">
        <v>84062</v>
      </c>
      <c r="M422" t="s">
        <v>30</v>
      </c>
      <c r="N422" t="s">
        <v>1447</v>
      </c>
      <c r="O422" t="s">
        <v>32</v>
      </c>
      <c r="P422" t="s">
        <v>114</v>
      </c>
      <c r="Q422" t="s">
        <v>1448</v>
      </c>
      <c r="R422" s="7">
        <v>447.84</v>
      </c>
      <c r="S422">
        <v>8</v>
      </c>
      <c r="T422">
        <v>0</v>
      </c>
      <c r="U422" s="7">
        <v>219.44159999999999</v>
      </c>
      <c r="V422" s="7">
        <f t="shared" si="6"/>
        <v>219.44159999999999</v>
      </c>
    </row>
    <row r="423" spans="1:22" x14ac:dyDescent="0.3">
      <c r="A423" s="9">
        <v>1378</v>
      </c>
      <c r="B423" t="s">
        <v>1441</v>
      </c>
      <c r="C423" s="5">
        <v>40759</v>
      </c>
      <c r="D423" s="6">
        <v>40764</v>
      </c>
      <c r="E423" t="s">
        <v>23</v>
      </c>
      <c r="F423" t="s">
        <v>1442</v>
      </c>
      <c r="G423" t="s">
        <v>1443</v>
      </c>
      <c r="H423" t="s">
        <v>39</v>
      </c>
      <c r="I423" t="s">
        <v>27</v>
      </c>
      <c r="J423" t="s">
        <v>1444</v>
      </c>
      <c r="K423" t="s">
        <v>73</v>
      </c>
      <c r="L423">
        <v>84062</v>
      </c>
      <c r="M423" t="s">
        <v>30</v>
      </c>
      <c r="N423" t="s">
        <v>1449</v>
      </c>
      <c r="O423" t="s">
        <v>32</v>
      </c>
      <c r="P423" t="s">
        <v>45</v>
      </c>
      <c r="Q423" t="s">
        <v>1450</v>
      </c>
      <c r="R423" s="7">
        <v>16.399999999999999</v>
      </c>
      <c r="S423">
        <v>5</v>
      </c>
      <c r="T423">
        <v>0</v>
      </c>
      <c r="U423" s="7">
        <v>4.2640000000000002</v>
      </c>
      <c r="V423" s="7">
        <f t="shared" si="6"/>
        <v>4.2640000000000002</v>
      </c>
    </row>
    <row r="424" spans="1:22" x14ac:dyDescent="0.3">
      <c r="A424" s="9">
        <v>1379</v>
      </c>
      <c r="B424" t="s">
        <v>1441</v>
      </c>
      <c r="C424" s="5">
        <v>40759</v>
      </c>
      <c r="D424" s="6">
        <v>40764</v>
      </c>
      <c r="E424" t="s">
        <v>23</v>
      </c>
      <c r="F424" t="s">
        <v>1442</v>
      </c>
      <c r="G424" t="s">
        <v>1443</v>
      </c>
      <c r="H424" t="s">
        <v>39</v>
      </c>
      <c r="I424" t="s">
        <v>27</v>
      </c>
      <c r="J424" t="s">
        <v>1444</v>
      </c>
      <c r="K424" t="s">
        <v>73</v>
      </c>
      <c r="L424">
        <v>84062</v>
      </c>
      <c r="M424" t="s">
        <v>30</v>
      </c>
      <c r="N424" t="s">
        <v>1451</v>
      </c>
      <c r="O424" t="s">
        <v>48</v>
      </c>
      <c r="P424" t="s">
        <v>49</v>
      </c>
      <c r="Q424" t="s">
        <v>1452</v>
      </c>
      <c r="R424" s="7">
        <v>399.96</v>
      </c>
      <c r="S424">
        <v>5</v>
      </c>
      <c r="T424">
        <v>0.2</v>
      </c>
      <c r="U424" s="7">
        <v>34.996499999999997</v>
      </c>
      <c r="V424" s="7">
        <f t="shared" si="6"/>
        <v>34.996499999999997</v>
      </c>
    </row>
    <row r="425" spans="1:22" x14ac:dyDescent="0.3">
      <c r="A425" s="9">
        <v>1380</v>
      </c>
      <c r="B425" t="s">
        <v>1441</v>
      </c>
      <c r="C425" s="5">
        <v>40759</v>
      </c>
      <c r="D425" s="6">
        <v>40764</v>
      </c>
      <c r="E425" t="s">
        <v>23</v>
      </c>
      <c r="F425" t="s">
        <v>1442</v>
      </c>
      <c r="G425" t="s">
        <v>1443</v>
      </c>
      <c r="H425" t="s">
        <v>39</v>
      </c>
      <c r="I425" t="s">
        <v>27</v>
      </c>
      <c r="J425" t="s">
        <v>1444</v>
      </c>
      <c r="K425" t="s">
        <v>73</v>
      </c>
      <c r="L425">
        <v>84062</v>
      </c>
      <c r="M425" t="s">
        <v>30</v>
      </c>
      <c r="N425" t="s">
        <v>1453</v>
      </c>
      <c r="O425" t="s">
        <v>32</v>
      </c>
      <c r="P425" t="s">
        <v>75</v>
      </c>
      <c r="Q425" t="s">
        <v>1454</v>
      </c>
      <c r="R425" s="7">
        <v>158.9</v>
      </c>
      <c r="S425">
        <v>5</v>
      </c>
      <c r="T425">
        <v>0</v>
      </c>
      <c r="U425" s="7">
        <v>7.9450000000000003</v>
      </c>
      <c r="V425" s="7">
        <f t="shared" si="6"/>
        <v>7.9450000000000003</v>
      </c>
    </row>
    <row r="426" spans="1:22" x14ac:dyDescent="0.3">
      <c r="A426" s="9">
        <v>1381</v>
      </c>
      <c r="B426" t="s">
        <v>1441</v>
      </c>
      <c r="C426" s="5">
        <v>40759</v>
      </c>
      <c r="D426" s="6">
        <v>40764</v>
      </c>
      <c r="E426" t="s">
        <v>23</v>
      </c>
      <c r="F426" t="s">
        <v>1442</v>
      </c>
      <c r="G426" t="s">
        <v>1443</v>
      </c>
      <c r="H426" t="s">
        <v>39</v>
      </c>
      <c r="I426" t="s">
        <v>27</v>
      </c>
      <c r="J426" t="s">
        <v>1444</v>
      </c>
      <c r="K426" t="s">
        <v>73</v>
      </c>
      <c r="L426">
        <v>84062</v>
      </c>
      <c r="M426" t="s">
        <v>30</v>
      </c>
      <c r="N426" t="s">
        <v>1455</v>
      </c>
      <c r="O426" t="s">
        <v>32</v>
      </c>
      <c r="P426" t="s">
        <v>52</v>
      </c>
      <c r="Q426" t="s">
        <v>1456</v>
      </c>
      <c r="R426" s="7">
        <v>13.183999999999999</v>
      </c>
      <c r="S426">
        <v>1</v>
      </c>
      <c r="T426">
        <v>0.2</v>
      </c>
      <c r="U426" s="7">
        <v>4.7792000000000003</v>
      </c>
      <c r="V426" s="7">
        <f t="shared" si="6"/>
        <v>4.7792000000000003</v>
      </c>
    </row>
    <row r="427" spans="1:22" x14ac:dyDescent="0.3">
      <c r="A427" s="9">
        <v>1410</v>
      </c>
      <c r="B427" t="s">
        <v>1457</v>
      </c>
      <c r="C427" s="5">
        <v>41543</v>
      </c>
      <c r="D427" s="6">
        <v>41548</v>
      </c>
      <c r="E427" t="s">
        <v>36</v>
      </c>
      <c r="F427" t="s">
        <v>1458</v>
      </c>
      <c r="G427" t="s">
        <v>1459</v>
      </c>
      <c r="H427" t="s">
        <v>39</v>
      </c>
      <c r="I427" t="s">
        <v>27</v>
      </c>
      <c r="J427" t="s">
        <v>176</v>
      </c>
      <c r="K427" t="s">
        <v>122</v>
      </c>
      <c r="L427">
        <v>85023</v>
      </c>
      <c r="M427" t="s">
        <v>30</v>
      </c>
      <c r="N427" t="s">
        <v>1040</v>
      </c>
      <c r="O427" t="s">
        <v>41</v>
      </c>
      <c r="P427" t="s">
        <v>58</v>
      </c>
      <c r="Q427" t="s">
        <v>1041</v>
      </c>
      <c r="R427" s="7">
        <v>393.16500000000002</v>
      </c>
      <c r="S427">
        <v>3</v>
      </c>
      <c r="T427">
        <v>0.5</v>
      </c>
      <c r="U427" s="7">
        <v>-204.44579999999999</v>
      </c>
      <c r="V427" s="7">
        <f t="shared" si="6"/>
        <v>204.44579999999999</v>
      </c>
    </row>
    <row r="428" spans="1:22" x14ac:dyDescent="0.3">
      <c r="A428" s="9">
        <v>1415</v>
      </c>
      <c r="B428" t="s">
        <v>1460</v>
      </c>
      <c r="C428" s="5">
        <v>41668</v>
      </c>
      <c r="D428" s="6">
        <v>41671</v>
      </c>
      <c r="E428" t="s">
        <v>23</v>
      </c>
      <c r="F428" t="s">
        <v>1461</v>
      </c>
      <c r="G428" t="s">
        <v>1462</v>
      </c>
      <c r="H428" t="s">
        <v>146</v>
      </c>
      <c r="I428" t="s">
        <v>27</v>
      </c>
      <c r="J428" t="s">
        <v>591</v>
      </c>
      <c r="K428" t="s">
        <v>29</v>
      </c>
      <c r="L428">
        <v>92627</v>
      </c>
      <c r="M428" t="s">
        <v>30</v>
      </c>
      <c r="N428" t="s">
        <v>1463</v>
      </c>
      <c r="O428" t="s">
        <v>48</v>
      </c>
      <c r="P428" t="s">
        <v>99</v>
      </c>
      <c r="Q428" t="s">
        <v>1464</v>
      </c>
      <c r="R428" s="7">
        <v>239.97</v>
      </c>
      <c r="S428">
        <v>3</v>
      </c>
      <c r="T428">
        <v>0</v>
      </c>
      <c r="U428" s="7">
        <v>26.396699999999999</v>
      </c>
      <c r="V428" s="7">
        <f t="shared" si="6"/>
        <v>26.396699999999999</v>
      </c>
    </row>
    <row r="429" spans="1:22" x14ac:dyDescent="0.3">
      <c r="A429" s="9">
        <v>1416</v>
      </c>
      <c r="B429" t="s">
        <v>1460</v>
      </c>
      <c r="C429" s="5">
        <v>41668</v>
      </c>
      <c r="D429" s="6">
        <v>41671</v>
      </c>
      <c r="E429" t="s">
        <v>23</v>
      </c>
      <c r="F429" t="s">
        <v>1461</v>
      </c>
      <c r="G429" t="s">
        <v>1462</v>
      </c>
      <c r="H429" t="s">
        <v>146</v>
      </c>
      <c r="I429" t="s">
        <v>27</v>
      </c>
      <c r="J429" t="s">
        <v>591</v>
      </c>
      <c r="K429" t="s">
        <v>29</v>
      </c>
      <c r="L429">
        <v>92627</v>
      </c>
      <c r="M429" t="s">
        <v>30</v>
      </c>
      <c r="N429" t="s">
        <v>1465</v>
      </c>
      <c r="O429" t="s">
        <v>41</v>
      </c>
      <c r="P429" t="s">
        <v>42</v>
      </c>
      <c r="Q429" t="s">
        <v>1466</v>
      </c>
      <c r="R429" s="7">
        <v>37.74</v>
      </c>
      <c r="S429">
        <v>3</v>
      </c>
      <c r="T429">
        <v>0</v>
      </c>
      <c r="U429" s="7">
        <v>12.8316</v>
      </c>
      <c r="V429" s="7">
        <f t="shared" si="6"/>
        <v>12.8316</v>
      </c>
    </row>
    <row r="430" spans="1:22" x14ac:dyDescent="0.3">
      <c r="A430" s="9">
        <v>1420</v>
      </c>
      <c r="B430" t="s">
        <v>1467</v>
      </c>
      <c r="C430" s="5">
        <v>41178</v>
      </c>
      <c r="D430" s="6">
        <v>41182</v>
      </c>
      <c r="E430" t="s">
        <v>36</v>
      </c>
      <c r="F430" t="s">
        <v>1468</v>
      </c>
      <c r="G430" t="s">
        <v>1469</v>
      </c>
      <c r="H430" t="s">
        <v>26</v>
      </c>
      <c r="I430" t="s">
        <v>27</v>
      </c>
      <c r="J430" t="s">
        <v>651</v>
      </c>
      <c r="K430" t="s">
        <v>122</v>
      </c>
      <c r="L430">
        <v>85204</v>
      </c>
      <c r="M430" t="s">
        <v>30</v>
      </c>
      <c r="N430" t="s">
        <v>1470</v>
      </c>
      <c r="O430" t="s">
        <v>32</v>
      </c>
      <c r="P430" t="s">
        <v>114</v>
      </c>
      <c r="Q430" t="s">
        <v>1471</v>
      </c>
      <c r="R430" s="7">
        <v>86.272000000000006</v>
      </c>
      <c r="S430">
        <v>4</v>
      </c>
      <c r="T430">
        <v>0.2</v>
      </c>
      <c r="U430" s="7">
        <v>31.273599999999998</v>
      </c>
      <c r="V430" s="7">
        <f t="shared" si="6"/>
        <v>31.273599999999998</v>
      </c>
    </row>
    <row r="431" spans="1:22" x14ac:dyDescent="0.3">
      <c r="A431" s="9">
        <v>1421</v>
      </c>
      <c r="B431" t="s">
        <v>1467</v>
      </c>
      <c r="C431" s="5">
        <v>41178</v>
      </c>
      <c r="D431" s="6">
        <v>41182</v>
      </c>
      <c r="E431" t="s">
        <v>36</v>
      </c>
      <c r="F431" t="s">
        <v>1468</v>
      </c>
      <c r="G431" t="s">
        <v>1469</v>
      </c>
      <c r="H431" t="s">
        <v>26</v>
      </c>
      <c r="I431" t="s">
        <v>27</v>
      </c>
      <c r="J431" t="s">
        <v>651</v>
      </c>
      <c r="K431" t="s">
        <v>122</v>
      </c>
      <c r="L431">
        <v>85204</v>
      </c>
      <c r="M431" t="s">
        <v>30</v>
      </c>
      <c r="N431" t="s">
        <v>1472</v>
      </c>
      <c r="O431" t="s">
        <v>32</v>
      </c>
      <c r="P431" t="s">
        <v>52</v>
      </c>
      <c r="Q431" t="s">
        <v>1473</v>
      </c>
      <c r="R431" s="7">
        <v>72.587999999999994</v>
      </c>
      <c r="S431">
        <v>2</v>
      </c>
      <c r="T431">
        <v>0.7</v>
      </c>
      <c r="U431" s="7">
        <v>-48.392000000000003</v>
      </c>
      <c r="V431" s="7">
        <f t="shared" si="6"/>
        <v>48.392000000000003</v>
      </c>
    </row>
    <row r="432" spans="1:22" x14ac:dyDescent="0.3">
      <c r="A432" s="9">
        <v>1422</v>
      </c>
      <c r="B432" t="s">
        <v>1467</v>
      </c>
      <c r="C432" s="5">
        <v>41178</v>
      </c>
      <c r="D432" s="6">
        <v>41182</v>
      </c>
      <c r="E432" t="s">
        <v>36</v>
      </c>
      <c r="F432" t="s">
        <v>1468</v>
      </c>
      <c r="G432" t="s">
        <v>1469</v>
      </c>
      <c r="H432" t="s">
        <v>26</v>
      </c>
      <c r="I432" t="s">
        <v>27</v>
      </c>
      <c r="J432" t="s">
        <v>651</v>
      </c>
      <c r="K432" t="s">
        <v>122</v>
      </c>
      <c r="L432">
        <v>85204</v>
      </c>
      <c r="M432" t="s">
        <v>30</v>
      </c>
      <c r="N432" t="s">
        <v>1474</v>
      </c>
      <c r="O432" t="s">
        <v>32</v>
      </c>
      <c r="P432" t="s">
        <v>55</v>
      </c>
      <c r="Q432" t="s">
        <v>1475</v>
      </c>
      <c r="R432" s="7">
        <v>60.671999999999997</v>
      </c>
      <c r="S432">
        <v>2</v>
      </c>
      <c r="T432">
        <v>0.2</v>
      </c>
      <c r="U432" s="7">
        <v>14.409599999999999</v>
      </c>
      <c r="V432" s="7">
        <f t="shared" si="6"/>
        <v>14.409599999999999</v>
      </c>
    </row>
    <row r="433" spans="1:22" x14ac:dyDescent="0.3">
      <c r="A433" s="9">
        <v>1423</v>
      </c>
      <c r="B433" t="s">
        <v>1467</v>
      </c>
      <c r="C433" s="5">
        <v>41178</v>
      </c>
      <c r="D433" s="6">
        <v>41182</v>
      </c>
      <c r="E433" t="s">
        <v>36</v>
      </c>
      <c r="F433" t="s">
        <v>1468</v>
      </c>
      <c r="G433" t="s">
        <v>1469</v>
      </c>
      <c r="H433" t="s">
        <v>26</v>
      </c>
      <c r="I433" t="s">
        <v>27</v>
      </c>
      <c r="J433" t="s">
        <v>651</v>
      </c>
      <c r="K433" t="s">
        <v>122</v>
      </c>
      <c r="L433">
        <v>85204</v>
      </c>
      <c r="M433" t="s">
        <v>30</v>
      </c>
      <c r="N433" t="s">
        <v>1237</v>
      </c>
      <c r="O433" t="s">
        <v>32</v>
      </c>
      <c r="P433" t="s">
        <v>52</v>
      </c>
      <c r="Q433" t="s">
        <v>1238</v>
      </c>
      <c r="R433" s="7">
        <v>77.031000000000006</v>
      </c>
      <c r="S433">
        <v>9</v>
      </c>
      <c r="T433">
        <v>0.7</v>
      </c>
      <c r="U433" s="7">
        <v>-59.057099999999998</v>
      </c>
      <c r="V433" s="7">
        <f t="shared" si="6"/>
        <v>59.057099999999998</v>
      </c>
    </row>
    <row r="434" spans="1:22" x14ac:dyDescent="0.3">
      <c r="A434" s="9">
        <v>1424</v>
      </c>
      <c r="B434" t="s">
        <v>1467</v>
      </c>
      <c r="C434" s="5">
        <v>41178</v>
      </c>
      <c r="D434" s="6">
        <v>41182</v>
      </c>
      <c r="E434" t="s">
        <v>36</v>
      </c>
      <c r="F434" t="s">
        <v>1468</v>
      </c>
      <c r="G434" t="s">
        <v>1469</v>
      </c>
      <c r="H434" t="s">
        <v>26</v>
      </c>
      <c r="I434" t="s">
        <v>27</v>
      </c>
      <c r="J434" t="s">
        <v>651</v>
      </c>
      <c r="K434" t="s">
        <v>122</v>
      </c>
      <c r="L434">
        <v>85204</v>
      </c>
      <c r="M434" t="s">
        <v>30</v>
      </c>
      <c r="N434" t="s">
        <v>1476</v>
      </c>
      <c r="O434" t="s">
        <v>32</v>
      </c>
      <c r="P434" t="s">
        <v>75</v>
      </c>
      <c r="Q434" t="s">
        <v>1477</v>
      </c>
      <c r="R434" s="7">
        <v>119.904</v>
      </c>
      <c r="S434">
        <v>6</v>
      </c>
      <c r="T434">
        <v>0.2</v>
      </c>
      <c r="U434" s="7">
        <v>-1.4987999999999999</v>
      </c>
      <c r="V434" s="7">
        <f t="shared" si="6"/>
        <v>1.4987999999999999</v>
      </c>
    </row>
    <row r="435" spans="1:22" x14ac:dyDescent="0.3">
      <c r="A435" s="9">
        <v>1425</v>
      </c>
      <c r="B435" t="s">
        <v>1467</v>
      </c>
      <c r="C435" s="5">
        <v>41178</v>
      </c>
      <c r="D435" s="6">
        <v>41182</v>
      </c>
      <c r="E435" t="s">
        <v>36</v>
      </c>
      <c r="F435" t="s">
        <v>1468</v>
      </c>
      <c r="G435" t="s">
        <v>1469</v>
      </c>
      <c r="H435" t="s">
        <v>26</v>
      </c>
      <c r="I435" t="s">
        <v>27</v>
      </c>
      <c r="J435" t="s">
        <v>651</v>
      </c>
      <c r="K435" t="s">
        <v>122</v>
      </c>
      <c r="L435">
        <v>85204</v>
      </c>
      <c r="M435" t="s">
        <v>30</v>
      </c>
      <c r="N435" t="s">
        <v>1478</v>
      </c>
      <c r="O435" t="s">
        <v>48</v>
      </c>
      <c r="P435" t="s">
        <v>49</v>
      </c>
      <c r="Q435" t="s">
        <v>1479</v>
      </c>
      <c r="R435" s="7">
        <v>263.95999999999998</v>
      </c>
      <c r="S435">
        <v>5</v>
      </c>
      <c r="T435">
        <v>0.2</v>
      </c>
      <c r="U435" s="7">
        <v>23.096499999999999</v>
      </c>
      <c r="V435" s="7">
        <f t="shared" si="6"/>
        <v>23.096499999999999</v>
      </c>
    </row>
    <row r="436" spans="1:22" x14ac:dyDescent="0.3">
      <c r="A436" s="9">
        <v>1426</v>
      </c>
      <c r="B436" t="s">
        <v>1467</v>
      </c>
      <c r="C436" s="5">
        <v>41178</v>
      </c>
      <c r="D436" s="6">
        <v>41182</v>
      </c>
      <c r="E436" t="s">
        <v>36</v>
      </c>
      <c r="F436" t="s">
        <v>1468</v>
      </c>
      <c r="G436" t="s">
        <v>1469</v>
      </c>
      <c r="H436" t="s">
        <v>26</v>
      </c>
      <c r="I436" t="s">
        <v>27</v>
      </c>
      <c r="J436" t="s">
        <v>651</v>
      </c>
      <c r="K436" t="s">
        <v>122</v>
      </c>
      <c r="L436">
        <v>85204</v>
      </c>
      <c r="M436" t="s">
        <v>30</v>
      </c>
      <c r="N436" t="s">
        <v>556</v>
      </c>
      <c r="O436" t="s">
        <v>32</v>
      </c>
      <c r="P436" t="s">
        <v>75</v>
      </c>
      <c r="Q436" t="s">
        <v>557</v>
      </c>
      <c r="R436" s="7">
        <v>363.64800000000002</v>
      </c>
      <c r="S436">
        <v>4</v>
      </c>
      <c r="T436">
        <v>0.2</v>
      </c>
      <c r="U436" s="7">
        <v>-86.366399999999999</v>
      </c>
      <c r="V436" s="7">
        <f t="shared" si="6"/>
        <v>86.366399999999999</v>
      </c>
    </row>
    <row r="437" spans="1:22" x14ac:dyDescent="0.3">
      <c r="A437" s="9">
        <v>1427</v>
      </c>
      <c r="B437" t="s">
        <v>1480</v>
      </c>
      <c r="C437" s="5">
        <v>41213</v>
      </c>
      <c r="D437" s="6">
        <v>41217</v>
      </c>
      <c r="E437" t="s">
        <v>23</v>
      </c>
      <c r="F437" t="s">
        <v>1481</v>
      </c>
      <c r="G437" t="s">
        <v>1482</v>
      </c>
      <c r="H437" t="s">
        <v>26</v>
      </c>
      <c r="I437" t="s">
        <v>27</v>
      </c>
      <c r="J437" t="s">
        <v>968</v>
      </c>
      <c r="K437" t="s">
        <v>29</v>
      </c>
      <c r="L437">
        <v>93905</v>
      </c>
      <c r="M437" t="s">
        <v>30</v>
      </c>
      <c r="N437" t="s">
        <v>1483</v>
      </c>
      <c r="O437" t="s">
        <v>32</v>
      </c>
      <c r="P437" t="s">
        <v>52</v>
      </c>
      <c r="Q437" t="s">
        <v>1484</v>
      </c>
      <c r="R437" s="7">
        <v>9.7279999999999998</v>
      </c>
      <c r="S437">
        <v>2</v>
      </c>
      <c r="T437">
        <v>0.2</v>
      </c>
      <c r="U437" s="7">
        <v>3.2831999999999999</v>
      </c>
      <c r="V437" s="7">
        <f t="shared" si="6"/>
        <v>3.2831999999999999</v>
      </c>
    </row>
    <row r="438" spans="1:22" x14ac:dyDescent="0.3">
      <c r="A438" s="9">
        <v>1428</v>
      </c>
      <c r="B438" t="s">
        <v>1480</v>
      </c>
      <c r="C438" s="5">
        <v>41213</v>
      </c>
      <c r="D438" s="6">
        <v>41217</v>
      </c>
      <c r="E438" t="s">
        <v>23</v>
      </c>
      <c r="F438" t="s">
        <v>1481</v>
      </c>
      <c r="G438" t="s">
        <v>1482</v>
      </c>
      <c r="H438" t="s">
        <v>26</v>
      </c>
      <c r="I438" t="s">
        <v>27</v>
      </c>
      <c r="J438" t="s">
        <v>968</v>
      </c>
      <c r="K438" t="s">
        <v>29</v>
      </c>
      <c r="L438">
        <v>93905</v>
      </c>
      <c r="M438" t="s">
        <v>30</v>
      </c>
      <c r="N438" t="s">
        <v>1098</v>
      </c>
      <c r="O438" t="s">
        <v>32</v>
      </c>
      <c r="P438" t="s">
        <v>215</v>
      </c>
      <c r="Q438" t="s">
        <v>1099</v>
      </c>
      <c r="R438" s="7">
        <v>14.75</v>
      </c>
      <c r="S438">
        <v>5</v>
      </c>
      <c r="T438">
        <v>0</v>
      </c>
      <c r="U438" s="7">
        <v>7.08</v>
      </c>
      <c r="V438" s="7">
        <f t="shared" si="6"/>
        <v>7.08</v>
      </c>
    </row>
    <row r="439" spans="1:22" x14ac:dyDescent="0.3">
      <c r="A439" s="9">
        <v>1429</v>
      </c>
      <c r="B439" t="s">
        <v>1480</v>
      </c>
      <c r="C439" s="5">
        <v>41213</v>
      </c>
      <c r="D439" s="6">
        <v>41217</v>
      </c>
      <c r="E439" t="s">
        <v>23</v>
      </c>
      <c r="F439" t="s">
        <v>1481</v>
      </c>
      <c r="G439" t="s">
        <v>1482</v>
      </c>
      <c r="H439" t="s">
        <v>26</v>
      </c>
      <c r="I439" t="s">
        <v>27</v>
      </c>
      <c r="J439" t="s">
        <v>968</v>
      </c>
      <c r="K439" t="s">
        <v>29</v>
      </c>
      <c r="L439">
        <v>93905</v>
      </c>
      <c r="M439" t="s">
        <v>30</v>
      </c>
      <c r="N439" t="s">
        <v>1485</v>
      </c>
      <c r="O439" t="s">
        <v>32</v>
      </c>
      <c r="P439" t="s">
        <v>52</v>
      </c>
      <c r="Q439" t="s">
        <v>1486</v>
      </c>
      <c r="R439" s="7">
        <v>29.8</v>
      </c>
      <c r="S439">
        <v>5</v>
      </c>
      <c r="T439">
        <v>0.2</v>
      </c>
      <c r="U439" s="7">
        <v>9.3125</v>
      </c>
      <c r="V439" s="7">
        <f t="shared" si="6"/>
        <v>9.3125</v>
      </c>
    </row>
    <row r="440" spans="1:22" x14ac:dyDescent="0.3">
      <c r="A440" s="9">
        <v>1430</v>
      </c>
      <c r="B440" t="s">
        <v>1480</v>
      </c>
      <c r="C440" s="5">
        <v>41213</v>
      </c>
      <c r="D440" s="6">
        <v>41217</v>
      </c>
      <c r="E440" t="s">
        <v>23</v>
      </c>
      <c r="F440" t="s">
        <v>1481</v>
      </c>
      <c r="G440" t="s">
        <v>1482</v>
      </c>
      <c r="H440" t="s">
        <v>26</v>
      </c>
      <c r="I440" t="s">
        <v>27</v>
      </c>
      <c r="J440" t="s">
        <v>968</v>
      </c>
      <c r="K440" t="s">
        <v>29</v>
      </c>
      <c r="L440">
        <v>93905</v>
      </c>
      <c r="M440" t="s">
        <v>30</v>
      </c>
      <c r="N440" t="s">
        <v>1487</v>
      </c>
      <c r="O440" t="s">
        <v>32</v>
      </c>
      <c r="P440" t="s">
        <v>33</v>
      </c>
      <c r="Q440" t="s">
        <v>1488</v>
      </c>
      <c r="R440" s="7">
        <v>427.42</v>
      </c>
      <c r="S440">
        <v>14</v>
      </c>
      <c r="T440">
        <v>0</v>
      </c>
      <c r="U440" s="7">
        <v>196.61320000000001</v>
      </c>
      <c r="V440" s="7">
        <f t="shared" si="6"/>
        <v>196.61320000000001</v>
      </c>
    </row>
    <row r="441" spans="1:22" x14ac:dyDescent="0.3">
      <c r="A441" s="9">
        <v>1435</v>
      </c>
      <c r="B441" t="s">
        <v>1489</v>
      </c>
      <c r="C441" s="5">
        <v>41635</v>
      </c>
      <c r="D441" s="6">
        <v>41639</v>
      </c>
      <c r="E441" t="s">
        <v>36</v>
      </c>
      <c r="F441" t="s">
        <v>692</v>
      </c>
      <c r="G441" t="s">
        <v>693</v>
      </c>
      <c r="H441" t="s">
        <v>39</v>
      </c>
      <c r="I441" t="s">
        <v>27</v>
      </c>
      <c r="J441" t="s">
        <v>65</v>
      </c>
      <c r="K441" t="s">
        <v>66</v>
      </c>
      <c r="L441">
        <v>98105</v>
      </c>
      <c r="M441" t="s">
        <v>30</v>
      </c>
      <c r="N441" t="s">
        <v>1490</v>
      </c>
      <c r="O441" t="s">
        <v>32</v>
      </c>
      <c r="P441" t="s">
        <v>114</v>
      </c>
      <c r="Q441" t="s">
        <v>1491</v>
      </c>
      <c r="R441" s="7">
        <v>33.9</v>
      </c>
      <c r="S441">
        <v>5</v>
      </c>
      <c r="T441">
        <v>0</v>
      </c>
      <c r="U441" s="7">
        <v>15.593999999999999</v>
      </c>
      <c r="V441" s="7">
        <f t="shared" si="6"/>
        <v>15.593999999999999</v>
      </c>
    </row>
    <row r="442" spans="1:22" x14ac:dyDescent="0.3">
      <c r="A442" s="9">
        <v>1442</v>
      </c>
      <c r="B442" t="s">
        <v>1492</v>
      </c>
      <c r="C442" s="5">
        <v>41993</v>
      </c>
      <c r="D442" s="6">
        <v>41998</v>
      </c>
      <c r="E442" t="s">
        <v>23</v>
      </c>
      <c r="F442" t="s">
        <v>1493</v>
      </c>
      <c r="G442" t="s">
        <v>1494</v>
      </c>
      <c r="H442" t="s">
        <v>39</v>
      </c>
      <c r="I442" t="s">
        <v>27</v>
      </c>
      <c r="J442" t="s">
        <v>80</v>
      </c>
      <c r="K442" t="s">
        <v>29</v>
      </c>
      <c r="L442">
        <v>94110</v>
      </c>
      <c r="M442" t="s">
        <v>30</v>
      </c>
      <c r="N442" t="s">
        <v>1495</v>
      </c>
      <c r="O442" t="s">
        <v>32</v>
      </c>
      <c r="P442" t="s">
        <v>52</v>
      </c>
      <c r="Q442" t="s">
        <v>1496</v>
      </c>
      <c r="R442" s="7">
        <v>36.671999999999997</v>
      </c>
      <c r="S442">
        <v>2</v>
      </c>
      <c r="T442">
        <v>0.2</v>
      </c>
      <c r="U442" s="7">
        <v>11.46</v>
      </c>
      <c r="V442" s="7">
        <f t="shared" si="6"/>
        <v>11.46</v>
      </c>
    </row>
    <row r="443" spans="1:22" x14ac:dyDescent="0.3">
      <c r="A443" s="9">
        <v>1444</v>
      </c>
      <c r="B443" t="s">
        <v>1497</v>
      </c>
      <c r="C443" s="5">
        <v>41183</v>
      </c>
      <c r="D443" s="6">
        <v>41188</v>
      </c>
      <c r="E443" t="s">
        <v>36</v>
      </c>
      <c r="F443" t="s">
        <v>1498</v>
      </c>
      <c r="G443" t="s">
        <v>1499</v>
      </c>
      <c r="H443" t="s">
        <v>26</v>
      </c>
      <c r="I443" t="s">
        <v>27</v>
      </c>
      <c r="J443" t="s">
        <v>160</v>
      </c>
      <c r="K443" t="s">
        <v>161</v>
      </c>
      <c r="L443">
        <v>80013</v>
      </c>
      <c r="M443" t="s">
        <v>30</v>
      </c>
      <c r="N443" t="s">
        <v>179</v>
      </c>
      <c r="O443" t="s">
        <v>32</v>
      </c>
      <c r="P443" t="s">
        <v>75</v>
      </c>
      <c r="Q443" t="s">
        <v>180</v>
      </c>
      <c r="R443" s="7">
        <v>139.42400000000001</v>
      </c>
      <c r="S443">
        <v>4</v>
      </c>
      <c r="T443">
        <v>0.2</v>
      </c>
      <c r="U443" s="7">
        <v>17.428000000000001</v>
      </c>
      <c r="V443" s="7">
        <f t="shared" si="6"/>
        <v>17.428000000000001</v>
      </c>
    </row>
    <row r="444" spans="1:22" x14ac:dyDescent="0.3">
      <c r="A444" s="9">
        <v>1450</v>
      </c>
      <c r="B444" t="s">
        <v>1500</v>
      </c>
      <c r="C444" s="5">
        <v>41030</v>
      </c>
      <c r="D444" s="6">
        <v>41036</v>
      </c>
      <c r="E444" t="s">
        <v>36</v>
      </c>
      <c r="F444" t="s">
        <v>1501</v>
      </c>
      <c r="G444" t="s">
        <v>1502</v>
      </c>
      <c r="H444" t="s">
        <v>26</v>
      </c>
      <c r="I444" t="s">
        <v>27</v>
      </c>
      <c r="J444" t="s">
        <v>28</v>
      </c>
      <c r="K444" t="s">
        <v>29</v>
      </c>
      <c r="L444">
        <v>90008</v>
      </c>
      <c r="M444" t="s">
        <v>30</v>
      </c>
      <c r="N444" t="s">
        <v>1503</v>
      </c>
      <c r="O444" t="s">
        <v>48</v>
      </c>
      <c r="P444" t="s">
        <v>49</v>
      </c>
      <c r="Q444" t="s">
        <v>1504</v>
      </c>
      <c r="R444" s="7">
        <v>88.751999999999995</v>
      </c>
      <c r="S444">
        <v>3</v>
      </c>
      <c r="T444">
        <v>0.2</v>
      </c>
      <c r="U444" s="7">
        <v>11.093999999999999</v>
      </c>
      <c r="V444" s="7">
        <f t="shared" si="6"/>
        <v>11.093999999999999</v>
      </c>
    </row>
    <row r="445" spans="1:22" x14ac:dyDescent="0.3">
      <c r="A445" s="9">
        <v>1451</v>
      </c>
      <c r="B445" t="s">
        <v>1505</v>
      </c>
      <c r="C445" s="5">
        <v>41109</v>
      </c>
      <c r="D445" s="6">
        <v>41110</v>
      </c>
      <c r="E445" t="s">
        <v>152</v>
      </c>
      <c r="F445" t="s">
        <v>1506</v>
      </c>
      <c r="G445" t="s">
        <v>1507</v>
      </c>
      <c r="H445" t="s">
        <v>39</v>
      </c>
      <c r="I445" t="s">
        <v>27</v>
      </c>
      <c r="J445" t="s">
        <v>176</v>
      </c>
      <c r="K445" t="s">
        <v>122</v>
      </c>
      <c r="L445">
        <v>85023</v>
      </c>
      <c r="M445" t="s">
        <v>30</v>
      </c>
      <c r="N445" t="s">
        <v>1508</v>
      </c>
      <c r="O445" t="s">
        <v>32</v>
      </c>
      <c r="P445" t="s">
        <v>52</v>
      </c>
      <c r="Q445" t="s">
        <v>1509</v>
      </c>
      <c r="R445" s="7">
        <v>2.0249999999999999</v>
      </c>
      <c r="S445">
        <v>1</v>
      </c>
      <c r="T445">
        <v>0.7</v>
      </c>
      <c r="U445" s="7">
        <v>-1.35</v>
      </c>
      <c r="V445" s="7">
        <f t="shared" si="6"/>
        <v>1.35</v>
      </c>
    </row>
    <row r="446" spans="1:22" x14ac:dyDescent="0.3">
      <c r="A446" s="9">
        <v>1461</v>
      </c>
      <c r="B446" t="s">
        <v>1510</v>
      </c>
      <c r="C446" s="5">
        <v>41244</v>
      </c>
      <c r="D446" s="6">
        <v>41251</v>
      </c>
      <c r="E446" t="s">
        <v>36</v>
      </c>
      <c r="F446" t="s">
        <v>761</v>
      </c>
      <c r="G446" t="s">
        <v>762</v>
      </c>
      <c r="H446" t="s">
        <v>39</v>
      </c>
      <c r="I446" t="s">
        <v>27</v>
      </c>
      <c r="J446" t="s">
        <v>65</v>
      </c>
      <c r="K446" t="s">
        <v>66</v>
      </c>
      <c r="L446">
        <v>98103</v>
      </c>
      <c r="M446" t="s">
        <v>30</v>
      </c>
      <c r="N446" t="s">
        <v>1511</v>
      </c>
      <c r="O446" t="s">
        <v>32</v>
      </c>
      <c r="P446" t="s">
        <v>52</v>
      </c>
      <c r="Q446" t="s">
        <v>1512</v>
      </c>
      <c r="R446" s="7">
        <v>55.423999999999999</v>
      </c>
      <c r="S446">
        <v>2</v>
      </c>
      <c r="T446">
        <v>0.2</v>
      </c>
      <c r="U446" s="7">
        <v>19.398399999999999</v>
      </c>
      <c r="V446" s="7">
        <f t="shared" si="6"/>
        <v>19.398399999999999</v>
      </c>
    </row>
    <row r="447" spans="1:22" x14ac:dyDescent="0.3">
      <c r="A447" s="9">
        <v>1466</v>
      </c>
      <c r="B447" t="s">
        <v>1513</v>
      </c>
      <c r="C447" s="5">
        <v>40763</v>
      </c>
      <c r="D447" s="6">
        <v>40769</v>
      </c>
      <c r="E447" t="s">
        <v>36</v>
      </c>
      <c r="F447" t="s">
        <v>1514</v>
      </c>
      <c r="G447" t="s">
        <v>1515</v>
      </c>
      <c r="H447" t="s">
        <v>39</v>
      </c>
      <c r="I447" t="s">
        <v>27</v>
      </c>
      <c r="J447" t="s">
        <v>1516</v>
      </c>
      <c r="K447" t="s">
        <v>122</v>
      </c>
      <c r="L447">
        <v>85301</v>
      </c>
      <c r="M447" t="s">
        <v>30</v>
      </c>
      <c r="N447" t="s">
        <v>1105</v>
      </c>
      <c r="O447" t="s">
        <v>41</v>
      </c>
      <c r="P447" t="s">
        <v>42</v>
      </c>
      <c r="Q447" t="s">
        <v>1106</v>
      </c>
      <c r="R447" s="7">
        <v>121.376</v>
      </c>
      <c r="S447">
        <v>4</v>
      </c>
      <c r="T447">
        <v>0.2</v>
      </c>
      <c r="U447" s="7">
        <v>-3.0344000000000002</v>
      </c>
      <c r="V447" s="7">
        <f t="shared" si="6"/>
        <v>3.0344000000000002</v>
      </c>
    </row>
    <row r="448" spans="1:22" x14ac:dyDescent="0.3">
      <c r="A448" s="9">
        <v>1467</v>
      </c>
      <c r="B448" t="s">
        <v>1513</v>
      </c>
      <c r="C448" s="5">
        <v>40763</v>
      </c>
      <c r="D448" s="6">
        <v>40769</v>
      </c>
      <c r="E448" t="s">
        <v>36</v>
      </c>
      <c r="F448" t="s">
        <v>1514</v>
      </c>
      <c r="G448" t="s">
        <v>1515</v>
      </c>
      <c r="H448" t="s">
        <v>39</v>
      </c>
      <c r="I448" t="s">
        <v>27</v>
      </c>
      <c r="J448" t="s">
        <v>1516</v>
      </c>
      <c r="K448" t="s">
        <v>122</v>
      </c>
      <c r="L448">
        <v>85301</v>
      </c>
      <c r="M448" t="s">
        <v>30</v>
      </c>
      <c r="N448" t="s">
        <v>1517</v>
      </c>
      <c r="O448" t="s">
        <v>48</v>
      </c>
      <c r="P448" t="s">
        <v>99</v>
      </c>
      <c r="Q448" t="s">
        <v>1518</v>
      </c>
      <c r="R448" s="7">
        <v>95.975999999999999</v>
      </c>
      <c r="S448">
        <v>3</v>
      </c>
      <c r="T448">
        <v>0.2</v>
      </c>
      <c r="U448" s="7">
        <v>-10.7973</v>
      </c>
      <c r="V448" s="7">
        <f t="shared" si="6"/>
        <v>10.7973</v>
      </c>
    </row>
    <row r="449" spans="1:22" x14ac:dyDescent="0.3">
      <c r="A449" s="9">
        <v>1473</v>
      </c>
      <c r="B449" t="s">
        <v>1519</v>
      </c>
      <c r="C449" s="5">
        <v>41832</v>
      </c>
      <c r="D449" s="6">
        <v>41836</v>
      </c>
      <c r="E449" t="s">
        <v>36</v>
      </c>
      <c r="F449" t="s">
        <v>1520</v>
      </c>
      <c r="G449" t="s">
        <v>1521</v>
      </c>
      <c r="H449" t="s">
        <v>26</v>
      </c>
      <c r="I449" t="s">
        <v>27</v>
      </c>
      <c r="J449" t="s">
        <v>28</v>
      </c>
      <c r="K449" t="s">
        <v>29</v>
      </c>
      <c r="L449">
        <v>90004</v>
      </c>
      <c r="M449" t="s">
        <v>30</v>
      </c>
      <c r="N449" t="s">
        <v>1522</v>
      </c>
      <c r="O449" t="s">
        <v>32</v>
      </c>
      <c r="P449" t="s">
        <v>33</v>
      </c>
      <c r="Q449" t="s">
        <v>1523</v>
      </c>
      <c r="R449" s="7">
        <v>8.67</v>
      </c>
      <c r="S449">
        <v>3</v>
      </c>
      <c r="T449">
        <v>0</v>
      </c>
      <c r="U449" s="7">
        <v>4.0749000000000004</v>
      </c>
      <c r="V449" s="7">
        <f t="shared" si="6"/>
        <v>4.0749000000000004</v>
      </c>
    </row>
    <row r="450" spans="1:22" x14ac:dyDescent="0.3">
      <c r="A450" s="9">
        <v>1479</v>
      </c>
      <c r="B450" t="s">
        <v>1524</v>
      </c>
      <c r="C450" s="5">
        <v>41963</v>
      </c>
      <c r="D450" s="6">
        <v>41964</v>
      </c>
      <c r="E450" t="s">
        <v>152</v>
      </c>
      <c r="F450" t="s">
        <v>153</v>
      </c>
      <c r="G450" t="s">
        <v>154</v>
      </c>
      <c r="H450" t="s">
        <v>39</v>
      </c>
      <c r="I450" t="s">
        <v>27</v>
      </c>
      <c r="J450" t="s">
        <v>1525</v>
      </c>
      <c r="K450" t="s">
        <v>29</v>
      </c>
      <c r="L450">
        <v>92683</v>
      </c>
      <c r="M450" t="s">
        <v>30</v>
      </c>
      <c r="N450" t="s">
        <v>1526</v>
      </c>
      <c r="O450" t="s">
        <v>48</v>
      </c>
      <c r="P450" t="s">
        <v>49</v>
      </c>
      <c r="Q450" t="s">
        <v>1527</v>
      </c>
      <c r="R450" s="7">
        <v>31.968</v>
      </c>
      <c r="S450">
        <v>4</v>
      </c>
      <c r="T450">
        <v>0.2</v>
      </c>
      <c r="U450" s="7">
        <v>2.3976000000000002</v>
      </c>
      <c r="V450" s="7">
        <f t="shared" si="6"/>
        <v>2.3976000000000002</v>
      </c>
    </row>
    <row r="451" spans="1:22" x14ac:dyDescent="0.3">
      <c r="A451" s="9">
        <v>1480</v>
      </c>
      <c r="B451" t="s">
        <v>1528</v>
      </c>
      <c r="C451" s="5">
        <v>41611</v>
      </c>
      <c r="D451" s="6">
        <v>41617</v>
      </c>
      <c r="E451" t="s">
        <v>36</v>
      </c>
      <c r="F451" t="s">
        <v>1529</v>
      </c>
      <c r="G451" t="s">
        <v>1530</v>
      </c>
      <c r="H451" t="s">
        <v>39</v>
      </c>
      <c r="I451" t="s">
        <v>27</v>
      </c>
      <c r="J451" t="s">
        <v>80</v>
      </c>
      <c r="K451" t="s">
        <v>29</v>
      </c>
      <c r="L451">
        <v>94122</v>
      </c>
      <c r="M451" t="s">
        <v>30</v>
      </c>
      <c r="N451" t="s">
        <v>1531</v>
      </c>
      <c r="O451" t="s">
        <v>32</v>
      </c>
      <c r="P451" t="s">
        <v>114</v>
      </c>
      <c r="Q451" t="s">
        <v>1532</v>
      </c>
      <c r="R451" s="7">
        <v>25.92</v>
      </c>
      <c r="S451">
        <v>4</v>
      </c>
      <c r="T451">
        <v>0</v>
      </c>
      <c r="U451" s="7">
        <v>12.441599999999999</v>
      </c>
      <c r="V451" s="7">
        <f t="shared" si="6"/>
        <v>12.441599999999999</v>
      </c>
    </row>
    <row r="452" spans="1:22" x14ac:dyDescent="0.3">
      <c r="A452" s="9">
        <v>1481</v>
      </c>
      <c r="B452" t="s">
        <v>1528</v>
      </c>
      <c r="C452" s="5">
        <v>41611</v>
      </c>
      <c r="D452" s="6">
        <v>41617</v>
      </c>
      <c r="E452" t="s">
        <v>36</v>
      </c>
      <c r="F452" t="s">
        <v>1529</v>
      </c>
      <c r="G452" t="s">
        <v>1530</v>
      </c>
      <c r="H452" t="s">
        <v>39</v>
      </c>
      <c r="I452" t="s">
        <v>27</v>
      </c>
      <c r="J452" t="s">
        <v>80</v>
      </c>
      <c r="K452" t="s">
        <v>29</v>
      </c>
      <c r="L452">
        <v>94122</v>
      </c>
      <c r="M452" t="s">
        <v>30</v>
      </c>
      <c r="N452" t="s">
        <v>1533</v>
      </c>
      <c r="O452" t="s">
        <v>32</v>
      </c>
      <c r="P452" t="s">
        <v>114</v>
      </c>
      <c r="Q452" t="s">
        <v>1534</v>
      </c>
      <c r="R452" s="7">
        <v>40.46</v>
      </c>
      <c r="S452">
        <v>7</v>
      </c>
      <c r="T452">
        <v>0</v>
      </c>
      <c r="U452" s="7">
        <v>19.825399999999998</v>
      </c>
      <c r="V452" s="7">
        <f t="shared" ref="V452:V515" si="7">IF(U452&lt;0,-U452,U452)</f>
        <v>19.825399999999998</v>
      </c>
    </row>
    <row r="453" spans="1:22" x14ac:dyDescent="0.3">
      <c r="A453" s="9">
        <v>1482</v>
      </c>
      <c r="B453" t="s">
        <v>1528</v>
      </c>
      <c r="C453" s="5">
        <v>41611</v>
      </c>
      <c r="D453" s="6">
        <v>41617</v>
      </c>
      <c r="E453" t="s">
        <v>36</v>
      </c>
      <c r="F453" t="s">
        <v>1529</v>
      </c>
      <c r="G453" t="s">
        <v>1530</v>
      </c>
      <c r="H453" t="s">
        <v>39</v>
      </c>
      <c r="I453" t="s">
        <v>27</v>
      </c>
      <c r="J453" t="s">
        <v>80</v>
      </c>
      <c r="K453" t="s">
        <v>29</v>
      </c>
      <c r="L453">
        <v>94122</v>
      </c>
      <c r="M453" t="s">
        <v>30</v>
      </c>
      <c r="N453" t="s">
        <v>1535</v>
      </c>
      <c r="O453" t="s">
        <v>32</v>
      </c>
      <c r="P453" t="s">
        <v>75</v>
      </c>
      <c r="Q453" t="s">
        <v>1536</v>
      </c>
      <c r="R453" s="7">
        <v>33.869999999999997</v>
      </c>
      <c r="S453">
        <v>3</v>
      </c>
      <c r="T453">
        <v>0</v>
      </c>
      <c r="U453" s="7">
        <v>8.8062000000000005</v>
      </c>
      <c r="V453" s="7">
        <f t="shared" si="7"/>
        <v>8.8062000000000005</v>
      </c>
    </row>
    <row r="454" spans="1:22" x14ac:dyDescent="0.3">
      <c r="A454" s="9">
        <v>1485</v>
      </c>
      <c r="B454" t="s">
        <v>1537</v>
      </c>
      <c r="C454" s="5">
        <v>41562</v>
      </c>
      <c r="D454" s="6">
        <v>41566</v>
      </c>
      <c r="E454" t="s">
        <v>36</v>
      </c>
      <c r="F454" t="s">
        <v>1538</v>
      </c>
      <c r="G454" t="s">
        <v>1539</v>
      </c>
      <c r="H454" t="s">
        <v>26</v>
      </c>
      <c r="I454" t="s">
        <v>27</v>
      </c>
      <c r="J454" t="s">
        <v>65</v>
      </c>
      <c r="K454" t="s">
        <v>66</v>
      </c>
      <c r="L454">
        <v>98115</v>
      </c>
      <c r="M454" t="s">
        <v>30</v>
      </c>
      <c r="N454" t="s">
        <v>1540</v>
      </c>
      <c r="O454" t="s">
        <v>48</v>
      </c>
      <c r="P454" t="s">
        <v>99</v>
      </c>
      <c r="Q454" t="s">
        <v>1541</v>
      </c>
      <c r="R454" s="7">
        <v>177</v>
      </c>
      <c r="S454">
        <v>3</v>
      </c>
      <c r="T454">
        <v>0</v>
      </c>
      <c r="U454" s="7">
        <v>30.09</v>
      </c>
      <c r="V454" s="7">
        <f t="shared" si="7"/>
        <v>30.09</v>
      </c>
    </row>
    <row r="455" spans="1:22" x14ac:dyDescent="0.3">
      <c r="A455" s="9">
        <v>1487</v>
      </c>
      <c r="B455" t="s">
        <v>1542</v>
      </c>
      <c r="C455" s="5">
        <v>41216</v>
      </c>
      <c r="D455" s="6">
        <v>41220</v>
      </c>
      <c r="E455" t="s">
        <v>36</v>
      </c>
      <c r="F455" t="s">
        <v>1543</v>
      </c>
      <c r="G455" t="s">
        <v>1544</v>
      </c>
      <c r="H455" t="s">
        <v>146</v>
      </c>
      <c r="I455" t="s">
        <v>27</v>
      </c>
      <c r="J455" t="s">
        <v>28</v>
      </c>
      <c r="K455" t="s">
        <v>29</v>
      </c>
      <c r="L455">
        <v>90008</v>
      </c>
      <c r="M455" t="s">
        <v>30</v>
      </c>
      <c r="N455" t="s">
        <v>1545</v>
      </c>
      <c r="O455" t="s">
        <v>48</v>
      </c>
      <c r="P455" t="s">
        <v>49</v>
      </c>
      <c r="Q455" t="s">
        <v>1546</v>
      </c>
      <c r="R455" s="7">
        <v>1212.848</v>
      </c>
      <c r="S455">
        <v>7</v>
      </c>
      <c r="T455">
        <v>0.2</v>
      </c>
      <c r="U455" s="7">
        <v>106.1242</v>
      </c>
      <c r="V455" s="7">
        <f t="shared" si="7"/>
        <v>106.1242</v>
      </c>
    </row>
    <row r="456" spans="1:22" x14ac:dyDescent="0.3">
      <c r="A456" s="9">
        <v>1488</v>
      </c>
      <c r="B456" t="s">
        <v>1542</v>
      </c>
      <c r="C456" s="5">
        <v>41216</v>
      </c>
      <c r="D456" s="6">
        <v>41220</v>
      </c>
      <c r="E456" t="s">
        <v>36</v>
      </c>
      <c r="F456" t="s">
        <v>1543</v>
      </c>
      <c r="G456" t="s">
        <v>1544</v>
      </c>
      <c r="H456" t="s">
        <v>146</v>
      </c>
      <c r="I456" t="s">
        <v>27</v>
      </c>
      <c r="J456" t="s">
        <v>28</v>
      </c>
      <c r="K456" t="s">
        <v>29</v>
      </c>
      <c r="L456">
        <v>90008</v>
      </c>
      <c r="M456" t="s">
        <v>30</v>
      </c>
      <c r="N456" t="s">
        <v>1547</v>
      </c>
      <c r="O456" t="s">
        <v>48</v>
      </c>
      <c r="P456" t="s">
        <v>99</v>
      </c>
      <c r="Q456" t="s">
        <v>1548</v>
      </c>
      <c r="R456" s="7">
        <v>89.97</v>
      </c>
      <c r="S456">
        <v>3</v>
      </c>
      <c r="T456">
        <v>0</v>
      </c>
      <c r="U456" s="7">
        <v>37.787399999999998</v>
      </c>
      <c r="V456" s="7">
        <f t="shared" si="7"/>
        <v>37.787399999999998</v>
      </c>
    </row>
    <row r="457" spans="1:22" x14ac:dyDescent="0.3">
      <c r="A457" s="9">
        <v>1489</v>
      </c>
      <c r="B457" t="s">
        <v>1542</v>
      </c>
      <c r="C457" s="5">
        <v>41216</v>
      </c>
      <c r="D457" s="6">
        <v>41220</v>
      </c>
      <c r="E457" t="s">
        <v>36</v>
      </c>
      <c r="F457" t="s">
        <v>1543</v>
      </c>
      <c r="G457" t="s">
        <v>1544</v>
      </c>
      <c r="H457" t="s">
        <v>146</v>
      </c>
      <c r="I457" t="s">
        <v>27</v>
      </c>
      <c r="J457" t="s">
        <v>28</v>
      </c>
      <c r="K457" t="s">
        <v>29</v>
      </c>
      <c r="L457">
        <v>90008</v>
      </c>
      <c r="M457" t="s">
        <v>30</v>
      </c>
      <c r="N457" t="s">
        <v>682</v>
      </c>
      <c r="O457" t="s">
        <v>41</v>
      </c>
      <c r="P457" t="s">
        <v>42</v>
      </c>
      <c r="Q457" t="s">
        <v>683</v>
      </c>
      <c r="R457" s="7">
        <v>42.6</v>
      </c>
      <c r="S457">
        <v>3</v>
      </c>
      <c r="T457">
        <v>0</v>
      </c>
      <c r="U457" s="7">
        <v>16.614000000000001</v>
      </c>
      <c r="V457" s="7">
        <f t="shared" si="7"/>
        <v>16.614000000000001</v>
      </c>
    </row>
    <row r="458" spans="1:22" x14ac:dyDescent="0.3">
      <c r="A458" s="9">
        <v>1494</v>
      </c>
      <c r="B458" t="s">
        <v>1549</v>
      </c>
      <c r="C458" s="5">
        <v>41943</v>
      </c>
      <c r="D458" s="6">
        <v>41947</v>
      </c>
      <c r="E458" t="s">
        <v>36</v>
      </c>
      <c r="F458" t="s">
        <v>1550</v>
      </c>
      <c r="G458" t="s">
        <v>1551</v>
      </c>
      <c r="H458" t="s">
        <v>26</v>
      </c>
      <c r="I458" t="s">
        <v>27</v>
      </c>
      <c r="J458" t="s">
        <v>805</v>
      </c>
      <c r="K458" t="s">
        <v>66</v>
      </c>
      <c r="L458">
        <v>98661</v>
      </c>
      <c r="M458" t="s">
        <v>30</v>
      </c>
      <c r="N458" t="s">
        <v>1552</v>
      </c>
      <c r="O458" t="s">
        <v>41</v>
      </c>
      <c r="P458" t="s">
        <v>42</v>
      </c>
      <c r="Q458" t="s">
        <v>1553</v>
      </c>
      <c r="R458" s="7">
        <v>9.64</v>
      </c>
      <c r="S458">
        <v>2</v>
      </c>
      <c r="T458">
        <v>0</v>
      </c>
      <c r="U458" s="7">
        <v>3.6631999999999998</v>
      </c>
      <c r="V458" s="7">
        <f t="shared" si="7"/>
        <v>3.6631999999999998</v>
      </c>
    </row>
    <row r="459" spans="1:22" x14ac:dyDescent="0.3">
      <c r="A459" s="9">
        <v>1499</v>
      </c>
      <c r="B459" t="s">
        <v>1554</v>
      </c>
      <c r="C459" s="5">
        <v>41565</v>
      </c>
      <c r="D459" s="6">
        <v>41568</v>
      </c>
      <c r="E459" t="s">
        <v>152</v>
      </c>
      <c r="F459" t="s">
        <v>244</v>
      </c>
      <c r="G459" t="s">
        <v>245</v>
      </c>
      <c r="H459" t="s">
        <v>146</v>
      </c>
      <c r="I459" t="s">
        <v>27</v>
      </c>
      <c r="J459" t="s">
        <v>80</v>
      </c>
      <c r="K459" t="s">
        <v>29</v>
      </c>
      <c r="L459">
        <v>94122</v>
      </c>
      <c r="M459" t="s">
        <v>30</v>
      </c>
      <c r="N459" t="s">
        <v>1555</v>
      </c>
      <c r="O459" t="s">
        <v>32</v>
      </c>
      <c r="P459" t="s">
        <v>52</v>
      </c>
      <c r="Q459" t="s">
        <v>1556</v>
      </c>
      <c r="R459" s="7">
        <v>18.16</v>
      </c>
      <c r="S459">
        <v>5</v>
      </c>
      <c r="T459">
        <v>0.2</v>
      </c>
      <c r="U459" s="7">
        <v>6.5830000000000002</v>
      </c>
      <c r="V459" s="7">
        <f t="shared" si="7"/>
        <v>6.5830000000000002</v>
      </c>
    </row>
    <row r="460" spans="1:22" x14ac:dyDescent="0.3">
      <c r="A460" s="9">
        <v>1503</v>
      </c>
      <c r="B460" t="s">
        <v>1557</v>
      </c>
      <c r="C460" s="5">
        <v>41603</v>
      </c>
      <c r="D460" s="6">
        <v>41610</v>
      </c>
      <c r="E460" t="s">
        <v>36</v>
      </c>
      <c r="F460" t="s">
        <v>1255</v>
      </c>
      <c r="G460" t="s">
        <v>1256</v>
      </c>
      <c r="H460" t="s">
        <v>146</v>
      </c>
      <c r="I460" t="s">
        <v>27</v>
      </c>
      <c r="J460" t="s">
        <v>28</v>
      </c>
      <c r="K460" t="s">
        <v>29</v>
      </c>
      <c r="L460">
        <v>90045</v>
      </c>
      <c r="M460" t="s">
        <v>30</v>
      </c>
      <c r="N460" t="s">
        <v>1558</v>
      </c>
      <c r="O460" t="s">
        <v>48</v>
      </c>
      <c r="P460" t="s">
        <v>49</v>
      </c>
      <c r="Q460" t="s">
        <v>1559</v>
      </c>
      <c r="R460" s="7">
        <v>33.520000000000003</v>
      </c>
      <c r="S460">
        <v>2</v>
      </c>
      <c r="T460">
        <v>0.2</v>
      </c>
      <c r="U460" s="7">
        <v>3.3519999999999999</v>
      </c>
      <c r="V460" s="7">
        <f t="shared" si="7"/>
        <v>3.3519999999999999</v>
      </c>
    </row>
    <row r="461" spans="1:22" x14ac:dyDescent="0.3">
      <c r="A461" s="9">
        <v>1504</v>
      </c>
      <c r="B461" t="s">
        <v>1557</v>
      </c>
      <c r="C461" s="5">
        <v>41603</v>
      </c>
      <c r="D461" s="6">
        <v>41610</v>
      </c>
      <c r="E461" t="s">
        <v>36</v>
      </c>
      <c r="F461" t="s">
        <v>1255</v>
      </c>
      <c r="G461" t="s">
        <v>1256</v>
      </c>
      <c r="H461" t="s">
        <v>146</v>
      </c>
      <c r="I461" t="s">
        <v>27</v>
      </c>
      <c r="J461" t="s">
        <v>28</v>
      </c>
      <c r="K461" t="s">
        <v>29</v>
      </c>
      <c r="L461">
        <v>90045</v>
      </c>
      <c r="M461" t="s">
        <v>30</v>
      </c>
      <c r="N461" t="s">
        <v>1560</v>
      </c>
      <c r="O461" t="s">
        <v>41</v>
      </c>
      <c r="P461" t="s">
        <v>42</v>
      </c>
      <c r="Q461" t="s">
        <v>1561</v>
      </c>
      <c r="R461" s="7">
        <v>9.94</v>
      </c>
      <c r="S461">
        <v>2</v>
      </c>
      <c r="T461">
        <v>0</v>
      </c>
      <c r="U461" s="7">
        <v>3.0813999999999999</v>
      </c>
      <c r="V461" s="7">
        <f t="shared" si="7"/>
        <v>3.0813999999999999</v>
      </c>
    </row>
    <row r="462" spans="1:22" x14ac:dyDescent="0.3">
      <c r="A462" s="9">
        <v>1505</v>
      </c>
      <c r="B462" t="s">
        <v>1562</v>
      </c>
      <c r="C462" s="5">
        <v>41122</v>
      </c>
      <c r="D462" s="6">
        <v>41128</v>
      </c>
      <c r="E462" t="s">
        <v>36</v>
      </c>
      <c r="F462" t="s">
        <v>1563</v>
      </c>
      <c r="G462" t="s">
        <v>1564</v>
      </c>
      <c r="H462" t="s">
        <v>146</v>
      </c>
      <c r="I462" t="s">
        <v>27</v>
      </c>
      <c r="J462" t="s">
        <v>28</v>
      </c>
      <c r="K462" t="s">
        <v>29</v>
      </c>
      <c r="L462">
        <v>90004</v>
      </c>
      <c r="M462" t="s">
        <v>30</v>
      </c>
      <c r="N462" t="s">
        <v>1565</v>
      </c>
      <c r="O462" t="s">
        <v>32</v>
      </c>
      <c r="P462" t="s">
        <v>45</v>
      </c>
      <c r="Q462" t="s">
        <v>1566</v>
      </c>
      <c r="R462" s="7">
        <v>6.72</v>
      </c>
      <c r="S462">
        <v>4</v>
      </c>
      <c r="T462">
        <v>0</v>
      </c>
      <c r="U462" s="7">
        <v>3.36</v>
      </c>
      <c r="V462" s="7">
        <f t="shared" si="7"/>
        <v>3.36</v>
      </c>
    </row>
    <row r="463" spans="1:22" x14ac:dyDescent="0.3">
      <c r="A463" s="9">
        <v>1506</v>
      </c>
      <c r="B463" t="s">
        <v>1562</v>
      </c>
      <c r="C463" s="5">
        <v>41122</v>
      </c>
      <c r="D463" s="6">
        <v>41128</v>
      </c>
      <c r="E463" t="s">
        <v>36</v>
      </c>
      <c r="F463" t="s">
        <v>1563</v>
      </c>
      <c r="G463" t="s">
        <v>1564</v>
      </c>
      <c r="H463" t="s">
        <v>146</v>
      </c>
      <c r="I463" t="s">
        <v>27</v>
      </c>
      <c r="J463" t="s">
        <v>28</v>
      </c>
      <c r="K463" t="s">
        <v>29</v>
      </c>
      <c r="L463">
        <v>90004</v>
      </c>
      <c r="M463" t="s">
        <v>30</v>
      </c>
      <c r="N463" t="s">
        <v>1567</v>
      </c>
      <c r="O463" t="s">
        <v>41</v>
      </c>
      <c r="P463" t="s">
        <v>58</v>
      </c>
      <c r="Q463" t="s">
        <v>1568</v>
      </c>
      <c r="R463" s="7">
        <v>1004.976</v>
      </c>
      <c r="S463">
        <v>6</v>
      </c>
      <c r="T463">
        <v>0.2</v>
      </c>
      <c r="U463" s="7">
        <v>-175.8708</v>
      </c>
      <c r="V463" s="7">
        <f t="shared" si="7"/>
        <v>175.8708</v>
      </c>
    </row>
    <row r="464" spans="1:22" x14ac:dyDescent="0.3">
      <c r="A464" s="9">
        <v>1510</v>
      </c>
      <c r="B464" t="s">
        <v>1569</v>
      </c>
      <c r="C464" s="5">
        <v>41895</v>
      </c>
      <c r="D464" s="6">
        <v>41898</v>
      </c>
      <c r="E464" t="s">
        <v>152</v>
      </c>
      <c r="F464" t="s">
        <v>1570</v>
      </c>
      <c r="G464" t="s">
        <v>1571</v>
      </c>
      <c r="H464" t="s">
        <v>39</v>
      </c>
      <c r="I464" t="s">
        <v>27</v>
      </c>
      <c r="J464" t="s">
        <v>28</v>
      </c>
      <c r="K464" t="s">
        <v>29</v>
      </c>
      <c r="L464">
        <v>90036</v>
      </c>
      <c r="M464" t="s">
        <v>30</v>
      </c>
      <c r="N464" t="s">
        <v>1572</v>
      </c>
      <c r="O464" t="s">
        <v>41</v>
      </c>
      <c r="P464" t="s">
        <v>42</v>
      </c>
      <c r="Q464" t="s">
        <v>1573</v>
      </c>
      <c r="R464" s="7">
        <v>8.36</v>
      </c>
      <c r="S464">
        <v>2</v>
      </c>
      <c r="T464">
        <v>0</v>
      </c>
      <c r="U464" s="7">
        <v>3.0095999999999998</v>
      </c>
      <c r="V464" s="7">
        <f t="shared" si="7"/>
        <v>3.0095999999999998</v>
      </c>
    </row>
    <row r="465" spans="1:22" x14ac:dyDescent="0.3">
      <c r="A465" s="9">
        <v>1511</v>
      </c>
      <c r="B465" t="s">
        <v>1574</v>
      </c>
      <c r="C465" s="5">
        <v>41815</v>
      </c>
      <c r="D465" s="6">
        <v>41822</v>
      </c>
      <c r="E465" t="s">
        <v>36</v>
      </c>
      <c r="F465" t="s">
        <v>1575</v>
      </c>
      <c r="G465" t="s">
        <v>1576</v>
      </c>
      <c r="H465" t="s">
        <v>26</v>
      </c>
      <c r="I465" t="s">
        <v>27</v>
      </c>
      <c r="J465" t="s">
        <v>1577</v>
      </c>
      <c r="K465" t="s">
        <v>29</v>
      </c>
      <c r="L465">
        <v>91767</v>
      </c>
      <c r="M465" t="s">
        <v>30</v>
      </c>
      <c r="N465" t="s">
        <v>1578</v>
      </c>
      <c r="O465" t="s">
        <v>32</v>
      </c>
      <c r="P465" t="s">
        <v>45</v>
      </c>
      <c r="Q465" t="s">
        <v>1579</v>
      </c>
      <c r="R465" s="7">
        <v>385.6</v>
      </c>
      <c r="S465">
        <v>8</v>
      </c>
      <c r="T465">
        <v>0</v>
      </c>
      <c r="U465" s="7">
        <v>111.824</v>
      </c>
      <c r="V465" s="7">
        <f t="shared" si="7"/>
        <v>111.824</v>
      </c>
    </row>
    <row r="466" spans="1:22" x14ac:dyDescent="0.3">
      <c r="A466" s="9">
        <v>1512</v>
      </c>
      <c r="B466" t="s">
        <v>1574</v>
      </c>
      <c r="C466" s="5">
        <v>41815</v>
      </c>
      <c r="D466" s="6">
        <v>41822</v>
      </c>
      <c r="E466" t="s">
        <v>36</v>
      </c>
      <c r="F466" t="s">
        <v>1575</v>
      </c>
      <c r="G466" t="s">
        <v>1576</v>
      </c>
      <c r="H466" t="s">
        <v>26</v>
      </c>
      <c r="I466" t="s">
        <v>27</v>
      </c>
      <c r="J466" t="s">
        <v>1577</v>
      </c>
      <c r="K466" t="s">
        <v>29</v>
      </c>
      <c r="L466">
        <v>91767</v>
      </c>
      <c r="M466" t="s">
        <v>30</v>
      </c>
      <c r="N466" t="s">
        <v>1580</v>
      </c>
      <c r="O466" t="s">
        <v>32</v>
      </c>
      <c r="P466" t="s">
        <v>45</v>
      </c>
      <c r="Q466" t="s">
        <v>1581</v>
      </c>
      <c r="R466" s="7">
        <v>35.82</v>
      </c>
      <c r="S466">
        <v>9</v>
      </c>
      <c r="T466">
        <v>0</v>
      </c>
      <c r="U466" s="7">
        <v>11.820600000000001</v>
      </c>
      <c r="V466" s="7">
        <f t="shared" si="7"/>
        <v>11.820600000000001</v>
      </c>
    </row>
    <row r="467" spans="1:22" x14ac:dyDescent="0.3">
      <c r="A467" s="9">
        <v>1517</v>
      </c>
      <c r="B467" t="s">
        <v>1582</v>
      </c>
      <c r="C467" s="5">
        <v>41984</v>
      </c>
      <c r="D467" s="6">
        <v>41988</v>
      </c>
      <c r="E467" t="s">
        <v>23</v>
      </c>
      <c r="F467" t="s">
        <v>1583</v>
      </c>
      <c r="G467" t="s">
        <v>1584</v>
      </c>
      <c r="H467" t="s">
        <v>39</v>
      </c>
      <c r="I467" t="s">
        <v>27</v>
      </c>
      <c r="J467" t="s">
        <v>1585</v>
      </c>
      <c r="K467" t="s">
        <v>471</v>
      </c>
      <c r="L467">
        <v>89031</v>
      </c>
      <c r="M467" t="s">
        <v>30</v>
      </c>
      <c r="N467" t="s">
        <v>675</v>
      </c>
      <c r="O467" t="s">
        <v>41</v>
      </c>
      <c r="P467" t="s">
        <v>58</v>
      </c>
      <c r="Q467" t="s">
        <v>676</v>
      </c>
      <c r="R467" s="7">
        <v>1669.6</v>
      </c>
      <c r="S467">
        <v>4</v>
      </c>
      <c r="T467">
        <v>0</v>
      </c>
      <c r="U467" s="7">
        <v>116.872</v>
      </c>
      <c r="V467" s="7">
        <f t="shared" si="7"/>
        <v>116.872</v>
      </c>
    </row>
    <row r="468" spans="1:22" x14ac:dyDescent="0.3">
      <c r="A468" s="9">
        <v>1518</v>
      </c>
      <c r="B468" t="s">
        <v>1586</v>
      </c>
      <c r="C468" s="5">
        <v>40578</v>
      </c>
      <c r="D468" s="6">
        <v>40581</v>
      </c>
      <c r="E468" t="s">
        <v>23</v>
      </c>
      <c r="F468" t="s">
        <v>1587</v>
      </c>
      <c r="G468" t="s">
        <v>1588</v>
      </c>
      <c r="H468" t="s">
        <v>39</v>
      </c>
      <c r="I468" t="s">
        <v>27</v>
      </c>
      <c r="J468" t="s">
        <v>65</v>
      </c>
      <c r="K468" t="s">
        <v>66</v>
      </c>
      <c r="L468">
        <v>98105</v>
      </c>
      <c r="M468" t="s">
        <v>30</v>
      </c>
      <c r="N468" t="s">
        <v>379</v>
      </c>
      <c r="O468" t="s">
        <v>32</v>
      </c>
      <c r="P468" t="s">
        <v>52</v>
      </c>
      <c r="Q468" t="s">
        <v>380</v>
      </c>
      <c r="R468" s="7">
        <v>83.84</v>
      </c>
      <c r="S468">
        <v>2</v>
      </c>
      <c r="T468">
        <v>0.2</v>
      </c>
      <c r="U468" s="7">
        <v>27.248000000000001</v>
      </c>
      <c r="V468" s="7">
        <f t="shared" si="7"/>
        <v>27.248000000000001</v>
      </c>
    </row>
    <row r="469" spans="1:22" x14ac:dyDescent="0.3">
      <c r="A469" s="9">
        <v>1519</v>
      </c>
      <c r="B469" t="s">
        <v>1586</v>
      </c>
      <c r="C469" s="5">
        <v>40578</v>
      </c>
      <c r="D469" s="6">
        <v>40581</v>
      </c>
      <c r="E469" t="s">
        <v>23</v>
      </c>
      <c r="F469" t="s">
        <v>1587</v>
      </c>
      <c r="G469" t="s">
        <v>1588</v>
      </c>
      <c r="H469" t="s">
        <v>39</v>
      </c>
      <c r="I469" t="s">
        <v>27</v>
      </c>
      <c r="J469" t="s">
        <v>65</v>
      </c>
      <c r="K469" t="s">
        <v>66</v>
      </c>
      <c r="L469">
        <v>98105</v>
      </c>
      <c r="M469" t="s">
        <v>30</v>
      </c>
      <c r="N469" t="s">
        <v>1589</v>
      </c>
      <c r="O469" t="s">
        <v>32</v>
      </c>
      <c r="P469" t="s">
        <v>52</v>
      </c>
      <c r="Q469" t="s">
        <v>1590</v>
      </c>
      <c r="R469" s="7">
        <v>13.272</v>
      </c>
      <c r="S469">
        <v>3</v>
      </c>
      <c r="T469">
        <v>0.2</v>
      </c>
      <c r="U469" s="7">
        <v>4.3133999999999997</v>
      </c>
      <c r="V469" s="7">
        <f t="shared" si="7"/>
        <v>4.3133999999999997</v>
      </c>
    </row>
    <row r="470" spans="1:22" x14ac:dyDescent="0.3">
      <c r="A470" s="9">
        <v>1520</v>
      </c>
      <c r="B470" t="s">
        <v>1591</v>
      </c>
      <c r="C470" s="5">
        <v>41682</v>
      </c>
      <c r="D470" s="6">
        <v>41685</v>
      </c>
      <c r="E470" t="s">
        <v>23</v>
      </c>
      <c r="F470" t="s">
        <v>1592</v>
      </c>
      <c r="G470" t="s">
        <v>1593</v>
      </c>
      <c r="H470" t="s">
        <v>26</v>
      </c>
      <c r="I470" t="s">
        <v>27</v>
      </c>
      <c r="J470" t="s">
        <v>80</v>
      </c>
      <c r="K470" t="s">
        <v>29</v>
      </c>
      <c r="L470">
        <v>94110</v>
      </c>
      <c r="M470" t="s">
        <v>30</v>
      </c>
      <c r="N470" t="s">
        <v>1028</v>
      </c>
      <c r="O470" t="s">
        <v>32</v>
      </c>
      <c r="P470" t="s">
        <v>52</v>
      </c>
      <c r="Q470" t="s">
        <v>1029</v>
      </c>
      <c r="R470" s="7">
        <v>21.335999999999999</v>
      </c>
      <c r="S470">
        <v>7</v>
      </c>
      <c r="T470">
        <v>0.2</v>
      </c>
      <c r="U470" s="7">
        <v>7.7343000000000002</v>
      </c>
      <c r="V470" s="7">
        <f t="shared" si="7"/>
        <v>7.7343000000000002</v>
      </c>
    </row>
    <row r="471" spans="1:22" x14ac:dyDescent="0.3">
      <c r="A471" s="9">
        <v>1522</v>
      </c>
      <c r="B471" t="s">
        <v>1594</v>
      </c>
      <c r="C471" s="5">
        <v>41249</v>
      </c>
      <c r="D471" s="6">
        <v>41254</v>
      </c>
      <c r="E471" t="s">
        <v>36</v>
      </c>
      <c r="F471" t="s">
        <v>1595</v>
      </c>
      <c r="G471" t="s">
        <v>1596</v>
      </c>
      <c r="H471" t="s">
        <v>39</v>
      </c>
      <c r="I471" t="s">
        <v>27</v>
      </c>
      <c r="J471" t="s">
        <v>443</v>
      </c>
      <c r="K471" t="s">
        <v>122</v>
      </c>
      <c r="L471">
        <v>85705</v>
      </c>
      <c r="M471" t="s">
        <v>30</v>
      </c>
      <c r="N471" t="s">
        <v>1597</v>
      </c>
      <c r="O471" t="s">
        <v>41</v>
      </c>
      <c r="P471" t="s">
        <v>42</v>
      </c>
      <c r="Q471" t="s">
        <v>1598</v>
      </c>
      <c r="R471" s="7">
        <v>206.11199999999999</v>
      </c>
      <c r="S471">
        <v>6</v>
      </c>
      <c r="T471">
        <v>0.2</v>
      </c>
      <c r="U471" s="7">
        <v>48.951599999999999</v>
      </c>
      <c r="V471" s="7">
        <f t="shared" si="7"/>
        <v>48.951599999999999</v>
      </c>
    </row>
    <row r="472" spans="1:22" x14ac:dyDescent="0.3">
      <c r="A472" s="9">
        <v>1523</v>
      </c>
      <c r="B472" t="s">
        <v>1594</v>
      </c>
      <c r="C472" s="5">
        <v>41249</v>
      </c>
      <c r="D472" s="6">
        <v>41254</v>
      </c>
      <c r="E472" t="s">
        <v>36</v>
      </c>
      <c r="F472" t="s">
        <v>1595</v>
      </c>
      <c r="G472" t="s">
        <v>1596</v>
      </c>
      <c r="H472" t="s">
        <v>39</v>
      </c>
      <c r="I472" t="s">
        <v>27</v>
      </c>
      <c r="J472" t="s">
        <v>443</v>
      </c>
      <c r="K472" t="s">
        <v>122</v>
      </c>
      <c r="L472">
        <v>85705</v>
      </c>
      <c r="M472" t="s">
        <v>30</v>
      </c>
      <c r="N472" t="s">
        <v>1599</v>
      </c>
      <c r="O472" t="s">
        <v>32</v>
      </c>
      <c r="P472" t="s">
        <v>114</v>
      </c>
      <c r="Q472" t="s">
        <v>1600</v>
      </c>
      <c r="R472" s="7">
        <v>19.920000000000002</v>
      </c>
      <c r="S472">
        <v>5</v>
      </c>
      <c r="T472">
        <v>0.2</v>
      </c>
      <c r="U472" s="7">
        <v>6.7229999999999999</v>
      </c>
      <c r="V472" s="7">
        <f t="shared" si="7"/>
        <v>6.7229999999999999</v>
      </c>
    </row>
    <row r="473" spans="1:22" x14ac:dyDescent="0.3">
      <c r="A473" s="9">
        <v>1524</v>
      </c>
      <c r="B473" t="s">
        <v>1594</v>
      </c>
      <c r="C473" s="5">
        <v>41249</v>
      </c>
      <c r="D473" s="6">
        <v>41254</v>
      </c>
      <c r="E473" t="s">
        <v>36</v>
      </c>
      <c r="F473" t="s">
        <v>1595</v>
      </c>
      <c r="G473" t="s">
        <v>1596</v>
      </c>
      <c r="H473" t="s">
        <v>39</v>
      </c>
      <c r="I473" t="s">
        <v>27</v>
      </c>
      <c r="J473" t="s">
        <v>443</v>
      </c>
      <c r="K473" t="s">
        <v>122</v>
      </c>
      <c r="L473">
        <v>85705</v>
      </c>
      <c r="M473" t="s">
        <v>30</v>
      </c>
      <c r="N473" t="s">
        <v>1601</v>
      </c>
      <c r="O473" t="s">
        <v>32</v>
      </c>
      <c r="P473" t="s">
        <v>114</v>
      </c>
      <c r="Q473" t="s">
        <v>1602</v>
      </c>
      <c r="R473" s="7">
        <v>198.27199999999999</v>
      </c>
      <c r="S473">
        <v>8</v>
      </c>
      <c r="T473">
        <v>0.2</v>
      </c>
      <c r="U473" s="7">
        <v>61.96</v>
      </c>
      <c r="V473" s="7">
        <f t="shared" si="7"/>
        <v>61.96</v>
      </c>
    </row>
    <row r="474" spans="1:22" x14ac:dyDescent="0.3">
      <c r="A474" s="9">
        <v>1525</v>
      </c>
      <c r="B474" t="s">
        <v>1594</v>
      </c>
      <c r="C474" s="5">
        <v>41249</v>
      </c>
      <c r="D474" s="6">
        <v>41254</v>
      </c>
      <c r="E474" t="s">
        <v>36</v>
      </c>
      <c r="F474" t="s">
        <v>1595</v>
      </c>
      <c r="G474" t="s">
        <v>1596</v>
      </c>
      <c r="H474" t="s">
        <v>39</v>
      </c>
      <c r="I474" t="s">
        <v>27</v>
      </c>
      <c r="J474" t="s">
        <v>443</v>
      </c>
      <c r="K474" t="s">
        <v>122</v>
      </c>
      <c r="L474">
        <v>85705</v>
      </c>
      <c r="M474" t="s">
        <v>30</v>
      </c>
      <c r="N474" t="s">
        <v>1603</v>
      </c>
      <c r="O474" t="s">
        <v>32</v>
      </c>
      <c r="P474" t="s">
        <v>75</v>
      </c>
      <c r="Q474" t="s">
        <v>1604</v>
      </c>
      <c r="R474" s="7">
        <v>247.10400000000001</v>
      </c>
      <c r="S474">
        <v>6</v>
      </c>
      <c r="T474">
        <v>0.2</v>
      </c>
      <c r="U474" s="7">
        <v>-58.687199999999997</v>
      </c>
      <c r="V474" s="7">
        <f t="shared" si="7"/>
        <v>58.687199999999997</v>
      </c>
    </row>
    <row r="475" spans="1:22" x14ac:dyDescent="0.3">
      <c r="A475" s="9">
        <v>1526</v>
      </c>
      <c r="B475" t="s">
        <v>1594</v>
      </c>
      <c r="C475" s="5">
        <v>41249</v>
      </c>
      <c r="D475" s="6">
        <v>41254</v>
      </c>
      <c r="E475" t="s">
        <v>36</v>
      </c>
      <c r="F475" t="s">
        <v>1595</v>
      </c>
      <c r="G475" t="s">
        <v>1596</v>
      </c>
      <c r="H475" t="s">
        <v>39</v>
      </c>
      <c r="I475" t="s">
        <v>27</v>
      </c>
      <c r="J475" t="s">
        <v>443</v>
      </c>
      <c r="K475" t="s">
        <v>122</v>
      </c>
      <c r="L475">
        <v>85705</v>
      </c>
      <c r="M475" t="s">
        <v>30</v>
      </c>
      <c r="N475" t="s">
        <v>1248</v>
      </c>
      <c r="O475" t="s">
        <v>32</v>
      </c>
      <c r="P475" t="s">
        <v>45</v>
      </c>
      <c r="Q475" t="s">
        <v>1249</v>
      </c>
      <c r="R475" s="7">
        <v>86.304000000000002</v>
      </c>
      <c r="S475">
        <v>6</v>
      </c>
      <c r="T475">
        <v>0.2</v>
      </c>
      <c r="U475" s="7">
        <v>9.7091999999999992</v>
      </c>
      <c r="V475" s="7">
        <f t="shared" si="7"/>
        <v>9.7091999999999992</v>
      </c>
    </row>
    <row r="476" spans="1:22" x14ac:dyDescent="0.3">
      <c r="A476" s="9">
        <v>1532</v>
      </c>
      <c r="B476" t="s">
        <v>1605</v>
      </c>
      <c r="C476" s="5">
        <v>41883</v>
      </c>
      <c r="D476" s="6">
        <v>41888</v>
      </c>
      <c r="E476" t="s">
        <v>36</v>
      </c>
      <c r="F476" t="s">
        <v>687</v>
      </c>
      <c r="G476" t="s">
        <v>688</v>
      </c>
      <c r="H476" t="s">
        <v>39</v>
      </c>
      <c r="I476" t="s">
        <v>27</v>
      </c>
      <c r="J476" t="s">
        <v>1606</v>
      </c>
      <c r="K476" t="s">
        <v>122</v>
      </c>
      <c r="L476">
        <v>85281</v>
      </c>
      <c r="M476" t="s">
        <v>30</v>
      </c>
      <c r="N476" t="s">
        <v>1607</v>
      </c>
      <c r="O476" t="s">
        <v>32</v>
      </c>
      <c r="P476" t="s">
        <v>75</v>
      </c>
      <c r="Q476" t="s">
        <v>1608</v>
      </c>
      <c r="R476" s="7">
        <v>10.744</v>
      </c>
      <c r="S476">
        <v>1</v>
      </c>
      <c r="T476">
        <v>0.2</v>
      </c>
      <c r="U476" s="7">
        <v>0.80579999999999996</v>
      </c>
      <c r="V476" s="7">
        <f t="shared" si="7"/>
        <v>0.80579999999999996</v>
      </c>
    </row>
    <row r="477" spans="1:22" x14ac:dyDescent="0.3">
      <c r="A477" s="9">
        <v>1533</v>
      </c>
      <c r="B477" t="s">
        <v>1605</v>
      </c>
      <c r="C477" s="5">
        <v>41883</v>
      </c>
      <c r="D477" s="6">
        <v>41888</v>
      </c>
      <c r="E477" t="s">
        <v>36</v>
      </c>
      <c r="F477" t="s">
        <v>687</v>
      </c>
      <c r="G477" t="s">
        <v>688</v>
      </c>
      <c r="H477" t="s">
        <v>39</v>
      </c>
      <c r="I477" t="s">
        <v>27</v>
      </c>
      <c r="J477" t="s">
        <v>1606</v>
      </c>
      <c r="K477" t="s">
        <v>122</v>
      </c>
      <c r="L477">
        <v>85281</v>
      </c>
      <c r="M477" t="s">
        <v>30</v>
      </c>
      <c r="N477" t="s">
        <v>1609</v>
      </c>
      <c r="O477" t="s">
        <v>32</v>
      </c>
      <c r="P477" t="s">
        <v>200</v>
      </c>
      <c r="Q477" t="s">
        <v>1610</v>
      </c>
      <c r="R477" s="7">
        <v>8.3759999999999994</v>
      </c>
      <c r="S477">
        <v>3</v>
      </c>
      <c r="T477">
        <v>0.2</v>
      </c>
      <c r="U477" s="7">
        <v>2.7222</v>
      </c>
      <c r="V477" s="7">
        <f t="shared" si="7"/>
        <v>2.7222</v>
      </c>
    </row>
    <row r="478" spans="1:22" x14ac:dyDescent="0.3">
      <c r="A478" s="9">
        <v>1535</v>
      </c>
      <c r="B478" t="s">
        <v>1611</v>
      </c>
      <c r="C478" s="5">
        <v>41681</v>
      </c>
      <c r="D478" s="6">
        <v>41685</v>
      </c>
      <c r="E478" t="s">
        <v>36</v>
      </c>
      <c r="F478" t="s">
        <v>1612</v>
      </c>
      <c r="G478" t="s">
        <v>1613</v>
      </c>
      <c r="H478" t="s">
        <v>146</v>
      </c>
      <c r="I478" t="s">
        <v>27</v>
      </c>
      <c r="J478" t="s">
        <v>1614</v>
      </c>
      <c r="K478" t="s">
        <v>29</v>
      </c>
      <c r="L478">
        <v>92677</v>
      </c>
      <c r="M478" t="s">
        <v>30</v>
      </c>
      <c r="N478" t="s">
        <v>1615</v>
      </c>
      <c r="O478" t="s">
        <v>41</v>
      </c>
      <c r="P478" t="s">
        <v>492</v>
      </c>
      <c r="Q478" t="s">
        <v>1616</v>
      </c>
      <c r="R478" s="7">
        <v>203.983</v>
      </c>
      <c r="S478">
        <v>2</v>
      </c>
      <c r="T478">
        <v>0.15</v>
      </c>
      <c r="U478" s="7">
        <v>16.7986</v>
      </c>
      <c r="V478" s="7">
        <f t="shared" si="7"/>
        <v>16.7986</v>
      </c>
    </row>
    <row r="479" spans="1:22" x14ac:dyDescent="0.3">
      <c r="A479" s="9">
        <v>1544</v>
      </c>
      <c r="B479" t="s">
        <v>1617</v>
      </c>
      <c r="C479" s="5">
        <v>40579</v>
      </c>
      <c r="D479" s="6">
        <v>40583</v>
      </c>
      <c r="E479" t="s">
        <v>36</v>
      </c>
      <c r="F479" t="s">
        <v>1618</v>
      </c>
      <c r="G479" t="s">
        <v>1619</v>
      </c>
      <c r="H479" t="s">
        <v>146</v>
      </c>
      <c r="I479" t="s">
        <v>27</v>
      </c>
      <c r="J479" t="s">
        <v>325</v>
      </c>
      <c r="K479" t="s">
        <v>29</v>
      </c>
      <c r="L479">
        <v>92024</v>
      </c>
      <c r="M479" t="s">
        <v>30</v>
      </c>
      <c r="N479" t="s">
        <v>1620</v>
      </c>
      <c r="O479" t="s">
        <v>32</v>
      </c>
      <c r="P479" t="s">
        <v>52</v>
      </c>
      <c r="Q479" t="s">
        <v>1621</v>
      </c>
      <c r="R479" s="7">
        <v>82.896000000000001</v>
      </c>
      <c r="S479">
        <v>3</v>
      </c>
      <c r="T479">
        <v>0.2</v>
      </c>
      <c r="U479" s="7">
        <v>29.0136</v>
      </c>
      <c r="V479" s="7">
        <f t="shared" si="7"/>
        <v>29.0136</v>
      </c>
    </row>
    <row r="480" spans="1:22" x14ac:dyDescent="0.3">
      <c r="A480" s="9">
        <v>1545</v>
      </c>
      <c r="B480" t="s">
        <v>1617</v>
      </c>
      <c r="C480" s="5">
        <v>40579</v>
      </c>
      <c r="D480" s="6">
        <v>40583</v>
      </c>
      <c r="E480" t="s">
        <v>36</v>
      </c>
      <c r="F480" t="s">
        <v>1618</v>
      </c>
      <c r="G480" t="s">
        <v>1619</v>
      </c>
      <c r="H480" t="s">
        <v>146</v>
      </c>
      <c r="I480" t="s">
        <v>27</v>
      </c>
      <c r="J480" t="s">
        <v>325</v>
      </c>
      <c r="K480" t="s">
        <v>29</v>
      </c>
      <c r="L480">
        <v>92024</v>
      </c>
      <c r="M480" t="s">
        <v>30</v>
      </c>
      <c r="N480" t="s">
        <v>1022</v>
      </c>
      <c r="O480" t="s">
        <v>32</v>
      </c>
      <c r="P480" t="s">
        <v>114</v>
      </c>
      <c r="Q480" t="s">
        <v>1023</v>
      </c>
      <c r="R480" s="7">
        <v>34.24</v>
      </c>
      <c r="S480">
        <v>4</v>
      </c>
      <c r="T480">
        <v>0</v>
      </c>
      <c r="U480" s="7">
        <v>16.0928</v>
      </c>
      <c r="V480" s="7">
        <f t="shared" si="7"/>
        <v>16.0928</v>
      </c>
    </row>
    <row r="481" spans="1:22" x14ac:dyDescent="0.3">
      <c r="A481" s="9">
        <v>1552</v>
      </c>
      <c r="B481" t="s">
        <v>1622</v>
      </c>
      <c r="C481" s="5">
        <v>41443</v>
      </c>
      <c r="D481" s="6">
        <v>41448</v>
      </c>
      <c r="E481" t="s">
        <v>36</v>
      </c>
      <c r="F481" t="s">
        <v>1623</v>
      </c>
      <c r="G481" t="s">
        <v>1624</v>
      </c>
      <c r="H481" t="s">
        <v>39</v>
      </c>
      <c r="I481" t="s">
        <v>27</v>
      </c>
      <c r="J481" t="s">
        <v>325</v>
      </c>
      <c r="K481" t="s">
        <v>29</v>
      </c>
      <c r="L481">
        <v>92024</v>
      </c>
      <c r="M481" t="s">
        <v>30</v>
      </c>
      <c r="N481" t="s">
        <v>1447</v>
      </c>
      <c r="O481" t="s">
        <v>32</v>
      </c>
      <c r="P481" t="s">
        <v>114</v>
      </c>
      <c r="Q481" t="s">
        <v>1448</v>
      </c>
      <c r="R481" s="7">
        <v>111.96</v>
      </c>
      <c r="S481">
        <v>2</v>
      </c>
      <c r="T481">
        <v>0</v>
      </c>
      <c r="U481" s="7">
        <v>54.860399999999998</v>
      </c>
      <c r="V481" s="7">
        <f t="shared" si="7"/>
        <v>54.860399999999998</v>
      </c>
    </row>
    <row r="482" spans="1:22" x14ac:dyDescent="0.3">
      <c r="A482" s="9">
        <v>1555</v>
      </c>
      <c r="B482" t="s">
        <v>1625</v>
      </c>
      <c r="C482" s="5">
        <v>40945</v>
      </c>
      <c r="D482" s="6">
        <v>40952</v>
      </c>
      <c r="E482" t="s">
        <v>36</v>
      </c>
      <c r="F482" t="s">
        <v>1592</v>
      </c>
      <c r="G482" t="s">
        <v>1593</v>
      </c>
      <c r="H482" t="s">
        <v>26</v>
      </c>
      <c r="I482" t="s">
        <v>27</v>
      </c>
      <c r="J482" t="s">
        <v>1626</v>
      </c>
      <c r="K482" t="s">
        <v>66</v>
      </c>
      <c r="L482">
        <v>98006</v>
      </c>
      <c r="M482" t="s">
        <v>30</v>
      </c>
      <c r="N482" t="s">
        <v>1627</v>
      </c>
      <c r="O482" t="s">
        <v>32</v>
      </c>
      <c r="P482" t="s">
        <v>45</v>
      </c>
      <c r="Q482" t="s">
        <v>1628</v>
      </c>
      <c r="R482" s="7">
        <v>5.28</v>
      </c>
      <c r="S482">
        <v>3</v>
      </c>
      <c r="T482">
        <v>0</v>
      </c>
      <c r="U482" s="7">
        <v>1.5311999999999999</v>
      </c>
      <c r="V482" s="7">
        <f t="shared" si="7"/>
        <v>1.5311999999999999</v>
      </c>
    </row>
    <row r="483" spans="1:22" x14ac:dyDescent="0.3">
      <c r="A483" s="9">
        <v>1559</v>
      </c>
      <c r="B483" t="s">
        <v>1629</v>
      </c>
      <c r="C483" s="5">
        <v>40984</v>
      </c>
      <c r="D483" s="6">
        <v>40986</v>
      </c>
      <c r="E483" t="s">
        <v>23</v>
      </c>
      <c r="F483" t="s">
        <v>1630</v>
      </c>
      <c r="G483" t="s">
        <v>1631</v>
      </c>
      <c r="H483" t="s">
        <v>39</v>
      </c>
      <c r="I483" t="s">
        <v>27</v>
      </c>
      <c r="J483" t="s">
        <v>65</v>
      </c>
      <c r="K483" t="s">
        <v>66</v>
      </c>
      <c r="L483">
        <v>98103</v>
      </c>
      <c r="M483" t="s">
        <v>30</v>
      </c>
      <c r="N483" t="s">
        <v>1632</v>
      </c>
      <c r="O483" t="s">
        <v>41</v>
      </c>
      <c r="P483" t="s">
        <v>58</v>
      </c>
      <c r="Q483" t="s">
        <v>1633</v>
      </c>
      <c r="R483" s="7">
        <v>171.96</v>
      </c>
      <c r="S483">
        <v>2</v>
      </c>
      <c r="T483">
        <v>0</v>
      </c>
      <c r="U483" s="7">
        <v>44.709600000000002</v>
      </c>
      <c r="V483" s="7">
        <f t="shared" si="7"/>
        <v>44.709600000000002</v>
      </c>
    </row>
    <row r="484" spans="1:22" x14ac:dyDescent="0.3">
      <c r="A484" s="9">
        <v>1560</v>
      </c>
      <c r="B484" t="s">
        <v>1634</v>
      </c>
      <c r="C484" s="5">
        <v>41374</v>
      </c>
      <c r="D484" s="6">
        <v>41378</v>
      </c>
      <c r="E484" t="s">
        <v>36</v>
      </c>
      <c r="F484" t="s">
        <v>1635</v>
      </c>
      <c r="G484" t="s">
        <v>1636</v>
      </c>
      <c r="H484" t="s">
        <v>26</v>
      </c>
      <c r="I484" t="s">
        <v>27</v>
      </c>
      <c r="J484" t="s">
        <v>65</v>
      </c>
      <c r="K484" t="s">
        <v>66</v>
      </c>
      <c r="L484">
        <v>98103</v>
      </c>
      <c r="M484" t="s">
        <v>30</v>
      </c>
      <c r="N484" t="s">
        <v>1637</v>
      </c>
      <c r="O484" t="s">
        <v>32</v>
      </c>
      <c r="P484" t="s">
        <v>52</v>
      </c>
      <c r="Q484" t="s">
        <v>1638</v>
      </c>
      <c r="R484" s="7">
        <v>35.351999999999997</v>
      </c>
      <c r="S484">
        <v>9</v>
      </c>
      <c r="T484">
        <v>0.2</v>
      </c>
      <c r="U484" s="7">
        <v>12.815099999999999</v>
      </c>
      <c r="V484" s="7">
        <f t="shared" si="7"/>
        <v>12.815099999999999</v>
      </c>
    </row>
    <row r="485" spans="1:22" x14ac:dyDescent="0.3">
      <c r="A485" s="9">
        <v>1561</v>
      </c>
      <c r="B485" t="s">
        <v>1639</v>
      </c>
      <c r="C485" s="5">
        <v>40637</v>
      </c>
      <c r="D485" s="6">
        <v>40642</v>
      </c>
      <c r="E485" t="s">
        <v>36</v>
      </c>
      <c r="F485" t="s">
        <v>1640</v>
      </c>
      <c r="G485" t="s">
        <v>1641</v>
      </c>
      <c r="H485" t="s">
        <v>146</v>
      </c>
      <c r="I485" t="s">
        <v>27</v>
      </c>
      <c r="J485" t="s">
        <v>80</v>
      </c>
      <c r="K485" t="s">
        <v>29</v>
      </c>
      <c r="L485">
        <v>94109</v>
      </c>
      <c r="M485" t="s">
        <v>30</v>
      </c>
      <c r="N485" t="s">
        <v>1642</v>
      </c>
      <c r="O485" t="s">
        <v>32</v>
      </c>
      <c r="P485" t="s">
        <v>33</v>
      </c>
      <c r="Q485" t="s">
        <v>1643</v>
      </c>
      <c r="R485" s="7">
        <v>18.899999999999999</v>
      </c>
      <c r="S485">
        <v>6</v>
      </c>
      <c r="T485">
        <v>0</v>
      </c>
      <c r="U485" s="7">
        <v>9.0719999999999992</v>
      </c>
      <c r="V485" s="7">
        <f t="shared" si="7"/>
        <v>9.0719999999999992</v>
      </c>
    </row>
    <row r="486" spans="1:22" x14ac:dyDescent="0.3">
      <c r="A486" s="9">
        <v>1562</v>
      </c>
      <c r="B486" t="s">
        <v>1644</v>
      </c>
      <c r="C486" s="5">
        <v>41888</v>
      </c>
      <c r="D486" s="6">
        <v>41889</v>
      </c>
      <c r="E486" t="s">
        <v>152</v>
      </c>
      <c r="F486" t="s">
        <v>1645</v>
      </c>
      <c r="G486" t="s">
        <v>1646</v>
      </c>
      <c r="H486" t="s">
        <v>146</v>
      </c>
      <c r="I486" t="s">
        <v>27</v>
      </c>
      <c r="J486" t="s">
        <v>65</v>
      </c>
      <c r="K486" t="s">
        <v>66</v>
      </c>
      <c r="L486">
        <v>98115</v>
      </c>
      <c r="M486" t="s">
        <v>30</v>
      </c>
      <c r="N486" t="s">
        <v>1152</v>
      </c>
      <c r="O486" t="s">
        <v>32</v>
      </c>
      <c r="P486" t="s">
        <v>45</v>
      </c>
      <c r="Q486" t="s">
        <v>1153</v>
      </c>
      <c r="R486" s="7">
        <v>2.78</v>
      </c>
      <c r="S486">
        <v>1</v>
      </c>
      <c r="T486">
        <v>0</v>
      </c>
      <c r="U486" s="7">
        <v>0.7228</v>
      </c>
      <c r="V486" s="7">
        <f t="shared" si="7"/>
        <v>0.7228</v>
      </c>
    </row>
    <row r="487" spans="1:22" x14ac:dyDescent="0.3">
      <c r="A487" s="9">
        <v>1566</v>
      </c>
      <c r="B487" t="s">
        <v>1647</v>
      </c>
      <c r="C487" s="5">
        <v>40987</v>
      </c>
      <c r="D487" s="6">
        <v>40993</v>
      </c>
      <c r="E487" t="s">
        <v>36</v>
      </c>
      <c r="F487" t="s">
        <v>1648</v>
      </c>
      <c r="G487" t="s">
        <v>1649</v>
      </c>
      <c r="H487" t="s">
        <v>146</v>
      </c>
      <c r="I487" t="s">
        <v>27</v>
      </c>
      <c r="J487" t="s">
        <v>65</v>
      </c>
      <c r="K487" t="s">
        <v>66</v>
      </c>
      <c r="L487">
        <v>98105</v>
      </c>
      <c r="M487" t="s">
        <v>30</v>
      </c>
      <c r="N487" t="s">
        <v>1650</v>
      </c>
      <c r="O487" t="s">
        <v>48</v>
      </c>
      <c r="P487" t="s">
        <v>49</v>
      </c>
      <c r="Q487" t="s">
        <v>1651</v>
      </c>
      <c r="R487" s="7">
        <v>453.57600000000002</v>
      </c>
      <c r="S487">
        <v>3</v>
      </c>
      <c r="T487">
        <v>0.2</v>
      </c>
      <c r="U487" s="7">
        <v>39.687899999999999</v>
      </c>
      <c r="V487" s="7">
        <f t="shared" si="7"/>
        <v>39.687899999999999</v>
      </c>
    </row>
    <row r="488" spans="1:22" x14ac:dyDescent="0.3">
      <c r="A488" s="9">
        <v>1569</v>
      </c>
      <c r="B488" t="s">
        <v>1652</v>
      </c>
      <c r="C488" s="5">
        <v>41802</v>
      </c>
      <c r="D488" s="6">
        <v>41802</v>
      </c>
      <c r="E488" t="s">
        <v>863</v>
      </c>
      <c r="F488" t="s">
        <v>726</v>
      </c>
      <c r="G488" t="s">
        <v>727</v>
      </c>
      <c r="H488" t="s">
        <v>39</v>
      </c>
      <c r="I488" t="s">
        <v>27</v>
      </c>
      <c r="J488" t="s">
        <v>28</v>
      </c>
      <c r="K488" t="s">
        <v>29</v>
      </c>
      <c r="L488">
        <v>90004</v>
      </c>
      <c r="M488" t="s">
        <v>30</v>
      </c>
      <c r="N488" t="s">
        <v>612</v>
      </c>
      <c r="O488" t="s">
        <v>32</v>
      </c>
      <c r="P488" t="s">
        <v>114</v>
      </c>
      <c r="Q488" t="s">
        <v>613</v>
      </c>
      <c r="R488" s="7">
        <v>122.97</v>
      </c>
      <c r="S488">
        <v>3</v>
      </c>
      <c r="T488">
        <v>0</v>
      </c>
      <c r="U488" s="7">
        <v>60.255299999999998</v>
      </c>
      <c r="V488" s="7">
        <f t="shared" si="7"/>
        <v>60.255299999999998</v>
      </c>
    </row>
    <row r="489" spans="1:22" x14ac:dyDescent="0.3">
      <c r="A489" s="9">
        <v>1571</v>
      </c>
      <c r="B489" t="s">
        <v>1653</v>
      </c>
      <c r="C489" s="5">
        <v>40870</v>
      </c>
      <c r="D489" s="6">
        <v>40872</v>
      </c>
      <c r="E489" t="s">
        <v>152</v>
      </c>
      <c r="F489" t="s">
        <v>526</v>
      </c>
      <c r="G489" t="s">
        <v>527</v>
      </c>
      <c r="H489" t="s">
        <v>39</v>
      </c>
      <c r="I489" t="s">
        <v>27</v>
      </c>
      <c r="J489" t="s">
        <v>28</v>
      </c>
      <c r="K489" t="s">
        <v>29</v>
      </c>
      <c r="L489">
        <v>90004</v>
      </c>
      <c r="M489" t="s">
        <v>30</v>
      </c>
      <c r="N489" t="s">
        <v>1654</v>
      </c>
      <c r="O489" t="s">
        <v>41</v>
      </c>
      <c r="P489" t="s">
        <v>185</v>
      </c>
      <c r="Q489" t="s">
        <v>1655</v>
      </c>
      <c r="R489" s="7">
        <v>603.91999999999996</v>
      </c>
      <c r="S489">
        <v>5</v>
      </c>
      <c r="T489">
        <v>0.2</v>
      </c>
      <c r="U489" s="7">
        <v>-67.941000000000003</v>
      </c>
      <c r="V489" s="7">
        <f t="shared" si="7"/>
        <v>67.941000000000003</v>
      </c>
    </row>
    <row r="490" spans="1:22" x14ac:dyDescent="0.3">
      <c r="A490" s="9">
        <v>1572</v>
      </c>
      <c r="B490" t="s">
        <v>1653</v>
      </c>
      <c r="C490" s="5">
        <v>40870</v>
      </c>
      <c r="D490" s="6">
        <v>40872</v>
      </c>
      <c r="E490" t="s">
        <v>152</v>
      </c>
      <c r="F490" t="s">
        <v>526</v>
      </c>
      <c r="G490" t="s">
        <v>527</v>
      </c>
      <c r="H490" t="s">
        <v>39</v>
      </c>
      <c r="I490" t="s">
        <v>27</v>
      </c>
      <c r="J490" t="s">
        <v>28</v>
      </c>
      <c r="K490" t="s">
        <v>29</v>
      </c>
      <c r="L490">
        <v>90004</v>
      </c>
      <c r="M490" t="s">
        <v>30</v>
      </c>
      <c r="N490" t="s">
        <v>1656</v>
      </c>
      <c r="O490" t="s">
        <v>32</v>
      </c>
      <c r="P490" t="s">
        <v>215</v>
      </c>
      <c r="Q490" t="s">
        <v>1657</v>
      </c>
      <c r="R490" s="7">
        <v>21.84</v>
      </c>
      <c r="S490">
        <v>3</v>
      </c>
      <c r="T490">
        <v>0</v>
      </c>
      <c r="U490" s="7">
        <v>10.4832</v>
      </c>
      <c r="V490" s="7">
        <f t="shared" si="7"/>
        <v>10.4832</v>
      </c>
    </row>
    <row r="491" spans="1:22" x14ac:dyDescent="0.3">
      <c r="A491" s="9">
        <v>1573</v>
      </c>
      <c r="B491" t="s">
        <v>1653</v>
      </c>
      <c r="C491" s="5">
        <v>40870</v>
      </c>
      <c r="D491" s="6">
        <v>40872</v>
      </c>
      <c r="E491" t="s">
        <v>152</v>
      </c>
      <c r="F491" t="s">
        <v>526</v>
      </c>
      <c r="G491" t="s">
        <v>527</v>
      </c>
      <c r="H491" t="s">
        <v>39</v>
      </c>
      <c r="I491" t="s">
        <v>27</v>
      </c>
      <c r="J491" t="s">
        <v>28</v>
      </c>
      <c r="K491" t="s">
        <v>29</v>
      </c>
      <c r="L491">
        <v>90004</v>
      </c>
      <c r="M491" t="s">
        <v>30</v>
      </c>
      <c r="N491" t="s">
        <v>1658</v>
      </c>
      <c r="O491" t="s">
        <v>48</v>
      </c>
      <c r="P491" t="s">
        <v>99</v>
      </c>
      <c r="Q491" t="s">
        <v>1659</v>
      </c>
      <c r="R491" s="7">
        <v>29.99</v>
      </c>
      <c r="S491">
        <v>1</v>
      </c>
      <c r="T491">
        <v>0</v>
      </c>
      <c r="U491" s="7">
        <v>6.2979000000000003</v>
      </c>
      <c r="V491" s="7">
        <f t="shared" si="7"/>
        <v>6.2979000000000003</v>
      </c>
    </row>
    <row r="492" spans="1:22" x14ac:dyDescent="0.3">
      <c r="A492" s="9">
        <v>1574</v>
      </c>
      <c r="B492" t="s">
        <v>1653</v>
      </c>
      <c r="C492" s="5">
        <v>40870</v>
      </c>
      <c r="D492" s="6">
        <v>40872</v>
      </c>
      <c r="E492" t="s">
        <v>152</v>
      </c>
      <c r="F492" t="s">
        <v>526</v>
      </c>
      <c r="G492" t="s">
        <v>527</v>
      </c>
      <c r="H492" t="s">
        <v>39</v>
      </c>
      <c r="I492" t="s">
        <v>27</v>
      </c>
      <c r="J492" t="s">
        <v>28</v>
      </c>
      <c r="K492" t="s">
        <v>29</v>
      </c>
      <c r="L492">
        <v>90004</v>
      </c>
      <c r="M492" t="s">
        <v>30</v>
      </c>
      <c r="N492" t="s">
        <v>641</v>
      </c>
      <c r="O492" t="s">
        <v>41</v>
      </c>
      <c r="P492" t="s">
        <v>185</v>
      </c>
      <c r="Q492" t="s">
        <v>642</v>
      </c>
      <c r="R492" s="7">
        <v>381.44</v>
      </c>
      <c r="S492">
        <v>2</v>
      </c>
      <c r="T492">
        <v>0.2</v>
      </c>
      <c r="U492" s="7">
        <v>23.84</v>
      </c>
      <c r="V492" s="7">
        <f t="shared" si="7"/>
        <v>23.84</v>
      </c>
    </row>
    <row r="493" spans="1:22" x14ac:dyDescent="0.3">
      <c r="A493" s="9">
        <v>1593</v>
      </c>
      <c r="B493" t="s">
        <v>1660</v>
      </c>
      <c r="C493" s="5">
        <v>41083</v>
      </c>
      <c r="D493" s="6">
        <v>41085</v>
      </c>
      <c r="E493" t="s">
        <v>23</v>
      </c>
      <c r="F493" t="s">
        <v>1661</v>
      </c>
      <c r="G493" t="s">
        <v>1662</v>
      </c>
      <c r="H493" t="s">
        <v>39</v>
      </c>
      <c r="I493" t="s">
        <v>27</v>
      </c>
      <c r="J493" t="s">
        <v>1110</v>
      </c>
      <c r="K493" t="s">
        <v>66</v>
      </c>
      <c r="L493">
        <v>98502</v>
      </c>
      <c r="M493" t="s">
        <v>30</v>
      </c>
      <c r="N493" t="s">
        <v>1663</v>
      </c>
      <c r="O493" t="s">
        <v>48</v>
      </c>
      <c r="P493" t="s">
        <v>49</v>
      </c>
      <c r="Q493" t="s">
        <v>1664</v>
      </c>
      <c r="R493" s="7">
        <v>201.56800000000001</v>
      </c>
      <c r="S493">
        <v>4</v>
      </c>
      <c r="T493">
        <v>0.2</v>
      </c>
      <c r="U493" s="7">
        <v>22.676400000000001</v>
      </c>
      <c r="V493" s="7">
        <f t="shared" si="7"/>
        <v>22.676400000000001</v>
      </c>
    </row>
    <row r="494" spans="1:22" x14ac:dyDescent="0.3">
      <c r="A494" s="9">
        <v>1594</v>
      </c>
      <c r="B494" t="s">
        <v>1665</v>
      </c>
      <c r="C494" s="5">
        <v>40835</v>
      </c>
      <c r="D494" s="6">
        <v>40835</v>
      </c>
      <c r="E494" t="s">
        <v>863</v>
      </c>
      <c r="F494" t="s">
        <v>687</v>
      </c>
      <c r="G494" t="s">
        <v>688</v>
      </c>
      <c r="H494" t="s">
        <v>39</v>
      </c>
      <c r="I494" t="s">
        <v>27</v>
      </c>
      <c r="J494" t="s">
        <v>28</v>
      </c>
      <c r="K494" t="s">
        <v>29</v>
      </c>
      <c r="L494">
        <v>90032</v>
      </c>
      <c r="M494" t="s">
        <v>30</v>
      </c>
      <c r="N494" t="s">
        <v>1666</v>
      </c>
      <c r="O494" t="s">
        <v>32</v>
      </c>
      <c r="P494" t="s">
        <v>114</v>
      </c>
      <c r="Q494" t="s">
        <v>1667</v>
      </c>
      <c r="R494" s="7">
        <v>13.44</v>
      </c>
      <c r="S494">
        <v>3</v>
      </c>
      <c r="T494">
        <v>0</v>
      </c>
      <c r="U494" s="7">
        <v>6.5856000000000003</v>
      </c>
      <c r="V494" s="7">
        <f t="shared" si="7"/>
        <v>6.5856000000000003</v>
      </c>
    </row>
    <row r="495" spans="1:22" x14ac:dyDescent="0.3">
      <c r="A495" s="9">
        <v>1605</v>
      </c>
      <c r="B495" t="s">
        <v>1668</v>
      </c>
      <c r="C495" s="5">
        <v>41384</v>
      </c>
      <c r="D495" s="6">
        <v>41389</v>
      </c>
      <c r="E495" t="s">
        <v>23</v>
      </c>
      <c r="F495" t="s">
        <v>357</v>
      </c>
      <c r="G495" t="s">
        <v>358</v>
      </c>
      <c r="H495" t="s">
        <v>39</v>
      </c>
      <c r="I495" t="s">
        <v>27</v>
      </c>
      <c r="J495" t="s">
        <v>28</v>
      </c>
      <c r="K495" t="s">
        <v>29</v>
      </c>
      <c r="L495">
        <v>90049</v>
      </c>
      <c r="M495" t="s">
        <v>30</v>
      </c>
      <c r="N495" t="s">
        <v>1669</v>
      </c>
      <c r="O495" t="s">
        <v>48</v>
      </c>
      <c r="P495" t="s">
        <v>49</v>
      </c>
      <c r="Q495" t="s">
        <v>1670</v>
      </c>
      <c r="R495" s="7">
        <v>39.96</v>
      </c>
      <c r="S495">
        <v>5</v>
      </c>
      <c r="T495">
        <v>0.2</v>
      </c>
      <c r="U495" s="7">
        <v>12.987</v>
      </c>
      <c r="V495" s="7">
        <f t="shared" si="7"/>
        <v>12.987</v>
      </c>
    </row>
    <row r="496" spans="1:22" x14ac:dyDescent="0.3">
      <c r="A496" s="9">
        <v>1606</v>
      </c>
      <c r="B496" t="s">
        <v>1668</v>
      </c>
      <c r="C496" s="5">
        <v>41384</v>
      </c>
      <c r="D496" s="6">
        <v>41389</v>
      </c>
      <c r="E496" t="s">
        <v>23</v>
      </c>
      <c r="F496" t="s">
        <v>357</v>
      </c>
      <c r="G496" t="s">
        <v>358</v>
      </c>
      <c r="H496" t="s">
        <v>39</v>
      </c>
      <c r="I496" t="s">
        <v>27</v>
      </c>
      <c r="J496" t="s">
        <v>28</v>
      </c>
      <c r="K496" t="s">
        <v>29</v>
      </c>
      <c r="L496">
        <v>90049</v>
      </c>
      <c r="M496" t="s">
        <v>30</v>
      </c>
      <c r="N496" t="s">
        <v>1671</v>
      </c>
      <c r="O496" t="s">
        <v>32</v>
      </c>
      <c r="P496" t="s">
        <v>45</v>
      </c>
      <c r="Q496" t="s">
        <v>1672</v>
      </c>
      <c r="R496" s="7">
        <v>5.46</v>
      </c>
      <c r="S496">
        <v>3</v>
      </c>
      <c r="T496">
        <v>0</v>
      </c>
      <c r="U496" s="7">
        <v>1.5287999999999999</v>
      </c>
      <c r="V496" s="7">
        <f t="shared" si="7"/>
        <v>1.5287999999999999</v>
      </c>
    </row>
    <row r="497" spans="1:22" x14ac:dyDescent="0.3">
      <c r="A497" s="9">
        <v>1607</v>
      </c>
      <c r="B497" t="s">
        <v>1668</v>
      </c>
      <c r="C497" s="5">
        <v>41384</v>
      </c>
      <c r="D497" s="6">
        <v>41389</v>
      </c>
      <c r="E497" t="s">
        <v>23</v>
      </c>
      <c r="F497" t="s">
        <v>357</v>
      </c>
      <c r="G497" t="s">
        <v>358</v>
      </c>
      <c r="H497" t="s">
        <v>39</v>
      </c>
      <c r="I497" t="s">
        <v>27</v>
      </c>
      <c r="J497" t="s">
        <v>28</v>
      </c>
      <c r="K497" t="s">
        <v>29</v>
      </c>
      <c r="L497">
        <v>90049</v>
      </c>
      <c r="M497" t="s">
        <v>30</v>
      </c>
      <c r="N497" t="s">
        <v>1673</v>
      </c>
      <c r="O497" t="s">
        <v>32</v>
      </c>
      <c r="P497" t="s">
        <v>45</v>
      </c>
      <c r="Q497" t="s">
        <v>1674</v>
      </c>
      <c r="R497" s="7">
        <v>73.2</v>
      </c>
      <c r="S497">
        <v>5</v>
      </c>
      <c r="T497">
        <v>0</v>
      </c>
      <c r="U497" s="7">
        <v>21.228000000000002</v>
      </c>
      <c r="V497" s="7">
        <f t="shared" si="7"/>
        <v>21.228000000000002</v>
      </c>
    </row>
    <row r="498" spans="1:22" x14ac:dyDescent="0.3">
      <c r="A498" s="9">
        <v>1608</v>
      </c>
      <c r="B498" t="s">
        <v>1668</v>
      </c>
      <c r="C498" s="5">
        <v>41384</v>
      </c>
      <c r="D498" s="6">
        <v>41389</v>
      </c>
      <c r="E498" t="s">
        <v>23</v>
      </c>
      <c r="F498" t="s">
        <v>357</v>
      </c>
      <c r="G498" t="s">
        <v>358</v>
      </c>
      <c r="H498" t="s">
        <v>39</v>
      </c>
      <c r="I498" t="s">
        <v>27</v>
      </c>
      <c r="J498" t="s">
        <v>28</v>
      </c>
      <c r="K498" t="s">
        <v>29</v>
      </c>
      <c r="L498">
        <v>90049</v>
      </c>
      <c r="M498" t="s">
        <v>30</v>
      </c>
      <c r="N498" t="s">
        <v>1675</v>
      </c>
      <c r="O498" t="s">
        <v>32</v>
      </c>
      <c r="P498" t="s">
        <v>52</v>
      </c>
      <c r="Q498" t="s">
        <v>1676</v>
      </c>
      <c r="R498" s="7">
        <v>5.84</v>
      </c>
      <c r="S498">
        <v>1</v>
      </c>
      <c r="T498">
        <v>0.2</v>
      </c>
      <c r="U498" s="7">
        <v>1.9710000000000001</v>
      </c>
      <c r="V498" s="7">
        <f t="shared" si="7"/>
        <v>1.9710000000000001</v>
      </c>
    </row>
    <row r="499" spans="1:22" x14ac:dyDescent="0.3">
      <c r="A499" s="9">
        <v>1609</v>
      </c>
      <c r="B499" t="s">
        <v>1668</v>
      </c>
      <c r="C499" s="5">
        <v>41384</v>
      </c>
      <c r="D499" s="6">
        <v>41389</v>
      </c>
      <c r="E499" t="s">
        <v>23</v>
      </c>
      <c r="F499" t="s">
        <v>357</v>
      </c>
      <c r="G499" t="s">
        <v>358</v>
      </c>
      <c r="H499" t="s">
        <v>39</v>
      </c>
      <c r="I499" t="s">
        <v>27</v>
      </c>
      <c r="J499" t="s">
        <v>28</v>
      </c>
      <c r="K499" t="s">
        <v>29</v>
      </c>
      <c r="L499">
        <v>90049</v>
      </c>
      <c r="M499" t="s">
        <v>30</v>
      </c>
      <c r="N499" t="s">
        <v>1677</v>
      </c>
      <c r="O499" t="s">
        <v>32</v>
      </c>
      <c r="P499" t="s">
        <v>114</v>
      </c>
      <c r="Q499" t="s">
        <v>1678</v>
      </c>
      <c r="R499" s="7">
        <v>22.72</v>
      </c>
      <c r="S499">
        <v>4</v>
      </c>
      <c r="T499">
        <v>0</v>
      </c>
      <c r="U499" s="7">
        <v>10.224</v>
      </c>
      <c r="V499" s="7">
        <f t="shared" si="7"/>
        <v>10.224</v>
      </c>
    </row>
    <row r="500" spans="1:22" x14ac:dyDescent="0.3">
      <c r="A500" s="9">
        <v>1610</v>
      </c>
      <c r="B500" t="s">
        <v>1668</v>
      </c>
      <c r="C500" s="5">
        <v>41384</v>
      </c>
      <c r="D500" s="6">
        <v>41389</v>
      </c>
      <c r="E500" t="s">
        <v>23</v>
      </c>
      <c r="F500" t="s">
        <v>357</v>
      </c>
      <c r="G500" t="s">
        <v>358</v>
      </c>
      <c r="H500" t="s">
        <v>39</v>
      </c>
      <c r="I500" t="s">
        <v>27</v>
      </c>
      <c r="J500" t="s">
        <v>28</v>
      </c>
      <c r="K500" t="s">
        <v>29</v>
      </c>
      <c r="L500">
        <v>90049</v>
      </c>
      <c r="M500" t="s">
        <v>30</v>
      </c>
      <c r="N500" t="s">
        <v>1679</v>
      </c>
      <c r="O500" t="s">
        <v>32</v>
      </c>
      <c r="P500" t="s">
        <v>52</v>
      </c>
      <c r="Q500" t="s">
        <v>1680</v>
      </c>
      <c r="R500" s="7">
        <v>9.3360000000000003</v>
      </c>
      <c r="S500">
        <v>3</v>
      </c>
      <c r="T500">
        <v>0.2</v>
      </c>
      <c r="U500" s="7">
        <v>3.2675999999999998</v>
      </c>
      <c r="V500" s="7">
        <f t="shared" si="7"/>
        <v>3.2675999999999998</v>
      </c>
    </row>
    <row r="501" spans="1:22" x14ac:dyDescent="0.3">
      <c r="A501" s="9">
        <v>1611</v>
      </c>
      <c r="B501" t="s">
        <v>1681</v>
      </c>
      <c r="C501" s="5">
        <v>40689</v>
      </c>
      <c r="D501" s="6">
        <v>40693</v>
      </c>
      <c r="E501" t="s">
        <v>36</v>
      </c>
      <c r="F501" t="s">
        <v>1682</v>
      </c>
      <c r="G501" t="s">
        <v>1683</v>
      </c>
      <c r="H501" t="s">
        <v>26</v>
      </c>
      <c r="I501" t="s">
        <v>27</v>
      </c>
      <c r="J501" t="s">
        <v>28</v>
      </c>
      <c r="K501" t="s">
        <v>29</v>
      </c>
      <c r="L501">
        <v>90008</v>
      </c>
      <c r="M501" t="s">
        <v>30</v>
      </c>
      <c r="N501" t="s">
        <v>1684</v>
      </c>
      <c r="O501" t="s">
        <v>41</v>
      </c>
      <c r="P501" t="s">
        <v>492</v>
      </c>
      <c r="Q501" t="s">
        <v>1685</v>
      </c>
      <c r="R501" s="7">
        <v>290.666</v>
      </c>
      <c r="S501">
        <v>2</v>
      </c>
      <c r="T501">
        <v>0.15</v>
      </c>
      <c r="U501" s="7">
        <v>27.3568</v>
      </c>
      <c r="V501" s="7">
        <f t="shared" si="7"/>
        <v>27.3568</v>
      </c>
    </row>
    <row r="502" spans="1:22" x14ac:dyDescent="0.3">
      <c r="A502" s="9">
        <v>1612</v>
      </c>
      <c r="B502" t="s">
        <v>1681</v>
      </c>
      <c r="C502" s="5">
        <v>40689</v>
      </c>
      <c r="D502" s="6">
        <v>40693</v>
      </c>
      <c r="E502" t="s">
        <v>36</v>
      </c>
      <c r="F502" t="s">
        <v>1682</v>
      </c>
      <c r="G502" t="s">
        <v>1683</v>
      </c>
      <c r="H502" t="s">
        <v>26</v>
      </c>
      <c r="I502" t="s">
        <v>27</v>
      </c>
      <c r="J502" t="s">
        <v>28</v>
      </c>
      <c r="K502" t="s">
        <v>29</v>
      </c>
      <c r="L502">
        <v>90008</v>
      </c>
      <c r="M502" t="s">
        <v>30</v>
      </c>
      <c r="N502" t="s">
        <v>1686</v>
      </c>
      <c r="O502" t="s">
        <v>48</v>
      </c>
      <c r="P502" t="s">
        <v>49</v>
      </c>
      <c r="Q502" t="s">
        <v>1687</v>
      </c>
      <c r="R502" s="7">
        <v>201.584</v>
      </c>
      <c r="S502">
        <v>2</v>
      </c>
      <c r="T502">
        <v>0.2</v>
      </c>
      <c r="U502" s="7">
        <v>20.1584</v>
      </c>
      <c r="V502" s="7">
        <f t="shared" si="7"/>
        <v>20.1584</v>
      </c>
    </row>
    <row r="503" spans="1:22" x14ac:dyDescent="0.3">
      <c r="A503" s="9">
        <v>1613</v>
      </c>
      <c r="B503" t="s">
        <v>1681</v>
      </c>
      <c r="C503" s="5">
        <v>40689</v>
      </c>
      <c r="D503" s="6">
        <v>40693</v>
      </c>
      <c r="E503" t="s">
        <v>36</v>
      </c>
      <c r="F503" t="s">
        <v>1682</v>
      </c>
      <c r="G503" t="s">
        <v>1683</v>
      </c>
      <c r="H503" t="s">
        <v>26</v>
      </c>
      <c r="I503" t="s">
        <v>27</v>
      </c>
      <c r="J503" t="s">
        <v>28</v>
      </c>
      <c r="K503" t="s">
        <v>29</v>
      </c>
      <c r="L503">
        <v>90008</v>
      </c>
      <c r="M503" t="s">
        <v>30</v>
      </c>
      <c r="N503" t="s">
        <v>125</v>
      </c>
      <c r="O503" t="s">
        <v>48</v>
      </c>
      <c r="P503" t="s">
        <v>49</v>
      </c>
      <c r="Q503" t="s">
        <v>126</v>
      </c>
      <c r="R503" s="7">
        <v>83.983999999999995</v>
      </c>
      <c r="S503">
        <v>2</v>
      </c>
      <c r="T503">
        <v>0.2</v>
      </c>
      <c r="U503" s="7">
        <v>31.494</v>
      </c>
      <c r="V503" s="7">
        <f t="shared" si="7"/>
        <v>31.494</v>
      </c>
    </row>
    <row r="504" spans="1:22" x14ac:dyDescent="0.3">
      <c r="A504" s="9">
        <v>1614</v>
      </c>
      <c r="B504" t="s">
        <v>1688</v>
      </c>
      <c r="C504" s="5">
        <v>41995</v>
      </c>
      <c r="D504" s="6">
        <v>41999</v>
      </c>
      <c r="E504" t="s">
        <v>36</v>
      </c>
      <c r="F504" t="s">
        <v>1689</v>
      </c>
      <c r="G504" t="s">
        <v>1690</v>
      </c>
      <c r="H504" t="s">
        <v>26</v>
      </c>
      <c r="I504" t="s">
        <v>27</v>
      </c>
      <c r="J504" t="s">
        <v>1177</v>
      </c>
      <c r="K504" t="s">
        <v>29</v>
      </c>
      <c r="L504">
        <v>94601</v>
      </c>
      <c r="M504" t="s">
        <v>30</v>
      </c>
      <c r="N504" t="s">
        <v>1326</v>
      </c>
      <c r="O504" t="s">
        <v>32</v>
      </c>
      <c r="P504" t="s">
        <v>75</v>
      </c>
      <c r="Q504" t="s">
        <v>1327</v>
      </c>
      <c r="R504" s="7">
        <v>1000.02</v>
      </c>
      <c r="S504">
        <v>7</v>
      </c>
      <c r="T504">
        <v>0</v>
      </c>
      <c r="U504" s="7">
        <v>290.00580000000002</v>
      </c>
      <c r="V504" s="7">
        <f t="shared" si="7"/>
        <v>290.00580000000002</v>
      </c>
    </row>
    <row r="505" spans="1:22" x14ac:dyDescent="0.3">
      <c r="A505" s="9">
        <v>1621</v>
      </c>
      <c r="B505" t="s">
        <v>1691</v>
      </c>
      <c r="C505" s="5">
        <v>41829</v>
      </c>
      <c r="D505" s="6">
        <v>41836</v>
      </c>
      <c r="E505" t="s">
        <v>36</v>
      </c>
      <c r="F505" t="s">
        <v>1692</v>
      </c>
      <c r="G505" t="s">
        <v>1693</v>
      </c>
      <c r="H505" t="s">
        <v>39</v>
      </c>
      <c r="I505" t="s">
        <v>27</v>
      </c>
      <c r="J505" t="s">
        <v>1694</v>
      </c>
      <c r="K505" t="s">
        <v>66</v>
      </c>
      <c r="L505">
        <v>98031</v>
      </c>
      <c r="M505" t="s">
        <v>30</v>
      </c>
      <c r="N505" t="s">
        <v>1695</v>
      </c>
      <c r="O505" t="s">
        <v>41</v>
      </c>
      <c r="P505" t="s">
        <v>42</v>
      </c>
      <c r="Q505" t="s">
        <v>1696</v>
      </c>
      <c r="R505" s="7">
        <v>198.46</v>
      </c>
      <c r="S505">
        <v>2</v>
      </c>
      <c r="T505">
        <v>0</v>
      </c>
      <c r="U505" s="7">
        <v>99.23</v>
      </c>
      <c r="V505" s="7">
        <f t="shared" si="7"/>
        <v>99.23</v>
      </c>
    </row>
    <row r="506" spans="1:22" x14ac:dyDescent="0.3">
      <c r="A506" s="9">
        <v>1622</v>
      </c>
      <c r="B506" t="s">
        <v>1691</v>
      </c>
      <c r="C506" s="5">
        <v>41829</v>
      </c>
      <c r="D506" s="6">
        <v>41836</v>
      </c>
      <c r="E506" t="s">
        <v>36</v>
      </c>
      <c r="F506" t="s">
        <v>1692</v>
      </c>
      <c r="G506" t="s">
        <v>1693</v>
      </c>
      <c r="H506" t="s">
        <v>39</v>
      </c>
      <c r="I506" t="s">
        <v>27</v>
      </c>
      <c r="J506" t="s">
        <v>1694</v>
      </c>
      <c r="K506" t="s">
        <v>66</v>
      </c>
      <c r="L506">
        <v>98031</v>
      </c>
      <c r="M506" t="s">
        <v>30</v>
      </c>
      <c r="N506" t="s">
        <v>1697</v>
      </c>
      <c r="O506" t="s">
        <v>32</v>
      </c>
      <c r="P506" t="s">
        <v>33</v>
      </c>
      <c r="Q506" t="s">
        <v>1698</v>
      </c>
      <c r="R506" s="7">
        <v>786.48</v>
      </c>
      <c r="S506">
        <v>8</v>
      </c>
      <c r="T506">
        <v>0</v>
      </c>
      <c r="U506" s="7">
        <v>385.37520000000001</v>
      </c>
      <c r="V506" s="7">
        <f t="shared" si="7"/>
        <v>385.37520000000001</v>
      </c>
    </row>
    <row r="507" spans="1:22" x14ac:dyDescent="0.3">
      <c r="A507" s="9">
        <v>1623</v>
      </c>
      <c r="B507" t="s">
        <v>1691</v>
      </c>
      <c r="C507" s="5">
        <v>41829</v>
      </c>
      <c r="D507" s="6">
        <v>41836</v>
      </c>
      <c r="E507" t="s">
        <v>36</v>
      </c>
      <c r="F507" t="s">
        <v>1692</v>
      </c>
      <c r="G507" t="s">
        <v>1693</v>
      </c>
      <c r="H507" t="s">
        <v>39</v>
      </c>
      <c r="I507" t="s">
        <v>27</v>
      </c>
      <c r="J507" t="s">
        <v>1694</v>
      </c>
      <c r="K507" t="s">
        <v>66</v>
      </c>
      <c r="L507">
        <v>98031</v>
      </c>
      <c r="M507" t="s">
        <v>30</v>
      </c>
      <c r="N507" t="s">
        <v>701</v>
      </c>
      <c r="O507" t="s">
        <v>32</v>
      </c>
      <c r="P507" t="s">
        <v>52</v>
      </c>
      <c r="Q507" t="s">
        <v>702</v>
      </c>
      <c r="R507" s="7">
        <v>23.167999999999999</v>
      </c>
      <c r="S507">
        <v>2</v>
      </c>
      <c r="T507">
        <v>0.2</v>
      </c>
      <c r="U507" s="7">
        <v>7.8192000000000004</v>
      </c>
      <c r="V507" s="7">
        <f t="shared" si="7"/>
        <v>7.8192000000000004</v>
      </c>
    </row>
    <row r="508" spans="1:22" x14ac:dyDescent="0.3">
      <c r="A508" s="9">
        <v>1624</v>
      </c>
      <c r="B508" t="s">
        <v>1691</v>
      </c>
      <c r="C508" s="5">
        <v>41829</v>
      </c>
      <c r="D508" s="6">
        <v>41836</v>
      </c>
      <c r="E508" t="s">
        <v>36</v>
      </c>
      <c r="F508" t="s">
        <v>1692</v>
      </c>
      <c r="G508" t="s">
        <v>1693</v>
      </c>
      <c r="H508" t="s">
        <v>39</v>
      </c>
      <c r="I508" t="s">
        <v>27</v>
      </c>
      <c r="J508" t="s">
        <v>1694</v>
      </c>
      <c r="K508" t="s">
        <v>66</v>
      </c>
      <c r="L508">
        <v>98031</v>
      </c>
      <c r="M508" t="s">
        <v>30</v>
      </c>
      <c r="N508" t="s">
        <v>1699</v>
      </c>
      <c r="O508" t="s">
        <v>48</v>
      </c>
      <c r="P508" t="s">
        <v>99</v>
      </c>
      <c r="Q508" t="s">
        <v>1700</v>
      </c>
      <c r="R508" s="7">
        <v>50</v>
      </c>
      <c r="S508">
        <v>2</v>
      </c>
      <c r="T508">
        <v>0</v>
      </c>
      <c r="U508" s="7">
        <v>10.5</v>
      </c>
      <c r="V508" s="7">
        <f t="shared" si="7"/>
        <v>10.5</v>
      </c>
    </row>
    <row r="509" spans="1:22" x14ac:dyDescent="0.3">
      <c r="A509" s="9">
        <v>1625</v>
      </c>
      <c r="B509" t="s">
        <v>1701</v>
      </c>
      <c r="C509" s="5">
        <v>41262</v>
      </c>
      <c r="D509" s="6">
        <v>41267</v>
      </c>
      <c r="E509" t="s">
        <v>36</v>
      </c>
      <c r="F509" t="s">
        <v>1702</v>
      </c>
      <c r="G509" t="s">
        <v>1703</v>
      </c>
      <c r="H509" t="s">
        <v>39</v>
      </c>
      <c r="I509" t="s">
        <v>27</v>
      </c>
      <c r="J509" t="s">
        <v>28</v>
      </c>
      <c r="K509" t="s">
        <v>29</v>
      </c>
      <c r="L509">
        <v>90049</v>
      </c>
      <c r="M509" t="s">
        <v>30</v>
      </c>
      <c r="N509" t="s">
        <v>1704</v>
      </c>
      <c r="O509" t="s">
        <v>48</v>
      </c>
      <c r="P509" t="s">
        <v>49</v>
      </c>
      <c r="Q509" t="s">
        <v>1705</v>
      </c>
      <c r="R509" s="7">
        <v>675.96</v>
      </c>
      <c r="S509">
        <v>5</v>
      </c>
      <c r="T509">
        <v>0.2</v>
      </c>
      <c r="U509" s="7">
        <v>84.495000000000005</v>
      </c>
      <c r="V509" s="7">
        <f t="shared" si="7"/>
        <v>84.495000000000005</v>
      </c>
    </row>
    <row r="510" spans="1:22" x14ac:dyDescent="0.3">
      <c r="A510" s="9">
        <v>1626</v>
      </c>
      <c r="B510" t="s">
        <v>1701</v>
      </c>
      <c r="C510" s="5">
        <v>41262</v>
      </c>
      <c r="D510" s="6">
        <v>41267</v>
      </c>
      <c r="E510" t="s">
        <v>36</v>
      </c>
      <c r="F510" t="s">
        <v>1702</v>
      </c>
      <c r="G510" t="s">
        <v>1703</v>
      </c>
      <c r="H510" t="s">
        <v>39</v>
      </c>
      <c r="I510" t="s">
        <v>27</v>
      </c>
      <c r="J510" t="s">
        <v>28</v>
      </c>
      <c r="K510" t="s">
        <v>29</v>
      </c>
      <c r="L510">
        <v>90049</v>
      </c>
      <c r="M510" t="s">
        <v>30</v>
      </c>
      <c r="N510" t="s">
        <v>1706</v>
      </c>
      <c r="O510" t="s">
        <v>48</v>
      </c>
      <c r="P510" t="s">
        <v>99</v>
      </c>
      <c r="Q510" t="s">
        <v>1707</v>
      </c>
      <c r="R510" s="7">
        <v>1265.8499999999999</v>
      </c>
      <c r="S510">
        <v>3</v>
      </c>
      <c r="T510">
        <v>0</v>
      </c>
      <c r="U510" s="7">
        <v>556.97400000000005</v>
      </c>
      <c r="V510" s="7">
        <f t="shared" si="7"/>
        <v>556.97400000000005</v>
      </c>
    </row>
    <row r="511" spans="1:22" x14ac:dyDescent="0.3">
      <c r="A511" s="9">
        <v>1636</v>
      </c>
      <c r="B511" t="s">
        <v>1708</v>
      </c>
      <c r="C511" s="5">
        <v>40873</v>
      </c>
      <c r="D511" s="6">
        <v>40879</v>
      </c>
      <c r="E511" t="s">
        <v>36</v>
      </c>
      <c r="F511" t="s">
        <v>1709</v>
      </c>
      <c r="G511" t="s">
        <v>1710</v>
      </c>
      <c r="H511" t="s">
        <v>39</v>
      </c>
      <c r="I511" t="s">
        <v>27</v>
      </c>
      <c r="J511" t="s">
        <v>1711</v>
      </c>
      <c r="K511" t="s">
        <v>148</v>
      </c>
      <c r="L511">
        <v>97224</v>
      </c>
      <c r="M511" t="s">
        <v>30</v>
      </c>
      <c r="N511" t="s">
        <v>1712</v>
      </c>
      <c r="O511" t="s">
        <v>32</v>
      </c>
      <c r="P511" t="s">
        <v>114</v>
      </c>
      <c r="Q511" t="s">
        <v>1713</v>
      </c>
      <c r="R511" s="7">
        <v>15.552</v>
      </c>
      <c r="S511">
        <v>3</v>
      </c>
      <c r="T511">
        <v>0.2</v>
      </c>
      <c r="U511" s="7">
        <v>5.4432</v>
      </c>
      <c r="V511" s="7">
        <f t="shared" si="7"/>
        <v>5.4432</v>
      </c>
    </row>
    <row r="512" spans="1:22" x14ac:dyDescent="0.3">
      <c r="A512" s="9">
        <v>1637</v>
      </c>
      <c r="B512" t="s">
        <v>1708</v>
      </c>
      <c r="C512" s="5">
        <v>40873</v>
      </c>
      <c r="D512" s="6">
        <v>40879</v>
      </c>
      <c r="E512" t="s">
        <v>36</v>
      </c>
      <c r="F512" t="s">
        <v>1709</v>
      </c>
      <c r="G512" t="s">
        <v>1710</v>
      </c>
      <c r="H512" t="s">
        <v>39</v>
      </c>
      <c r="I512" t="s">
        <v>27</v>
      </c>
      <c r="J512" t="s">
        <v>1711</v>
      </c>
      <c r="K512" t="s">
        <v>148</v>
      </c>
      <c r="L512">
        <v>97224</v>
      </c>
      <c r="M512" t="s">
        <v>30</v>
      </c>
      <c r="N512" t="s">
        <v>1714</v>
      </c>
      <c r="O512" t="s">
        <v>32</v>
      </c>
      <c r="P512" t="s">
        <v>75</v>
      </c>
      <c r="Q512" t="s">
        <v>1715</v>
      </c>
      <c r="R512" s="7">
        <v>669.08</v>
      </c>
      <c r="S512">
        <v>5</v>
      </c>
      <c r="T512">
        <v>0.2</v>
      </c>
      <c r="U512" s="7">
        <v>-167.27</v>
      </c>
      <c r="V512" s="7">
        <f t="shared" si="7"/>
        <v>167.27</v>
      </c>
    </row>
    <row r="513" spans="1:22" x14ac:dyDescent="0.3">
      <c r="A513" s="9">
        <v>1638</v>
      </c>
      <c r="B513" t="s">
        <v>1708</v>
      </c>
      <c r="C513" s="5">
        <v>40873</v>
      </c>
      <c r="D513" s="6">
        <v>40879</v>
      </c>
      <c r="E513" t="s">
        <v>36</v>
      </c>
      <c r="F513" t="s">
        <v>1709</v>
      </c>
      <c r="G513" t="s">
        <v>1710</v>
      </c>
      <c r="H513" t="s">
        <v>39</v>
      </c>
      <c r="I513" t="s">
        <v>27</v>
      </c>
      <c r="J513" t="s">
        <v>1711</v>
      </c>
      <c r="K513" t="s">
        <v>148</v>
      </c>
      <c r="L513">
        <v>97224</v>
      </c>
      <c r="M513" t="s">
        <v>30</v>
      </c>
      <c r="N513" t="s">
        <v>1716</v>
      </c>
      <c r="O513" t="s">
        <v>48</v>
      </c>
      <c r="P513" t="s">
        <v>49</v>
      </c>
      <c r="Q513" t="s">
        <v>1717</v>
      </c>
      <c r="R513" s="7">
        <v>438.33600000000001</v>
      </c>
      <c r="S513">
        <v>4</v>
      </c>
      <c r="T513">
        <v>0.2</v>
      </c>
      <c r="U513" s="7">
        <v>-87.667199999999994</v>
      </c>
      <c r="V513" s="7">
        <f t="shared" si="7"/>
        <v>87.667199999999994</v>
      </c>
    </row>
    <row r="514" spans="1:22" x14ac:dyDescent="0.3">
      <c r="A514" s="9">
        <v>1644</v>
      </c>
      <c r="B514" t="s">
        <v>1718</v>
      </c>
      <c r="C514" s="5">
        <v>40987</v>
      </c>
      <c r="D514" s="6">
        <v>40988</v>
      </c>
      <c r="E514" t="s">
        <v>152</v>
      </c>
      <c r="F514" t="s">
        <v>1719</v>
      </c>
      <c r="G514" t="s">
        <v>1720</v>
      </c>
      <c r="H514" t="s">
        <v>26</v>
      </c>
      <c r="I514" t="s">
        <v>27</v>
      </c>
      <c r="J514" t="s">
        <v>65</v>
      </c>
      <c r="K514" t="s">
        <v>66</v>
      </c>
      <c r="L514">
        <v>98115</v>
      </c>
      <c r="M514" t="s">
        <v>30</v>
      </c>
      <c r="N514" t="s">
        <v>1721</v>
      </c>
      <c r="O514" t="s">
        <v>32</v>
      </c>
      <c r="P514" t="s">
        <v>75</v>
      </c>
      <c r="Q514" t="s">
        <v>1722</v>
      </c>
      <c r="R514" s="7">
        <v>1247.6400000000001</v>
      </c>
      <c r="S514">
        <v>3</v>
      </c>
      <c r="T514">
        <v>0</v>
      </c>
      <c r="U514" s="7">
        <v>349.33920000000001</v>
      </c>
      <c r="V514" s="7">
        <f t="shared" si="7"/>
        <v>349.33920000000001</v>
      </c>
    </row>
    <row r="515" spans="1:22" x14ac:dyDescent="0.3">
      <c r="A515" s="9">
        <v>1645</v>
      </c>
      <c r="B515" t="s">
        <v>1718</v>
      </c>
      <c r="C515" s="5">
        <v>40987</v>
      </c>
      <c r="D515" s="6">
        <v>40988</v>
      </c>
      <c r="E515" t="s">
        <v>152</v>
      </c>
      <c r="F515" t="s">
        <v>1719</v>
      </c>
      <c r="G515" t="s">
        <v>1720</v>
      </c>
      <c r="H515" t="s">
        <v>26</v>
      </c>
      <c r="I515" t="s">
        <v>27</v>
      </c>
      <c r="J515" t="s">
        <v>65</v>
      </c>
      <c r="K515" t="s">
        <v>66</v>
      </c>
      <c r="L515">
        <v>98115</v>
      </c>
      <c r="M515" t="s">
        <v>30</v>
      </c>
      <c r="N515" t="s">
        <v>1723</v>
      </c>
      <c r="O515" t="s">
        <v>48</v>
      </c>
      <c r="P515" t="s">
        <v>413</v>
      </c>
      <c r="Q515" t="s">
        <v>1724</v>
      </c>
      <c r="R515" s="7">
        <v>3149.93</v>
      </c>
      <c r="S515">
        <v>7</v>
      </c>
      <c r="T515">
        <v>0</v>
      </c>
      <c r="U515" s="7">
        <v>1480.4671000000001</v>
      </c>
      <c r="V515" s="7">
        <f t="shared" si="7"/>
        <v>1480.4671000000001</v>
      </c>
    </row>
    <row r="516" spans="1:22" x14ac:dyDescent="0.3">
      <c r="A516" s="9">
        <v>1646</v>
      </c>
      <c r="B516" t="s">
        <v>1718</v>
      </c>
      <c r="C516" s="5">
        <v>40987</v>
      </c>
      <c r="D516" s="6">
        <v>40988</v>
      </c>
      <c r="E516" t="s">
        <v>152</v>
      </c>
      <c r="F516" t="s">
        <v>1719</v>
      </c>
      <c r="G516" t="s">
        <v>1720</v>
      </c>
      <c r="H516" t="s">
        <v>26</v>
      </c>
      <c r="I516" t="s">
        <v>27</v>
      </c>
      <c r="J516" t="s">
        <v>65</v>
      </c>
      <c r="K516" t="s">
        <v>66</v>
      </c>
      <c r="L516">
        <v>98115</v>
      </c>
      <c r="M516" t="s">
        <v>30</v>
      </c>
      <c r="N516" t="s">
        <v>1725</v>
      </c>
      <c r="O516" t="s">
        <v>32</v>
      </c>
      <c r="P516" t="s">
        <v>114</v>
      </c>
      <c r="Q516" t="s">
        <v>1726</v>
      </c>
      <c r="R516" s="7">
        <v>209.7</v>
      </c>
      <c r="S516">
        <v>2</v>
      </c>
      <c r="T516">
        <v>0</v>
      </c>
      <c r="U516" s="7">
        <v>100.65600000000001</v>
      </c>
      <c r="V516" s="7">
        <f t="shared" ref="V516:V579" si="8">IF(U516&lt;0,-U516,U516)</f>
        <v>100.65600000000001</v>
      </c>
    </row>
    <row r="517" spans="1:22" x14ac:dyDescent="0.3">
      <c r="A517" s="9">
        <v>1651</v>
      </c>
      <c r="B517" t="s">
        <v>1727</v>
      </c>
      <c r="C517" s="5">
        <v>40784</v>
      </c>
      <c r="D517" s="6">
        <v>40784</v>
      </c>
      <c r="E517" t="s">
        <v>863</v>
      </c>
      <c r="F517" t="s">
        <v>1728</v>
      </c>
      <c r="G517" t="s">
        <v>1729</v>
      </c>
      <c r="H517" t="s">
        <v>26</v>
      </c>
      <c r="I517" t="s">
        <v>27</v>
      </c>
      <c r="J517" t="s">
        <v>80</v>
      </c>
      <c r="K517" t="s">
        <v>29</v>
      </c>
      <c r="L517">
        <v>94110</v>
      </c>
      <c r="M517" t="s">
        <v>30</v>
      </c>
      <c r="N517" t="s">
        <v>1730</v>
      </c>
      <c r="O517" t="s">
        <v>32</v>
      </c>
      <c r="P517" t="s">
        <v>114</v>
      </c>
      <c r="Q517" t="s">
        <v>1731</v>
      </c>
      <c r="R517" s="7">
        <v>109.92</v>
      </c>
      <c r="S517">
        <v>2</v>
      </c>
      <c r="T517">
        <v>0</v>
      </c>
      <c r="U517" s="7">
        <v>53.860799999999998</v>
      </c>
      <c r="V517" s="7">
        <f t="shared" si="8"/>
        <v>53.860799999999998</v>
      </c>
    </row>
    <row r="518" spans="1:22" x14ac:dyDescent="0.3">
      <c r="A518" s="9">
        <v>1652</v>
      </c>
      <c r="B518" t="s">
        <v>1727</v>
      </c>
      <c r="C518" s="5">
        <v>40784</v>
      </c>
      <c r="D518" s="6">
        <v>40784</v>
      </c>
      <c r="E518" t="s">
        <v>863</v>
      </c>
      <c r="F518" t="s">
        <v>1728</v>
      </c>
      <c r="G518" t="s">
        <v>1729</v>
      </c>
      <c r="H518" t="s">
        <v>26</v>
      </c>
      <c r="I518" t="s">
        <v>27</v>
      </c>
      <c r="J518" t="s">
        <v>80</v>
      </c>
      <c r="K518" t="s">
        <v>29</v>
      </c>
      <c r="L518">
        <v>94110</v>
      </c>
      <c r="M518" t="s">
        <v>30</v>
      </c>
      <c r="N518" t="s">
        <v>1732</v>
      </c>
      <c r="O518" t="s">
        <v>32</v>
      </c>
      <c r="P518" t="s">
        <v>114</v>
      </c>
      <c r="Q518" t="s">
        <v>1733</v>
      </c>
      <c r="R518" s="7">
        <v>13.36</v>
      </c>
      <c r="S518">
        <v>2</v>
      </c>
      <c r="T518">
        <v>0</v>
      </c>
      <c r="U518" s="7">
        <v>6.4127999999999998</v>
      </c>
      <c r="V518" s="7">
        <f t="shared" si="8"/>
        <v>6.4127999999999998</v>
      </c>
    </row>
    <row r="519" spans="1:22" x14ac:dyDescent="0.3">
      <c r="A519" s="9">
        <v>1653</v>
      </c>
      <c r="B519" t="s">
        <v>1734</v>
      </c>
      <c r="C519" s="5">
        <v>41962</v>
      </c>
      <c r="D519" s="6">
        <v>41965</v>
      </c>
      <c r="E519" t="s">
        <v>152</v>
      </c>
      <c r="F519" t="s">
        <v>1735</v>
      </c>
      <c r="G519" t="s">
        <v>1736</v>
      </c>
      <c r="H519" t="s">
        <v>39</v>
      </c>
      <c r="I519" t="s">
        <v>27</v>
      </c>
      <c r="J519" t="s">
        <v>65</v>
      </c>
      <c r="K519" t="s">
        <v>66</v>
      </c>
      <c r="L519">
        <v>98105</v>
      </c>
      <c r="M519" t="s">
        <v>30</v>
      </c>
      <c r="N519" t="s">
        <v>1737</v>
      </c>
      <c r="O519" t="s">
        <v>32</v>
      </c>
      <c r="P519" t="s">
        <v>75</v>
      </c>
      <c r="Q519" t="s">
        <v>1738</v>
      </c>
      <c r="R519" s="7">
        <v>169.68</v>
      </c>
      <c r="S519">
        <v>6</v>
      </c>
      <c r="T519">
        <v>0</v>
      </c>
      <c r="U519" s="7">
        <v>45.813600000000001</v>
      </c>
      <c r="V519" s="7">
        <f t="shared" si="8"/>
        <v>45.813600000000001</v>
      </c>
    </row>
    <row r="520" spans="1:22" x14ac:dyDescent="0.3">
      <c r="A520" s="9">
        <v>1654</v>
      </c>
      <c r="B520" t="s">
        <v>1734</v>
      </c>
      <c r="C520" s="5">
        <v>41962</v>
      </c>
      <c r="D520" s="6">
        <v>41965</v>
      </c>
      <c r="E520" t="s">
        <v>152</v>
      </c>
      <c r="F520" t="s">
        <v>1735</v>
      </c>
      <c r="G520" t="s">
        <v>1736</v>
      </c>
      <c r="H520" t="s">
        <v>39</v>
      </c>
      <c r="I520" t="s">
        <v>27</v>
      </c>
      <c r="J520" t="s">
        <v>65</v>
      </c>
      <c r="K520" t="s">
        <v>66</v>
      </c>
      <c r="L520">
        <v>98105</v>
      </c>
      <c r="M520" t="s">
        <v>30</v>
      </c>
      <c r="N520" t="s">
        <v>328</v>
      </c>
      <c r="O520" t="s">
        <v>48</v>
      </c>
      <c r="P520" t="s">
        <v>99</v>
      </c>
      <c r="Q520" t="s">
        <v>637</v>
      </c>
      <c r="R520" s="7">
        <v>132.52000000000001</v>
      </c>
      <c r="S520">
        <v>4</v>
      </c>
      <c r="T520">
        <v>0</v>
      </c>
      <c r="U520" s="7">
        <v>54.333199999999998</v>
      </c>
      <c r="V520" s="7">
        <f t="shared" si="8"/>
        <v>54.333199999999998</v>
      </c>
    </row>
    <row r="521" spans="1:22" x14ac:dyDescent="0.3">
      <c r="A521" s="9">
        <v>1655</v>
      </c>
      <c r="B521" t="s">
        <v>1734</v>
      </c>
      <c r="C521" s="5">
        <v>41962</v>
      </c>
      <c r="D521" s="6">
        <v>41965</v>
      </c>
      <c r="E521" t="s">
        <v>152</v>
      </c>
      <c r="F521" t="s">
        <v>1735</v>
      </c>
      <c r="G521" t="s">
        <v>1736</v>
      </c>
      <c r="H521" t="s">
        <v>39</v>
      </c>
      <c r="I521" t="s">
        <v>27</v>
      </c>
      <c r="J521" t="s">
        <v>65</v>
      </c>
      <c r="K521" t="s">
        <v>66</v>
      </c>
      <c r="L521">
        <v>98105</v>
      </c>
      <c r="M521" t="s">
        <v>30</v>
      </c>
      <c r="N521" t="s">
        <v>1739</v>
      </c>
      <c r="O521" t="s">
        <v>32</v>
      </c>
      <c r="P521" t="s">
        <v>200</v>
      </c>
      <c r="Q521" t="s">
        <v>1740</v>
      </c>
      <c r="R521" s="7">
        <v>2.96</v>
      </c>
      <c r="S521">
        <v>2</v>
      </c>
      <c r="T521">
        <v>0</v>
      </c>
      <c r="U521" s="7">
        <v>1.4208000000000001</v>
      </c>
      <c r="V521" s="7">
        <f t="shared" si="8"/>
        <v>1.4208000000000001</v>
      </c>
    </row>
    <row r="522" spans="1:22" x14ac:dyDescent="0.3">
      <c r="A522" s="9">
        <v>1656</v>
      </c>
      <c r="B522" t="s">
        <v>1734</v>
      </c>
      <c r="C522" s="5">
        <v>41962</v>
      </c>
      <c r="D522" s="6">
        <v>41965</v>
      </c>
      <c r="E522" t="s">
        <v>152</v>
      </c>
      <c r="F522" t="s">
        <v>1735</v>
      </c>
      <c r="G522" t="s">
        <v>1736</v>
      </c>
      <c r="H522" t="s">
        <v>39</v>
      </c>
      <c r="I522" t="s">
        <v>27</v>
      </c>
      <c r="J522" t="s">
        <v>65</v>
      </c>
      <c r="K522" t="s">
        <v>66</v>
      </c>
      <c r="L522">
        <v>98105</v>
      </c>
      <c r="M522" t="s">
        <v>30</v>
      </c>
      <c r="N522" t="s">
        <v>1741</v>
      </c>
      <c r="O522" t="s">
        <v>32</v>
      </c>
      <c r="P522" t="s">
        <v>52</v>
      </c>
      <c r="Q522" t="s">
        <v>1742</v>
      </c>
      <c r="R522" s="7">
        <v>8.4480000000000004</v>
      </c>
      <c r="S522">
        <v>2</v>
      </c>
      <c r="T522">
        <v>0.2</v>
      </c>
      <c r="U522" s="7">
        <v>2.9567999999999999</v>
      </c>
      <c r="V522" s="7">
        <f t="shared" si="8"/>
        <v>2.9567999999999999</v>
      </c>
    </row>
    <row r="523" spans="1:22" x14ac:dyDescent="0.3">
      <c r="A523" s="9">
        <v>1657</v>
      </c>
      <c r="B523" t="s">
        <v>1734</v>
      </c>
      <c r="C523" s="5">
        <v>41962</v>
      </c>
      <c r="D523" s="6">
        <v>41965</v>
      </c>
      <c r="E523" t="s">
        <v>152</v>
      </c>
      <c r="F523" t="s">
        <v>1735</v>
      </c>
      <c r="G523" t="s">
        <v>1736</v>
      </c>
      <c r="H523" t="s">
        <v>39</v>
      </c>
      <c r="I523" t="s">
        <v>27</v>
      </c>
      <c r="J523" t="s">
        <v>65</v>
      </c>
      <c r="K523" t="s">
        <v>66</v>
      </c>
      <c r="L523">
        <v>98105</v>
      </c>
      <c r="M523" t="s">
        <v>30</v>
      </c>
      <c r="N523" t="s">
        <v>1743</v>
      </c>
      <c r="O523" t="s">
        <v>32</v>
      </c>
      <c r="P523" t="s">
        <v>75</v>
      </c>
      <c r="Q523" t="s">
        <v>1744</v>
      </c>
      <c r="R523" s="7">
        <v>95.94</v>
      </c>
      <c r="S523">
        <v>3</v>
      </c>
      <c r="T523">
        <v>0</v>
      </c>
      <c r="U523" s="7">
        <v>9.5939999999999994</v>
      </c>
      <c r="V523" s="7">
        <f t="shared" si="8"/>
        <v>9.5939999999999994</v>
      </c>
    </row>
    <row r="524" spans="1:22" x14ac:dyDescent="0.3">
      <c r="A524" s="9">
        <v>1659</v>
      </c>
      <c r="B524" t="s">
        <v>1745</v>
      </c>
      <c r="C524" s="5">
        <v>41660</v>
      </c>
      <c r="D524" s="6">
        <v>41666</v>
      </c>
      <c r="E524" t="s">
        <v>36</v>
      </c>
      <c r="F524" t="s">
        <v>1746</v>
      </c>
      <c r="G524" t="s">
        <v>1747</v>
      </c>
      <c r="H524" t="s">
        <v>39</v>
      </c>
      <c r="I524" t="s">
        <v>27</v>
      </c>
      <c r="J524" t="s">
        <v>28</v>
      </c>
      <c r="K524" t="s">
        <v>29</v>
      </c>
      <c r="L524">
        <v>90045</v>
      </c>
      <c r="M524" t="s">
        <v>30</v>
      </c>
      <c r="N524" t="s">
        <v>1748</v>
      </c>
      <c r="O524" t="s">
        <v>48</v>
      </c>
      <c r="P524" t="s">
        <v>49</v>
      </c>
      <c r="Q524" t="s">
        <v>1749</v>
      </c>
      <c r="R524" s="7">
        <v>160.77600000000001</v>
      </c>
      <c r="S524">
        <v>3</v>
      </c>
      <c r="T524">
        <v>0.2</v>
      </c>
      <c r="U524" s="7">
        <v>10.048500000000001</v>
      </c>
      <c r="V524" s="7">
        <f t="shared" si="8"/>
        <v>10.048500000000001</v>
      </c>
    </row>
    <row r="525" spans="1:22" x14ac:dyDescent="0.3">
      <c r="A525" s="9">
        <v>1660</v>
      </c>
      <c r="B525" t="s">
        <v>1750</v>
      </c>
      <c r="C525" s="5">
        <v>41943</v>
      </c>
      <c r="D525" s="6">
        <v>41950</v>
      </c>
      <c r="E525" t="s">
        <v>36</v>
      </c>
      <c r="F525" t="s">
        <v>1751</v>
      </c>
      <c r="G525" t="s">
        <v>1752</v>
      </c>
      <c r="H525" t="s">
        <v>39</v>
      </c>
      <c r="I525" t="s">
        <v>27</v>
      </c>
      <c r="J525" t="s">
        <v>65</v>
      </c>
      <c r="K525" t="s">
        <v>66</v>
      </c>
      <c r="L525">
        <v>98115</v>
      </c>
      <c r="M525" t="s">
        <v>30</v>
      </c>
      <c r="N525" t="s">
        <v>1753</v>
      </c>
      <c r="O525" t="s">
        <v>32</v>
      </c>
      <c r="P525" t="s">
        <v>52</v>
      </c>
      <c r="Q525" t="s">
        <v>1754</v>
      </c>
      <c r="R525" s="7">
        <v>88.751999999999995</v>
      </c>
      <c r="S525">
        <v>3</v>
      </c>
      <c r="T525">
        <v>0.2</v>
      </c>
      <c r="U525" s="7">
        <v>27.734999999999999</v>
      </c>
      <c r="V525" s="7">
        <f t="shared" si="8"/>
        <v>27.734999999999999</v>
      </c>
    </row>
    <row r="526" spans="1:22" x14ac:dyDescent="0.3">
      <c r="A526" s="9">
        <v>1661</v>
      </c>
      <c r="B526" t="s">
        <v>1750</v>
      </c>
      <c r="C526" s="5">
        <v>41943</v>
      </c>
      <c r="D526" s="6">
        <v>41950</v>
      </c>
      <c r="E526" t="s">
        <v>36</v>
      </c>
      <c r="F526" t="s">
        <v>1751</v>
      </c>
      <c r="G526" t="s">
        <v>1752</v>
      </c>
      <c r="H526" t="s">
        <v>39</v>
      </c>
      <c r="I526" t="s">
        <v>27</v>
      </c>
      <c r="J526" t="s">
        <v>65</v>
      </c>
      <c r="K526" t="s">
        <v>66</v>
      </c>
      <c r="L526">
        <v>98115</v>
      </c>
      <c r="M526" t="s">
        <v>30</v>
      </c>
      <c r="N526" t="s">
        <v>1755</v>
      </c>
      <c r="O526" t="s">
        <v>32</v>
      </c>
      <c r="P526" t="s">
        <v>52</v>
      </c>
      <c r="Q526" t="s">
        <v>1756</v>
      </c>
      <c r="R526" s="7">
        <v>13.904</v>
      </c>
      <c r="S526">
        <v>2</v>
      </c>
      <c r="T526">
        <v>0.2</v>
      </c>
      <c r="U526" s="7">
        <v>5.2140000000000004</v>
      </c>
      <c r="V526" s="7">
        <f t="shared" si="8"/>
        <v>5.2140000000000004</v>
      </c>
    </row>
    <row r="527" spans="1:22" x14ac:dyDescent="0.3">
      <c r="A527" s="9">
        <v>1672</v>
      </c>
      <c r="B527" t="s">
        <v>1757</v>
      </c>
      <c r="C527" s="5">
        <v>41356</v>
      </c>
      <c r="D527" s="6">
        <v>41359</v>
      </c>
      <c r="E527" t="s">
        <v>152</v>
      </c>
      <c r="F527" t="s">
        <v>1758</v>
      </c>
      <c r="G527" t="s">
        <v>1759</v>
      </c>
      <c r="H527" t="s">
        <v>26</v>
      </c>
      <c r="I527" t="s">
        <v>27</v>
      </c>
      <c r="J527" t="s">
        <v>1585</v>
      </c>
      <c r="K527" t="s">
        <v>471</v>
      </c>
      <c r="L527">
        <v>89031</v>
      </c>
      <c r="M527" t="s">
        <v>30</v>
      </c>
      <c r="N527" t="s">
        <v>1201</v>
      </c>
      <c r="O527" t="s">
        <v>48</v>
      </c>
      <c r="P527" t="s">
        <v>99</v>
      </c>
      <c r="Q527" t="s">
        <v>1202</v>
      </c>
      <c r="R527" s="7">
        <v>58.58</v>
      </c>
      <c r="S527">
        <v>2</v>
      </c>
      <c r="T527">
        <v>0</v>
      </c>
      <c r="U527" s="7">
        <v>19.331399999999999</v>
      </c>
      <c r="V527" s="7">
        <f t="shared" si="8"/>
        <v>19.331399999999999</v>
      </c>
    </row>
    <row r="528" spans="1:22" x14ac:dyDescent="0.3">
      <c r="A528" s="9">
        <v>1677</v>
      </c>
      <c r="B528" t="s">
        <v>1760</v>
      </c>
      <c r="C528" s="5">
        <v>41413</v>
      </c>
      <c r="D528" s="6">
        <v>41419</v>
      </c>
      <c r="E528" t="s">
        <v>36</v>
      </c>
      <c r="F528" t="s">
        <v>1761</v>
      </c>
      <c r="G528" t="s">
        <v>1762</v>
      </c>
      <c r="H528" t="s">
        <v>39</v>
      </c>
      <c r="I528" t="s">
        <v>27</v>
      </c>
      <c r="J528" t="s">
        <v>80</v>
      </c>
      <c r="K528" t="s">
        <v>29</v>
      </c>
      <c r="L528">
        <v>94110</v>
      </c>
      <c r="M528" t="s">
        <v>30</v>
      </c>
      <c r="N528" t="s">
        <v>1763</v>
      </c>
      <c r="O528" t="s">
        <v>32</v>
      </c>
      <c r="P528" t="s">
        <v>75</v>
      </c>
      <c r="Q528" t="s">
        <v>1764</v>
      </c>
      <c r="R528" s="7">
        <v>104.28</v>
      </c>
      <c r="S528">
        <v>3</v>
      </c>
      <c r="T528">
        <v>0</v>
      </c>
      <c r="U528" s="7">
        <v>26.07</v>
      </c>
      <c r="V528" s="7">
        <f t="shared" si="8"/>
        <v>26.07</v>
      </c>
    </row>
    <row r="529" spans="1:22" x14ac:dyDescent="0.3">
      <c r="A529" s="9">
        <v>1678</v>
      </c>
      <c r="B529" t="s">
        <v>1760</v>
      </c>
      <c r="C529" s="5">
        <v>41413</v>
      </c>
      <c r="D529" s="6">
        <v>41419</v>
      </c>
      <c r="E529" t="s">
        <v>36</v>
      </c>
      <c r="F529" t="s">
        <v>1761</v>
      </c>
      <c r="G529" t="s">
        <v>1762</v>
      </c>
      <c r="H529" t="s">
        <v>39</v>
      </c>
      <c r="I529" t="s">
        <v>27</v>
      </c>
      <c r="J529" t="s">
        <v>80</v>
      </c>
      <c r="K529" t="s">
        <v>29</v>
      </c>
      <c r="L529">
        <v>94110</v>
      </c>
      <c r="M529" t="s">
        <v>30</v>
      </c>
      <c r="N529" t="s">
        <v>1765</v>
      </c>
      <c r="O529" t="s">
        <v>32</v>
      </c>
      <c r="P529" t="s">
        <v>114</v>
      </c>
      <c r="Q529" t="s">
        <v>1766</v>
      </c>
      <c r="R529" s="7">
        <v>17.940000000000001</v>
      </c>
      <c r="S529">
        <v>3</v>
      </c>
      <c r="T529">
        <v>0</v>
      </c>
      <c r="U529" s="7">
        <v>8.7905999999999995</v>
      </c>
      <c r="V529" s="7">
        <f t="shared" si="8"/>
        <v>8.7905999999999995</v>
      </c>
    </row>
    <row r="530" spans="1:22" x14ac:dyDescent="0.3">
      <c r="A530" s="9">
        <v>1683</v>
      </c>
      <c r="B530" t="s">
        <v>1767</v>
      </c>
      <c r="C530" s="5">
        <v>41547</v>
      </c>
      <c r="D530" s="6">
        <v>41549</v>
      </c>
      <c r="E530" t="s">
        <v>23</v>
      </c>
      <c r="F530" t="s">
        <v>1768</v>
      </c>
      <c r="G530" t="s">
        <v>1769</v>
      </c>
      <c r="H530" t="s">
        <v>39</v>
      </c>
      <c r="I530" t="s">
        <v>27</v>
      </c>
      <c r="J530" t="s">
        <v>28</v>
      </c>
      <c r="K530" t="s">
        <v>29</v>
      </c>
      <c r="L530">
        <v>90008</v>
      </c>
      <c r="M530" t="s">
        <v>30</v>
      </c>
      <c r="N530" t="s">
        <v>1770</v>
      </c>
      <c r="O530" t="s">
        <v>32</v>
      </c>
      <c r="P530" t="s">
        <v>114</v>
      </c>
      <c r="Q530" t="s">
        <v>1771</v>
      </c>
      <c r="R530" s="7">
        <v>18.97</v>
      </c>
      <c r="S530">
        <v>1</v>
      </c>
      <c r="T530">
        <v>0</v>
      </c>
      <c r="U530" s="7">
        <v>9.1056000000000008</v>
      </c>
      <c r="V530" s="7">
        <f t="shared" si="8"/>
        <v>9.1056000000000008</v>
      </c>
    </row>
    <row r="531" spans="1:22" x14ac:dyDescent="0.3">
      <c r="A531" s="9">
        <v>1684</v>
      </c>
      <c r="B531" t="s">
        <v>1772</v>
      </c>
      <c r="C531" s="5">
        <v>41586</v>
      </c>
      <c r="D531" s="6">
        <v>41591</v>
      </c>
      <c r="E531" t="s">
        <v>36</v>
      </c>
      <c r="F531" t="s">
        <v>1773</v>
      </c>
      <c r="G531" t="s">
        <v>1774</v>
      </c>
      <c r="H531" t="s">
        <v>26</v>
      </c>
      <c r="I531" t="s">
        <v>27</v>
      </c>
      <c r="J531" t="s">
        <v>80</v>
      </c>
      <c r="K531" t="s">
        <v>29</v>
      </c>
      <c r="L531">
        <v>94110</v>
      </c>
      <c r="M531" t="s">
        <v>30</v>
      </c>
      <c r="N531" t="s">
        <v>1775</v>
      </c>
      <c r="O531" t="s">
        <v>41</v>
      </c>
      <c r="P531" t="s">
        <v>42</v>
      </c>
      <c r="Q531" t="s">
        <v>1776</v>
      </c>
      <c r="R531" s="7">
        <v>14.82</v>
      </c>
      <c r="S531">
        <v>3</v>
      </c>
      <c r="T531">
        <v>0</v>
      </c>
      <c r="U531" s="7">
        <v>6.2244000000000002</v>
      </c>
      <c r="V531" s="7">
        <f t="shared" si="8"/>
        <v>6.2244000000000002</v>
      </c>
    </row>
    <row r="532" spans="1:22" x14ac:dyDescent="0.3">
      <c r="A532" s="9">
        <v>1698</v>
      </c>
      <c r="B532" t="s">
        <v>1777</v>
      </c>
      <c r="C532" s="5">
        <v>41270</v>
      </c>
      <c r="D532" s="6">
        <v>41274</v>
      </c>
      <c r="E532" t="s">
        <v>36</v>
      </c>
      <c r="F532" t="s">
        <v>441</v>
      </c>
      <c r="G532" t="s">
        <v>442</v>
      </c>
      <c r="H532" t="s">
        <v>39</v>
      </c>
      <c r="I532" t="s">
        <v>27</v>
      </c>
      <c r="J532" t="s">
        <v>28</v>
      </c>
      <c r="K532" t="s">
        <v>29</v>
      </c>
      <c r="L532">
        <v>90008</v>
      </c>
      <c r="M532" t="s">
        <v>30</v>
      </c>
      <c r="N532" t="s">
        <v>937</v>
      </c>
      <c r="O532" t="s">
        <v>32</v>
      </c>
      <c r="P532" t="s">
        <v>55</v>
      </c>
      <c r="Q532" t="s">
        <v>938</v>
      </c>
      <c r="R532" s="7">
        <v>106.96</v>
      </c>
      <c r="S532">
        <v>2</v>
      </c>
      <c r="T532">
        <v>0</v>
      </c>
      <c r="U532" s="7">
        <v>31.0184</v>
      </c>
      <c r="V532" s="7">
        <f t="shared" si="8"/>
        <v>31.0184</v>
      </c>
    </row>
    <row r="533" spans="1:22" x14ac:dyDescent="0.3">
      <c r="A533" s="9">
        <v>1699</v>
      </c>
      <c r="B533" t="s">
        <v>1777</v>
      </c>
      <c r="C533" s="5">
        <v>41270</v>
      </c>
      <c r="D533" s="6">
        <v>41274</v>
      </c>
      <c r="E533" t="s">
        <v>36</v>
      </c>
      <c r="F533" t="s">
        <v>441</v>
      </c>
      <c r="G533" t="s">
        <v>442</v>
      </c>
      <c r="H533" t="s">
        <v>39</v>
      </c>
      <c r="I533" t="s">
        <v>27</v>
      </c>
      <c r="J533" t="s">
        <v>28</v>
      </c>
      <c r="K533" t="s">
        <v>29</v>
      </c>
      <c r="L533">
        <v>90008</v>
      </c>
      <c r="M533" t="s">
        <v>30</v>
      </c>
      <c r="N533" t="s">
        <v>1778</v>
      </c>
      <c r="O533" t="s">
        <v>32</v>
      </c>
      <c r="P533" t="s">
        <v>33</v>
      </c>
      <c r="Q533" t="s">
        <v>1779</v>
      </c>
      <c r="R533" s="7">
        <v>21.56</v>
      </c>
      <c r="S533">
        <v>7</v>
      </c>
      <c r="T533">
        <v>0</v>
      </c>
      <c r="U533" s="7">
        <v>10.348800000000001</v>
      </c>
      <c r="V533" s="7">
        <f t="shared" si="8"/>
        <v>10.348800000000001</v>
      </c>
    </row>
    <row r="534" spans="1:22" x14ac:dyDescent="0.3">
      <c r="A534" s="9">
        <v>1700</v>
      </c>
      <c r="B534" t="s">
        <v>1780</v>
      </c>
      <c r="C534" s="5">
        <v>40697</v>
      </c>
      <c r="D534" s="6">
        <v>40701</v>
      </c>
      <c r="E534" t="s">
        <v>23</v>
      </c>
      <c r="F534" t="s">
        <v>1781</v>
      </c>
      <c r="G534" t="s">
        <v>1782</v>
      </c>
      <c r="H534" t="s">
        <v>39</v>
      </c>
      <c r="I534" t="s">
        <v>27</v>
      </c>
      <c r="J534" t="s">
        <v>65</v>
      </c>
      <c r="K534" t="s">
        <v>66</v>
      </c>
      <c r="L534">
        <v>98115</v>
      </c>
      <c r="M534" t="s">
        <v>30</v>
      </c>
      <c r="N534" t="s">
        <v>1783</v>
      </c>
      <c r="O534" t="s">
        <v>41</v>
      </c>
      <c r="P534" t="s">
        <v>58</v>
      </c>
      <c r="Q534" t="s">
        <v>1633</v>
      </c>
      <c r="R534" s="7">
        <v>515.88</v>
      </c>
      <c r="S534">
        <v>6</v>
      </c>
      <c r="T534">
        <v>0</v>
      </c>
      <c r="U534" s="7">
        <v>113.4936</v>
      </c>
      <c r="V534" s="7">
        <f t="shared" si="8"/>
        <v>113.4936</v>
      </c>
    </row>
    <row r="535" spans="1:22" x14ac:dyDescent="0.3">
      <c r="A535" s="9">
        <v>1704</v>
      </c>
      <c r="B535" t="s">
        <v>1784</v>
      </c>
      <c r="C535" s="5">
        <v>40577</v>
      </c>
      <c r="D535" s="6">
        <v>40581</v>
      </c>
      <c r="E535" t="s">
        <v>36</v>
      </c>
      <c r="F535" t="s">
        <v>1785</v>
      </c>
      <c r="G535" t="s">
        <v>1786</v>
      </c>
      <c r="H535" t="s">
        <v>146</v>
      </c>
      <c r="I535" t="s">
        <v>27</v>
      </c>
      <c r="J535" t="s">
        <v>325</v>
      </c>
      <c r="K535" t="s">
        <v>29</v>
      </c>
      <c r="L535">
        <v>92037</v>
      </c>
      <c r="M535" t="s">
        <v>30</v>
      </c>
      <c r="N535" t="s">
        <v>1787</v>
      </c>
      <c r="O535" t="s">
        <v>32</v>
      </c>
      <c r="P535" t="s">
        <v>200</v>
      </c>
      <c r="Q535" t="s">
        <v>264</v>
      </c>
      <c r="R535" s="7">
        <v>12.35</v>
      </c>
      <c r="S535">
        <v>5</v>
      </c>
      <c r="T535">
        <v>0</v>
      </c>
      <c r="U535" s="7">
        <v>5.8045</v>
      </c>
      <c r="V535" s="7">
        <f t="shared" si="8"/>
        <v>5.8045</v>
      </c>
    </row>
    <row r="536" spans="1:22" x14ac:dyDescent="0.3">
      <c r="A536" s="9">
        <v>1705</v>
      </c>
      <c r="B536" t="s">
        <v>1788</v>
      </c>
      <c r="C536" s="5">
        <v>41342</v>
      </c>
      <c r="D536" s="6">
        <v>41342</v>
      </c>
      <c r="E536" t="s">
        <v>863</v>
      </c>
      <c r="F536" t="s">
        <v>948</v>
      </c>
      <c r="G536" t="s">
        <v>949</v>
      </c>
      <c r="H536" t="s">
        <v>39</v>
      </c>
      <c r="I536" t="s">
        <v>27</v>
      </c>
      <c r="J536" t="s">
        <v>1516</v>
      </c>
      <c r="K536" t="s">
        <v>122</v>
      </c>
      <c r="L536">
        <v>85301</v>
      </c>
      <c r="M536" t="s">
        <v>30</v>
      </c>
      <c r="N536" t="s">
        <v>1789</v>
      </c>
      <c r="O536" t="s">
        <v>32</v>
      </c>
      <c r="P536" t="s">
        <v>52</v>
      </c>
      <c r="Q536" t="s">
        <v>1790</v>
      </c>
      <c r="R536" s="7">
        <v>9.702</v>
      </c>
      <c r="S536">
        <v>3</v>
      </c>
      <c r="T536">
        <v>0.7</v>
      </c>
      <c r="U536" s="7">
        <v>-7.1147999999999998</v>
      </c>
      <c r="V536" s="7">
        <f t="shared" si="8"/>
        <v>7.1147999999999998</v>
      </c>
    </row>
    <row r="537" spans="1:22" x14ac:dyDescent="0.3">
      <c r="A537" s="9">
        <v>1707</v>
      </c>
      <c r="B537" t="s">
        <v>1791</v>
      </c>
      <c r="C537" s="5">
        <v>41943</v>
      </c>
      <c r="D537" s="6">
        <v>41949</v>
      </c>
      <c r="E537" t="s">
        <v>36</v>
      </c>
      <c r="F537" t="s">
        <v>1792</v>
      </c>
      <c r="G537" t="s">
        <v>1793</v>
      </c>
      <c r="H537" t="s">
        <v>39</v>
      </c>
      <c r="I537" t="s">
        <v>27</v>
      </c>
      <c r="J537" t="s">
        <v>80</v>
      </c>
      <c r="K537" t="s">
        <v>29</v>
      </c>
      <c r="L537">
        <v>94122</v>
      </c>
      <c r="M537" t="s">
        <v>30</v>
      </c>
      <c r="N537" t="s">
        <v>1794</v>
      </c>
      <c r="O537" t="s">
        <v>32</v>
      </c>
      <c r="P537" t="s">
        <v>33</v>
      </c>
      <c r="Q537" t="s">
        <v>1795</v>
      </c>
      <c r="R537" s="7">
        <v>43.86</v>
      </c>
      <c r="S537">
        <v>6</v>
      </c>
      <c r="T537">
        <v>0</v>
      </c>
      <c r="U537" s="7">
        <v>20.6142</v>
      </c>
      <c r="V537" s="7">
        <f t="shared" si="8"/>
        <v>20.6142</v>
      </c>
    </row>
    <row r="538" spans="1:22" x14ac:dyDescent="0.3">
      <c r="A538" s="9">
        <v>1708</v>
      </c>
      <c r="B538" t="s">
        <v>1791</v>
      </c>
      <c r="C538" s="5">
        <v>41943</v>
      </c>
      <c r="D538" s="6">
        <v>41949</v>
      </c>
      <c r="E538" t="s">
        <v>36</v>
      </c>
      <c r="F538" t="s">
        <v>1792</v>
      </c>
      <c r="G538" t="s">
        <v>1793</v>
      </c>
      <c r="H538" t="s">
        <v>39</v>
      </c>
      <c r="I538" t="s">
        <v>27</v>
      </c>
      <c r="J538" t="s">
        <v>80</v>
      </c>
      <c r="K538" t="s">
        <v>29</v>
      </c>
      <c r="L538">
        <v>94122</v>
      </c>
      <c r="M538" t="s">
        <v>30</v>
      </c>
      <c r="N538" t="s">
        <v>1796</v>
      </c>
      <c r="O538" t="s">
        <v>48</v>
      </c>
      <c r="P538" t="s">
        <v>49</v>
      </c>
      <c r="Q538" t="s">
        <v>1797</v>
      </c>
      <c r="R538" s="7">
        <v>148.47999999999999</v>
      </c>
      <c r="S538">
        <v>2</v>
      </c>
      <c r="T538">
        <v>0.2</v>
      </c>
      <c r="U538" s="7">
        <v>16.704000000000001</v>
      </c>
      <c r="V538" s="7">
        <f t="shared" si="8"/>
        <v>16.704000000000001</v>
      </c>
    </row>
    <row r="539" spans="1:22" x14ac:dyDescent="0.3">
      <c r="A539" s="9">
        <v>1709</v>
      </c>
      <c r="B539" t="s">
        <v>1791</v>
      </c>
      <c r="C539" s="5">
        <v>41943</v>
      </c>
      <c r="D539" s="6">
        <v>41949</v>
      </c>
      <c r="E539" t="s">
        <v>36</v>
      </c>
      <c r="F539" t="s">
        <v>1792</v>
      </c>
      <c r="G539" t="s">
        <v>1793</v>
      </c>
      <c r="H539" t="s">
        <v>39</v>
      </c>
      <c r="I539" t="s">
        <v>27</v>
      </c>
      <c r="J539" t="s">
        <v>80</v>
      </c>
      <c r="K539" t="s">
        <v>29</v>
      </c>
      <c r="L539">
        <v>94122</v>
      </c>
      <c r="M539" t="s">
        <v>30</v>
      </c>
      <c r="N539" t="s">
        <v>1798</v>
      </c>
      <c r="O539" t="s">
        <v>32</v>
      </c>
      <c r="P539" t="s">
        <v>114</v>
      </c>
      <c r="Q539" t="s">
        <v>1799</v>
      </c>
      <c r="R539" s="7">
        <v>7.42</v>
      </c>
      <c r="S539">
        <v>2</v>
      </c>
      <c r="T539">
        <v>0</v>
      </c>
      <c r="U539" s="7">
        <v>3.71</v>
      </c>
      <c r="V539" s="7">
        <f t="shared" si="8"/>
        <v>3.71</v>
      </c>
    </row>
    <row r="540" spans="1:22" x14ac:dyDescent="0.3">
      <c r="A540" s="9">
        <v>1710</v>
      </c>
      <c r="B540" t="s">
        <v>1791</v>
      </c>
      <c r="C540" s="5">
        <v>41943</v>
      </c>
      <c r="D540" s="6">
        <v>41949</v>
      </c>
      <c r="E540" t="s">
        <v>36</v>
      </c>
      <c r="F540" t="s">
        <v>1792</v>
      </c>
      <c r="G540" t="s">
        <v>1793</v>
      </c>
      <c r="H540" t="s">
        <v>39</v>
      </c>
      <c r="I540" t="s">
        <v>27</v>
      </c>
      <c r="J540" t="s">
        <v>80</v>
      </c>
      <c r="K540" t="s">
        <v>29</v>
      </c>
      <c r="L540">
        <v>94122</v>
      </c>
      <c r="M540" t="s">
        <v>30</v>
      </c>
      <c r="N540" t="s">
        <v>1800</v>
      </c>
      <c r="O540" t="s">
        <v>41</v>
      </c>
      <c r="P540" t="s">
        <v>185</v>
      </c>
      <c r="Q540" t="s">
        <v>1801</v>
      </c>
      <c r="R540" s="7">
        <v>71.992000000000004</v>
      </c>
      <c r="S540">
        <v>1</v>
      </c>
      <c r="T540">
        <v>0.2</v>
      </c>
      <c r="U540" s="7">
        <v>-0.89990000000000003</v>
      </c>
      <c r="V540" s="7">
        <f t="shared" si="8"/>
        <v>0.89990000000000003</v>
      </c>
    </row>
    <row r="541" spans="1:22" x14ac:dyDescent="0.3">
      <c r="A541" s="9">
        <v>1711</v>
      </c>
      <c r="B541" t="s">
        <v>1791</v>
      </c>
      <c r="C541" s="5">
        <v>41943</v>
      </c>
      <c r="D541" s="6">
        <v>41949</v>
      </c>
      <c r="E541" t="s">
        <v>36</v>
      </c>
      <c r="F541" t="s">
        <v>1792</v>
      </c>
      <c r="G541" t="s">
        <v>1793</v>
      </c>
      <c r="H541" t="s">
        <v>39</v>
      </c>
      <c r="I541" t="s">
        <v>27</v>
      </c>
      <c r="J541" t="s">
        <v>80</v>
      </c>
      <c r="K541" t="s">
        <v>29</v>
      </c>
      <c r="L541">
        <v>94122</v>
      </c>
      <c r="M541" t="s">
        <v>30</v>
      </c>
      <c r="N541" t="s">
        <v>1580</v>
      </c>
      <c r="O541" t="s">
        <v>32</v>
      </c>
      <c r="P541" t="s">
        <v>45</v>
      </c>
      <c r="Q541" t="s">
        <v>1581</v>
      </c>
      <c r="R541" s="7">
        <v>19.899999999999999</v>
      </c>
      <c r="S541">
        <v>5</v>
      </c>
      <c r="T541">
        <v>0</v>
      </c>
      <c r="U541" s="7">
        <v>6.5670000000000002</v>
      </c>
      <c r="V541" s="7">
        <f t="shared" si="8"/>
        <v>6.5670000000000002</v>
      </c>
    </row>
    <row r="542" spans="1:22" x14ac:dyDescent="0.3">
      <c r="A542" s="9">
        <v>1712</v>
      </c>
      <c r="B542" t="s">
        <v>1791</v>
      </c>
      <c r="C542" s="5">
        <v>41943</v>
      </c>
      <c r="D542" s="6">
        <v>41949</v>
      </c>
      <c r="E542" t="s">
        <v>36</v>
      </c>
      <c r="F542" t="s">
        <v>1792</v>
      </c>
      <c r="G542" t="s">
        <v>1793</v>
      </c>
      <c r="H542" t="s">
        <v>39</v>
      </c>
      <c r="I542" t="s">
        <v>27</v>
      </c>
      <c r="J542" t="s">
        <v>80</v>
      </c>
      <c r="K542" t="s">
        <v>29</v>
      </c>
      <c r="L542">
        <v>94122</v>
      </c>
      <c r="M542" t="s">
        <v>30</v>
      </c>
      <c r="N542" t="s">
        <v>1802</v>
      </c>
      <c r="O542" t="s">
        <v>32</v>
      </c>
      <c r="P542" t="s">
        <v>55</v>
      </c>
      <c r="Q542" t="s">
        <v>1803</v>
      </c>
      <c r="R542" s="7">
        <v>1702.12</v>
      </c>
      <c r="S542">
        <v>14</v>
      </c>
      <c r="T542">
        <v>0</v>
      </c>
      <c r="U542" s="7">
        <v>510.63600000000002</v>
      </c>
      <c r="V542" s="7">
        <f t="shared" si="8"/>
        <v>510.63600000000002</v>
      </c>
    </row>
    <row r="543" spans="1:22" x14ac:dyDescent="0.3">
      <c r="A543" s="9">
        <v>1715</v>
      </c>
      <c r="B543" t="s">
        <v>1804</v>
      </c>
      <c r="C543" s="5">
        <v>41920</v>
      </c>
      <c r="D543" s="6">
        <v>41926</v>
      </c>
      <c r="E543" t="s">
        <v>36</v>
      </c>
      <c r="F543" t="s">
        <v>1805</v>
      </c>
      <c r="G543" t="s">
        <v>1806</v>
      </c>
      <c r="H543" t="s">
        <v>39</v>
      </c>
      <c r="I543" t="s">
        <v>27</v>
      </c>
      <c r="J543" t="s">
        <v>80</v>
      </c>
      <c r="K543" t="s">
        <v>29</v>
      </c>
      <c r="L543">
        <v>94110</v>
      </c>
      <c r="M543" t="s">
        <v>30</v>
      </c>
      <c r="N543" t="s">
        <v>1807</v>
      </c>
      <c r="O543" t="s">
        <v>41</v>
      </c>
      <c r="P543" t="s">
        <v>492</v>
      </c>
      <c r="Q543" t="s">
        <v>1808</v>
      </c>
      <c r="R543" s="7">
        <v>307.666</v>
      </c>
      <c r="S543">
        <v>2</v>
      </c>
      <c r="T543">
        <v>0.15</v>
      </c>
      <c r="U543" s="7">
        <v>-14.478400000000001</v>
      </c>
      <c r="V543" s="7">
        <f t="shared" si="8"/>
        <v>14.478400000000001</v>
      </c>
    </row>
    <row r="544" spans="1:22" x14ac:dyDescent="0.3">
      <c r="A544" s="9">
        <v>1738</v>
      </c>
      <c r="B544" t="s">
        <v>1809</v>
      </c>
      <c r="C544" s="5">
        <v>41155</v>
      </c>
      <c r="D544" s="6">
        <v>41161</v>
      </c>
      <c r="E544" t="s">
        <v>36</v>
      </c>
      <c r="F544" t="s">
        <v>312</v>
      </c>
      <c r="G544" t="s">
        <v>313</v>
      </c>
      <c r="H544" t="s">
        <v>26</v>
      </c>
      <c r="I544" t="s">
        <v>27</v>
      </c>
      <c r="J544" t="s">
        <v>80</v>
      </c>
      <c r="K544" t="s">
        <v>29</v>
      </c>
      <c r="L544">
        <v>94122</v>
      </c>
      <c r="M544" t="s">
        <v>30</v>
      </c>
      <c r="N544" t="s">
        <v>652</v>
      </c>
      <c r="O544" t="s">
        <v>32</v>
      </c>
      <c r="P544" t="s">
        <v>75</v>
      </c>
      <c r="Q544" t="s">
        <v>653</v>
      </c>
      <c r="R544" s="7">
        <v>31.44</v>
      </c>
      <c r="S544">
        <v>3</v>
      </c>
      <c r="T544">
        <v>0</v>
      </c>
      <c r="U544" s="7">
        <v>8.4887999999999995</v>
      </c>
      <c r="V544" s="7">
        <f t="shared" si="8"/>
        <v>8.4887999999999995</v>
      </c>
    </row>
    <row r="545" spans="1:22" x14ac:dyDescent="0.3">
      <c r="A545" s="9">
        <v>1739</v>
      </c>
      <c r="B545" t="s">
        <v>1809</v>
      </c>
      <c r="C545" s="5">
        <v>41155</v>
      </c>
      <c r="D545" s="6">
        <v>41161</v>
      </c>
      <c r="E545" t="s">
        <v>36</v>
      </c>
      <c r="F545" t="s">
        <v>312</v>
      </c>
      <c r="G545" t="s">
        <v>313</v>
      </c>
      <c r="H545" t="s">
        <v>26</v>
      </c>
      <c r="I545" t="s">
        <v>27</v>
      </c>
      <c r="J545" t="s">
        <v>80</v>
      </c>
      <c r="K545" t="s">
        <v>29</v>
      </c>
      <c r="L545">
        <v>94122</v>
      </c>
      <c r="M545" t="s">
        <v>30</v>
      </c>
      <c r="N545" t="s">
        <v>1810</v>
      </c>
      <c r="O545" t="s">
        <v>48</v>
      </c>
      <c r="P545" t="s">
        <v>99</v>
      </c>
      <c r="Q545" t="s">
        <v>1811</v>
      </c>
      <c r="R545" s="7">
        <v>17.899999999999999</v>
      </c>
      <c r="S545">
        <v>2</v>
      </c>
      <c r="T545">
        <v>0</v>
      </c>
      <c r="U545" s="7">
        <v>3.4009999999999998</v>
      </c>
      <c r="V545" s="7">
        <f t="shared" si="8"/>
        <v>3.4009999999999998</v>
      </c>
    </row>
    <row r="546" spans="1:22" x14ac:dyDescent="0.3">
      <c r="A546" s="9">
        <v>1740</v>
      </c>
      <c r="B546" t="s">
        <v>1809</v>
      </c>
      <c r="C546" s="5">
        <v>41155</v>
      </c>
      <c r="D546" s="6">
        <v>41161</v>
      </c>
      <c r="E546" t="s">
        <v>36</v>
      </c>
      <c r="F546" t="s">
        <v>312</v>
      </c>
      <c r="G546" t="s">
        <v>313</v>
      </c>
      <c r="H546" t="s">
        <v>26</v>
      </c>
      <c r="I546" t="s">
        <v>27</v>
      </c>
      <c r="J546" t="s">
        <v>80</v>
      </c>
      <c r="K546" t="s">
        <v>29</v>
      </c>
      <c r="L546">
        <v>94122</v>
      </c>
      <c r="M546" t="s">
        <v>30</v>
      </c>
      <c r="N546" t="s">
        <v>1812</v>
      </c>
      <c r="O546" t="s">
        <v>48</v>
      </c>
      <c r="P546" t="s">
        <v>99</v>
      </c>
      <c r="Q546" t="s">
        <v>1813</v>
      </c>
      <c r="R546" s="7">
        <v>129.44999999999999</v>
      </c>
      <c r="S546">
        <v>5</v>
      </c>
      <c r="T546">
        <v>0</v>
      </c>
      <c r="U546" s="7">
        <v>46.601999999999997</v>
      </c>
      <c r="V546" s="7">
        <f t="shared" si="8"/>
        <v>46.601999999999997</v>
      </c>
    </row>
    <row r="547" spans="1:22" x14ac:dyDescent="0.3">
      <c r="A547" s="9">
        <v>1741</v>
      </c>
      <c r="B547" t="s">
        <v>1814</v>
      </c>
      <c r="C547" s="5">
        <v>40764</v>
      </c>
      <c r="D547" s="6">
        <v>40771</v>
      </c>
      <c r="E547" t="s">
        <v>36</v>
      </c>
      <c r="F547" t="s">
        <v>1815</v>
      </c>
      <c r="G547" t="s">
        <v>1816</v>
      </c>
      <c r="H547" t="s">
        <v>146</v>
      </c>
      <c r="I547" t="s">
        <v>27</v>
      </c>
      <c r="J547" t="s">
        <v>325</v>
      </c>
      <c r="K547" t="s">
        <v>29</v>
      </c>
      <c r="L547">
        <v>92037</v>
      </c>
      <c r="M547" t="s">
        <v>30</v>
      </c>
      <c r="N547" t="s">
        <v>1817</v>
      </c>
      <c r="O547" t="s">
        <v>32</v>
      </c>
      <c r="P547" t="s">
        <v>33</v>
      </c>
      <c r="Q547" t="s">
        <v>1818</v>
      </c>
      <c r="R547" s="7">
        <v>20.88</v>
      </c>
      <c r="S547">
        <v>8</v>
      </c>
      <c r="T547">
        <v>0</v>
      </c>
      <c r="U547" s="7">
        <v>9.6047999999999991</v>
      </c>
      <c r="V547" s="7">
        <f t="shared" si="8"/>
        <v>9.6047999999999991</v>
      </c>
    </row>
    <row r="548" spans="1:22" x14ac:dyDescent="0.3">
      <c r="A548" s="9">
        <v>1752</v>
      </c>
      <c r="B548" t="s">
        <v>1819</v>
      </c>
      <c r="C548" s="5">
        <v>41927</v>
      </c>
      <c r="D548" s="6">
        <v>41930</v>
      </c>
      <c r="E548" t="s">
        <v>152</v>
      </c>
      <c r="F548" t="s">
        <v>1820</v>
      </c>
      <c r="G548" t="s">
        <v>1821</v>
      </c>
      <c r="H548" t="s">
        <v>39</v>
      </c>
      <c r="I548" t="s">
        <v>27</v>
      </c>
      <c r="J548" t="s">
        <v>1177</v>
      </c>
      <c r="K548" t="s">
        <v>29</v>
      </c>
      <c r="L548">
        <v>94601</v>
      </c>
      <c r="M548" t="s">
        <v>30</v>
      </c>
      <c r="N548" t="s">
        <v>387</v>
      </c>
      <c r="O548" t="s">
        <v>41</v>
      </c>
      <c r="P548" t="s">
        <v>42</v>
      </c>
      <c r="Q548" t="s">
        <v>388</v>
      </c>
      <c r="R548" s="7">
        <v>9.4600000000000009</v>
      </c>
      <c r="S548">
        <v>2</v>
      </c>
      <c r="T548">
        <v>0</v>
      </c>
      <c r="U548" s="7">
        <v>3.6894</v>
      </c>
      <c r="V548" s="7">
        <f t="shared" si="8"/>
        <v>3.6894</v>
      </c>
    </row>
    <row r="549" spans="1:22" x14ac:dyDescent="0.3">
      <c r="A549" s="9">
        <v>1753</v>
      </c>
      <c r="B549" t="s">
        <v>1822</v>
      </c>
      <c r="C549" s="5">
        <v>41976</v>
      </c>
      <c r="D549" s="6">
        <v>41979</v>
      </c>
      <c r="E549" t="s">
        <v>152</v>
      </c>
      <c r="F549" t="s">
        <v>1592</v>
      </c>
      <c r="G549" t="s">
        <v>1593</v>
      </c>
      <c r="H549" t="s">
        <v>26</v>
      </c>
      <c r="I549" t="s">
        <v>27</v>
      </c>
      <c r="J549" t="s">
        <v>80</v>
      </c>
      <c r="K549" t="s">
        <v>29</v>
      </c>
      <c r="L549">
        <v>94122</v>
      </c>
      <c r="M549" t="s">
        <v>30</v>
      </c>
      <c r="N549" t="s">
        <v>1231</v>
      </c>
      <c r="O549" t="s">
        <v>32</v>
      </c>
      <c r="P549" t="s">
        <v>75</v>
      </c>
      <c r="Q549" t="s">
        <v>1232</v>
      </c>
      <c r="R549" s="7">
        <v>559.62</v>
      </c>
      <c r="S549">
        <v>9</v>
      </c>
      <c r="T549">
        <v>0</v>
      </c>
      <c r="U549" s="7">
        <v>151.09739999999999</v>
      </c>
      <c r="V549" s="7">
        <f t="shared" si="8"/>
        <v>151.09739999999999</v>
      </c>
    </row>
    <row r="550" spans="1:22" x14ac:dyDescent="0.3">
      <c r="A550" s="9">
        <v>1754</v>
      </c>
      <c r="B550" t="s">
        <v>1822</v>
      </c>
      <c r="C550" s="5">
        <v>41976</v>
      </c>
      <c r="D550" s="6">
        <v>41979</v>
      </c>
      <c r="E550" t="s">
        <v>152</v>
      </c>
      <c r="F550" t="s">
        <v>1592</v>
      </c>
      <c r="G550" t="s">
        <v>1593</v>
      </c>
      <c r="H550" t="s">
        <v>26</v>
      </c>
      <c r="I550" t="s">
        <v>27</v>
      </c>
      <c r="J550" t="s">
        <v>80</v>
      </c>
      <c r="K550" t="s">
        <v>29</v>
      </c>
      <c r="L550">
        <v>94122</v>
      </c>
      <c r="M550" t="s">
        <v>30</v>
      </c>
      <c r="N550" t="s">
        <v>1730</v>
      </c>
      <c r="O550" t="s">
        <v>32</v>
      </c>
      <c r="P550" t="s">
        <v>114</v>
      </c>
      <c r="Q550" t="s">
        <v>1731</v>
      </c>
      <c r="R550" s="7">
        <v>109.92</v>
      </c>
      <c r="S550">
        <v>2</v>
      </c>
      <c r="T550">
        <v>0</v>
      </c>
      <c r="U550" s="7">
        <v>53.860799999999998</v>
      </c>
      <c r="V550" s="7">
        <f t="shared" si="8"/>
        <v>53.860799999999998</v>
      </c>
    </row>
    <row r="551" spans="1:22" x14ac:dyDescent="0.3">
      <c r="A551" s="9">
        <v>1755</v>
      </c>
      <c r="B551" t="s">
        <v>1822</v>
      </c>
      <c r="C551" s="5">
        <v>41976</v>
      </c>
      <c r="D551" s="6">
        <v>41979</v>
      </c>
      <c r="E551" t="s">
        <v>152</v>
      </c>
      <c r="F551" t="s">
        <v>1592</v>
      </c>
      <c r="G551" t="s">
        <v>1593</v>
      </c>
      <c r="H551" t="s">
        <v>26</v>
      </c>
      <c r="I551" t="s">
        <v>27</v>
      </c>
      <c r="J551" t="s">
        <v>80</v>
      </c>
      <c r="K551" t="s">
        <v>29</v>
      </c>
      <c r="L551">
        <v>94122</v>
      </c>
      <c r="M551" t="s">
        <v>30</v>
      </c>
      <c r="N551" t="s">
        <v>1823</v>
      </c>
      <c r="O551" t="s">
        <v>32</v>
      </c>
      <c r="P551" t="s">
        <v>114</v>
      </c>
      <c r="Q551" t="s">
        <v>1824</v>
      </c>
      <c r="R551" s="7">
        <v>8.56</v>
      </c>
      <c r="S551">
        <v>2</v>
      </c>
      <c r="T551">
        <v>0</v>
      </c>
      <c r="U551" s="7">
        <v>3.8519999999999999</v>
      </c>
      <c r="V551" s="7">
        <f t="shared" si="8"/>
        <v>3.8519999999999999</v>
      </c>
    </row>
    <row r="552" spans="1:22" x14ac:dyDescent="0.3">
      <c r="A552" s="9">
        <v>1761</v>
      </c>
      <c r="B552" t="s">
        <v>1825</v>
      </c>
      <c r="C552" s="5">
        <v>41157</v>
      </c>
      <c r="D552" s="6">
        <v>41161</v>
      </c>
      <c r="E552" t="s">
        <v>36</v>
      </c>
      <c r="F552" t="s">
        <v>441</v>
      </c>
      <c r="G552" t="s">
        <v>442</v>
      </c>
      <c r="H552" t="s">
        <v>39</v>
      </c>
      <c r="I552" t="s">
        <v>27</v>
      </c>
      <c r="J552" t="s">
        <v>325</v>
      </c>
      <c r="K552" t="s">
        <v>29</v>
      </c>
      <c r="L552">
        <v>92105</v>
      </c>
      <c r="M552" t="s">
        <v>30</v>
      </c>
      <c r="N552" t="s">
        <v>1826</v>
      </c>
      <c r="O552" t="s">
        <v>41</v>
      </c>
      <c r="P552" t="s">
        <v>492</v>
      </c>
      <c r="Q552" t="s">
        <v>1827</v>
      </c>
      <c r="R552" s="7">
        <v>411.33199999999999</v>
      </c>
      <c r="S552">
        <v>4</v>
      </c>
      <c r="T552">
        <v>0.15</v>
      </c>
      <c r="U552" s="7">
        <v>-4.8391999999999999</v>
      </c>
      <c r="V552" s="7">
        <f t="shared" si="8"/>
        <v>4.8391999999999999</v>
      </c>
    </row>
    <row r="553" spans="1:22" x14ac:dyDescent="0.3">
      <c r="A553" s="9">
        <v>1762</v>
      </c>
      <c r="B553" t="s">
        <v>1825</v>
      </c>
      <c r="C553" s="5">
        <v>41157</v>
      </c>
      <c r="D553" s="6">
        <v>41161</v>
      </c>
      <c r="E553" t="s">
        <v>36</v>
      </c>
      <c r="F553" t="s">
        <v>441</v>
      </c>
      <c r="G553" t="s">
        <v>442</v>
      </c>
      <c r="H553" t="s">
        <v>39</v>
      </c>
      <c r="I553" t="s">
        <v>27</v>
      </c>
      <c r="J553" t="s">
        <v>325</v>
      </c>
      <c r="K553" t="s">
        <v>29</v>
      </c>
      <c r="L553">
        <v>92105</v>
      </c>
      <c r="M553" t="s">
        <v>30</v>
      </c>
      <c r="N553" t="s">
        <v>1828</v>
      </c>
      <c r="O553" t="s">
        <v>32</v>
      </c>
      <c r="P553" t="s">
        <v>52</v>
      </c>
      <c r="Q553" t="s">
        <v>1829</v>
      </c>
      <c r="R553" s="7">
        <v>28.751999999999999</v>
      </c>
      <c r="S553">
        <v>6</v>
      </c>
      <c r="T553">
        <v>0.2</v>
      </c>
      <c r="U553" s="7">
        <v>9.7037999999999993</v>
      </c>
      <c r="V553" s="7">
        <f t="shared" si="8"/>
        <v>9.7037999999999993</v>
      </c>
    </row>
    <row r="554" spans="1:22" x14ac:dyDescent="0.3">
      <c r="A554" s="9">
        <v>1763</v>
      </c>
      <c r="B554" t="s">
        <v>1825</v>
      </c>
      <c r="C554" s="5">
        <v>41157</v>
      </c>
      <c r="D554" s="6">
        <v>41161</v>
      </c>
      <c r="E554" t="s">
        <v>36</v>
      </c>
      <c r="F554" t="s">
        <v>441</v>
      </c>
      <c r="G554" t="s">
        <v>442</v>
      </c>
      <c r="H554" t="s">
        <v>39</v>
      </c>
      <c r="I554" t="s">
        <v>27</v>
      </c>
      <c r="J554" t="s">
        <v>325</v>
      </c>
      <c r="K554" t="s">
        <v>29</v>
      </c>
      <c r="L554">
        <v>92105</v>
      </c>
      <c r="M554" t="s">
        <v>30</v>
      </c>
      <c r="N554" t="s">
        <v>1830</v>
      </c>
      <c r="O554" t="s">
        <v>41</v>
      </c>
      <c r="P554" t="s">
        <v>492</v>
      </c>
      <c r="Q554" t="s">
        <v>1831</v>
      </c>
      <c r="R554" s="7">
        <v>293.19900000000001</v>
      </c>
      <c r="S554">
        <v>3</v>
      </c>
      <c r="T554">
        <v>0.15</v>
      </c>
      <c r="U554" s="7">
        <v>-20.696400000000001</v>
      </c>
      <c r="V554" s="7">
        <f t="shared" si="8"/>
        <v>20.696400000000001</v>
      </c>
    </row>
    <row r="555" spans="1:22" x14ac:dyDescent="0.3">
      <c r="A555" s="9">
        <v>1778</v>
      </c>
      <c r="B555" t="s">
        <v>1832</v>
      </c>
      <c r="C555" s="5">
        <v>41237</v>
      </c>
      <c r="D555" s="6">
        <v>41241</v>
      </c>
      <c r="E555" t="s">
        <v>36</v>
      </c>
      <c r="F555" t="s">
        <v>1833</v>
      </c>
      <c r="G555" t="s">
        <v>1834</v>
      </c>
      <c r="H555" t="s">
        <v>39</v>
      </c>
      <c r="I555" t="s">
        <v>27</v>
      </c>
      <c r="J555" t="s">
        <v>28</v>
      </c>
      <c r="K555" t="s">
        <v>29</v>
      </c>
      <c r="L555">
        <v>90004</v>
      </c>
      <c r="M555" t="s">
        <v>30</v>
      </c>
      <c r="N555" t="s">
        <v>1835</v>
      </c>
      <c r="O555" t="s">
        <v>32</v>
      </c>
      <c r="P555" t="s">
        <v>114</v>
      </c>
      <c r="Q555" t="s">
        <v>1836</v>
      </c>
      <c r="R555" s="7">
        <v>368.91</v>
      </c>
      <c r="S555">
        <v>9</v>
      </c>
      <c r="T555">
        <v>0</v>
      </c>
      <c r="U555" s="7">
        <v>180.76589999999999</v>
      </c>
      <c r="V555" s="7">
        <f t="shared" si="8"/>
        <v>180.76589999999999</v>
      </c>
    </row>
    <row r="556" spans="1:22" x14ac:dyDescent="0.3">
      <c r="A556" s="9">
        <v>1779</v>
      </c>
      <c r="B556" t="s">
        <v>1832</v>
      </c>
      <c r="C556" s="5">
        <v>41237</v>
      </c>
      <c r="D556" s="6">
        <v>41241</v>
      </c>
      <c r="E556" t="s">
        <v>36</v>
      </c>
      <c r="F556" t="s">
        <v>1833</v>
      </c>
      <c r="G556" t="s">
        <v>1834</v>
      </c>
      <c r="H556" t="s">
        <v>39</v>
      </c>
      <c r="I556" t="s">
        <v>27</v>
      </c>
      <c r="J556" t="s">
        <v>28</v>
      </c>
      <c r="K556" t="s">
        <v>29</v>
      </c>
      <c r="L556">
        <v>90004</v>
      </c>
      <c r="M556" t="s">
        <v>30</v>
      </c>
      <c r="N556" t="s">
        <v>1837</v>
      </c>
      <c r="O556" t="s">
        <v>32</v>
      </c>
      <c r="P556" t="s">
        <v>45</v>
      </c>
      <c r="Q556" t="s">
        <v>1838</v>
      </c>
      <c r="R556" s="7">
        <v>14.7</v>
      </c>
      <c r="S556">
        <v>5</v>
      </c>
      <c r="T556">
        <v>0</v>
      </c>
      <c r="U556" s="7">
        <v>6.6150000000000002</v>
      </c>
      <c r="V556" s="7">
        <f t="shared" si="8"/>
        <v>6.6150000000000002</v>
      </c>
    </row>
    <row r="557" spans="1:22" x14ac:dyDescent="0.3">
      <c r="A557" s="9">
        <v>1799</v>
      </c>
      <c r="B557" t="s">
        <v>1839</v>
      </c>
      <c r="C557" s="5">
        <v>41463</v>
      </c>
      <c r="D557" s="6">
        <v>41467</v>
      </c>
      <c r="E557" t="s">
        <v>36</v>
      </c>
      <c r="F557" t="s">
        <v>1840</v>
      </c>
      <c r="G557" t="s">
        <v>1841</v>
      </c>
      <c r="H557" t="s">
        <v>39</v>
      </c>
      <c r="I557" t="s">
        <v>27</v>
      </c>
      <c r="J557" t="s">
        <v>236</v>
      </c>
      <c r="K557" t="s">
        <v>29</v>
      </c>
      <c r="L557">
        <v>95123</v>
      </c>
      <c r="M557" t="s">
        <v>30</v>
      </c>
      <c r="N557" t="s">
        <v>1842</v>
      </c>
      <c r="O557" t="s">
        <v>41</v>
      </c>
      <c r="P557" t="s">
        <v>42</v>
      </c>
      <c r="Q557" t="s">
        <v>1843</v>
      </c>
      <c r="R557" s="7">
        <v>215.65</v>
      </c>
      <c r="S557">
        <v>5</v>
      </c>
      <c r="T557">
        <v>0</v>
      </c>
      <c r="U557" s="7">
        <v>73.320999999999998</v>
      </c>
      <c r="V557" s="7">
        <f t="shared" si="8"/>
        <v>73.320999999999998</v>
      </c>
    </row>
    <row r="558" spans="1:22" x14ac:dyDescent="0.3">
      <c r="A558" s="9">
        <v>1802</v>
      </c>
      <c r="B558" t="s">
        <v>1844</v>
      </c>
      <c r="C558" s="5">
        <v>41592</v>
      </c>
      <c r="D558" s="6">
        <v>41598</v>
      </c>
      <c r="E558" t="s">
        <v>36</v>
      </c>
      <c r="F558" t="s">
        <v>1845</v>
      </c>
      <c r="G558" t="s">
        <v>1846</v>
      </c>
      <c r="H558" t="s">
        <v>146</v>
      </c>
      <c r="I558" t="s">
        <v>27</v>
      </c>
      <c r="J558" t="s">
        <v>1847</v>
      </c>
      <c r="K558" t="s">
        <v>66</v>
      </c>
      <c r="L558">
        <v>98002</v>
      </c>
      <c r="M558" t="s">
        <v>30</v>
      </c>
      <c r="N558" t="s">
        <v>1572</v>
      </c>
      <c r="O558" t="s">
        <v>41</v>
      </c>
      <c r="P558" t="s">
        <v>42</v>
      </c>
      <c r="Q558" t="s">
        <v>1573</v>
      </c>
      <c r="R558" s="7">
        <v>4.18</v>
      </c>
      <c r="S558">
        <v>1</v>
      </c>
      <c r="T558">
        <v>0</v>
      </c>
      <c r="U558" s="7">
        <v>1.5047999999999999</v>
      </c>
      <c r="V558" s="7">
        <f t="shared" si="8"/>
        <v>1.5047999999999999</v>
      </c>
    </row>
    <row r="559" spans="1:22" x14ac:dyDescent="0.3">
      <c r="A559" s="9">
        <v>1806</v>
      </c>
      <c r="B559" t="s">
        <v>1848</v>
      </c>
      <c r="C559" s="5">
        <v>41634</v>
      </c>
      <c r="D559" s="6">
        <v>41637</v>
      </c>
      <c r="E559" t="s">
        <v>152</v>
      </c>
      <c r="F559" t="s">
        <v>402</v>
      </c>
      <c r="G559" t="s">
        <v>403</v>
      </c>
      <c r="H559" t="s">
        <v>26</v>
      </c>
      <c r="I559" t="s">
        <v>27</v>
      </c>
      <c r="J559" t="s">
        <v>28</v>
      </c>
      <c r="K559" t="s">
        <v>29</v>
      </c>
      <c r="L559">
        <v>90049</v>
      </c>
      <c r="M559" t="s">
        <v>30</v>
      </c>
      <c r="N559" t="s">
        <v>1849</v>
      </c>
      <c r="O559" t="s">
        <v>48</v>
      </c>
      <c r="P559" t="s">
        <v>49</v>
      </c>
      <c r="Q559" t="s">
        <v>1850</v>
      </c>
      <c r="R559" s="7">
        <v>2575.944</v>
      </c>
      <c r="S559">
        <v>7</v>
      </c>
      <c r="T559">
        <v>0.2</v>
      </c>
      <c r="U559" s="7">
        <v>257.59440000000001</v>
      </c>
      <c r="V559" s="7">
        <f t="shared" si="8"/>
        <v>257.59440000000001</v>
      </c>
    </row>
    <row r="560" spans="1:22" x14ac:dyDescent="0.3">
      <c r="A560" s="9">
        <v>1807</v>
      </c>
      <c r="B560" t="s">
        <v>1848</v>
      </c>
      <c r="C560" s="5">
        <v>41634</v>
      </c>
      <c r="D560" s="6">
        <v>41637</v>
      </c>
      <c r="E560" t="s">
        <v>152</v>
      </c>
      <c r="F560" t="s">
        <v>402</v>
      </c>
      <c r="G560" t="s">
        <v>403</v>
      </c>
      <c r="H560" t="s">
        <v>26</v>
      </c>
      <c r="I560" t="s">
        <v>27</v>
      </c>
      <c r="J560" t="s">
        <v>28</v>
      </c>
      <c r="K560" t="s">
        <v>29</v>
      </c>
      <c r="L560">
        <v>90049</v>
      </c>
      <c r="M560" t="s">
        <v>30</v>
      </c>
      <c r="N560" t="s">
        <v>742</v>
      </c>
      <c r="O560" t="s">
        <v>32</v>
      </c>
      <c r="P560" t="s">
        <v>114</v>
      </c>
      <c r="Q560" t="s">
        <v>743</v>
      </c>
      <c r="R560" s="7">
        <v>45.36</v>
      </c>
      <c r="S560">
        <v>7</v>
      </c>
      <c r="T560">
        <v>0</v>
      </c>
      <c r="U560" s="7">
        <v>21.7728</v>
      </c>
      <c r="V560" s="7">
        <f t="shared" si="8"/>
        <v>21.7728</v>
      </c>
    </row>
    <row r="561" spans="1:22" x14ac:dyDescent="0.3">
      <c r="A561" s="9">
        <v>1808</v>
      </c>
      <c r="B561" t="s">
        <v>1848</v>
      </c>
      <c r="C561" s="5">
        <v>41634</v>
      </c>
      <c r="D561" s="6">
        <v>41637</v>
      </c>
      <c r="E561" t="s">
        <v>152</v>
      </c>
      <c r="F561" t="s">
        <v>402</v>
      </c>
      <c r="G561" t="s">
        <v>403</v>
      </c>
      <c r="H561" t="s">
        <v>26</v>
      </c>
      <c r="I561" t="s">
        <v>27</v>
      </c>
      <c r="J561" t="s">
        <v>28</v>
      </c>
      <c r="K561" t="s">
        <v>29</v>
      </c>
      <c r="L561">
        <v>90049</v>
      </c>
      <c r="M561" t="s">
        <v>30</v>
      </c>
      <c r="N561" t="s">
        <v>1851</v>
      </c>
      <c r="O561" t="s">
        <v>48</v>
      </c>
      <c r="P561" t="s">
        <v>99</v>
      </c>
      <c r="Q561" t="s">
        <v>1852</v>
      </c>
      <c r="R561" s="7">
        <v>254.24</v>
      </c>
      <c r="S561">
        <v>7</v>
      </c>
      <c r="T561">
        <v>0</v>
      </c>
      <c r="U561" s="7">
        <v>76.272000000000006</v>
      </c>
      <c r="V561" s="7">
        <f t="shared" si="8"/>
        <v>76.272000000000006</v>
      </c>
    </row>
    <row r="562" spans="1:22" x14ac:dyDescent="0.3">
      <c r="A562" s="9">
        <v>1815</v>
      </c>
      <c r="B562" t="s">
        <v>1853</v>
      </c>
      <c r="C562" s="5">
        <v>41166</v>
      </c>
      <c r="D562" s="6">
        <v>41170</v>
      </c>
      <c r="E562" t="s">
        <v>36</v>
      </c>
      <c r="F562" t="s">
        <v>1854</v>
      </c>
      <c r="G562" t="s">
        <v>1855</v>
      </c>
      <c r="H562" t="s">
        <v>26</v>
      </c>
      <c r="I562" t="s">
        <v>27</v>
      </c>
      <c r="J562" t="s">
        <v>28</v>
      </c>
      <c r="K562" t="s">
        <v>29</v>
      </c>
      <c r="L562">
        <v>90045</v>
      </c>
      <c r="M562" t="s">
        <v>30</v>
      </c>
      <c r="N562" t="s">
        <v>866</v>
      </c>
      <c r="O562" t="s">
        <v>41</v>
      </c>
      <c r="P562" t="s">
        <v>58</v>
      </c>
      <c r="Q562" t="s">
        <v>867</v>
      </c>
      <c r="R562" s="7">
        <v>170.136</v>
      </c>
      <c r="S562">
        <v>3</v>
      </c>
      <c r="T562">
        <v>0.2</v>
      </c>
      <c r="U562" s="7">
        <v>-8.5068000000000001</v>
      </c>
      <c r="V562" s="7">
        <f t="shared" si="8"/>
        <v>8.5068000000000001</v>
      </c>
    </row>
    <row r="563" spans="1:22" x14ac:dyDescent="0.3">
      <c r="A563" s="9">
        <v>1816</v>
      </c>
      <c r="B563" t="s">
        <v>1856</v>
      </c>
      <c r="C563" s="5">
        <v>41064</v>
      </c>
      <c r="D563" s="6">
        <v>41064</v>
      </c>
      <c r="E563" t="s">
        <v>863</v>
      </c>
      <c r="F563" t="s">
        <v>1857</v>
      </c>
      <c r="G563" t="s">
        <v>1858</v>
      </c>
      <c r="H563" t="s">
        <v>39</v>
      </c>
      <c r="I563" t="s">
        <v>27</v>
      </c>
      <c r="J563" t="s">
        <v>65</v>
      </c>
      <c r="K563" t="s">
        <v>66</v>
      </c>
      <c r="L563">
        <v>98105</v>
      </c>
      <c r="M563" t="s">
        <v>30</v>
      </c>
      <c r="N563" t="s">
        <v>1859</v>
      </c>
      <c r="O563" t="s">
        <v>32</v>
      </c>
      <c r="P563" t="s">
        <v>33</v>
      </c>
      <c r="Q563" t="s">
        <v>1860</v>
      </c>
      <c r="R563" s="7">
        <v>7.38</v>
      </c>
      <c r="S563">
        <v>2</v>
      </c>
      <c r="T563">
        <v>0</v>
      </c>
      <c r="U563" s="7">
        <v>3.4685999999999999</v>
      </c>
      <c r="V563" s="7">
        <f t="shared" si="8"/>
        <v>3.4685999999999999</v>
      </c>
    </row>
    <row r="564" spans="1:22" x14ac:dyDescent="0.3">
      <c r="A564" s="9">
        <v>1817</v>
      </c>
      <c r="B564" t="s">
        <v>1856</v>
      </c>
      <c r="C564" s="5">
        <v>41064</v>
      </c>
      <c r="D564" s="6">
        <v>41064</v>
      </c>
      <c r="E564" t="s">
        <v>863</v>
      </c>
      <c r="F564" t="s">
        <v>1857</v>
      </c>
      <c r="G564" t="s">
        <v>1858</v>
      </c>
      <c r="H564" t="s">
        <v>39</v>
      </c>
      <c r="I564" t="s">
        <v>27</v>
      </c>
      <c r="J564" t="s">
        <v>65</v>
      </c>
      <c r="K564" t="s">
        <v>66</v>
      </c>
      <c r="L564">
        <v>98105</v>
      </c>
      <c r="M564" t="s">
        <v>30</v>
      </c>
      <c r="N564" t="s">
        <v>1861</v>
      </c>
      <c r="O564" t="s">
        <v>32</v>
      </c>
      <c r="P564" t="s">
        <v>45</v>
      </c>
      <c r="Q564" t="s">
        <v>1862</v>
      </c>
      <c r="R564" s="7">
        <v>9.26</v>
      </c>
      <c r="S564">
        <v>2</v>
      </c>
      <c r="T564">
        <v>0</v>
      </c>
      <c r="U564" s="7">
        <v>3.0558000000000001</v>
      </c>
      <c r="V564" s="7">
        <f t="shared" si="8"/>
        <v>3.0558000000000001</v>
      </c>
    </row>
    <row r="565" spans="1:22" x14ac:dyDescent="0.3">
      <c r="A565" s="9">
        <v>1818</v>
      </c>
      <c r="B565" t="s">
        <v>1863</v>
      </c>
      <c r="C565" s="5">
        <v>41256</v>
      </c>
      <c r="D565" s="6">
        <v>41258</v>
      </c>
      <c r="E565" t="s">
        <v>23</v>
      </c>
      <c r="F565" t="s">
        <v>1864</v>
      </c>
      <c r="G565" t="s">
        <v>1865</v>
      </c>
      <c r="H565" t="s">
        <v>39</v>
      </c>
      <c r="I565" t="s">
        <v>27</v>
      </c>
      <c r="J565" t="s">
        <v>28</v>
      </c>
      <c r="K565" t="s">
        <v>29</v>
      </c>
      <c r="L565">
        <v>90036</v>
      </c>
      <c r="M565" t="s">
        <v>30</v>
      </c>
      <c r="N565" t="s">
        <v>1866</v>
      </c>
      <c r="O565" t="s">
        <v>32</v>
      </c>
      <c r="P565" t="s">
        <v>33</v>
      </c>
      <c r="Q565" t="s">
        <v>1867</v>
      </c>
      <c r="R565" s="7">
        <v>9.9600000000000009</v>
      </c>
      <c r="S565">
        <v>2</v>
      </c>
      <c r="T565">
        <v>0</v>
      </c>
      <c r="U565" s="7">
        <v>4.5815999999999999</v>
      </c>
      <c r="V565" s="7">
        <f t="shared" si="8"/>
        <v>4.5815999999999999</v>
      </c>
    </row>
    <row r="566" spans="1:22" x14ac:dyDescent="0.3">
      <c r="A566" s="9">
        <v>1825</v>
      </c>
      <c r="B566" t="s">
        <v>1868</v>
      </c>
      <c r="C566" s="5">
        <v>41631</v>
      </c>
      <c r="D566" s="6">
        <v>41637</v>
      </c>
      <c r="E566" t="s">
        <v>36</v>
      </c>
      <c r="F566" t="s">
        <v>1869</v>
      </c>
      <c r="G566" t="s">
        <v>1870</v>
      </c>
      <c r="H566" t="s">
        <v>39</v>
      </c>
      <c r="I566" t="s">
        <v>27</v>
      </c>
      <c r="J566" t="s">
        <v>1871</v>
      </c>
      <c r="K566" t="s">
        <v>148</v>
      </c>
      <c r="L566">
        <v>97756</v>
      </c>
      <c r="M566" t="s">
        <v>30</v>
      </c>
      <c r="N566" t="s">
        <v>1872</v>
      </c>
      <c r="O566" t="s">
        <v>32</v>
      </c>
      <c r="P566" t="s">
        <v>52</v>
      </c>
      <c r="Q566" t="s">
        <v>1873</v>
      </c>
      <c r="R566" s="7">
        <v>31.32</v>
      </c>
      <c r="S566">
        <v>10</v>
      </c>
      <c r="T566">
        <v>0.7</v>
      </c>
      <c r="U566" s="7">
        <v>-25.056000000000001</v>
      </c>
      <c r="V566" s="7">
        <f t="shared" si="8"/>
        <v>25.056000000000001</v>
      </c>
    </row>
    <row r="567" spans="1:22" x14ac:dyDescent="0.3">
      <c r="A567" s="9">
        <v>1826</v>
      </c>
      <c r="B567" t="s">
        <v>1868</v>
      </c>
      <c r="C567" s="5">
        <v>41631</v>
      </c>
      <c r="D567" s="6">
        <v>41637</v>
      </c>
      <c r="E567" t="s">
        <v>36</v>
      </c>
      <c r="F567" t="s">
        <v>1869</v>
      </c>
      <c r="G567" t="s">
        <v>1870</v>
      </c>
      <c r="H567" t="s">
        <v>39</v>
      </c>
      <c r="I567" t="s">
        <v>27</v>
      </c>
      <c r="J567" t="s">
        <v>1871</v>
      </c>
      <c r="K567" t="s">
        <v>148</v>
      </c>
      <c r="L567">
        <v>97756</v>
      </c>
      <c r="M567" t="s">
        <v>30</v>
      </c>
      <c r="N567" t="s">
        <v>806</v>
      </c>
      <c r="O567" t="s">
        <v>41</v>
      </c>
      <c r="P567" t="s">
        <v>42</v>
      </c>
      <c r="Q567" t="s">
        <v>807</v>
      </c>
      <c r="R567" s="7">
        <v>11.84</v>
      </c>
      <c r="S567">
        <v>4</v>
      </c>
      <c r="T567">
        <v>0.2</v>
      </c>
      <c r="U567" s="7">
        <v>3.1080000000000001</v>
      </c>
      <c r="V567" s="7">
        <f t="shared" si="8"/>
        <v>3.1080000000000001</v>
      </c>
    </row>
    <row r="568" spans="1:22" x14ac:dyDescent="0.3">
      <c r="A568" s="9">
        <v>1827</v>
      </c>
      <c r="B568" t="s">
        <v>1868</v>
      </c>
      <c r="C568" s="5">
        <v>41631</v>
      </c>
      <c r="D568" s="6">
        <v>41637</v>
      </c>
      <c r="E568" t="s">
        <v>36</v>
      </c>
      <c r="F568" t="s">
        <v>1869</v>
      </c>
      <c r="G568" t="s">
        <v>1870</v>
      </c>
      <c r="H568" t="s">
        <v>39</v>
      </c>
      <c r="I568" t="s">
        <v>27</v>
      </c>
      <c r="J568" t="s">
        <v>1871</v>
      </c>
      <c r="K568" t="s">
        <v>148</v>
      </c>
      <c r="L568">
        <v>97756</v>
      </c>
      <c r="M568" t="s">
        <v>30</v>
      </c>
      <c r="N568" t="s">
        <v>1874</v>
      </c>
      <c r="O568" t="s">
        <v>41</v>
      </c>
      <c r="P568" t="s">
        <v>42</v>
      </c>
      <c r="Q568" t="s">
        <v>1875</v>
      </c>
      <c r="R568" s="7">
        <v>22.783999999999999</v>
      </c>
      <c r="S568">
        <v>1</v>
      </c>
      <c r="T568">
        <v>0.2</v>
      </c>
      <c r="U568" s="7">
        <v>4.8415999999999997</v>
      </c>
      <c r="V568" s="7">
        <f t="shared" si="8"/>
        <v>4.8415999999999997</v>
      </c>
    </row>
    <row r="569" spans="1:22" x14ac:dyDescent="0.3">
      <c r="A569" s="9">
        <v>1845</v>
      </c>
      <c r="B569" t="s">
        <v>1876</v>
      </c>
      <c r="C569" s="5">
        <v>41850</v>
      </c>
      <c r="D569" s="6">
        <v>41854</v>
      </c>
      <c r="E569" t="s">
        <v>36</v>
      </c>
      <c r="F569" t="s">
        <v>1877</v>
      </c>
      <c r="G569" t="s">
        <v>1878</v>
      </c>
      <c r="H569" t="s">
        <v>39</v>
      </c>
      <c r="I569" t="s">
        <v>27</v>
      </c>
      <c r="J569" t="s">
        <v>65</v>
      </c>
      <c r="K569" t="s">
        <v>66</v>
      </c>
      <c r="L569">
        <v>98115</v>
      </c>
      <c r="M569" t="s">
        <v>30</v>
      </c>
      <c r="N569" t="s">
        <v>98</v>
      </c>
      <c r="O569" t="s">
        <v>48</v>
      </c>
      <c r="P569" t="s">
        <v>99</v>
      </c>
      <c r="Q569" t="s">
        <v>100</v>
      </c>
      <c r="R569" s="7">
        <v>90.57</v>
      </c>
      <c r="S569">
        <v>3</v>
      </c>
      <c r="T569">
        <v>0</v>
      </c>
      <c r="U569" s="7">
        <v>11.774100000000001</v>
      </c>
      <c r="V569" s="7">
        <f t="shared" si="8"/>
        <v>11.774100000000001</v>
      </c>
    </row>
    <row r="570" spans="1:22" x14ac:dyDescent="0.3">
      <c r="A570" s="9">
        <v>1848</v>
      </c>
      <c r="B570" t="s">
        <v>1879</v>
      </c>
      <c r="C570" s="5">
        <v>41893</v>
      </c>
      <c r="D570" s="6">
        <v>41893</v>
      </c>
      <c r="E570" t="s">
        <v>863</v>
      </c>
      <c r="F570" t="s">
        <v>1880</v>
      </c>
      <c r="G570" t="s">
        <v>1881</v>
      </c>
      <c r="H570" t="s">
        <v>26</v>
      </c>
      <c r="I570" t="s">
        <v>27</v>
      </c>
      <c r="J570" t="s">
        <v>28</v>
      </c>
      <c r="K570" t="s">
        <v>29</v>
      </c>
      <c r="L570">
        <v>90004</v>
      </c>
      <c r="M570" t="s">
        <v>30</v>
      </c>
      <c r="N570" t="s">
        <v>596</v>
      </c>
      <c r="O570" t="s">
        <v>41</v>
      </c>
      <c r="P570" t="s">
        <v>185</v>
      </c>
      <c r="Q570" t="s">
        <v>597</v>
      </c>
      <c r="R570" s="7">
        <v>362.35199999999998</v>
      </c>
      <c r="S570">
        <v>3</v>
      </c>
      <c r="T570">
        <v>0.2</v>
      </c>
      <c r="U570" s="7">
        <v>27.176400000000001</v>
      </c>
      <c r="V570" s="7">
        <f t="shared" si="8"/>
        <v>27.176400000000001</v>
      </c>
    </row>
    <row r="571" spans="1:22" x14ac:dyDescent="0.3">
      <c r="A571" s="9">
        <v>1849</v>
      </c>
      <c r="B571" t="s">
        <v>1879</v>
      </c>
      <c r="C571" s="5">
        <v>41893</v>
      </c>
      <c r="D571" s="6">
        <v>41893</v>
      </c>
      <c r="E571" t="s">
        <v>863</v>
      </c>
      <c r="F571" t="s">
        <v>1880</v>
      </c>
      <c r="G571" t="s">
        <v>1881</v>
      </c>
      <c r="H571" t="s">
        <v>26</v>
      </c>
      <c r="I571" t="s">
        <v>27</v>
      </c>
      <c r="J571" t="s">
        <v>28</v>
      </c>
      <c r="K571" t="s">
        <v>29</v>
      </c>
      <c r="L571">
        <v>90004</v>
      </c>
      <c r="M571" t="s">
        <v>30</v>
      </c>
      <c r="N571" t="s">
        <v>415</v>
      </c>
      <c r="O571" t="s">
        <v>32</v>
      </c>
      <c r="P571" t="s">
        <v>52</v>
      </c>
      <c r="Q571" t="s">
        <v>416</v>
      </c>
      <c r="R571" s="7">
        <v>7.1840000000000002</v>
      </c>
      <c r="S571">
        <v>2</v>
      </c>
      <c r="T571">
        <v>0.2</v>
      </c>
      <c r="U571" s="7">
        <v>2.2450000000000001</v>
      </c>
      <c r="V571" s="7">
        <f t="shared" si="8"/>
        <v>2.2450000000000001</v>
      </c>
    </row>
    <row r="572" spans="1:22" x14ac:dyDescent="0.3">
      <c r="A572" s="9">
        <v>1856</v>
      </c>
      <c r="B572" t="s">
        <v>1882</v>
      </c>
      <c r="C572" s="5">
        <v>40707</v>
      </c>
      <c r="D572" s="6">
        <v>40711</v>
      </c>
      <c r="E572" t="s">
        <v>36</v>
      </c>
      <c r="F572" t="s">
        <v>1883</v>
      </c>
      <c r="G572" t="s">
        <v>1884</v>
      </c>
      <c r="H572" t="s">
        <v>26</v>
      </c>
      <c r="I572" t="s">
        <v>27</v>
      </c>
      <c r="J572" t="s">
        <v>28</v>
      </c>
      <c r="K572" t="s">
        <v>29</v>
      </c>
      <c r="L572">
        <v>90032</v>
      </c>
      <c r="M572" t="s">
        <v>30</v>
      </c>
      <c r="N572" t="s">
        <v>1885</v>
      </c>
      <c r="O572" t="s">
        <v>32</v>
      </c>
      <c r="P572" t="s">
        <v>45</v>
      </c>
      <c r="Q572" t="s">
        <v>264</v>
      </c>
      <c r="R572" s="7">
        <v>14.52</v>
      </c>
      <c r="S572">
        <v>3</v>
      </c>
      <c r="T572">
        <v>0</v>
      </c>
      <c r="U572" s="7">
        <v>4.7915999999999999</v>
      </c>
      <c r="V572" s="7">
        <f t="shared" si="8"/>
        <v>4.7915999999999999</v>
      </c>
    </row>
    <row r="573" spans="1:22" x14ac:dyDescent="0.3">
      <c r="A573" s="9">
        <v>1864</v>
      </c>
      <c r="B573" t="s">
        <v>1886</v>
      </c>
      <c r="C573" s="5">
        <v>41561</v>
      </c>
      <c r="D573" s="6">
        <v>41565</v>
      </c>
      <c r="E573" t="s">
        <v>36</v>
      </c>
      <c r="F573" t="s">
        <v>1887</v>
      </c>
      <c r="G573" t="s">
        <v>1888</v>
      </c>
      <c r="H573" t="s">
        <v>26</v>
      </c>
      <c r="I573" t="s">
        <v>27</v>
      </c>
      <c r="J573" t="s">
        <v>160</v>
      </c>
      <c r="K573" t="s">
        <v>161</v>
      </c>
      <c r="L573">
        <v>80013</v>
      </c>
      <c r="M573" t="s">
        <v>30</v>
      </c>
      <c r="N573" t="s">
        <v>422</v>
      </c>
      <c r="O573" t="s">
        <v>41</v>
      </c>
      <c r="P573" t="s">
        <v>58</v>
      </c>
      <c r="Q573" t="s">
        <v>423</v>
      </c>
      <c r="R573" s="7">
        <v>727.45</v>
      </c>
      <c r="S573">
        <v>5</v>
      </c>
      <c r="T573">
        <v>0.5</v>
      </c>
      <c r="U573" s="7">
        <v>-465.56799999999998</v>
      </c>
      <c r="V573" s="7">
        <f t="shared" si="8"/>
        <v>465.56799999999998</v>
      </c>
    </row>
    <row r="574" spans="1:22" x14ac:dyDescent="0.3">
      <c r="A574" s="9">
        <v>1865</v>
      </c>
      <c r="B574" t="s">
        <v>1886</v>
      </c>
      <c r="C574" s="5">
        <v>41561</v>
      </c>
      <c r="D574" s="6">
        <v>41565</v>
      </c>
      <c r="E574" t="s">
        <v>36</v>
      </c>
      <c r="F574" t="s">
        <v>1887</v>
      </c>
      <c r="G574" t="s">
        <v>1888</v>
      </c>
      <c r="H574" t="s">
        <v>26</v>
      </c>
      <c r="I574" t="s">
        <v>27</v>
      </c>
      <c r="J574" t="s">
        <v>160</v>
      </c>
      <c r="K574" t="s">
        <v>161</v>
      </c>
      <c r="L574">
        <v>80013</v>
      </c>
      <c r="M574" t="s">
        <v>30</v>
      </c>
      <c r="N574" t="s">
        <v>1889</v>
      </c>
      <c r="O574" t="s">
        <v>41</v>
      </c>
      <c r="P574" t="s">
        <v>42</v>
      </c>
      <c r="Q574" t="s">
        <v>1890</v>
      </c>
      <c r="R574" s="7">
        <v>24.96</v>
      </c>
      <c r="S574">
        <v>3</v>
      </c>
      <c r="T574">
        <v>0.2</v>
      </c>
      <c r="U574" s="7">
        <v>4.3680000000000003</v>
      </c>
      <c r="V574" s="7">
        <f t="shared" si="8"/>
        <v>4.3680000000000003</v>
      </c>
    </row>
    <row r="575" spans="1:22" x14ac:dyDescent="0.3">
      <c r="A575" s="9">
        <v>1867</v>
      </c>
      <c r="B575" t="s">
        <v>1891</v>
      </c>
      <c r="C575" s="5">
        <v>41745</v>
      </c>
      <c r="D575" s="6">
        <v>41748</v>
      </c>
      <c r="E575" t="s">
        <v>152</v>
      </c>
      <c r="F575" t="s">
        <v>1892</v>
      </c>
      <c r="G575" t="s">
        <v>1893</v>
      </c>
      <c r="H575" t="s">
        <v>26</v>
      </c>
      <c r="I575" t="s">
        <v>27</v>
      </c>
      <c r="J575" t="s">
        <v>1894</v>
      </c>
      <c r="K575" t="s">
        <v>471</v>
      </c>
      <c r="L575">
        <v>89015</v>
      </c>
      <c r="M575" t="s">
        <v>30</v>
      </c>
      <c r="N575" t="s">
        <v>1895</v>
      </c>
      <c r="O575" t="s">
        <v>41</v>
      </c>
      <c r="P575" t="s">
        <v>42</v>
      </c>
      <c r="Q575" t="s">
        <v>1896</v>
      </c>
      <c r="R575" s="7">
        <v>196.45</v>
      </c>
      <c r="S575">
        <v>5</v>
      </c>
      <c r="T575">
        <v>0</v>
      </c>
      <c r="U575" s="7">
        <v>70.721999999999994</v>
      </c>
      <c r="V575" s="7">
        <f t="shared" si="8"/>
        <v>70.721999999999994</v>
      </c>
    </row>
    <row r="576" spans="1:22" x14ac:dyDescent="0.3">
      <c r="A576" s="9">
        <v>1870</v>
      </c>
      <c r="B576" t="s">
        <v>1897</v>
      </c>
      <c r="C576" s="5">
        <v>41513</v>
      </c>
      <c r="D576" s="6">
        <v>41516</v>
      </c>
      <c r="E576" t="s">
        <v>23</v>
      </c>
      <c r="F576" t="s">
        <v>721</v>
      </c>
      <c r="G576" t="s">
        <v>722</v>
      </c>
      <c r="H576" t="s">
        <v>39</v>
      </c>
      <c r="I576" t="s">
        <v>27</v>
      </c>
      <c r="J576" t="s">
        <v>65</v>
      </c>
      <c r="K576" t="s">
        <v>66</v>
      </c>
      <c r="L576">
        <v>98103</v>
      </c>
      <c r="M576" t="s">
        <v>30</v>
      </c>
      <c r="N576" t="s">
        <v>1007</v>
      </c>
      <c r="O576" t="s">
        <v>32</v>
      </c>
      <c r="P576" t="s">
        <v>114</v>
      </c>
      <c r="Q576" t="s">
        <v>1008</v>
      </c>
      <c r="R576" s="7">
        <v>6.48</v>
      </c>
      <c r="S576">
        <v>1</v>
      </c>
      <c r="T576">
        <v>0</v>
      </c>
      <c r="U576" s="7">
        <v>3.1103999999999998</v>
      </c>
      <c r="V576" s="7">
        <f t="shared" si="8"/>
        <v>3.1103999999999998</v>
      </c>
    </row>
    <row r="577" spans="1:22" x14ac:dyDescent="0.3">
      <c r="A577" s="9">
        <v>1871</v>
      </c>
      <c r="B577" t="s">
        <v>1898</v>
      </c>
      <c r="C577" s="5">
        <v>40745</v>
      </c>
      <c r="D577" s="6">
        <v>40749</v>
      </c>
      <c r="E577" t="s">
        <v>36</v>
      </c>
      <c r="F577" t="s">
        <v>1899</v>
      </c>
      <c r="G577" t="s">
        <v>1900</v>
      </c>
      <c r="H577" t="s">
        <v>26</v>
      </c>
      <c r="I577" t="s">
        <v>27</v>
      </c>
      <c r="J577" t="s">
        <v>80</v>
      </c>
      <c r="K577" t="s">
        <v>29</v>
      </c>
      <c r="L577">
        <v>94122</v>
      </c>
      <c r="M577" t="s">
        <v>30</v>
      </c>
      <c r="N577" t="s">
        <v>1901</v>
      </c>
      <c r="O577" t="s">
        <v>32</v>
      </c>
      <c r="P577" t="s">
        <v>45</v>
      </c>
      <c r="Q577" t="s">
        <v>1902</v>
      </c>
      <c r="R577" s="7">
        <v>99.2</v>
      </c>
      <c r="S577">
        <v>5</v>
      </c>
      <c r="T577">
        <v>0</v>
      </c>
      <c r="U577" s="7">
        <v>25.792000000000002</v>
      </c>
      <c r="V577" s="7">
        <f t="shared" si="8"/>
        <v>25.792000000000002</v>
      </c>
    </row>
    <row r="578" spans="1:22" x14ac:dyDescent="0.3">
      <c r="A578" s="9">
        <v>1872</v>
      </c>
      <c r="B578" t="s">
        <v>1898</v>
      </c>
      <c r="C578" s="5">
        <v>40745</v>
      </c>
      <c r="D578" s="6">
        <v>40749</v>
      </c>
      <c r="E578" t="s">
        <v>36</v>
      </c>
      <c r="F578" t="s">
        <v>1899</v>
      </c>
      <c r="G578" t="s">
        <v>1900</v>
      </c>
      <c r="H578" t="s">
        <v>26</v>
      </c>
      <c r="I578" t="s">
        <v>27</v>
      </c>
      <c r="J578" t="s">
        <v>80</v>
      </c>
      <c r="K578" t="s">
        <v>29</v>
      </c>
      <c r="L578">
        <v>94122</v>
      </c>
      <c r="M578" t="s">
        <v>30</v>
      </c>
      <c r="N578" t="s">
        <v>608</v>
      </c>
      <c r="O578" t="s">
        <v>41</v>
      </c>
      <c r="P578" t="s">
        <v>185</v>
      </c>
      <c r="Q578" t="s">
        <v>609</v>
      </c>
      <c r="R578" s="7">
        <v>801.56799999999998</v>
      </c>
      <c r="S578">
        <v>2</v>
      </c>
      <c r="T578">
        <v>0.2</v>
      </c>
      <c r="U578" s="7">
        <v>50.097999999999999</v>
      </c>
      <c r="V578" s="7">
        <f t="shared" si="8"/>
        <v>50.097999999999999</v>
      </c>
    </row>
    <row r="579" spans="1:22" x14ac:dyDescent="0.3">
      <c r="A579" s="9">
        <v>1873</v>
      </c>
      <c r="B579" t="s">
        <v>1898</v>
      </c>
      <c r="C579" s="5">
        <v>40745</v>
      </c>
      <c r="D579" s="6">
        <v>40749</v>
      </c>
      <c r="E579" t="s">
        <v>36</v>
      </c>
      <c r="F579" t="s">
        <v>1899</v>
      </c>
      <c r="G579" t="s">
        <v>1900</v>
      </c>
      <c r="H579" t="s">
        <v>26</v>
      </c>
      <c r="I579" t="s">
        <v>27</v>
      </c>
      <c r="J579" t="s">
        <v>80</v>
      </c>
      <c r="K579" t="s">
        <v>29</v>
      </c>
      <c r="L579">
        <v>94122</v>
      </c>
      <c r="M579" t="s">
        <v>30</v>
      </c>
      <c r="N579" t="s">
        <v>1903</v>
      </c>
      <c r="O579" t="s">
        <v>41</v>
      </c>
      <c r="P579" t="s">
        <v>58</v>
      </c>
      <c r="Q579" t="s">
        <v>1904</v>
      </c>
      <c r="R579" s="7">
        <v>272.84800000000001</v>
      </c>
      <c r="S579">
        <v>1</v>
      </c>
      <c r="T579">
        <v>0.2</v>
      </c>
      <c r="U579" s="7">
        <v>27.284800000000001</v>
      </c>
      <c r="V579" s="7">
        <f t="shared" si="8"/>
        <v>27.284800000000001</v>
      </c>
    </row>
    <row r="580" spans="1:22" x14ac:dyDescent="0.3">
      <c r="A580" s="9">
        <v>1874</v>
      </c>
      <c r="B580" t="s">
        <v>1905</v>
      </c>
      <c r="C580" s="5">
        <v>41965</v>
      </c>
      <c r="D580" s="6">
        <v>41969</v>
      </c>
      <c r="E580" t="s">
        <v>36</v>
      </c>
      <c r="F580" t="s">
        <v>1906</v>
      </c>
      <c r="G580" t="s">
        <v>1907</v>
      </c>
      <c r="H580" t="s">
        <v>39</v>
      </c>
      <c r="I580" t="s">
        <v>27</v>
      </c>
      <c r="J580" t="s">
        <v>1908</v>
      </c>
      <c r="K580" t="s">
        <v>66</v>
      </c>
      <c r="L580">
        <v>99207</v>
      </c>
      <c r="M580" t="s">
        <v>30</v>
      </c>
      <c r="N580" t="s">
        <v>1909</v>
      </c>
      <c r="O580" t="s">
        <v>41</v>
      </c>
      <c r="P580" t="s">
        <v>58</v>
      </c>
      <c r="Q580" t="s">
        <v>1910</v>
      </c>
      <c r="R580" s="7">
        <v>70.98</v>
      </c>
      <c r="S580">
        <v>1</v>
      </c>
      <c r="T580">
        <v>0</v>
      </c>
      <c r="U580" s="7">
        <v>20.584199999999999</v>
      </c>
      <c r="V580" s="7">
        <f t="shared" ref="V580:V643" si="9">IF(U580&lt;0,-U580,U580)</f>
        <v>20.584199999999999</v>
      </c>
    </row>
    <row r="581" spans="1:22" x14ac:dyDescent="0.3">
      <c r="A581" s="9">
        <v>1878</v>
      </c>
      <c r="B581" t="s">
        <v>1911</v>
      </c>
      <c r="C581" s="5">
        <v>42003</v>
      </c>
      <c r="D581" s="6">
        <v>42007</v>
      </c>
      <c r="E581" t="s">
        <v>36</v>
      </c>
      <c r="F581" t="s">
        <v>1702</v>
      </c>
      <c r="G581" t="s">
        <v>1703</v>
      </c>
      <c r="H581" t="s">
        <v>39</v>
      </c>
      <c r="I581" t="s">
        <v>27</v>
      </c>
      <c r="J581" t="s">
        <v>28</v>
      </c>
      <c r="K581" t="s">
        <v>29</v>
      </c>
      <c r="L581">
        <v>90049</v>
      </c>
      <c r="M581" t="s">
        <v>30</v>
      </c>
      <c r="N581" t="s">
        <v>1912</v>
      </c>
      <c r="O581" t="s">
        <v>41</v>
      </c>
      <c r="P581" t="s">
        <v>185</v>
      </c>
      <c r="Q581" t="s">
        <v>1913</v>
      </c>
      <c r="R581" s="7">
        <v>393.56799999999998</v>
      </c>
      <c r="S581">
        <v>4</v>
      </c>
      <c r="T581">
        <v>0.2</v>
      </c>
      <c r="U581" s="7">
        <v>-44.276400000000002</v>
      </c>
      <c r="V581" s="7">
        <f t="shared" si="9"/>
        <v>44.276400000000002</v>
      </c>
    </row>
    <row r="582" spans="1:22" x14ac:dyDescent="0.3">
      <c r="A582" s="9">
        <v>1879</v>
      </c>
      <c r="B582" t="s">
        <v>1911</v>
      </c>
      <c r="C582" s="5">
        <v>42003</v>
      </c>
      <c r="D582" s="6">
        <v>42007</v>
      </c>
      <c r="E582" t="s">
        <v>36</v>
      </c>
      <c r="F582" t="s">
        <v>1702</v>
      </c>
      <c r="G582" t="s">
        <v>1703</v>
      </c>
      <c r="H582" t="s">
        <v>39</v>
      </c>
      <c r="I582" t="s">
        <v>27</v>
      </c>
      <c r="J582" t="s">
        <v>28</v>
      </c>
      <c r="K582" t="s">
        <v>29</v>
      </c>
      <c r="L582">
        <v>90049</v>
      </c>
      <c r="M582" t="s">
        <v>30</v>
      </c>
      <c r="N582" t="s">
        <v>309</v>
      </c>
      <c r="O582" t="s">
        <v>48</v>
      </c>
      <c r="P582" t="s">
        <v>49</v>
      </c>
      <c r="Q582" t="s">
        <v>310</v>
      </c>
      <c r="R582" s="7">
        <v>302.37599999999998</v>
      </c>
      <c r="S582">
        <v>3</v>
      </c>
      <c r="T582">
        <v>0.2</v>
      </c>
      <c r="U582" s="7">
        <v>22.6782</v>
      </c>
      <c r="V582" s="7">
        <f t="shared" si="9"/>
        <v>22.6782</v>
      </c>
    </row>
    <row r="583" spans="1:22" x14ac:dyDescent="0.3">
      <c r="A583" s="9">
        <v>1886</v>
      </c>
      <c r="B583" t="s">
        <v>1914</v>
      </c>
      <c r="C583" s="5">
        <v>41387</v>
      </c>
      <c r="D583" s="6">
        <v>41391</v>
      </c>
      <c r="E583" t="s">
        <v>23</v>
      </c>
      <c r="F583" t="s">
        <v>1915</v>
      </c>
      <c r="G583" t="s">
        <v>1916</v>
      </c>
      <c r="H583" t="s">
        <v>39</v>
      </c>
      <c r="I583" t="s">
        <v>27</v>
      </c>
      <c r="J583" t="s">
        <v>80</v>
      </c>
      <c r="K583" t="s">
        <v>29</v>
      </c>
      <c r="L583">
        <v>94122</v>
      </c>
      <c r="M583" t="s">
        <v>30</v>
      </c>
      <c r="N583" t="s">
        <v>1917</v>
      </c>
      <c r="O583" t="s">
        <v>41</v>
      </c>
      <c r="P583" t="s">
        <v>42</v>
      </c>
      <c r="Q583" t="s">
        <v>1918</v>
      </c>
      <c r="R583" s="7">
        <v>31.56</v>
      </c>
      <c r="S583">
        <v>3</v>
      </c>
      <c r="T583">
        <v>0</v>
      </c>
      <c r="U583" s="7">
        <v>10.4148</v>
      </c>
      <c r="V583" s="7">
        <f t="shared" si="9"/>
        <v>10.4148</v>
      </c>
    </row>
    <row r="584" spans="1:22" x14ac:dyDescent="0.3">
      <c r="A584" s="9">
        <v>1891</v>
      </c>
      <c r="B584" t="s">
        <v>1919</v>
      </c>
      <c r="C584" s="5">
        <v>40616</v>
      </c>
      <c r="D584" s="6">
        <v>40620</v>
      </c>
      <c r="E584" t="s">
        <v>36</v>
      </c>
      <c r="F584" t="s">
        <v>665</v>
      </c>
      <c r="G584" t="s">
        <v>666</v>
      </c>
      <c r="H584" t="s">
        <v>26</v>
      </c>
      <c r="I584" t="s">
        <v>27</v>
      </c>
      <c r="J584" t="s">
        <v>504</v>
      </c>
      <c r="K584" t="s">
        <v>29</v>
      </c>
      <c r="L584">
        <v>92646</v>
      </c>
      <c r="M584" t="s">
        <v>30</v>
      </c>
      <c r="N584" t="s">
        <v>1920</v>
      </c>
      <c r="O584" t="s">
        <v>32</v>
      </c>
      <c r="P584" t="s">
        <v>114</v>
      </c>
      <c r="Q584" t="s">
        <v>1921</v>
      </c>
      <c r="R584" s="7">
        <v>10.56</v>
      </c>
      <c r="S584">
        <v>2</v>
      </c>
      <c r="T584">
        <v>0</v>
      </c>
      <c r="U584" s="7">
        <v>4.7519999999999998</v>
      </c>
      <c r="V584" s="7">
        <f t="shared" si="9"/>
        <v>4.7519999999999998</v>
      </c>
    </row>
    <row r="585" spans="1:22" x14ac:dyDescent="0.3">
      <c r="A585" s="9">
        <v>1892</v>
      </c>
      <c r="B585" t="s">
        <v>1919</v>
      </c>
      <c r="C585" s="5">
        <v>40616</v>
      </c>
      <c r="D585" s="6">
        <v>40620</v>
      </c>
      <c r="E585" t="s">
        <v>36</v>
      </c>
      <c r="F585" t="s">
        <v>665</v>
      </c>
      <c r="G585" t="s">
        <v>666</v>
      </c>
      <c r="H585" t="s">
        <v>26</v>
      </c>
      <c r="I585" t="s">
        <v>27</v>
      </c>
      <c r="J585" t="s">
        <v>504</v>
      </c>
      <c r="K585" t="s">
        <v>29</v>
      </c>
      <c r="L585">
        <v>92646</v>
      </c>
      <c r="M585" t="s">
        <v>30</v>
      </c>
      <c r="N585" t="s">
        <v>1922</v>
      </c>
      <c r="O585" t="s">
        <v>32</v>
      </c>
      <c r="P585" t="s">
        <v>45</v>
      </c>
      <c r="Q585" t="s">
        <v>1923</v>
      </c>
      <c r="R585" s="7">
        <v>3.38</v>
      </c>
      <c r="S585">
        <v>1</v>
      </c>
      <c r="T585">
        <v>0</v>
      </c>
      <c r="U585" s="7">
        <v>1.2505999999999999</v>
      </c>
      <c r="V585" s="7">
        <f t="shared" si="9"/>
        <v>1.2505999999999999</v>
      </c>
    </row>
    <row r="586" spans="1:22" x14ac:dyDescent="0.3">
      <c r="A586" s="9">
        <v>1894</v>
      </c>
      <c r="B586" t="s">
        <v>1924</v>
      </c>
      <c r="C586" s="5">
        <v>41603</v>
      </c>
      <c r="D586" s="6">
        <v>41608</v>
      </c>
      <c r="E586" t="s">
        <v>36</v>
      </c>
      <c r="F586" t="s">
        <v>1925</v>
      </c>
      <c r="G586" t="s">
        <v>1926</v>
      </c>
      <c r="H586" t="s">
        <v>39</v>
      </c>
      <c r="I586" t="s">
        <v>27</v>
      </c>
      <c r="J586" t="s">
        <v>1927</v>
      </c>
      <c r="K586" t="s">
        <v>148</v>
      </c>
      <c r="L586">
        <v>97504</v>
      </c>
      <c r="M586" t="s">
        <v>30</v>
      </c>
      <c r="N586" t="s">
        <v>1928</v>
      </c>
      <c r="O586" t="s">
        <v>32</v>
      </c>
      <c r="P586" t="s">
        <v>114</v>
      </c>
      <c r="Q586" t="s">
        <v>1929</v>
      </c>
      <c r="R586" s="7">
        <v>24.783999999999999</v>
      </c>
      <c r="S586">
        <v>1</v>
      </c>
      <c r="T586">
        <v>0.2</v>
      </c>
      <c r="U586" s="7">
        <v>7.7450000000000001</v>
      </c>
      <c r="V586" s="7">
        <f t="shared" si="9"/>
        <v>7.7450000000000001</v>
      </c>
    </row>
    <row r="587" spans="1:22" x14ac:dyDescent="0.3">
      <c r="A587" s="9">
        <v>1896</v>
      </c>
      <c r="B587" t="s">
        <v>1930</v>
      </c>
      <c r="C587" s="5">
        <v>41274</v>
      </c>
      <c r="D587" s="6">
        <v>41278</v>
      </c>
      <c r="E587" t="s">
        <v>36</v>
      </c>
      <c r="F587" t="s">
        <v>357</v>
      </c>
      <c r="G587" t="s">
        <v>358</v>
      </c>
      <c r="H587" t="s">
        <v>39</v>
      </c>
      <c r="I587" t="s">
        <v>27</v>
      </c>
      <c r="J587" t="s">
        <v>1931</v>
      </c>
      <c r="K587" t="s">
        <v>625</v>
      </c>
      <c r="L587">
        <v>59801</v>
      </c>
      <c r="M587" t="s">
        <v>30</v>
      </c>
      <c r="N587" t="s">
        <v>1355</v>
      </c>
      <c r="O587" t="s">
        <v>32</v>
      </c>
      <c r="P587" t="s">
        <v>52</v>
      </c>
      <c r="Q587" t="s">
        <v>1932</v>
      </c>
      <c r="R587" s="7">
        <v>487.98399999999998</v>
      </c>
      <c r="S587">
        <v>2</v>
      </c>
      <c r="T587">
        <v>0.2</v>
      </c>
      <c r="U587" s="7">
        <v>152.495</v>
      </c>
      <c r="V587" s="7">
        <f t="shared" si="9"/>
        <v>152.495</v>
      </c>
    </row>
    <row r="588" spans="1:22" x14ac:dyDescent="0.3">
      <c r="A588" s="9">
        <v>1903</v>
      </c>
      <c r="B588" t="s">
        <v>1933</v>
      </c>
      <c r="C588" s="5">
        <v>41934</v>
      </c>
      <c r="D588" s="6">
        <v>41935</v>
      </c>
      <c r="E588" t="s">
        <v>152</v>
      </c>
      <c r="F588" t="s">
        <v>1481</v>
      </c>
      <c r="G588" t="s">
        <v>1482</v>
      </c>
      <c r="H588" t="s">
        <v>26</v>
      </c>
      <c r="I588" t="s">
        <v>27</v>
      </c>
      <c r="J588" t="s">
        <v>1934</v>
      </c>
      <c r="K588" t="s">
        <v>148</v>
      </c>
      <c r="L588">
        <v>97477</v>
      </c>
      <c r="M588" t="s">
        <v>30</v>
      </c>
      <c r="N588" t="s">
        <v>1935</v>
      </c>
      <c r="O588" t="s">
        <v>32</v>
      </c>
      <c r="P588" t="s">
        <v>114</v>
      </c>
      <c r="Q588" t="s">
        <v>1936</v>
      </c>
      <c r="R588" s="7">
        <v>5.1840000000000002</v>
      </c>
      <c r="S588">
        <v>1</v>
      </c>
      <c r="T588">
        <v>0.2</v>
      </c>
      <c r="U588" s="7">
        <v>1.8144</v>
      </c>
      <c r="V588" s="7">
        <f t="shared" si="9"/>
        <v>1.8144</v>
      </c>
    </row>
    <row r="589" spans="1:22" x14ac:dyDescent="0.3">
      <c r="A589" s="9">
        <v>1904</v>
      </c>
      <c r="B589" t="s">
        <v>1933</v>
      </c>
      <c r="C589" s="5">
        <v>41934</v>
      </c>
      <c r="D589" s="6">
        <v>41935</v>
      </c>
      <c r="E589" t="s">
        <v>152</v>
      </c>
      <c r="F589" t="s">
        <v>1481</v>
      </c>
      <c r="G589" t="s">
        <v>1482</v>
      </c>
      <c r="H589" t="s">
        <v>26</v>
      </c>
      <c r="I589" t="s">
        <v>27</v>
      </c>
      <c r="J589" t="s">
        <v>1934</v>
      </c>
      <c r="K589" t="s">
        <v>148</v>
      </c>
      <c r="L589">
        <v>97477</v>
      </c>
      <c r="M589" t="s">
        <v>30</v>
      </c>
      <c r="N589" t="s">
        <v>1937</v>
      </c>
      <c r="O589" t="s">
        <v>41</v>
      </c>
      <c r="P589" t="s">
        <v>185</v>
      </c>
      <c r="Q589" t="s">
        <v>1938</v>
      </c>
      <c r="R589" s="7">
        <v>478.48</v>
      </c>
      <c r="S589">
        <v>2</v>
      </c>
      <c r="T589">
        <v>0.2</v>
      </c>
      <c r="U589" s="7">
        <v>47.847999999999999</v>
      </c>
      <c r="V589" s="7">
        <f t="shared" si="9"/>
        <v>47.847999999999999</v>
      </c>
    </row>
    <row r="590" spans="1:22" x14ac:dyDescent="0.3">
      <c r="A590" s="9">
        <v>1905</v>
      </c>
      <c r="B590" t="s">
        <v>1933</v>
      </c>
      <c r="C590" s="5">
        <v>41934</v>
      </c>
      <c r="D590" s="6">
        <v>41935</v>
      </c>
      <c r="E590" t="s">
        <v>152</v>
      </c>
      <c r="F590" t="s">
        <v>1481</v>
      </c>
      <c r="G590" t="s">
        <v>1482</v>
      </c>
      <c r="H590" t="s">
        <v>26</v>
      </c>
      <c r="I590" t="s">
        <v>27</v>
      </c>
      <c r="J590" t="s">
        <v>1934</v>
      </c>
      <c r="K590" t="s">
        <v>148</v>
      </c>
      <c r="L590">
        <v>97477</v>
      </c>
      <c r="M590" t="s">
        <v>30</v>
      </c>
      <c r="N590" t="s">
        <v>1939</v>
      </c>
      <c r="O590" t="s">
        <v>48</v>
      </c>
      <c r="P590" t="s">
        <v>99</v>
      </c>
      <c r="Q590" t="s">
        <v>1940</v>
      </c>
      <c r="R590" s="7">
        <v>28.4</v>
      </c>
      <c r="S590">
        <v>2</v>
      </c>
      <c r="T590">
        <v>0.2</v>
      </c>
      <c r="U590" s="7">
        <v>6.7450000000000001</v>
      </c>
      <c r="V590" s="7">
        <f t="shared" si="9"/>
        <v>6.7450000000000001</v>
      </c>
    </row>
    <row r="591" spans="1:22" x14ac:dyDescent="0.3">
      <c r="A591" s="9">
        <v>1909</v>
      </c>
      <c r="B591" t="s">
        <v>1941</v>
      </c>
      <c r="C591" s="5">
        <v>40942</v>
      </c>
      <c r="D591" s="6">
        <v>40943</v>
      </c>
      <c r="E591" t="s">
        <v>152</v>
      </c>
      <c r="F591" t="s">
        <v>1468</v>
      </c>
      <c r="G591" t="s">
        <v>1469</v>
      </c>
      <c r="H591" t="s">
        <v>26</v>
      </c>
      <c r="I591" t="s">
        <v>27</v>
      </c>
      <c r="J591" t="s">
        <v>28</v>
      </c>
      <c r="K591" t="s">
        <v>29</v>
      </c>
      <c r="L591">
        <v>90008</v>
      </c>
      <c r="M591" t="s">
        <v>30</v>
      </c>
      <c r="N591" t="s">
        <v>1942</v>
      </c>
      <c r="O591" t="s">
        <v>41</v>
      </c>
      <c r="P591" t="s">
        <v>42</v>
      </c>
      <c r="Q591" t="s">
        <v>1943</v>
      </c>
      <c r="R591" s="7">
        <v>136.91999999999999</v>
      </c>
      <c r="S591">
        <v>4</v>
      </c>
      <c r="T591">
        <v>0</v>
      </c>
      <c r="U591" s="7">
        <v>41.076000000000001</v>
      </c>
      <c r="V591" s="7">
        <f t="shared" si="9"/>
        <v>41.076000000000001</v>
      </c>
    </row>
    <row r="592" spans="1:22" x14ac:dyDescent="0.3">
      <c r="A592" s="9">
        <v>1911</v>
      </c>
      <c r="B592" t="s">
        <v>1944</v>
      </c>
      <c r="C592" s="5">
        <v>41594</v>
      </c>
      <c r="D592" s="6">
        <v>41601</v>
      </c>
      <c r="E592" t="s">
        <v>36</v>
      </c>
      <c r="F592" t="s">
        <v>1945</v>
      </c>
      <c r="G592" t="s">
        <v>1946</v>
      </c>
      <c r="H592" t="s">
        <v>26</v>
      </c>
      <c r="I592" t="s">
        <v>27</v>
      </c>
      <c r="J592" t="s">
        <v>28</v>
      </c>
      <c r="K592" t="s">
        <v>29</v>
      </c>
      <c r="L592">
        <v>90008</v>
      </c>
      <c r="M592" t="s">
        <v>30</v>
      </c>
      <c r="N592" t="s">
        <v>328</v>
      </c>
      <c r="O592" t="s">
        <v>48</v>
      </c>
      <c r="P592" t="s">
        <v>99</v>
      </c>
      <c r="Q592" t="s">
        <v>637</v>
      </c>
      <c r="R592" s="7">
        <v>99.39</v>
      </c>
      <c r="S592">
        <v>3</v>
      </c>
      <c r="T592">
        <v>0</v>
      </c>
      <c r="U592" s="7">
        <v>40.749899999999997</v>
      </c>
      <c r="V592" s="7">
        <f t="shared" si="9"/>
        <v>40.749899999999997</v>
      </c>
    </row>
    <row r="593" spans="1:22" x14ac:dyDescent="0.3">
      <c r="A593" s="9">
        <v>1925</v>
      </c>
      <c r="B593" t="s">
        <v>1947</v>
      </c>
      <c r="C593" s="5">
        <v>41979</v>
      </c>
      <c r="D593" s="6">
        <v>41981</v>
      </c>
      <c r="E593" t="s">
        <v>23</v>
      </c>
      <c r="F593" t="s">
        <v>1183</v>
      </c>
      <c r="G593" t="s">
        <v>1184</v>
      </c>
      <c r="H593" t="s">
        <v>39</v>
      </c>
      <c r="I593" t="s">
        <v>27</v>
      </c>
      <c r="J593" t="s">
        <v>325</v>
      </c>
      <c r="K593" t="s">
        <v>29</v>
      </c>
      <c r="L593">
        <v>92024</v>
      </c>
      <c r="M593" t="s">
        <v>30</v>
      </c>
      <c r="N593" t="s">
        <v>1601</v>
      </c>
      <c r="O593" t="s">
        <v>32</v>
      </c>
      <c r="P593" t="s">
        <v>114</v>
      </c>
      <c r="Q593" t="s">
        <v>1602</v>
      </c>
      <c r="R593" s="7">
        <v>92.94</v>
      </c>
      <c r="S593">
        <v>3</v>
      </c>
      <c r="T593">
        <v>0</v>
      </c>
      <c r="U593" s="7">
        <v>41.823</v>
      </c>
      <c r="V593" s="7">
        <f t="shared" si="9"/>
        <v>41.823</v>
      </c>
    </row>
    <row r="594" spans="1:22" x14ac:dyDescent="0.3">
      <c r="A594" s="9">
        <v>1926</v>
      </c>
      <c r="B594" t="s">
        <v>1948</v>
      </c>
      <c r="C594" s="5">
        <v>41708</v>
      </c>
      <c r="D594" s="6">
        <v>41712</v>
      </c>
      <c r="E594" t="s">
        <v>36</v>
      </c>
      <c r="F594" t="s">
        <v>1058</v>
      </c>
      <c r="G594" t="s">
        <v>1059</v>
      </c>
      <c r="H594" t="s">
        <v>26</v>
      </c>
      <c r="I594" t="s">
        <v>27</v>
      </c>
      <c r="J594" t="s">
        <v>80</v>
      </c>
      <c r="K594" t="s">
        <v>29</v>
      </c>
      <c r="L594">
        <v>94110</v>
      </c>
      <c r="M594" t="s">
        <v>30</v>
      </c>
      <c r="N594" t="s">
        <v>405</v>
      </c>
      <c r="O594" t="s">
        <v>48</v>
      </c>
      <c r="P594" t="s">
        <v>99</v>
      </c>
      <c r="Q594" t="s">
        <v>406</v>
      </c>
      <c r="R594" s="7">
        <v>199.98</v>
      </c>
      <c r="S594">
        <v>2</v>
      </c>
      <c r="T594">
        <v>0</v>
      </c>
      <c r="U594" s="7">
        <v>69.992999999999995</v>
      </c>
      <c r="V594" s="7">
        <f t="shared" si="9"/>
        <v>69.992999999999995</v>
      </c>
    </row>
    <row r="595" spans="1:22" x14ac:dyDescent="0.3">
      <c r="A595" s="9">
        <v>1927</v>
      </c>
      <c r="B595" t="s">
        <v>1949</v>
      </c>
      <c r="C595" s="5">
        <v>41435</v>
      </c>
      <c r="D595" s="6">
        <v>41441</v>
      </c>
      <c r="E595" t="s">
        <v>36</v>
      </c>
      <c r="F595" t="s">
        <v>1302</v>
      </c>
      <c r="G595" t="s">
        <v>1303</v>
      </c>
      <c r="H595" t="s">
        <v>39</v>
      </c>
      <c r="I595" t="s">
        <v>27</v>
      </c>
      <c r="J595" t="s">
        <v>28</v>
      </c>
      <c r="K595" t="s">
        <v>29</v>
      </c>
      <c r="L595">
        <v>90045</v>
      </c>
      <c r="M595" t="s">
        <v>30</v>
      </c>
      <c r="N595" t="s">
        <v>1950</v>
      </c>
      <c r="O595" t="s">
        <v>48</v>
      </c>
      <c r="P595" t="s">
        <v>49</v>
      </c>
      <c r="Q595" t="s">
        <v>1951</v>
      </c>
      <c r="R595" s="7">
        <v>177.48</v>
      </c>
      <c r="S595">
        <v>3</v>
      </c>
      <c r="T595">
        <v>0.2</v>
      </c>
      <c r="U595" s="7">
        <v>19.9665</v>
      </c>
      <c r="V595" s="7">
        <f t="shared" si="9"/>
        <v>19.9665</v>
      </c>
    </row>
    <row r="596" spans="1:22" x14ac:dyDescent="0.3">
      <c r="A596" s="9">
        <v>1928</v>
      </c>
      <c r="B596" t="s">
        <v>1952</v>
      </c>
      <c r="C596" s="5">
        <v>41972</v>
      </c>
      <c r="D596" s="6">
        <v>41975</v>
      </c>
      <c r="E596" t="s">
        <v>152</v>
      </c>
      <c r="F596" t="s">
        <v>1953</v>
      </c>
      <c r="G596" t="s">
        <v>1954</v>
      </c>
      <c r="H596" t="s">
        <v>39</v>
      </c>
      <c r="I596" t="s">
        <v>27</v>
      </c>
      <c r="J596" t="s">
        <v>293</v>
      </c>
      <c r="K596" t="s">
        <v>161</v>
      </c>
      <c r="L596">
        <v>80219</v>
      </c>
      <c r="M596" t="s">
        <v>30</v>
      </c>
      <c r="N596" t="s">
        <v>1955</v>
      </c>
      <c r="O596" t="s">
        <v>32</v>
      </c>
      <c r="P596" t="s">
        <v>114</v>
      </c>
      <c r="Q596" t="s">
        <v>1956</v>
      </c>
      <c r="R596" s="7">
        <v>88.768000000000001</v>
      </c>
      <c r="S596">
        <v>2</v>
      </c>
      <c r="T596">
        <v>0.2</v>
      </c>
      <c r="U596" s="7">
        <v>31.0688</v>
      </c>
      <c r="V596" s="7">
        <f t="shared" si="9"/>
        <v>31.0688</v>
      </c>
    </row>
    <row r="597" spans="1:22" x14ac:dyDescent="0.3">
      <c r="A597" s="9">
        <v>1929</v>
      </c>
      <c r="B597" t="s">
        <v>1957</v>
      </c>
      <c r="C597" s="5">
        <v>41715</v>
      </c>
      <c r="D597" s="6">
        <v>41717</v>
      </c>
      <c r="E597" t="s">
        <v>23</v>
      </c>
      <c r="F597" t="s">
        <v>1958</v>
      </c>
      <c r="G597" t="s">
        <v>1959</v>
      </c>
      <c r="H597" t="s">
        <v>146</v>
      </c>
      <c r="I597" t="s">
        <v>27</v>
      </c>
      <c r="J597" t="s">
        <v>65</v>
      </c>
      <c r="K597" t="s">
        <v>66</v>
      </c>
      <c r="L597">
        <v>98105</v>
      </c>
      <c r="M597" t="s">
        <v>30</v>
      </c>
      <c r="N597" t="s">
        <v>1960</v>
      </c>
      <c r="O597" t="s">
        <v>32</v>
      </c>
      <c r="P597" t="s">
        <v>114</v>
      </c>
      <c r="Q597" t="s">
        <v>1961</v>
      </c>
      <c r="R597" s="7">
        <v>6.48</v>
      </c>
      <c r="S597">
        <v>1</v>
      </c>
      <c r="T597">
        <v>0</v>
      </c>
      <c r="U597" s="7">
        <v>3.1103999999999998</v>
      </c>
      <c r="V597" s="7">
        <f t="shared" si="9"/>
        <v>3.1103999999999998</v>
      </c>
    </row>
    <row r="598" spans="1:22" x14ac:dyDescent="0.3">
      <c r="A598" s="9">
        <v>1930</v>
      </c>
      <c r="B598" t="s">
        <v>1957</v>
      </c>
      <c r="C598" s="5">
        <v>41715</v>
      </c>
      <c r="D598" s="6">
        <v>41717</v>
      </c>
      <c r="E598" t="s">
        <v>23</v>
      </c>
      <c r="F598" t="s">
        <v>1958</v>
      </c>
      <c r="G598" t="s">
        <v>1959</v>
      </c>
      <c r="H598" t="s">
        <v>146</v>
      </c>
      <c r="I598" t="s">
        <v>27</v>
      </c>
      <c r="J598" t="s">
        <v>65</v>
      </c>
      <c r="K598" t="s">
        <v>66</v>
      </c>
      <c r="L598">
        <v>98105</v>
      </c>
      <c r="M598" t="s">
        <v>30</v>
      </c>
      <c r="N598" t="s">
        <v>1962</v>
      </c>
      <c r="O598" t="s">
        <v>32</v>
      </c>
      <c r="P598" t="s">
        <v>75</v>
      </c>
      <c r="Q598" t="s">
        <v>1963</v>
      </c>
      <c r="R598" s="7">
        <v>46.51</v>
      </c>
      <c r="S598">
        <v>1</v>
      </c>
      <c r="T598">
        <v>0</v>
      </c>
      <c r="U598" s="7">
        <v>1.8604000000000001</v>
      </c>
      <c r="V598" s="7">
        <f t="shared" si="9"/>
        <v>1.8604000000000001</v>
      </c>
    </row>
    <row r="599" spans="1:22" x14ac:dyDescent="0.3">
      <c r="A599" s="9">
        <v>1931</v>
      </c>
      <c r="B599" t="s">
        <v>1957</v>
      </c>
      <c r="C599" s="5">
        <v>41715</v>
      </c>
      <c r="D599" s="6">
        <v>41717</v>
      </c>
      <c r="E599" t="s">
        <v>23</v>
      </c>
      <c r="F599" t="s">
        <v>1958</v>
      </c>
      <c r="G599" t="s">
        <v>1959</v>
      </c>
      <c r="H599" t="s">
        <v>146</v>
      </c>
      <c r="I599" t="s">
        <v>27</v>
      </c>
      <c r="J599" t="s">
        <v>65</v>
      </c>
      <c r="K599" t="s">
        <v>66</v>
      </c>
      <c r="L599">
        <v>98105</v>
      </c>
      <c r="M599" t="s">
        <v>30</v>
      </c>
      <c r="N599" t="s">
        <v>1964</v>
      </c>
      <c r="O599" t="s">
        <v>48</v>
      </c>
      <c r="P599" t="s">
        <v>49</v>
      </c>
      <c r="Q599" t="s">
        <v>1965</v>
      </c>
      <c r="R599" s="7">
        <v>659.976</v>
      </c>
      <c r="S599">
        <v>3</v>
      </c>
      <c r="T599">
        <v>0.2</v>
      </c>
      <c r="U599" s="7">
        <v>49.498199999999997</v>
      </c>
      <c r="V599" s="7">
        <f t="shared" si="9"/>
        <v>49.498199999999997</v>
      </c>
    </row>
    <row r="600" spans="1:22" x14ac:dyDescent="0.3">
      <c r="A600" s="9">
        <v>1932</v>
      </c>
      <c r="B600" t="s">
        <v>1966</v>
      </c>
      <c r="C600" s="5">
        <v>41606</v>
      </c>
      <c r="D600" s="6">
        <v>41608</v>
      </c>
      <c r="E600" t="s">
        <v>23</v>
      </c>
      <c r="F600" t="s">
        <v>1967</v>
      </c>
      <c r="G600" t="s">
        <v>1968</v>
      </c>
      <c r="H600" t="s">
        <v>39</v>
      </c>
      <c r="I600" t="s">
        <v>27</v>
      </c>
      <c r="J600" t="s">
        <v>228</v>
      </c>
      <c r="K600" t="s">
        <v>122</v>
      </c>
      <c r="L600">
        <v>85254</v>
      </c>
      <c r="M600" t="s">
        <v>30</v>
      </c>
      <c r="N600" t="s">
        <v>1969</v>
      </c>
      <c r="O600" t="s">
        <v>48</v>
      </c>
      <c r="P600" t="s">
        <v>49</v>
      </c>
      <c r="Q600" t="s">
        <v>1970</v>
      </c>
      <c r="R600" s="7">
        <v>271.99200000000002</v>
      </c>
      <c r="S600">
        <v>1</v>
      </c>
      <c r="T600">
        <v>0.2</v>
      </c>
      <c r="U600" s="7">
        <v>23.799299999999999</v>
      </c>
      <c r="V600" s="7">
        <f t="shared" si="9"/>
        <v>23.799299999999999</v>
      </c>
    </row>
    <row r="601" spans="1:22" x14ac:dyDescent="0.3">
      <c r="A601" s="9">
        <v>1935</v>
      </c>
      <c r="B601" t="s">
        <v>1971</v>
      </c>
      <c r="C601" s="5">
        <v>41971</v>
      </c>
      <c r="D601" s="6">
        <v>41977</v>
      </c>
      <c r="E601" t="s">
        <v>36</v>
      </c>
      <c r="F601" t="s">
        <v>1058</v>
      </c>
      <c r="G601" t="s">
        <v>1059</v>
      </c>
      <c r="H601" t="s">
        <v>26</v>
      </c>
      <c r="I601" t="s">
        <v>27</v>
      </c>
      <c r="J601" t="s">
        <v>80</v>
      </c>
      <c r="K601" t="s">
        <v>29</v>
      </c>
      <c r="L601">
        <v>94109</v>
      </c>
      <c r="M601" t="s">
        <v>30</v>
      </c>
      <c r="N601" t="s">
        <v>1972</v>
      </c>
      <c r="O601" t="s">
        <v>32</v>
      </c>
      <c r="P601" t="s">
        <v>114</v>
      </c>
      <c r="Q601" t="s">
        <v>1973</v>
      </c>
      <c r="R601" s="7">
        <v>244.55</v>
      </c>
      <c r="S601">
        <v>5</v>
      </c>
      <c r="T601">
        <v>0</v>
      </c>
      <c r="U601" s="7">
        <v>114.9385</v>
      </c>
      <c r="V601" s="7">
        <f t="shared" si="9"/>
        <v>114.9385</v>
      </c>
    </row>
    <row r="602" spans="1:22" x14ac:dyDescent="0.3">
      <c r="A602" s="9">
        <v>1936</v>
      </c>
      <c r="B602" t="s">
        <v>1971</v>
      </c>
      <c r="C602" s="5">
        <v>41971</v>
      </c>
      <c r="D602" s="6">
        <v>41977</v>
      </c>
      <c r="E602" t="s">
        <v>36</v>
      </c>
      <c r="F602" t="s">
        <v>1058</v>
      </c>
      <c r="G602" t="s">
        <v>1059</v>
      </c>
      <c r="H602" t="s">
        <v>26</v>
      </c>
      <c r="I602" t="s">
        <v>27</v>
      </c>
      <c r="J602" t="s">
        <v>80</v>
      </c>
      <c r="K602" t="s">
        <v>29</v>
      </c>
      <c r="L602">
        <v>94109</v>
      </c>
      <c r="M602" t="s">
        <v>30</v>
      </c>
      <c r="N602" t="s">
        <v>1974</v>
      </c>
      <c r="O602" t="s">
        <v>48</v>
      </c>
      <c r="P602" t="s">
        <v>99</v>
      </c>
      <c r="Q602" t="s">
        <v>1975</v>
      </c>
      <c r="R602" s="7">
        <v>166.16</v>
      </c>
      <c r="S602">
        <v>8</v>
      </c>
      <c r="T602">
        <v>0</v>
      </c>
      <c r="U602" s="7">
        <v>59.817599999999999</v>
      </c>
      <c r="V602" s="7">
        <f t="shared" si="9"/>
        <v>59.817599999999999</v>
      </c>
    </row>
    <row r="603" spans="1:22" x14ac:dyDescent="0.3">
      <c r="A603" s="9">
        <v>1937</v>
      </c>
      <c r="B603" t="s">
        <v>1976</v>
      </c>
      <c r="C603" s="5">
        <v>41054</v>
      </c>
      <c r="D603" s="6">
        <v>41056</v>
      </c>
      <c r="E603" t="s">
        <v>23</v>
      </c>
      <c r="F603" t="s">
        <v>1977</v>
      </c>
      <c r="G603" t="s">
        <v>1978</v>
      </c>
      <c r="H603" t="s">
        <v>146</v>
      </c>
      <c r="I603" t="s">
        <v>27</v>
      </c>
      <c r="J603" t="s">
        <v>80</v>
      </c>
      <c r="K603" t="s">
        <v>29</v>
      </c>
      <c r="L603">
        <v>94109</v>
      </c>
      <c r="M603" t="s">
        <v>30</v>
      </c>
      <c r="N603" t="s">
        <v>1979</v>
      </c>
      <c r="O603" t="s">
        <v>41</v>
      </c>
      <c r="P603" t="s">
        <v>42</v>
      </c>
      <c r="Q603" t="s">
        <v>1980</v>
      </c>
      <c r="R603" s="7">
        <v>14.73</v>
      </c>
      <c r="S603">
        <v>3</v>
      </c>
      <c r="T603">
        <v>0</v>
      </c>
      <c r="U603" s="7">
        <v>4.8609</v>
      </c>
      <c r="V603" s="7">
        <f t="shared" si="9"/>
        <v>4.8609</v>
      </c>
    </row>
    <row r="604" spans="1:22" x14ac:dyDescent="0.3">
      <c r="A604" s="9">
        <v>1938</v>
      </c>
      <c r="B604" t="s">
        <v>1981</v>
      </c>
      <c r="C604" s="5">
        <v>41464</v>
      </c>
      <c r="D604" s="6">
        <v>41468</v>
      </c>
      <c r="E604" t="s">
        <v>36</v>
      </c>
      <c r="F604" t="s">
        <v>1982</v>
      </c>
      <c r="G604" t="s">
        <v>1983</v>
      </c>
      <c r="H604" t="s">
        <v>39</v>
      </c>
      <c r="I604" t="s">
        <v>27</v>
      </c>
      <c r="J604" t="s">
        <v>1984</v>
      </c>
      <c r="K604" t="s">
        <v>161</v>
      </c>
      <c r="L604">
        <v>80020</v>
      </c>
      <c r="M604" t="s">
        <v>30</v>
      </c>
      <c r="N604" t="s">
        <v>1985</v>
      </c>
      <c r="O604" t="s">
        <v>32</v>
      </c>
      <c r="P604" t="s">
        <v>52</v>
      </c>
      <c r="Q604" t="s">
        <v>1986</v>
      </c>
      <c r="R604" s="7">
        <v>19.968</v>
      </c>
      <c r="S604">
        <v>2</v>
      </c>
      <c r="T604">
        <v>0.7</v>
      </c>
      <c r="U604" s="7">
        <v>-13.311999999999999</v>
      </c>
      <c r="V604" s="7">
        <f t="shared" si="9"/>
        <v>13.311999999999999</v>
      </c>
    </row>
    <row r="605" spans="1:22" x14ac:dyDescent="0.3">
      <c r="A605" s="9">
        <v>1939</v>
      </c>
      <c r="B605" t="s">
        <v>1981</v>
      </c>
      <c r="C605" s="5">
        <v>41464</v>
      </c>
      <c r="D605" s="6">
        <v>41468</v>
      </c>
      <c r="E605" t="s">
        <v>36</v>
      </c>
      <c r="F605" t="s">
        <v>1982</v>
      </c>
      <c r="G605" t="s">
        <v>1983</v>
      </c>
      <c r="H605" t="s">
        <v>39</v>
      </c>
      <c r="I605" t="s">
        <v>27</v>
      </c>
      <c r="J605" t="s">
        <v>1984</v>
      </c>
      <c r="K605" t="s">
        <v>161</v>
      </c>
      <c r="L605">
        <v>80020</v>
      </c>
      <c r="M605" t="s">
        <v>30</v>
      </c>
      <c r="N605" t="s">
        <v>1987</v>
      </c>
      <c r="O605" t="s">
        <v>32</v>
      </c>
      <c r="P605" t="s">
        <v>75</v>
      </c>
      <c r="Q605" t="s">
        <v>1988</v>
      </c>
      <c r="R605" s="7">
        <v>33.488</v>
      </c>
      <c r="S605">
        <v>7</v>
      </c>
      <c r="T605">
        <v>0.2</v>
      </c>
      <c r="U605" s="7">
        <v>-1.2558</v>
      </c>
      <c r="V605" s="7">
        <f t="shared" si="9"/>
        <v>1.2558</v>
      </c>
    </row>
    <row r="606" spans="1:22" x14ac:dyDescent="0.3">
      <c r="A606" s="9">
        <v>1940</v>
      </c>
      <c r="B606" t="s">
        <v>1981</v>
      </c>
      <c r="C606" s="5">
        <v>41464</v>
      </c>
      <c r="D606" s="6">
        <v>41468</v>
      </c>
      <c r="E606" t="s">
        <v>36</v>
      </c>
      <c r="F606" t="s">
        <v>1982</v>
      </c>
      <c r="G606" t="s">
        <v>1983</v>
      </c>
      <c r="H606" t="s">
        <v>39</v>
      </c>
      <c r="I606" t="s">
        <v>27</v>
      </c>
      <c r="J606" t="s">
        <v>1984</v>
      </c>
      <c r="K606" t="s">
        <v>161</v>
      </c>
      <c r="L606">
        <v>80020</v>
      </c>
      <c r="M606" t="s">
        <v>30</v>
      </c>
      <c r="N606" t="s">
        <v>96</v>
      </c>
      <c r="O606" t="s">
        <v>32</v>
      </c>
      <c r="P606" t="s">
        <v>52</v>
      </c>
      <c r="Q606" t="s">
        <v>97</v>
      </c>
      <c r="R606" s="7">
        <v>8.7360000000000007</v>
      </c>
      <c r="S606">
        <v>4</v>
      </c>
      <c r="T606">
        <v>0.7</v>
      </c>
      <c r="U606" s="7">
        <v>-6.1151999999999997</v>
      </c>
      <c r="V606" s="7">
        <f t="shared" si="9"/>
        <v>6.1151999999999997</v>
      </c>
    </row>
    <row r="607" spans="1:22" x14ac:dyDescent="0.3">
      <c r="A607" s="9">
        <v>1941</v>
      </c>
      <c r="B607" t="s">
        <v>1981</v>
      </c>
      <c r="C607" s="5">
        <v>41464</v>
      </c>
      <c r="D607" s="6">
        <v>41468</v>
      </c>
      <c r="E607" t="s">
        <v>36</v>
      </c>
      <c r="F607" t="s">
        <v>1982</v>
      </c>
      <c r="G607" t="s">
        <v>1983</v>
      </c>
      <c r="H607" t="s">
        <v>39</v>
      </c>
      <c r="I607" t="s">
        <v>27</v>
      </c>
      <c r="J607" t="s">
        <v>1984</v>
      </c>
      <c r="K607" t="s">
        <v>161</v>
      </c>
      <c r="L607">
        <v>80020</v>
      </c>
      <c r="M607" t="s">
        <v>30</v>
      </c>
      <c r="N607" t="s">
        <v>1989</v>
      </c>
      <c r="O607" t="s">
        <v>41</v>
      </c>
      <c r="P607" t="s">
        <v>185</v>
      </c>
      <c r="Q607" t="s">
        <v>1990</v>
      </c>
      <c r="R607" s="7">
        <v>662.88</v>
      </c>
      <c r="S607">
        <v>3</v>
      </c>
      <c r="T607">
        <v>0.2</v>
      </c>
      <c r="U607" s="7">
        <v>74.573999999999998</v>
      </c>
      <c r="V607" s="7">
        <f t="shared" si="9"/>
        <v>74.573999999999998</v>
      </c>
    </row>
    <row r="608" spans="1:22" x14ac:dyDescent="0.3">
      <c r="A608" s="9">
        <v>1979</v>
      </c>
      <c r="B608" t="s">
        <v>1991</v>
      </c>
      <c r="C608" s="5">
        <v>41037</v>
      </c>
      <c r="D608" s="6">
        <v>41041</v>
      </c>
      <c r="E608" t="s">
        <v>36</v>
      </c>
      <c r="F608" t="s">
        <v>649</v>
      </c>
      <c r="G608" t="s">
        <v>650</v>
      </c>
      <c r="H608" t="s">
        <v>39</v>
      </c>
      <c r="I608" t="s">
        <v>27</v>
      </c>
      <c r="J608" t="s">
        <v>739</v>
      </c>
      <c r="K608" t="s">
        <v>148</v>
      </c>
      <c r="L608">
        <v>97301</v>
      </c>
      <c r="M608" t="s">
        <v>30</v>
      </c>
      <c r="N608" t="s">
        <v>1992</v>
      </c>
      <c r="O608" t="s">
        <v>32</v>
      </c>
      <c r="P608" t="s">
        <v>45</v>
      </c>
      <c r="Q608" t="s">
        <v>1993</v>
      </c>
      <c r="R608" s="7">
        <v>5.2480000000000002</v>
      </c>
      <c r="S608">
        <v>2</v>
      </c>
      <c r="T608">
        <v>0.2</v>
      </c>
      <c r="U608" s="7">
        <v>0.59040000000000004</v>
      </c>
      <c r="V608" s="7">
        <f t="shared" si="9"/>
        <v>0.59040000000000004</v>
      </c>
    </row>
    <row r="609" spans="1:22" x14ac:dyDescent="0.3">
      <c r="A609" s="9">
        <v>1980</v>
      </c>
      <c r="B609" t="s">
        <v>1994</v>
      </c>
      <c r="C609" s="5">
        <v>41379</v>
      </c>
      <c r="D609" s="6">
        <v>41379</v>
      </c>
      <c r="E609" t="s">
        <v>863</v>
      </c>
      <c r="F609" t="s">
        <v>1402</v>
      </c>
      <c r="G609" t="s">
        <v>1403</v>
      </c>
      <c r="H609" t="s">
        <v>39</v>
      </c>
      <c r="I609" t="s">
        <v>27</v>
      </c>
      <c r="J609" t="s">
        <v>1516</v>
      </c>
      <c r="K609" t="s">
        <v>122</v>
      </c>
      <c r="L609">
        <v>85301</v>
      </c>
      <c r="M609" t="s">
        <v>30</v>
      </c>
      <c r="N609" t="s">
        <v>389</v>
      </c>
      <c r="O609" t="s">
        <v>41</v>
      </c>
      <c r="P609" t="s">
        <v>185</v>
      </c>
      <c r="Q609" t="s">
        <v>390</v>
      </c>
      <c r="R609" s="7">
        <v>933.53599999999994</v>
      </c>
      <c r="S609">
        <v>4</v>
      </c>
      <c r="T609">
        <v>0.2</v>
      </c>
      <c r="U609" s="7">
        <v>105.0228</v>
      </c>
      <c r="V609" s="7">
        <f t="shared" si="9"/>
        <v>105.0228</v>
      </c>
    </row>
    <row r="610" spans="1:22" x14ac:dyDescent="0.3">
      <c r="A610" s="9">
        <v>1981</v>
      </c>
      <c r="B610" t="s">
        <v>1994</v>
      </c>
      <c r="C610" s="5">
        <v>41379</v>
      </c>
      <c r="D610" s="6">
        <v>41379</v>
      </c>
      <c r="E610" t="s">
        <v>863</v>
      </c>
      <c r="F610" t="s">
        <v>1402</v>
      </c>
      <c r="G610" t="s">
        <v>1403</v>
      </c>
      <c r="H610" t="s">
        <v>39</v>
      </c>
      <c r="I610" t="s">
        <v>27</v>
      </c>
      <c r="J610" t="s">
        <v>1516</v>
      </c>
      <c r="K610" t="s">
        <v>122</v>
      </c>
      <c r="L610">
        <v>85301</v>
      </c>
      <c r="M610" t="s">
        <v>30</v>
      </c>
      <c r="N610" t="s">
        <v>1995</v>
      </c>
      <c r="O610" t="s">
        <v>32</v>
      </c>
      <c r="P610" t="s">
        <v>75</v>
      </c>
      <c r="Q610" t="s">
        <v>1996</v>
      </c>
      <c r="R610" s="7">
        <v>42.975999999999999</v>
      </c>
      <c r="S610">
        <v>4</v>
      </c>
      <c r="T610">
        <v>0.2</v>
      </c>
      <c r="U610" s="7">
        <v>4.2976000000000001</v>
      </c>
      <c r="V610" s="7">
        <f t="shared" si="9"/>
        <v>4.2976000000000001</v>
      </c>
    </row>
    <row r="611" spans="1:22" x14ac:dyDescent="0.3">
      <c r="A611" s="9">
        <v>1984</v>
      </c>
      <c r="B611" t="s">
        <v>1997</v>
      </c>
      <c r="C611" s="5">
        <v>40872</v>
      </c>
      <c r="D611" s="6">
        <v>40874</v>
      </c>
      <c r="E611" t="s">
        <v>23</v>
      </c>
      <c r="F611" t="s">
        <v>1998</v>
      </c>
      <c r="G611" t="s">
        <v>1999</v>
      </c>
      <c r="H611" t="s">
        <v>26</v>
      </c>
      <c r="I611" t="s">
        <v>27</v>
      </c>
      <c r="J611" t="s">
        <v>333</v>
      </c>
      <c r="K611" t="s">
        <v>29</v>
      </c>
      <c r="L611">
        <v>94513</v>
      </c>
      <c r="M611" t="s">
        <v>30</v>
      </c>
      <c r="N611" t="s">
        <v>937</v>
      </c>
      <c r="O611" t="s">
        <v>32</v>
      </c>
      <c r="P611" t="s">
        <v>55</v>
      </c>
      <c r="Q611" t="s">
        <v>938</v>
      </c>
      <c r="R611" s="7">
        <v>320.88</v>
      </c>
      <c r="S611">
        <v>6</v>
      </c>
      <c r="T611">
        <v>0</v>
      </c>
      <c r="U611" s="7">
        <v>93.055199999999999</v>
      </c>
      <c r="V611" s="7">
        <f t="shared" si="9"/>
        <v>93.055199999999999</v>
      </c>
    </row>
    <row r="612" spans="1:22" x14ac:dyDescent="0.3">
      <c r="A612" s="9">
        <v>1985</v>
      </c>
      <c r="B612" t="s">
        <v>1997</v>
      </c>
      <c r="C612" s="5">
        <v>40872</v>
      </c>
      <c r="D612" s="6">
        <v>40874</v>
      </c>
      <c r="E612" t="s">
        <v>23</v>
      </c>
      <c r="F612" t="s">
        <v>1998</v>
      </c>
      <c r="G612" t="s">
        <v>1999</v>
      </c>
      <c r="H612" t="s">
        <v>26</v>
      </c>
      <c r="I612" t="s">
        <v>27</v>
      </c>
      <c r="J612" t="s">
        <v>333</v>
      </c>
      <c r="K612" t="s">
        <v>29</v>
      </c>
      <c r="L612">
        <v>94513</v>
      </c>
      <c r="M612" t="s">
        <v>30</v>
      </c>
      <c r="N612" t="s">
        <v>2000</v>
      </c>
      <c r="O612" t="s">
        <v>41</v>
      </c>
      <c r="P612" t="s">
        <v>42</v>
      </c>
      <c r="Q612" t="s">
        <v>264</v>
      </c>
      <c r="R612" s="7">
        <v>23.88</v>
      </c>
      <c r="S612">
        <v>3</v>
      </c>
      <c r="T612">
        <v>0</v>
      </c>
      <c r="U612" s="7">
        <v>10.507199999999999</v>
      </c>
      <c r="V612" s="7">
        <f t="shared" si="9"/>
        <v>10.507199999999999</v>
      </c>
    </row>
    <row r="613" spans="1:22" x14ac:dyDescent="0.3">
      <c r="A613" s="9">
        <v>1986</v>
      </c>
      <c r="B613" t="s">
        <v>1997</v>
      </c>
      <c r="C613" s="5">
        <v>40872</v>
      </c>
      <c r="D613" s="6">
        <v>40874</v>
      </c>
      <c r="E613" t="s">
        <v>23</v>
      </c>
      <c r="F613" t="s">
        <v>1998</v>
      </c>
      <c r="G613" t="s">
        <v>1999</v>
      </c>
      <c r="H613" t="s">
        <v>26</v>
      </c>
      <c r="I613" t="s">
        <v>27</v>
      </c>
      <c r="J613" t="s">
        <v>333</v>
      </c>
      <c r="K613" t="s">
        <v>29</v>
      </c>
      <c r="L613">
        <v>94513</v>
      </c>
      <c r="M613" t="s">
        <v>30</v>
      </c>
      <c r="N613" t="s">
        <v>2001</v>
      </c>
      <c r="O613" t="s">
        <v>32</v>
      </c>
      <c r="P613" t="s">
        <v>114</v>
      </c>
      <c r="Q613" t="s">
        <v>2002</v>
      </c>
      <c r="R613" s="7">
        <v>26.76</v>
      </c>
      <c r="S613">
        <v>4</v>
      </c>
      <c r="T613">
        <v>0</v>
      </c>
      <c r="U613" s="7">
        <v>12.3096</v>
      </c>
      <c r="V613" s="7">
        <f t="shared" si="9"/>
        <v>12.3096</v>
      </c>
    </row>
    <row r="614" spans="1:22" x14ac:dyDescent="0.3">
      <c r="A614" s="9">
        <v>1993</v>
      </c>
      <c r="B614" t="s">
        <v>2003</v>
      </c>
      <c r="C614" s="5">
        <v>41816</v>
      </c>
      <c r="D614" s="6">
        <v>41823</v>
      </c>
      <c r="E614" t="s">
        <v>36</v>
      </c>
      <c r="F614" t="s">
        <v>2004</v>
      </c>
      <c r="G614" t="s">
        <v>2005</v>
      </c>
      <c r="H614" t="s">
        <v>146</v>
      </c>
      <c r="I614" t="s">
        <v>27</v>
      </c>
      <c r="J614" t="s">
        <v>1934</v>
      </c>
      <c r="K614" t="s">
        <v>148</v>
      </c>
      <c r="L614">
        <v>97477</v>
      </c>
      <c r="M614" t="s">
        <v>30</v>
      </c>
      <c r="N614" t="s">
        <v>579</v>
      </c>
      <c r="O614" t="s">
        <v>32</v>
      </c>
      <c r="P614" t="s">
        <v>33</v>
      </c>
      <c r="Q614" t="s">
        <v>580</v>
      </c>
      <c r="R614" s="7">
        <v>71.040000000000006</v>
      </c>
      <c r="S614">
        <v>6</v>
      </c>
      <c r="T614">
        <v>0.2</v>
      </c>
      <c r="U614" s="7">
        <v>26.64</v>
      </c>
      <c r="V614" s="7">
        <f t="shared" si="9"/>
        <v>26.64</v>
      </c>
    </row>
    <row r="615" spans="1:22" x14ac:dyDescent="0.3">
      <c r="A615" s="9">
        <v>1994</v>
      </c>
      <c r="B615" t="s">
        <v>2003</v>
      </c>
      <c r="C615" s="5">
        <v>41816</v>
      </c>
      <c r="D615" s="6">
        <v>41823</v>
      </c>
      <c r="E615" t="s">
        <v>36</v>
      </c>
      <c r="F615" t="s">
        <v>2004</v>
      </c>
      <c r="G615" t="s">
        <v>2005</v>
      </c>
      <c r="H615" t="s">
        <v>146</v>
      </c>
      <c r="I615" t="s">
        <v>27</v>
      </c>
      <c r="J615" t="s">
        <v>1934</v>
      </c>
      <c r="K615" t="s">
        <v>148</v>
      </c>
      <c r="L615">
        <v>97477</v>
      </c>
      <c r="M615" t="s">
        <v>30</v>
      </c>
      <c r="N615" t="s">
        <v>2006</v>
      </c>
      <c r="O615" t="s">
        <v>32</v>
      </c>
      <c r="P615" t="s">
        <v>45</v>
      </c>
      <c r="Q615" t="s">
        <v>2007</v>
      </c>
      <c r="R615" s="7">
        <v>5.3440000000000003</v>
      </c>
      <c r="S615">
        <v>2</v>
      </c>
      <c r="T615">
        <v>0.2</v>
      </c>
      <c r="U615" s="7">
        <v>0.73480000000000001</v>
      </c>
      <c r="V615" s="7">
        <f t="shared" si="9"/>
        <v>0.73480000000000001</v>
      </c>
    </row>
    <row r="616" spans="1:22" x14ac:dyDescent="0.3">
      <c r="A616" s="9">
        <v>1995</v>
      </c>
      <c r="B616" t="s">
        <v>2003</v>
      </c>
      <c r="C616" s="5">
        <v>41816</v>
      </c>
      <c r="D616" s="6">
        <v>41823</v>
      </c>
      <c r="E616" t="s">
        <v>36</v>
      </c>
      <c r="F616" t="s">
        <v>2004</v>
      </c>
      <c r="G616" t="s">
        <v>2005</v>
      </c>
      <c r="H616" t="s">
        <v>146</v>
      </c>
      <c r="I616" t="s">
        <v>27</v>
      </c>
      <c r="J616" t="s">
        <v>1934</v>
      </c>
      <c r="K616" t="s">
        <v>148</v>
      </c>
      <c r="L616">
        <v>97477</v>
      </c>
      <c r="M616" t="s">
        <v>30</v>
      </c>
      <c r="N616" t="s">
        <v>2008</v>
      </c>
      <c r="O616" t="s">
        <v>32</v>
      </c>
      <c r="P616" t="s">
        <v>200</v>
      </c>
      <c r="Q616" t="s">
        <v>2009</v>
      </c>
      <c r="R616" s="7">
        <v>11.304</v>
      </c>
      <c r="S616">
        <v>3</v>
      </c>
      <c r="T616">
        <v>0.2</v>
      </c>
      <c r="U616" s="7">
        <v>-2.1194999999999999</v>
      </c>
      <c r="V616" s="7">
        <f t="shared" si="9"/>
        <v>2.1194999999999999</v>
      </c>
    </row>
    <row r="617" spans="1:22" x14ac:dyDescent="0.3">
      <c r="A617" s="9">
        <v>2001</v>
      </c>
      <c r="B617" t="s">
        <v>2010</v>
      </c>
      <c r="C617" s="5">
        <v>41741</v>
      </c>
      <c r="D617" s="6">
        <v>41748</v>
      </c>
      <c r="E617" t="s">
        <v>36</v>
      </c>
      <c r="F617" t="s">
        <v>2011</v>
      </c>
      <c r="G617" t="s">
        <v>2012</v>
      </c>
      <c r="H617" t="s">
        <v>39</v>
      </c>
      <c r="I617" t="s">
        <v>27</v>
      </c>
      <c r="J617" t="s">
        <v>222</v>
      </c>
      <c r="K617" t="s">
        <v>29</v>
      </c>
      <c r="L617">
        <v>91104</v>
      </c>
      <c r="M617" t="s">
        <v>30</v>
      </c>
      <c r="N617" t="s">
        <v>1517</v>
      </c>
      <c r="O617" t="s">
        <v>48</v>
      </c>
      <c r="P617" t="s">
        <v>99</v>
      </c>
      <c r="Q617" t="s">
        <v>1518</v>
      </c>
      <c r="R617" s="7">
        <v>199.95</v>
      </c>
      <c r="S617">
        <v>5</v>
      </c>
      <c r="T617">
        <v>0</v>
      </c>
      <c r="U617" s="7">
        <v>21.994499999999999</v>
      </c>
      <c r="V617" s="7">
        <f t="shared" si="9"/>
        <v>21.994499999999999</v>
      </c>
    </row>
    <row r="618" spans="1:22" x14ac:dyDescent="0.3">
      <c r="A618" s="9">
        <v>2002</v>
      </c>
      <c r="B618" t="s">
        <v>2010</v>
      </c>
      <c r="C618" s="5">
        <v>41741</v>
      </c>
      <c r="D618" s="6">
        <v>41748</v>
      </c>
      <c r="E618" t="s">
        <v>36</v>
      </c>
      <c r="F618" t="s">
        <v>2011</v>
      </c>
      <c r="G618" t="s">
        <v>2012</v>
      </c>
      <c r="H618" t="s">
        <v>39</v>
      </c>
      <c r="I618" t="s">
        <v>27</v>
      </c>
      <c r="J618" t="s">
        <v>222</v>
      </c>
      <c r="K618" t="s">
        <v>29</v>
      </c>
      <c r="L618">
        <v>91104</v>
      </c>
      <c r="M618" t="s">
        <v>30</v>
      </c>
      <c r="N618" t="s">
        <v>2013</v>
      </c>
      <c r="O618" t="s">
        <v>32</v>
      </c>
      <c r="P618" t="s">
        <v>45</v>
      </c>
      <c r="Q618" t="s">
        <v>2014</v>
      </c>
      <c r="R618" s="7">
        <v>41.86</v>
      </c>
      <c r="S618">
        <v>7</v>
      </c>
      <c r="T618">
        <v>0</v>
      </c>
      <c r="U618" s="7">
        <v>14.2324</v>
      </c>
      <c r="V618" s="7">
        <f t="shared" si="9"/>
        <v>14.2324</v>
      </c>
    </row>
    <row r="619" spans="1:22" x14ac:dyDescent="0.3">
      <c r="A619" s="9">
        <v>2017</v>
      </c>
      <c r="B619" t="s">
        <v>2015</v>
      </c>
      <c r="C619" s="5">
        <v>40987</v>
      </c>
      <c r="D619" s="6">
        <v>40991</v>
      </c>
      <c r="E619" t="s">
        <v>36</v>
      </c>
      <c r="F619" t="s">
        <v>2016</v>
      </c>
      <c r="G619" t="s">
        <v>2017</v>
      </c>
      <c r="H619" t="s">
        <v>39</v>
      </c>
      <c r="I619" t="s">
        <v>27</v>
      </c>
      <c r="J619" t="s">
        <v>2018</v>
      </c>
      <c r="K619" t="s">
        <v>29</v>
      </c>
      <c r="L619">
        <v>92404</v>
      </c>
      <c r="M619" t="s">
        <v>30</v>
      </c>
      <c r="N619" t="s">
        <v>2019</v>
      </c>
      <c r="O619" t="s">
        <v>32</v>
      </c>
      <c r="P619" t="s">
        <v>52</v>
      </c>
      <c r="Q619" t="s">
        <v>2020</v>
      </c>
      <c r="R619" s="7">
        <v>17.568000000000001</v>
      </c>
      <c r="S619">
        <v>2</v>
      </c>
      <c r="T619">
        <v>0.2</v>
      </c>
      <c r="U619" s="7">
        <v>6.3684000000000003</v>
      </c>
      <c r="V619" s="7">
        <f t="shared" si="9"/>
        <v>6.3684000000000003</v>
      </c>
    </row>
    <row r="620" spans="1:22" x14ac:dyDescent="0.3">
      <c r="A620" s="9">
        <v>2018</v>
      </c>
      <c r="B620" t="s">
        <v>2015</v>
      </c>
      <c r="C620" s="5">
        <v>40987</v>
      </c>
      <c r="D620" s="6">
        <v>40991</v>
      </c>
      <c r="E620" t="s">
        <v>36</v>
      </c>
      <c r="F620" t="s">
        <v>2016</v>
      </c>
      <c r="G620" t="s">
        <v>2017</v>
      </c>
      <c r="H620" t="s">
        <v>39</v>
      </c>
      <c r="I620" t="s">
        <v>27</v>
      </c>
      <c r="J620" t="s">
        <v>2018</v>
      </c>
      <c r="K620" t="s">
        <v>29</v>
      </c>
      <c r="L620">
        <v>92404</v>
      </c>
      <c r="M620" t="s">
        <v>30</v>
      </c>
      <c r="N620" t="s">
        <v>31</v>
      </c>
      <c r="O620" t="s">
        <v>32</v>
      </c>
      <c r="P620" t="s">
        <v>33</v>
      </c>
      <c r="Q620" t="s">
        <v>34</v>
      </c>
      <c r="R620" s="7">
        <v>14.62</v>
      </c>
      <c r="S620">
        <v>2</v>
      </c>
      <c r="T620">
        <v>0</v>
      </c>
      <c r="U620" s="7">
        <v>6.8714000000000004</v>
      </c>
      <c r="V620" s="7">
        <f t="shared" si="9"/>
        <v>6.8714000000000004</v>
      </c>
    </row>
    <row r="621" spans="1:22" x14ac:dyDescent="0.3">
      <c r="A621" s="9">
        <v>2019</v>
      </c>
      <c r="B621" t="s">
        <v>2015</v>
      </c>
      <c r="C621" s="5">
        <v>40987</v>
      </c>
      <c r="D621" s="6">
        <v>40991</v>
      </c>
      <c r="E621" t="s">
        <v>36</v>
      </c>
      <c r="F621" t="s">
        <v>2016</v>
      </c>
      <c r="G621" t="s">
        <v>2017</v>
      </c>
      <c r="H621" t="s">
        <v>39</v>
      </c>
      <c r="I621" t="s">
        <v>27</v>
      </c>
      <c r="J621" t="s">
        <v>2018</v>
      </c>
      <c r="K621" t="s">
        <v>29</v>
      </c>
      <c r="L621">
        <v>92404</v>
      </c>
      <c r="M621" t="s">
        <v>30</v>
      </c>
      <c r="N621" t="s">
        <v>2021</v>
      </c>
      <c r="O621" t="s">
        <v>32</v>
      </c>
      <c r="P621" t="s">
        <v>205</v>
      </c>
      <c r="Q621" t="s">
        <v>2022</v>
      </c>
      <c r="R621" s="7">
        <v>33.36</v>
      </c>
      <c r="S621">
        <v>4</v>
      </c>
      <c r="T621">
        <v>0</v>
      </c>
      <c r="U621" s="7">
        <v>8.6736000000000004</v>
      </c>
      <c r="V621" s="7">
        <f t="shared" si="9"/>
        <v>8.6736000000000004</v>
      </c>
    </row>
    <row r="622" spans="1:22" x14ac:dyDescent="0.3">
      <c r="A622" s="9">
        <v>2020</v>
      </c>
      <c r="B622" t="s">
        <v>2015</v>
      </c>
      <c r="C622" s="5">
        <v>40987</v>
      </c>
      <c r="D622" s="6">
        <v>40991</v>
      </c>
      <c r="E622" t="s">
        <v>36</v>
      </c>
      <c r="F622" t="s">
        <v>2016</v>
      </c>
      <c r="G622" t="s">
        <v>2017</v>
      </c>
      <c r="H622" t="s">
        <v>39</v>
      </c>
      <c r="I622" t="s">
        <v>27</v>
      </c>
      <c r="J622" t="s">
        <v>2018</v>
      </c>
      <c r="K622" t="s">
        <v>29</v>
      </c>
      <c r="L622">
        <v>92404</v>
      </c>
      <c r="M622" t="s">
        <v>30</v>
      </c>
      <c r="N622" t="s">
        <v>2023</v>
      </c>
      <c r="O622" t="s">
        <v>32</v>
      </c>
      <c r="P622" t="s">
        <v>114</v>
      </c>
      <c r="Q622" t="s">
        <v>2024</v>
      </c>
      <c r="R622" s="7">
        <v>40.14</v>
      </c>
      <c r="S622">
        <v>6</v>
      </c>
      <c r="T622">
        <v>0</v>
      </c>
      <c r="U622" s="7">
        <v>19.668600000000001</v>
      </c>
      <c r="V622" s="7">
        <f t="shared" si="9"/>
        <v>19.668600000000001</v>
      </c>
    </row>
    <row r="623" spans="1:22" x14ac:dyDescent="0.3">
      <c r="A623" s="9">
        <v>2025</v>
      </c>
      <c r="B623" t="s">
        <v>2025</v>
      </c>
      <c r="C623" s="5">
        <v>41872</v>
      </c>
      <c r="D623" s="6">
        <v>41874</v>
      </c>
      <c r="E623" t="s">
        <v>23</v>
      </c>
      <c r="F623" t="s">
        <v>2026</v>
      </c>
      <c r="G623" t="s">
        <v>2027</v>
      </c>
      <c r="H623" t="s">
        <v>39</v>
      </c>
      <c r="I623" t="s">
        <v>27</v>
      </c>
      <c r="J623" t="s">
        <v>1311</v>
      </c>
      <c r="K623" t="s">
        <v>29</v>
      </c>
      <c r="L623">
        <v>93727</v>
      </c>
      <c r="M623" t="s">
        <v>30</v>
      </c>
      <c r="N623" t="s">
        <v>2028</v>
      </c>
      <c r="O623" t="s">
        <v>32</v>
      </c>
      <c r="P623" t="s">
        <v>52</v>
      </c>
      <c r="Q623" t="s">
        <v>2029</v>
      </c>
      <c r="R623" s="7">
        <v>239.12</v>
      </c>
      <c r="S623">
        <v>5</v>
      </c>
      <c r="T623">
        <v>0.2</v>
      </c>
      <c r="U623" s="7">
        <v>77.713999999999999</v>
      </c>
      <c r="V623" s="7">
        <f t="shared" si="9"/>
        <v>77.713999999999999</v>
      </c>
    </row>
    <row r="624" spans="1:22" x14ac:dyDescent="0.3">
      <c r="A624" s="9">
        <v>2026</v>
      </c>
      <c r="B624" t="s">
        <v>2030</v>
      </c>
      <c r="C624" s="5">
        <v>40981</v>
      </c>
      <c r="D624" s="6">
        <v>40983</v>
      </c>
      <c r="E624" t="s">
        <v>152</v>
      </c>
      <c r="F624" t="s">
        <v>2031</v>
      </c>
      <c r="G624" t="s">
        <v>2032</v>
      </c>
      <c r="H624" t="s">
        <v>39</v>
      </c>
      <c r="I624" t="s">
        <v>27</v>
      </c>
      <c r="J624" t="s">
        <v>65</v>
      </c>
      <c r="K624" t="s">
        <v>66</v>
      </c>
      <c r="L624">
        <v>98103</v>
      </c>
      <c r="M624" t="s">
        <v>30</v>
      </c>
      <c r="N624" t="s">
        <v>2033</v>
      </c>
      <c r="O624" t="s">
        <v>41</v>
      </c>
      <c r="P624" t="s">
        <v>492</v>
      </c>
      <c r="Q624" t="s">
        <v>2034</v>
      </c>
      <c r="R624" s="7">
        <v>141.96</v>
      </c>
      <c r="S624">
        <v>2</v>
      </c>
      <c r="T624">
        <v>0</v>
      </c>
      <c r="U624" s="7">
        <v>39.748800000000003</v>
      </c>
      <c r="V624" s="7">
        <f t="shared" si="9"/>
        <v>39.748800000000003</v>
      </c>
    </row>
    <row r="625" spans="1:22" x14ac:dyDescent="0.3">
      <c r="A625" s="9">
        <v>2027</v>
      </c>
      <c r="B625" t="s">
        <v>2035</v>
      </c>
      <c r="C625" s="5">
        <v>41526</v>
      </c>
      <c r="D625" s="6">
        <v>41528</v>
      </c>
      <c r="E625" t="s">
        <v>23</v>
      </c>
      <c r="F625" t="s">
        <v>1958</v>
      </c>
      <c r="G625" t="s">
        <v>1959</v>
      </c>
      <c r="H625" t="s">
        <v>146</v>
      </c>
      <c r="I625" t="s">
        <v>27</v>
      </c>
      <c r="J625" t="s">
        <v>895</v>
      </c>
      <c r="K625" t="s">
        <v>29</v>
      </c>
      <c r="L625">
        <v>93534</v>
      </c>
      <c r="M625" t="s">
        <v>30</v>
      </c>
      <c r="N625" t="s">
        <v>457</v>
      </c>
      <c r="O625" t="s">
        <v>32</v>
      </c>
      <c r="P625" t="s">
        <v>52</v>
      </c>
      <c r="Q625" t="s">
        <v>458</v>
      </c>
      <c r="R625" s="7">
        <v>33.024000000000001</v>
      </c>
      <c r="S625">
        <v>2</v>
      </c>
      <c r="T625">
        <v>0.2</v>
      </c>
      <c r="U625" s="7">
        <v>11.558400000000001</v>
      </c>
      <c r="V625" s="7">
        <f t="shared" si="9"/>
        <v>11.558400000000001</v>
      </c>
    </row>
    <row r="626" spans="1:22" x14ac:dyDescent="0.3">
      <c r="A626" s="9">
        <v>2028</v>
      </c>
      <c r="B626" t="s">
        <v>2035</v>
      </c>
      <c r="C626" s="5">
        <v>41526</v>
      </c>
      <c r="D626" s="6">
        <v>41528</v>
      </c>
      <c r="E626" t="s">
        <v>23</v>
      </c>
      <c r="F626" t="s">
        <v>1958</v>
      </c>
      <c r="G626" t="s">
        <v>1959</v>
      </c>
      <c r="H626" t="s">
        <v>146</v>
      </c>
      <c r="I626" t="s">
        <v>27</v>
      </c>
      <c r="J626" t="s">
        <v>895</v>
      </c>
      <c r="K626" t="s">
        <v>29</v>
      </c>
      <c r="L626">
        <v>93534</v>
      </c>
      <c r="M626" t="s">
        <v>30</v>
      </c>
      <c r="N626" t="s">
        <v>777</v>
      </c>
      <c r="O626" t="s">
        <v>32</v>
      </c>
      <c r="P626" t="s">
        <v>52</v>
      </c>
      <c r="Q626" t="s">
        <v>778</v>
      </c>
      <c r="R626" s="7">
        <v>67.135999999999996</v>
      </c>
      <c r="S626">
        <v>4</v>
      </c>
      <c r="T626">
        <v>0.2</v>
      </c>
      <c r="U626" s="7">
        <v>23.497599999999998</v>
      </c>
      <c r="V626" s="7">
        <f t="shared" si="9"/>
        <v>23.497599999999998</v>
      </c>
    </row>
    <row r="627" spans="1:22" x14ac:dyDescent="0.3">
      <c r="A627" s="9">
        <v>2037</v>
      </c>
      <c r="B627" t="s">
        <v>2036</v>
      </c>
      <c r="C627" s="5">
        <v>40931</v>
      </c>
      <c r="D627" s="6">
        <v>40935</v>
      </c>
      <c r="E627" t="s">
        <v>36</v>
      </c>
      <c r="F627" t="s">
        <v>2037</v>
      </c>
      <c r="G627" t="s">
        <v>2038</v>
      </c>
      <c r="H627" t="s">
        <v>146</v>
      </c>
      <c r="I627" t="s">
        <v>27</v>
      </c>
      <c r="J627" t="s">
        <v>2039</v>
      </c>
      <c r="K627" t="s">
        <v>625</v>
      </c>
      <c r="L627">
        <v>59715</v>
      </c>
      <c r="M627" t="s">
        <v>30</v>
      </c>
      <c r="N627" t="s">
        <v>485</v>
      </c>
      <c r="O627" t="s">
        <v>32</v>
      </c>
      <c r="P627" t="s">
        <v>114</v>
      </c>
      <c r="Q627" t="s">
        <v>486</v>
      </c>
      <c r="R627" s="7">
        <v>29.04</v>
      </c>
      <c r="S627">
        <v>3</v>
      </c>
      <c r="T627">
        <v>0</v>
      </c>
      <c r="U627" s="7">
        <v>13.9392</v>
      </c>
      <c r="V627" s="7">
        <f t="shared" si="9"/>
        <v>13.9392</v>
      </c>
    </row>
    <row r="628" spans="1:22" x14ac:dyDescent="0.3">
      <c r="A628" s="9">
        <v>2038</v>
      </c>
      <c r="B628" t="s">
        <v>2036</v>
      </c>
      <c r="C628" s="5">
        <v>40931</v>
      </c>
      <c r="D628" s="6">
        <v>40935</v>
      </c>
      <c r="E628" t="s">
        <v>36</v>
      </c>
      <c r="F628" t="s">
        <v>2037</v>
      </c>
      <c r="G628" t="s">
        <v>2038</v>
      </c>
      <c r="H628" t="s">
        <v>146</v>
      </c>
      <c r="I628" t="s">
        <v>27</v>
      </c>
      <c r="J628" t="s">
        <v>2039</v>
      </c>
      <c r="K628" t="s">
        <v>625</v>
      </c>
      <c r="L628">
        <v>59715</v>
      </c>
      <c r="M628" t="s">
        <v>30</v>
      </c>
      <c r="N628" t="s">
        <v>1794</v>
      </c>
      <c r="O628" t="s">
        <v>32</v>
      </c>
      <c r="P628" t="s">
        <v>33</v>
      </c>
      <c r="Q628" t="s">
        <v>1795</v>
      </c>
      <c r="R628" s="7">
        <v>14.62</v>
      </c>
      <c r="S628">
        <v>2</v>
      </c>
      <c r="T628">
        <v>0</v>
      </c>
      <c r="U628" s="7">
        <v>6.8714000000000004</v>
      </c>
      <c r="V628" s="7">
        <f t="shared" si="9"/>
        <v>6.8714000000000004</v>
      </c>
    </row>
    <row r="629" spans="1:22" x14ac:dyDescent="0.3">
      <c r="A629" s="9">
        <v>2039</v>
      </c>
      <c r="B629" t="s">
        <v>2040</v>
      </c>
      <c r="C629" s="5">
        <v>41078</v>
      </c>
      <c r="D629" s="6">
        <v>41083</v>
      </c>
      <c r="E629" t="s">
        <v>36</v>
      </c>
      <c r="F629" t="s">
        <v>1150</v>
      </c>
      <c r="G629" t="s">
        <v>1151</v>
      </c>
      <c r="H629" t="s">
        <v>146</v>
      </c>
      <c r="I629" t="s">
        <v>27</v>
      </c>
      <c r="J629" t="s">
        <v>2041</v>
      </c>
      <c r="K629" t="s">
        <v>122</v>
      </c>
      <c r="L629">
        <v>85345</v>
      </c>
      <c r="M629" t="s">
        <v>30</v>
      </c>
      <c r="N629" t="s">
        <v>2042</v>
      </c>
      <c r="O629" t="s">
        <v>32</v>
      </c>
      <c r="P629" t="s">
        <v>114</v>
      </c>
      <c r="Q629" t="s">
        <v>2043</v>
      </c>
      <c r="R629" s="7">
        <v>11.952</v>
      </c>
      <c r="S629">
        <v>3</v>
      </c>
      <c r="T629">
        <v>0.2</v>
      </c>
      <c r="U629" s="7">
        <v>4.3326000000000002</v>
      </c>
      <c r="V629" s="7">
        <f t="shared" si="9"/>
        <v>4.3326000000000002</v>
      </c>
    </row>
    <row r="630" spans="1:22" x14ac:dyDescent="0.3">
      <c r="A630" s="9">
        <v>2040</v>
      </c>
      <c r="B630" t="s">
        <v>2040</v>
      </c>
      <c r="C630" s="5">
        <v>41078</v>
      </c>
      <c r="D630" s="6">
        <v>41083</v>
      </c>
      <c r="E630" t="s">
        <v>36</v>
      </c>
      <c r="F630" t="s">
        <v>1150</v>
      </c>
      <c r="G630" t="s">
        <v>1151</v>
      </c>
      <c r="H630" t="s">
        <v>146</v>
      </c>
      <c r="I630" t="s">
        <v>27</v>
      </c>
      <c r="J630" t="s">
        <v>2041</v>
      </c>
      <c r="K630" t="s">
        <v>122</v>
      </c>
      <c r="L630">
        <v>85345</v>
      </c>
      <c r="M630" t="s">
        <v>30</v>
      </c>
      <c r="N630" t="s">
        <v>1261</v>
      </c>
      <c r="O630" t="s">
        <v>32</v>
      </c>
      <c r="P630" t="s">
        <v>52</v>
      </c>
      <c r="Q630" t="s">
        <v>1262</v>
      </c>
      <c r="R630" s="7">
        <v>4.5359999999999996</v>
      </c>
      <c r="S630">
        <v>7</v>
      </c>
      <c r="T630">
        <v>0.7</v>
      </c>
      <c r="U630" s="7">
        <v>-3.3264</v>
      </c>
      <c r="V630" s="7">
        <f t="shared" si="9"/>
        <v>3.3264</v>
      </c>
    </row>
    <row r="631" spans="1:22" x14ac:dyDescent="0.3">
      <c r="A631" s="9">
        <v>2041</v>
      </c>
      <c r="B631" t="s">
        <v>2040</v>
      </c>
      <c r="C631" s="5">
        <v>41078</v>
      </c>
      <c r="D631" s="6">
        <v>41083</v>
      </c>
      <c r="E631" t="s">
        <v>36</v>
      </c>
      <c r="F631" t="s">
        <v>1150</v>
      </c>
      <c r="G631" t="s">
        <v>1151</v>
      </c>
      <c r="H631" t="s">
        <v>146</v>
      </c>
      <c r="I631" t="s">
        <v>27</v>
      </c>
      <c r="J631" t="s">
        <v>2041</v>
      </c>
      <c r="K631" t="s">
        <v>122</v>
      </c>
      <c r="L631">
        <v>85345</v>
      </c>
      <c r="M631" t="s">
        <v>30</v>
      </c>
      <c r="N631" t="s">
        <v>1133</v>
      </c>
      <c r="O631" t="s">
        <v>32</v>
      </c>
      <c r="P631" t="s">
        <v>52</v>
      </c>
      <c r="Q631" t="s">
        <v>1134</v>
      </c>
      <c r="R631" s="7">
        <v>9.1560000000000006</v>
      </c>
      <c r="S631">
        <v>2</v>
      </c>
      <c r="T631">
        <v>0.7</v>
      </c>
      <c r="U631" s="7">
        <v>-6.1040000000000001</v>
      </c>
      <c r="V631" s="7">
        <f t="shared" si="9"/>
        <v>6.1040000000000001</v>
      </c>
    </row>
    <row r="632" spans="1:22" x14ac:dyDescent="0.3">
      <c r="A632" s="9">
        <v>2042</v>
      </c>
      <c r="B632" t="s">
        <v>2040</v>
      </c>
      <c r="C632" s="5">
        <v>41078</v>
      </c>
      <c r="D632" s="6">
        <v>41083</v>
      </c>
      <c r="E632" t="s">
        <v>36</v>
      </c>
      <c r="F632" t="s">
        <v>1150</v>
      </c>
      <c r="G632" t="s">
        <v>1151</v>
      </c>
      <c r="H632" t="s">
        <v>146</v>
      </c>
      <c r="I632" t="s">
        <v>27</v>
      </c>
      <c r="J632" t="s">
        <v>2041</v>
      </c>
      <c r="K632" t="s">
        <v>122</v>
      </c>
      <c r="L632">
        <v>85345</v>
      </c>
      <c r="M632" t="s">
        <v>30</v>
      </c>
      <c r="N632" t="s">
        <v>2044</v>
      </c>
      <c r="O632" t="s">
        <v>41</v>
      </c>
      <c r="P632" t="s">
        <v>42</v>
      </c>
      <c r="Q632" t="s">
        <v>2045</v>
      </c>
      <c r="R632" s="7">
        <v>75.36</v>
      </c>
      <c r="S632">
        <v>5</v>
      </c>
      <c r="T632">
        <v>0.2</v>
      </c>
      <c r="U632" s="7">
        <v>20.724</v>
      </c>
      <c r="V632" s="7">
        <f t="shared" si="9"/>
        <v>20.724</v>
      </c>
    </row>
    <row r="633" spans="1:22" x14ac:dyDescent="0.3">
      <c r="A633" s="9">
        <v>2043</v>
      </c>
      <c r="B633" t="s">
        <v>2046</v>
      </c>
      <c r="C633" s="5">
        <v>41184</v>
      </c>
      <c r="D633" s="6">
        <v>41190</v>
      </c>
      <c r="E633" t="s">
        <v>36</v>
      </c>
      <c r="F633" t="s">
        <v>2047</v>
      </c>
      <c r="G633" t="s">
        <v>2048</v>
      </c>
      <c r="H633" t="s">
        <v>26</v>
      </c>
      <c r="I633" t="s">
        <v>27</v>
      </c>
      <c r="J633" t="s">
        <v>325</v>
      </c>
      <c r="K633" t="s">
        <v>29</v>
      </c>
      <c r="L633">
        <v>92105</v>
      </c>
      <c r="M633" t="s">
        <v>30</v>
      </c>
      <c r="N633" t="s">
        <v>2049</v>
      </c>
      <c r="O633" t="s">
        <v>32</v>
      </c>
      <c r="P633" t="s">
        <v>52</v>
      </c>
      <c r="Q633" t="s">
        <v>2050</v>
      </c>
      <c r="R633" s="7">
        <v>57.503999999999998</v>
      </c>
      <c r="S633">
        <v>6</v>
      </c>
      <c r="T633">
        <v>0.2</v>
      </c>
      <c r="U633" s="7">
        <v>20.1264</v>
      </c>
      <c r="V633" s="7">
        <f t="shared" si="9"/>
        <v>20.1264</v>
      </c>
    </row>
    <row r="634" spans="1:22" x14ac:dyDescent="0.3">
      <c r="A634" s="9">
        <v>2060</v>
      </c>
      <c r="B634" t="s">
        <v>2051</v>
      </c>
      <c r="C634" s="5">
        <v>40847</v>
      </c>
      <c r="D634" s="6">
        <v>40851</v>
      </c>
      <c r="E634" t="s">
        <v>36</v>
      </c>
      <c r="F634" t="s">
        <v>1218</v>
      </c>
      <c r="G634" t="s">
        <v>1219</v>
      </c>
      <c r="H634" t="s">
        <v>26</v>
      </c>
      <c r="I634" t="s">
        <v>27</v>
      </c>
      <c r="J634" t="s">
        <v>28</v>
      </c>
      <c r="K634" t="s">
        <v>29</v>
      </c>
      <c r="L634">
        <v>90049</v>
      </c>
      <c r="M634" t="s">
        <v>30</v>
      </c>
      <c r="N634" t="s">
        <v>2052</v>
      </c>
      <c r="O634" t="s">
        <v>32</v>
      </c>
      <c r="P634" t="s">
        <v>200</v>
      </c>
      <c r="Q634" t="s">
        <v>264</v>
      </c>
      <c r="R634" s="7">
        <v>11.34</v>
      </c>
      <c r="S634">
        <v>3</v>
      </c>
      <c r="T634">
        <v>0</v>
      </c>
      <c r="U634" s="7">
        <v>5.2164000000000001</v>
      </c>
      <c r="V634" s="7">
        <f t="shared" si="9"/>
        <v>5.2164000000000001</v>
      </c>
    </row>
    <row r="635" spans="1:22" x14ac:dyDescent="0.3">
      <c r="A635" s="9">
        <v>2061</v>
      </c>
      <c r="B635" t="s">
        <v>2051</v>
      </c>
      <c r="C635" s="5">
        <v>40847</v>
      </c>
      <c r="D635" s="6">
        <v>40851</v>
      </c>
      <c r="E635" t="s">
        <v>36</v>
      </c>
      <c r="F635" t="s">
        <v>1218</v>
      </c>
      <c r="G635" t="s">
        <v>1219</v>
      </c>
      <c r="H635" t="s">
        <v>26</v>
      </c>
      <c r="I635" t="s">
        <v>27</v>
      </c>
      <c r="J635" t="s">
        <v>28</v>
      </c>
      <c r="K635" t="s">
        <v>29</v>
      </c>
      <c r="L635">
        <v>90049</v>
      </c>
      <c r="M635" t="s">
        <v>30</v>
      </c>
      <c r="N635" t="s">
        <v>2053</v>
      </c>
      <c r="O635" t="s">
        <v>32</v>
      </c>
      <c r="P635" t="s">
        <v>75</v>
      </c>
      <c r="Q635" t="s">
        <v>2054</v>
      </c>
      <c r="R635" s="7">
        <v>80.3</v>
      </c>
      <c r="S635">
        <v>5</v>
      </c>
      <c r="T635">
        <v>0</v>
      </c>
      <c r="U635" s="7">
        <v>20.878</v>
      </c>
      <c r="V635" s="7">
        <f t="shared" si="9"/>
        <v>20.878</v>
      </c>
    </row>
    <row r="636" spans="1:22" x14ac:dyDescent="0.3">
      <c r="A636" s="9">
        <v>2062</v>
      </c>
      <c r="B636" t="s">
        <v>2051</v>
      </c>
      <c r="C636" s="5">
        <v>40847</v>
      </c>
      <c r="D636" s="6">
        <v>40851</v>
      </c>
      <c r="E636" t="s">
        <v>36</v>
      </c>
      <c r="F636" t="s">
        <v>1218</v>
      </c>
      <c r="G636" t="s">
        <v>1219</v>
      </c>
      <c r="H636" t="s">
        <v>26</v>
      </c>
      <c r="I636" t="s">
        <v>27</v>
      </c>
      <c r="J636" t="s">
        <v>28</v>
      </c>
      <c r="K636" t="s">
        <v>29</v>
      </c>
      <c r="L636">
        <v>90049</v>
      </c>
      <c r="M636" t="s">
        <v>30</v>
      </c>
      <c r="N636" t="s">
        <v>2055</v>
      </c>
      <c r="O636" t="s">
        <v>32</v>
      </c>
      <c r="P636" t="s">
        <v>52</v>
      </c>
      <c r="Q636" t="s">
        <v>2056</v>
      </c>
      <c r="R636" s="7">
        <v>15.968</v>
      </c>
      <c r="S636">
        <v>2</v>
      </c>
      <c r="T636">
        <v>0.2</v>
      </c>
      <c r="U636" s="7">
        <v>5.3891999999999998</v>
      </c>
      <c r="V636" s="7">
        <f t="shared" si="9"/>
        <v>5.3891999999999998</v>
      </c>
    </row>
    <row r="637" spans="1:22" x14ac:dyDescent="0.3">
      <c r="A637" s="9">
        <v>2063</v>
      </c>
      <c r="B637" t="s">
        <v>2051</v>
      </c>
      <c r="C637" s="5">
        <v>40847</v>
      </c>
      <c r="D637" s="6">
        <v>40851</v>
      </c>
      <c r="E637" t="s">
        <v>36</v>
      </c>
      <c r="F637" t="s">
        <v>1218</v>
      </c>
      <c r="G637" t="s">
        <v>1219</v>
      </c>
      <c r="H637" t="s">
        <v>26</v>
      </c>
      <c r="I637" t="s">
        <v>27</v>
      </c>
      <c r="J637" t="s">
        <v>28</v>
      </c>
      <c r="K637" t="s">
        <v>29</v>
      </c>
      <c r="L637">
        <v>90049</v>
      </c>
      <c r="M637" t="s">
        <v>30</v>
      </c>
      <c r="N637" t="s">
        <v>2057</v>
      </c>
      <c r="O637" t="s">
        <v>32</v>
      </c>
      <c r="P637" t="s">
        <v>114</v>
      </c>
      <c r="Q637" t="s">
        <v>2058</v>
      </c>
      <c r="R637" s="7">
        <v>64.739999999999995</v>
      </c>
      <c r="S637">
        <v>13</v>
      </c>
      <c r="T637">
        <v>0</v>
      </c>
      <c r="U637" s="7">
        <v>30.427800000000001</v>
      </c>
      <c r="V637" s="7">
        <f t="shared" si="9"/>
        <v>30.427800000000001</v>
      </c>
    </row>
    <row r="638" spans="1:22" x14ac:dyDescent="0.3">
      <c r="A638" s="9">
        <v>2064</v>
      </c>
      <c r="B638" t="s">
        <v>2051</v>
      </c>
      <c r="C638" s="5">
        <v>40847</v>
      </c>
      <c r="D638" s="6">
        <v>40851</v>
      </c>
      <c r="E638" t="s">
        <v>36</v>
      </c>
      <c r="F638" t="s">
        <v>1218</v>
      </c>
      <c r="G638" t="s">
        <v>1219</v>
      </c>
      <c r="H638" t="s">
        <v>26</v>
      </c>
      <c r="I638" t="s">
        <v>27</v>
      </c>
      <c r="J638" t="s">
        <v>28</v>
      </c>
      <c r="K638" t="s">
        <v>29</v>
      </c>
      <c r="L638">
        <v>90049</v>
      </c>
      <c r="M638" t="s">
        <v>30</v>
      </c>
      <c r="N638" t="s">
        <v>2059</v>
      </c>
      <c r="O638" t="s">
        <v>32</v>
      </c>
      <c r="P638" t="s">
        <v>52</v>
      </c>
      <c r="Q638" t="s">
        <v>2060</v>
      </c>
      <c r="R638" s="7">
        <v>19.295999999999999</v>
      </c>
      <c r="S638">
        <v>3</v>
      </c>
      <c r="T638">
        <v>0.2</v>
      </c>
      <c r="U638" s="7">
        <v>6.03</v>
      </c>
      <c r="V638" s="7">
        <f t="shared" si="9"/>
        <v>6.03</v>
      </c>
    </row>
    <row r="639" spans="1:22" x14ac:dyDescent="0.3">
      <c r="A639" s="9">
        <v>2065</v>
      </c>
      <c r="B639" t="s">
        <v>2051</v>
      </c>
      <c r="C639" s="5">
        <v>40847</v>
      </c>
      <c r="D639" s="6">
        <v>40851</v>
      </c>
      <c r="E639" t="s">
        <v>36</v>
      </c>
      <c r="F639" t="s">
        <v>1218</v>
      </c>
      <c r="G639" t="s">
        <v>1219</v>
      </c>
      <c r="H639" t="s">
        <v>26</v>
      </c>
      <c r="I639" t="s">
        <v>27</v>
      </c>
      <c r="J639" t="s">
        <v>28</v>
      </c>
      <c r="K639" t="s">
        <v>29</v>
      </c>
      <c r="L639">
        <v>90049</v>
      </c>
      <c r="M639" t="s">
        <v>30</v>
      </c>
      <c r="N639" t="s">
        <v>768</v>
      </c>
      <c r="O639" t="s">
        <v>32</v>
      </c>
      <c r="P639" t="s">
        <v>75</v>
      </c>
      <c r="Q639" t="s">
        <v>769</v>
      </c>
      <c r="R639" s="7">
        <v>405.64</v>
      </c>
      <c r="S639">
        <v>4</v>
      </c>
      <c r="T639">
        <v>0</v>
      </c>
      <c r="U639" s="7">
        <v>12.1692</v>
      </c>
      <c r="V639" s="7">
        <f t="shared" si="9"/>
        <v>12.1692</v>
      </c>
    </row>
    <row r="640" spans="1:22" x14ac:dyDescent="0.3">
      <c r="A640" s="9">
        <v>2066</v>
      </c>
      <c r="B640" t="s">
        <v>2051</v>
      </c>
      <c r="C640" s="5">
        <v>40847</v>
      </c>
      <c r="D640" s="6">
        <v>40851</v>
      </c>
      <c r="E640" t="s">
        <v>36</v>
      </c>
      <c r="F640" t="s">
        <v>1218</v>
      </c>
      <c r="G640" t="s">
        <v>1219</v>
      </c>
      <c r="H640" t="s">
        <v>26</v>
      </c>
      <c r="I640" t="s">
        <v>27</v>
      </c>
      <c r="J640" t="s">
        <v>28</v>
      </c>
      <c r="K640" t="s">
        <v>29</v>
      </c>
      <c r="L640">
        <v>90049</v>
      </c>
      <c r="M640" t="s">
        <v>30</v>
      </c>
      <c r="N640" t="s">
        <v>2061</v>
      </c>
      <c r="O640" t="s">
        <v>41</v>
      </c>
      <c r="P640" t="s">
        <v>185</v>
      </c>
      <c r="Q640" t="s">
        <v>2062</v>
      </c>
      <c r="R640" s="7">
        <v>146.352</v>
      </c>
      <c r="S640">
        <v>3</v>
      </c>
      <c r="T640">
        <v>0.2</v>
      </c>
      <c r="U640" s="7">
        <v>-9.1470000000000002</v>
      </c>
      <c r="V640" s="7">
        <f t="shared" si="9"/>
        <v>9.1470000000000002</v>
      </c>
    </row>
    <row r="641" spans="1:22" x14ac:dyDescent="0.3">
      <c r="A641" s="9">
        <v>2067</v>
      </c>
      <c r="B641" t="s">
        <v>2051</v>
      </c>
      <c r="C641" s="5">
        <v>40847</v>
      </c>
      <c r="D641" s="6">
        <v>40851</v>
      </c>
      <c r="E641" t="s">
        <v>36</v>
      </c>
      <c r="F641" t="s">
        <v>1218</v>
      </c>
      <c r="G641" t="s">
        <v>1219</v>
      </c>
      <c r="H641" t="s">
        <v>26</v>
      </c>
      <c r="I641" t="s">
        <v>27</v>
      </c>
      <c r="J641" t="s">
        <v>28</v>
      </c>
      <c r="K641" t="s">
        <v>29</v>
      </c>
      <c r="L641">
        <v>90049</v>
      </c>
      <c r="M641" t="s">
        <v>30</v>
      </c>
      <c r="N641" t="s">
        <v>2063</v>
      </c>
      <c r="O641" t="s">
        <v>48</v>
      </c>
      <c r="P641" t="s">
        <v>99</v>
      </c>
      <c r="Q641" t="s">
        <v>2064</v>
      </c>
      <c r="R641" s="7">
        <v>251.91</v>
      </c>
      <c r="S641">
        <v>9</v>
      </c>
      <c r="T641">
        <v>0</v>
      </c>
      <c r="U641" s="7">
        <v>47.862900000000003</v>
      </c>
      <c r="V641" s="7">
        <f t="shared" si="9"/>
        <v>47.862900000000003</v>
      </c>
    </row>
    <row r="642" spans="1:22" x14ac:dyDescent="0.3">
      <c r="A642" s="9">
        <v>2068</v>
      </c>
      <c r="B642" t="s">
        <v>2051</v>
      </c>
      <c r="C642" s="5">
        <v>40847</v>
      </c>
      <c r="D642" s="6">
        <v>40851</v>
      </c>
      <c r="E642" t="s">
        <v>36</v>
      </c>
      <c r="F642" t="s">
        <v>1218</v>
      </c>
      <c r="G642" t="s">
        <v>1219</v>
      </c>
      <c r="H642" t="s">
        <v>26</v>
      </c>
      <c r="I642" t="s">
        <v>27</v>
      </c>
      <c r="J642" t="s">
        <v>28</v>
      </c>
      <c r="K642" t="s">
        <v>29</v>
      </c>
      <c r="L642">
        <v>90049</v>
      </c>
      <c r="M642" t="s">
        <v>30</v>
      </c>
      <c r="N642" t="s">
        <v>2065</v>
      </c>
      <c r="O642" t="s">
        <v>32</v>
      </c>
      <c r="P642" t="s">
        <v>45</v>
      </c>
      <c r="Q642" t="s">
        <v>2066</v>
      </c>
      <c r="R642" s="7">
        <v>12.39</v>
      </c>
      <c r="S642">
        <v>3</v>
      </c>
      <c r="T642">
        <v>0</v>
      </c>
      <c r="U642" s="7">
        <v>3.7170000000000001</v>
      </c>
      <c r="V642" s="7">
        <f t="shared" si="9"/>
        <v>3.7170000000000001</v>
      </c>
    </row>
    <row r="643" spans="1:22" x14ac:dyDescent="0.3">
      <c r="A643" s="9">
        <v>2069</v>
      </c>
      <c r="B643" t="s">
        <v>2067</v>
      </c>
      <c r="C643" s="5">
        <v>41012</v>
      </c>
      <c r="D643" s="6">
        <v>41018</v>
      </c>
      <c r="E643" t="s">
        <v>36</v>
      </c>
      <c r="F643" t="s">
        <v>737</v>
      </c>
      <c r="G643" t="s">
        <v>738</v>
      </c>
      <c r="H643" t="s">
        <v>39</v>
      </c>
      <c r="I643" t="s">
        <v>27</v>
      </c>
      <c r="J643" t="s">
        <v>1577</v>
      </c>
      <c r="K643" t="s">
        <v>29</v>
      </c>
      <c r="L643">
        <v>91767</v>
      </c>
      <c r="M643" t="s">
        <v>30</v>
      </c>
      <c r="N643" t="s">
        <v>2068</v>
      </c>
      <c r="O643" t="s">
        <v>48</v>
      </c>
      <c r="P643" t="s">
        <v>99</v>
      </c>
      <c r="Q643" t="s">
        <v>2069</v>
      </c>
      <c r="R643" s="7">
        <v>199.96</v>
      </c>
      <c r="S643">
        <v>4</v>
      </c>
      <c r="T643">
        <v>0</v>
      </c>
      <c r="U643" s="7">
        <v>69.986000000000004</v>
      </c>
      <c r="V643" s="7">
        <f t="shared" si="9"/>
        <v>69.986000000000004</v>
      </c>
    </row>
    <row r="644" spans="1:22" x14ac:dyDescent="0.3">
      <c r="A644" s="9">
        <v>2070</v>
      </c>
      <c r="B644" t="s">
        <v>2067</v>
      </c>
      <c r="C644" s="5">
        <v>41012</v>
      </c>
      <c r="D644" s="6">
        <v>41018</v>
      </c>
      <c r="E644" t="s">
        <v>36</v>
      </c>
      <c r="F644" t="s">
        <v>737</v>
      </c>
      <c r="G644" t="s">
        <v>738</v>
      </c>
      <c r="H644" t="s">
        <v>39</v>
      </c>
      <c r="I644" t="s">
        <v>27</v>
      </c>
      <c r="J644" t="s">
        <v>1577</v>
      </c>
      <c r="K644" t="s">
        <v>29</v>
      </c>
      <c r="L644">
        <v>91767</v>
      </c>
      <c r="M644" t="s">
        <v>30</v>
      </c>
      <c r="N644" t="s">
        <v>2070</v>
      </c>
      <c r="O644" t="s">
        <v>41</v>
      </c>
      <c r="P644" t="s">
        <v>58</v>
      </c>
      <c r="Q644" t="s">
        <v>2071</v>
      </c>
      <c r="R644" s="7">
        <v>710.83199999999999</v>
      </c>
      <c r="S644">
        <v>3</v>
      </c>
      <c r="T644">
        <v>0.2</v>
      </c>
      <c r="U644" s="7">
        <v>-97.739400000000003</v>
      </c>
      <c r="V644" s="7">
        <f t="shared" ref="V644:V707" si="10">IF(U644&lt;0,-U644,U644)</f>
        <v>97.739400000000003</v>
      </c>
    </row>
    <row r="645" spans="1:22" x14ac:dyDescent="0.3">
      <c r="A645" s="9">
        <v>2072</v>
      </c>
      <c r="B645" t="s">
        <v>2072</v>
      </c>
      <c r="C645" s="5">
        <v>41964</v>
      </c>
      <c r="D645" s="6">
        <v>41969</v>
      </c>
      <c r="E645" t="s">
        <v>36</v>
      </c>
      <c r="F645" t="s">
        <v>2073</v>
      </c>
      <c r="G645" t="s">
        <v>2074</v>
      </c>
      <c r="H645" t="s">
        <v>39</v>
      </c>
      <c r="I645" t="s">
        <v>27</v>
      </c>
      <c r="J645" t="s">
        <v>2075</v>
      </c>
      <c r="K645" t="s">
        <v>29</v>
      </c>
      <c r="L645">
        <v>91761</v>
      </c>
      <c r="M645" t="s">
        <v>30</v>
      </c>
      <c r="N645" t="s">
        <v>494</v>
      </c>
      <c r="O645" t="s">
        <v>41</v>
      </c>
      <c r="P645" t="s">
        <v>185</v>
      </c>
      <c r="Q645" t="s">
        <v>495</v>
      </c>
      <c r="R645" s="7">
        <v>283.92</v>
      </c>
      <c r="S645">
        <v>5</v>
      </c>
      <c r="T645">
        <v>0.2</v>
      </c>
      <c r="U645" s="7">
        <v>-46.137</v>
      </c>
      <c r="V645" s="7">
        <f t="shared" si="10"/>
        <v>46.137</v>
      </c>
    </row>
    <row r="646" spans="1:22" x14ac:dyDescent="0.3">
      <c r="A646" s="9">
        <v>2073</v>
      </c>
      <c r="B646" t="s">
        <v>2076</v>
      </c>
      <c r="C646" s="5">
        <v>41605</v>
      </c>
      <c r="D646" s="6">
        <v>41611</v>
      </c>
      <c r="E646" t="s">
        <v>36</v>
      </c>
      <c r="F646" t="s">
        <v>2077</v>
      </c>
      <c r="G646" t="s">
        <v>2078</v>
      </c>
      <c r="H646" t="s">
        <v>26</v>
      </c>
      <c r="I646" t="s">
        <v>27</v>
      </c>
      <c r="J646" t="s">
        <v>65</v>
      </c>
      <c r="K646" t="s">
        <v>66</v>
      </c>
      <c r="L646">
        <v>98105</v>
      </c>
      <c r="M646" t="s">
        <v>30</v>
      </c>
      <c r="N646" t="s">
        <v>2079</v>
      </c>
      <c r="O646" t="s">
        <v>32</v>
      </c>
      <c r="P646" t="s">
        <v>52</v>
      </c>
      <c r="Q646" t="s">
        <v>2080</v>
      </c>
      <c r="R646" s="7">
        <v>7.3120000000000003</v>
      </c>
      <c r="S646">
        <v>2</v>
      </c>
      <c r="T646">
        <v>0.2</v>
      </c>
      <c r="U646" s="7">
        <v>2.5592000000000001</v>
      </c>
      <c r="V646" s="7">
        <f t="shared" si="10"/>
        <v>2.5592000000000001</v>
      </c>
    </row>
    <row r="647" spans="1:22" x14ac:dyDescent="0.3">
      <c r="A647" s="9">
        <v>2074</v>
      </c>
      <c r="B647" t="s">
        <v>2081</v>
      </c>
      <c r="C647" s="5">
        <v>41951</v>
      </c>
      <c r="D647" s="6">
        <v>41956</v>
      </c>
      <c r="E647" t="s">
        <v>23</v>
      </c>
      <c r="F647" t="s">
        <v>1618</v>
      </c>
      <c r="G647" t="s">
        <v>1619</v>
      </c>
      <c r="H647" t="s">
        <v>146</v>
      </c>
      <c r="I647" t="s">
        <v>27</v>
      </c>
      <c r="J647" t="s">
        <v>333</v>
      </c>
      <c r="K647" t="s">
        <v>29</v>
      </c>
      <c r="L647">
        <v>94513</v>
      </c>
      <c r="M647" t="s">
        <v>30</v>
      </c>
      <c r="N647" t="s">
        <v>2082</v>
      </c>
      <c r="O647" t="s">
        <v>48</v>
      </c>
      <c r="P647" t="s">
        <v>99</v>
      </c>
      <c r="Q647" t="s">
        <v>2083</v>
      </c>
      <c r="R647" s="7">
        <v>59.97</v>
      </c>
      <c r="S647">
        <v>3</v>
      </c>
      <c r="T647">
        <v>0</v>
      </c>
      <c r="U647" s="7">
        <v>13.793100000000001</v>
      </c>
      <c r="V647" s="7">
        <f t="shared" si="10"/>
        <v>13.793100000000001</v>
      </c>
    </row>
    <row r="648" spans="1:22" x14ac:dyDescent="0.3">
      <c r="A648" s="9">
        <v>2075</v>
      </c>
      <c r="B648" t="s">
        <v>2081</v>
      </c>
      <c r="C648" s="5">
        <v>41951</v>
      </c>
      <c r="D648" s="6">
        <v>41956</v>
      </c>
      <c r="E648" t="s">
        <v>23</v>
      </c>
      <c r="F648" t="s">
        <v>1618</v>
      </c>
      <c r="G648" t="s">
        <v>1619</v>
      </c>
      <c r="H648" t="s">
        <v>146</v>
      </c>
      <c r="I648" t="s">
        <v>27</v>
      </c>
      <c r="J648" t="s">
        <v>333</v>
      </c>
      <c r="K648" t="s">
        <v>29</v>
      </c>
      <c r="L648">
        <v>94513</v>
      </c>
      <c r="M648" t="s">
        <v>30</v>
      </c>
      <c r="N648" t="s">
        <v>2084</v>
      </c>
      <c r="O648" t="s">
        <v>48</v>
      </c>
      <c r="P648" t="s">
        <v>49</v>
      </c>
      <c r="Q648" t="s">
        <v>2085</v>
      </c>
      <c r="R648" s="7">
        <v>761.54399999999998</v>
      </c>
      <c r="S648">
        <v>7</v>
      </c>
      <c r="T648">
        <v>0.2</v>
      </c>
      <c r="U648" s="7">
        <v>66.635099999999994</v>
      </c>
      <c r="V648" s="7">
        <f t="shared" si="10"/>
        <v>66.635099999999994</v>
      </c>
    </row>
    <row r="649" spans="1:22" x14ac:dyDescent="0.3">
      <c r="A649" s="9">
        <v>2076</v>
      </c>
      <c r="B649" t="s">
        <v>2086</v>
      </c>
      <c r="C649" s="5">
        <v>40878</v>
      </c>
      <c r="D649" s="6">
        <v>40882</v>
      </c>
      <c r="E649" t="s">
        <v>36</v>
      </c>
      <c r="F649" t="s">
        <v>2087</v>
      </c>
      <c r="G649" t="s">
        <v>2088</v>
      </c>
      <c r="H649" t="s">
        <v>39</v>
      </c>
      <c r="I649" t="s">
        <v>27</v>
      </c>
      <c r="J649" t="s">
        <v>80</v>
      </c>
      <c r="K649" t="s">
        <v>29</v>
      </c>
      <c r="L649">
        <v>94122</v>
      </c>
      <c r="M649" t="s">
        <v>30</v>
      </c>
      <c r="N649" t="s">
        <v>2089</v>
      </c>
      <c r="O649" t="s">
        <v>41</v>
      </c>
      <c r="P649" t="s">
        <v>42</v>
      </c>
      <c r="Q649" t="s">
        <v>2090</v>
      </c>
      <c r="R649" s="7">
        <v>58.2</v>
      </c>
      <c r="S649">
        <v>3</v>
      </c>
      <c r="T649">
        <v>0</v>
      </c>
      <c r="U649" s="7">
        <v>28.518000000000001</v>
      </c>
      <c r="V649" s="7">
        <f t="shared" si="10"/>
        <v>28.518000000000001</v>
      </c>
    </row>
    <row r="650" spans="1:22" x14ac:dyDescent="0.3">
      <c r="A650" s="9">
        <v>2080</v>
      </c>
      <c r="B650" t="s">
        <v>2091</v>
      </c>
      <c r="C650" s="5">
        <v>41267</v>
      </c>
      <c r="D650" s="6">
        <v>41272</v>
      </c>
      <c r="E650" t="s">
        <v>36</v>
      </c>
      <c r="F650" t="s">
        <v>2092</v>
      </c>
      <c r="G650" t="s">
        <v>2093</v>
      </c>
      <c r="H650" t="s">
        <v>39</v>
      </c>
      <c r="I650" t="s">
        <v>27</v>
      </c>
      <c r="J650" t="s">
        <v>176</v>
      </c>
      <c r="K650" t="s">
        <v>122</v>
      </c>
      <c r="L650">
        <v>85023</v>
      </c>
      <c r="M650" t="s">
        <v>30</v>
      </c>
      <c r="N650" t="s">
        <v>2094</v>
      </c>
      <c r="O650" t="s">
        <v>32</v>
      </c>
      <c r="P650" t="s">
        <v>114</v>
      </c>
      <c r="Q650" t="s">
        <v>2095</v>
      </c>
      <c r="R650" s="7">
        <v>106.232</v>
      </c>
      <c r="S650">
        <v>7</v>
      </c>
      <c r="T650">
        <v>0.2</v>
      </c>
      <c r="U650" s="7">
        <v>37.181199999999997</v>
      </c>
      <c r="V650" s="7">
        <f t="shared" si="10"/>
        <v>37.181199999999997</v>
      </c>
    </row>
    <row r="651" spans="1:22" x14ac:dyDescent="0.3">
      <c r="A651" s="9">
        <v>2081</v>
      </c>
      <c r="B651" t="s">
        <v>2091</v>
      </c>
      <c r="C651" s="5">
        <v>41267</v>
      </c>
      <c r="D651" s="6">
        <v>41272</v>
      </c>
      <c r="E651" t="s">
        <v>36</v>
      </c>
      <c r="F651" t="s">
        <v>2092</v>
      </c>
      <c r="G651" t="s">
        <v>2093</v>
      </c>
      <c r="H651" t="s">
        <v>39</v>
      </c>
      <c r="I651" t="s">
        <v>27</v>
      </c>
      <c r="J651" t="s">
        <v>176</v>
      </c>
      <c r="K651" t="s">
        <v>122</v>
      </c>
      <c r="L651">
        <v>85023</v>
      </c>
      <c r="M651" t="s">
        <v>30</v>
      </c>
      <c r="N651" t="s">
        <v>2096</v>
      </c>
      <c r="O651" t="s">
        <v>48</v>
      </c>
      <c r="P651" t="s">
        <v>49</v>
      </c>
      <c r="Q651" t="s">
        <v>2097</v>
      </c>
      <c r="R651" s="7">
        <v>111.98399999999999</v>
      </c>
      <c r="S651">
        <v>2</v>
      </c>
      <c r="T651">
        <v>0.2</v>
      </c>
      <c r="U651" s="7">
        <v>11.198399999999999</v>
      </c>
      <c r="V651" s="7">
        <f t="shared" si="10"/>
        <v>11.198399999999999</v>
      </c>
    </row>
    <row r="652" spans="1:22" x14ac:dyDescent="0.3">
      <c r="A652" s="9">
        <v>2082</v>
      </c>
      <c r="B652" t="s">
        <v>2091</v>
      </c>
      <c r="C652" s="5">
        <v>41267</v>
      </c>
      <c r="D652" s="6">
        <v>41272</v>
      </c>
      <c r="E652" t="s">
        <v>36</v>
      </c>
      <c r="F652" t="s">
        <v>2092</v>
      </c>
      <c r="G652" t="s">
        <v>2093</v>
      </c>
      <c r="H652" t="s">
        <v>39</v>
      </c>
      <c r="I652" t="s">
        <v>27</v>
      </c>
      <c r="J652" t="s">
        <v>176</v>
      </c>
      <c r="K652" t="s">
        <v>122</v>
      </c>
      <c r="L652">
        <v>85023</v>
      </c>
      <c r="M652" t="s">
        <v>30</v>
      </c>
      <c r="N652" t="s">
        <v>1552</v>
      </c>
      <c r="O652" t="s">
        <v>41</v>
      </c>
      <c r="P652" t="s">
        <v>42</v>
      </c>
      <c r="Q652" t="s">
        <v>1553</v>
      </c>
      <c r="R652" s="7">
        <v>7.7119999999999997</v>
      </c>
      <c r="S652">
        <v>2</v>
      </c>
      <c r="T652">
        <v>0.2</v>
      </c>
      <c r="U652" s="7">
        <v>1.7352000000000001</v>
      </c>
      <c r="V652" s="7">
        <f t="shared" si="10"/>
        <v>1.7352000000000001</v>
      </c>
    </row>
    <row r="653" spans="1:22" x14ac:dyDescent="0.3">
      <c r="A653" s="9">
        <v>2083</v>
      </c>
      <c r="B653" t="s">
        <v>2098</v>
      </c>
      <c r="C653" s="5">
        <v>41694</v>
      </c>
      <c r="D653" s="6">
        <v>41700</v>
      </c>
      <c r="E653" t="s">
        <v>36</v>
      </c>
      <c r="F653" t="s">
        <v>2099</v>
      </c>
      <c r="G653" t="s">
        <v>2100</v>
      </c>
      <c r="H653" t="s">
        <v>39</v>
      </c>
      <c r="I653" t="s">
        <v>27</v>
      </c>
      <c r="J653" t="s">
        <v>28</v>
      </c>
      <c r="K653" t="s">
        <v>29</v>
      </c>
      <c r="L653">
        <v>90008</v>
      </c>
      <c r="M653" t="s">
        <v>30</v>
      </c>
      <c r="N653" t="s">
        <v>2101</v>
      </c>
      <c r="O653" t="s">
        <v>32</v>
      </c>
      <c r="P653" t="s">
        <v>114</v>
      </c>
      <c r="Q653" t="s">
        <v>2102</v>
      </c>
      <c r="R653" s="7">
        <v>37.44</v>
      </c>
      <c r="S653">
        <v>6</v>
      </c>
      <c r="T653">
        <v>0</v>
      </c>
      <c r="U653" s="7">
        <v>16.847999999999999</v>
      </c>
      <c r="V653" s="7">
        <f t="shared" si="10"/>
        <v>16.847999999999999</v>
      </c>
    </row>
    <row r="654" spans="1:22" x14ac:dyDescent="0.3">
      <c r="A654" s="9">
        <v>2090</v>
      </c>
      <c r="B654" t="s">
        <v>2103</v>
      </c>
      <c r="C654" s="5">
        <v>41208</v>
      </c>
      <c r="D654" s="6">
        <v>41212</v>
      </c>
      <c r="E654" t="s">
        <v>36</v>
      </c>
      <c r="F654" t="s">
        <v>601</v>
      </c>
      <c r="G654" t="s">
        <v>602</v>
      </c>
      <c r="H654" t="s">
        <v>26</v>
      </c>
      <c r="I654" t="s">
        <v>27</v>
      </c>
      <c r="J654" t="s">
        <v>2104</v>
      </c>
      <c r="K654" t="s">
        <v>29</v>
      </c>
      <c r="L654">
        <v>91730</v>
      </c>
      <c r="M654" t="s">
        <v>30</v>
      </c>
      <c r="N654" t="s">
        <v>2105</v>
      </c>
      <c r="O654" t="s">
        <v>32</v>
      </c>
      <c r="P654" t="s">
        <v>33</v>
      </c>
      <c r="Q654" t="s">
        <v>2106</v>
      </c>
      <c r="R654" s="7">
        <v>5.76</v>
      </c>
      <c r="S654">
        <v>2</v>
      </c>
      <c r="T654">
        <v>0</v>
      </c>
      <c r="U654" s="7">
        <v>2.6496</v>
      </c>
      <c r="V654" s="7">
        <f t="shared" si="10"/>
        <v>2.6496</v>
      </c>
    </row>
    <row r="655" spans="1:22" x14ac:dyDescent="0.3">
      <c r="A655" s="9">
        <v>2094</v>
      </c>
      <c r="B655" t="s">
        <v>2107</v>
      </c>
      <c r="C655" s="5">
        <v>41012</v>
      </c>
      <c r="D655" s="6">
        <v>41014</v>
      </c>
      <c r="E655" t="s">
        <v>23</v>
      </c>
      <c r="F655" t="s">
        <v>2108</v>
      </c>
      <c r="G655" t="s">
        <v>2109</v>
      </c>
      <c r="H655" t="s">
        <v>39</v>
      </c>
      <c r="I655" t="s">
        <v>27</v>
      </c>
      <c r="J655" t="s">
        <v>1010</v>
      </c>
      <c r="K655" t="s">
        <v>262</v>
      </c>
      <c r="L655">
        <v>87401</v>
      </c>
      <c r="M655" t="s">
        <v>30</v>
      </c>
      <c r="N655" t="s">
        <v>723</v>
      </c>
      <c r="O655" t="s">
        <v>32</v>
      </c>
      <c r="P655" t="s">
        <v>205</v>
      </c>
      <c r="Q655" t="s">
        <v>724</v>
      </c>
      <c r="R655" s="7">
        <v>12.88</v>
      </c>
      <c r="S655">
        <v>1</v>
      </c>
      <c r="T655">
        <v>0</v>
      </c>
      <c r="U655" s="7">
        <v>0.38640000000000002</v>
      </c>
      <c r="V655" s="7">
        <f t="shared" si="10"/>
        <v>0.38640000000000002</v>
      </c>
    </row>
    <row r="656" spans="1:22" x14ac:dyDescent="0.3">
      <c r="A656" s="9">
        <v>2099</v>
      </c>
      <c r="B656" t="s">
        <v>2110</v>
      </c>
      <c r="C656" s="5">
        <v>41890</v>
      </c>
      <c r="D656" s="6">
        <v>41895</v>
      </c>
      <c r="E656" t="s">
        <v>36</v>
      </c>
      <c r="F656" t="s">
        <v>259</v>
      </c>
      <c r="G656" t="s">
        <v>260</v>
      </c>
      <c r="H656" t="s">
        <v>39</v>
      </c>
      <c r="I656" t="s">
        <v>27</v>
      </c>
      <c r="J656" t="s">
        <v>147</v>
      </c>
      <c r="K656" t="s">
        <v>148</v>
      </c>
      <c r="L656">
        <v>97206</v>
      </c>
      <c r="M656" t="s">
        <v>30</v>
      </c>
      <c r="N656" t="s">
        <v>2111</v>
      </c>
      <c r="O656" t="s">
        <v>32</v>
      </c>
      <c r="P656" t="s">
        <v>75</v>
      </c>
      <c r="Q656" t="s">
        <v>2112</v>
      </c>
      <c r="R656" s="7">
        <v>37.68</v>
      </c>
      <c r="S656">
        <v>3</v>
      </c>
      <c r="T656">
        <v>0.2</v>
      </c>
      <c r="U656" s="7">
        <v>2.355</v>
      </c>
      <c r="V656" s="7">
        <f t="shared" si="10"/>
        <v>2.355</v>
      </c>
    </row>
    <row r="657" spans="1:22" x14ac:dyDescent="0.3">
      <c r="A657" s="9">
        <v>2100</v>
      </c>
      <c r="B657" t="s">
        <v>2110</v>
      </c>
      <c r="C657" s="5">
        <v>41890</v>
      </c>
      <c r="D657" s="6">
        <v>41895</v>
      </c>
      <c r="E657" t="s">
        <v>36</v>
      </c>
      <c r="F657" t="s">
        <v>259</v>
      </c>
      <c r="G657" t="s">
        <v>260</v>
      </c>
      <c r="H657" t="s">
        <v>39</v>
      </c>
      <c r="I657" t="s">
        <v>27</v>
      </c>
      <c r="J657" t="s">
        <v>147</v>
      </c>
      <c r="K657" t="s">
        <v>148</v>
      </c>
      <c r="L657">
        <v>97206</v>
      </c>
      <c r="M657" t="s">
        <v>30</v>
      </c>
      <c r="N657" t="s">
        <v>2113</v>
      </c>
      <c r="O657" t="s">
        <v>48</v>
      </c>
      <c r="P657" t="s">
        <v>99</v>
      </c>
      <c r="Q657" t="s">
        <v>2114</v>
      </c>
      <c r="R657" s="7">
        <v>279.94400000000002</v>
      </c>
      <c r="S657">
        <v>7</v>
      </c>
      <c r="T657">
        <v>0.2</v>
      </c>
      <c r="U657" s="7">
        <v>80.483900000000006</v>
      </c>
      <c r="V657" s="7">
        <f t="shared" si="10"/>
        <v>80.483900000000006</v>
      </c>
    </row>
    <row r="658" spans="1:22" x14ac:dyDescent="0.3">
      <c r="A658" s="9">
        <v>2101</v>
      </c>
      <c r="B658" t="s">
        <v>2115</v>
      </c>
      <c r="C658" s="5">
        <v>40612</v>
      </c>
      <c r="D658" s="6">
        <v>40619</v>
      </c>
      <c r="E658" t="s">
        <v>36</v>
      </c>
      <c r="F658" t="s">
        <v>2116</v>
      </c>
      <c r="G658" t="s">
        <v>2117</v>
      </c>
      <c r="H658" t="s">
        <v>39</v>
      </c>
      <c r="I658" t="s">
        <v>27</v>
      </c>
      <c r="J658" t="s">
        <v>293</v>
      </c>
      <c r="K658" t="s">
        <v>161</v>
      </c>
      <c r="L658">
        <v>80219</v>
      </c>
      <c r="M658" t="s">
        <v>30</v>
      </c>
      <c r="N658" t="s">
        <v>2118</v>
      </c>
      <c r="O658" t="s">
        <v>32</v>
      </c>
      <c r="P658" t="s">
        <v>75</v>
      </c>
      <c r="Q658" t="s">
        <v>2119</v>
      </c>
      <c r="R658" s="7">
        <v>636.40800000000002</v>
      </c>
      <c r="S658">
        <v>3</v>
      </c>
      <c r="T658">
        <v>0.2</v>
      </c>
      <c r="U658" s="7">
        <v>-15.9102</v>
      </c>
      <c r="V658" s="7">
        <f t="shared" si="10"/>
        <v>15.9102</v>
      </c>
    </row>
    <row r="659" spans="1:22" x14ac:dyDescent="0.3">
      <c r="A659" s="9">
        <v>2102</v>
      </c>
      <c r="B659" t="s">
        <v>2115</v>
      </c>
      <c r="C659" s="5">
        <v>40612</v>
      </c>
      <c r="D659" s="6">
        <v>40619</v>
      </c>
      <c r="E659" t="s">
        <v>36</v>
      </c>
      <c r="F659" t="s">
        <v>2116</v>
      </c>
      <c r="G659" t="s">
        <v>2117</v>
      </c>
      <c r="H659" t="s">
        <v>39</v>
      </c>
      <c r="I659" t="s">
        <v>27</v>
      </c>
      <c r="J659" t="s">
        <v>293</v>
      </c>
      <c r="K659" t="s">
        <v>161</v>
      </c>
      <c r="L659">
        <v>80219</v>
      </c>
      <c r="M659" t="s">
        <v>30</v>
      </c>
      <c r="N659" t="s">
        <v>2120</v>
      </c>
      <c r="O659" t="s">
        <v>32</v>
      </c>
      <c r="P659" t="s">
        <v>45</v>
      </c>
      <c r="Q659" t="s">
        <v>2121</v>
      </c>
      <c r="R659" s="7">
        <v>83.168000000000006</v>
      </c>
      <c r="S659">
        <v>4</v>
      </c>
      <c r="T659">
        <v>0.2</v>
      </c>
      <c r="U659" s="7">
        <v>9.3564000000000007</v>
      </c>
      <c r="V659" s="7">
        <f t="shared" si="10"/>
        <v>9.3564000000000007</v>
      </c>
    </row>
    <row r="660" spans="1:22" x14ac:dyDescent="0.3">
      <c r="A660" s="9">
        <v>2103</v>
      </c>
      <c r="B660" t="s">
        <v>2122</v>
      </c>
      <c r="C660" s="5">
        <v>40742</v>
      </c>
      <c r="D660" s="6">
        <v>40742</v>
      </c>
      <c r="E660" t="s">
        <v>863</v>
      </c>
      <c r="F660" t="s">
        <v>2123</v>
      </c>
      <c r="G660" t="s">
        <v>2124</v>
      </c>
      <c r="H660" t="s">
        <v>146</v>
      </c>
      <c r="I660" t="s">
        <v>27</v>
      </c>
      <c r="J660" t="s">
        <v>443</v>
      </c>
      <c r="K660" t="s">
        <v>122</v>
      </c>
      <c r="L660">
        <v>85705</v>
      </c>
      <c r="M660" t="s">
        <v>30</v>
      </c>
      <c r="N660" t="s">
        <v>2125</v>
      </c>
      <c r="O660" t="s">
        <v>41</v>
      </c>
      <c r="P660" t="s">
        <v>185</v>
      </c>
      <c r="Q660" t="s">
        <v>2126</v>
      </c>
      <c r="R660" s="7">
        <v>259.13600000000002</v>
      </c>
      <c r="S660">
        <v>4</v>
      </c>
      <c r="T660">
        <v>0.2</v>
      </c>
      <c r="U660" s="7">
        <v>-25.913599999999999</v>
      </c>
      <c r="V660" s="7">
        <f t="shared" si="10"/>
        <v>25.913599999999999</v>
      </c>
    </row>
    <row r="661" spans="1:22" x14ac:dyDescent="0.3">
      <c r="A661" s="9">
        <v>2108</v>
      </c>
      <c r="B661" t="s">
        <v>2127</v>
      </c>
      <c r="C661" s="5">
        <v>41213</v>
      </c>
      <c r="D661" s="6">
        <v>41213</v>
      </c>
      <c r="E661" t="s">
        <v>863</v>
      </c>
      <c r="F661" t="s">
        <v>2128</v>
      </c>
      <c r="G661" t="s">
        <v>2129</v>
      </c>
      <c r="H661" t="s">
        <v>39</v>
      </c>
      <c r="I661" t="s">
        <v>27</v>
      </c>
      <c r="J661" t="s">
        <v>287</v>
      </c>
      <c r="K661" t="s">
        <v>29</v>
      </c>
      <c r="L661">
        <v>92374</v>
      </c>
      <c r="M661" t="s">
        <v>30</v>
      </c>
      <c r="N661" t="s">
        <v>499</v>
      </c>
      <c r="O661" t="s">
        <v>32</v>
      </c>
      <c r="P661" t="s">
        <v>114</v>
      </c>
      <c r="Q661" t="s">
        <v>500</v>
      </c>
      <c r="R661" s="7">
        <v>19.98</v>
      </c>
      <c r="S661">
        <v>1</v>
      </c>
      <c r="T661">
        <v>0</v>
      </c>
      <c r="U661" s="7">
        <v>9.3905999999999992</v>
      </c>
      <c r="V661" s="7">
        <f t="shared" si="10"/>
        <v>9.3905999999999992</v>
      </c>
    </row>
    <row r="662" spans="1:22" x14ac:dyDescent="0.3">
      <c r="A662" s="9">
        <v>2109</v>
      </c>
      <c r="B662" t="s">
        <v>2127</v>
      </c>
      <c r="C662" s="5">
        <v>41213</v>
      </c>
      <c r="D662" s="6">
        <v>41213</v>
      </c>
      <c r="E662" t="s">
        <v>863</v>
      </c>
      <c r="F662" t="s">
        <v>2128</v>
      </c>
      <c r="G662" t="s">
        <v>2129</v>
      </c>
      <c r="H662" t="s">
        <v>39</v>
      </c>
      <c r="I662" t="s">
        <v>27</v>
      </c>
      <c r="J662" t="s">
        <v>287</v>
      </c>
      <c r="K662" t="s">
        <v>29</v>
      </c>
      <c r="L662">
        <v>92374</v>
      </c>
      <c r="M662" t="s">
        <v>30</v>
      </c>
      <c r="N662" t="s">
        <v>2130</v>
      </c>
      <c r="O662" t="s">
        <v>32</v>
      </c>
      <c r="P662" t="s">
        <v>52</v>
      </c>
      <c r="Q662" t="s">
        <v>2131</v>
      </c>
      <c r="R662" s="7">
        <v>398.35199999999998</v>
      </c>
      <c r="S662">
        <v>3</v>
      </c>
      <c r="T662">
        <v>0.2</v>
      </c>
      <c r="U662" s="7">
        <v>124.485</v>
      </c>
      <c r="V662" s="7">
        <f t="shared" si="10"/>
        <v>124.485</v>
      </c>
    </row>
    <row r="663" spans="1:22" x14ac:dyDescent="0.3">
      <c r="A663" s="9">
        <v>2110</v>
      </c>
      <c r="B663" t="s">
        <v>2127</v>
      </c>
      <c r="C663" s="5">
        <v>41213</v>
      </c>
      <c r="D663" s="6">
        <v>41213</v>
      </c>
      <c r="E663" t="s">
        <v>863</v>
      </c>
      <c r="F663" t="s">
        <v>2128</v>
      </c>
      <c r="G663" t="s">
        <v>2129</v>
      </c>
      <c r="H663" t="s">
        <v>39</v>
      </c>
      <c r="I663" t="s">
        <v>27</v>
      </c>
      <c r="J663" t="s">
        <v>287</v>
      </c>
      <c r="K663" t="s">
        <v>29</v>
      </c>
      <c r="L663">
        <v>92374</v>
      </c>
      <c r="M663" t="s">
        <v>30</v>
      </c>
      <c r="N663" t="s">
        <v>2132</v>
      </c>
      <c r="O663" t="s">
        <v>32</v>
      </c>
      <c r="P663" t="s">
        <v>45</v>
      </c>
      <c r="Q663" t="s">
        <v>2133</v>
      </c>
      <c r="R663" s="7">
        <v>5.04</v>
      </c>
      <c r="S663">
        <v>3</v>
      </c>
      <c r="T663">
        <v>0</v>
      </c>
      <c r="U663" s="7">
        <v>1.26</v>
      </c>
      <c r="V663" s="7">
        <f t="shared" si="10"/>
        <v>1.26</v>
      </c>
    </row>
    <row r="664" spans="1:22" x14ac:dyDescent="0.3">
      <c r="A664" s="9">
        <v>2111</v>
      </c>
      <c r="B664" t="s">
        <v>2127</v>
      </c>
      <c r="C664" s="5">
        <v>41213</v>
      </c>
      <c r="D664" s="6">
        <v>41213</v>
      </c>
      <c r="E664" t="s">
        <v>863</v>
      </c>
      <c r="F664" t="s">
        <v>2128</v>
      </c>
      <c r="G664" t="s">
        <v>2129</v>
      </c>
      <c r="H664" t="s">
        <v>39</v>
      </c>
      <c r="I664" t="s">
        <v>27</v>
      </c>
      <c r="J664" t="s">
        <v>287</v>
      </c>
      <c r="K664" t="s">
        <v>29</v>
      </c>
      <c r="L664">
        <v>92374</v>
      </c>
      <c r="M664" t="s">
        <v>30</v>
      </c>
      <c r="N664" t="s">
        <v>1609</v>
      </c>
      <c r="O664" t="s">
        <v>32</v>
      </c>
      <c r="P664" t="s">
        <v>200</v>
      </c>
      <c r="Q664" t="s">
        <v>1610</v>
      </c>
      <c r="R664" s="7">
        <v>17.45</v>
      </c>
      <c r="S664">
        <v>5</v>
      </c>
      <c r="T664">
        <v>0</v>
      </c>
      <c r="U664" s="7">
        <v>8.0269999999999992</v>
      </c>
      <c r="V664" s="7">
        <f t="shared" si="10"/>
        <v>8.0269999999999992</v>
      </c>
    </row>
    <row r="665" spans="1:22" x14ac:dyDescent="0.3">
      <c r="A665" s="9">
        <v>2112</v>
      </c>
      <c r="B665" t="s">
        <v>2127</v>
      </c>
      <c r="C665" s="5">
        <v>41213</v>
      </c>
      <c r="D665" s="6">
        <v>41213</v>
      </c>
      <c r="E665" t="s">
        <v>863</v>
      </c>
      <c r="F665" t="s">
        <v>2128</v>
      </c>
      <c r="G665" t="s">
        <v>2129</v>
      </c>
      <c r="H665" t="s">
        <v>39</v>
      </c>
      <c r="I665" t="s">
        <v>27</v>
      </c>
      <c r="J665" t="s">
        <v>287</v>
      </c>
      <c r="K665" t="s">
        <v>29</v>
      </c>
      <c r="L665">
        <v>92374</v>
      </c>
      <c r="M665" t="s">
        <v>30</v>
      </c>
      <c r="N665" t="s">
        <v>2134</v>
      </c>
      <c r="O665" t="s">
        <v>41</v>
      </c>
      <c r="P665" t="s">
        <v>185</v>
      </c>
      <c r="Q665" t="s">
        <v>2135</v>
      </c>
      <c r="R665" s="7">
        <v>323.13600000000002</v>
      </c>
      <c r="S665">
        <v>4</v>
      </c>
      <c r="T665">
        <v>0.2</v>
      </c>
      <c r="U665" s="7">
        <v>20.196000000000002</v>
      </c>
      <c r="V665" s="7">
        <f t="shared" si="10"/>
        <v>20.196000000000002</v>
      </c>
    </row>
    <row r="666" spans="1:22" x14ac:dyDescent="0.3">
      <c r="A666" s="9">
        <v>2113</v>
      </c>
      <c r="B666" t="s">
        <v>2127</v>
      </c>
      <c r="C666" s="5">
        <v>41213</v>
      </c>
      <c r="D666" s="6">
        <v>41213</v>
      </c>
      <c r="E666" t="s">
        <v>863</v>
      </c>
      <c r="F666" t="s">
        <v>2128</v>
      </c>
      <c r="G666" t="s">
        <v>2129</v>
      </c>
      <c r="H666" t="s">
        <v>39</v>
      </c>
      <c r="I666" t="s">
        <v>27</v>
      </c>
      <c r="J666" t="s">
        <v>287</v>
      </c>
      <c r="K666" t="s">
        <v>29</v>
      </c>
      <c r="L666">
        <v>92374</v>
      </c>
      <c r="M666" t="s">
        <v>30</v>
      </c>
      <c r="N666" t="s">
        <v>2136</v>
      </c>
      <c r="O666" t="s">
        <v>32</v>
      </c>
      <c r="P666" t="s">
        <v>205</v>
      </c>
      <c r="Q666" t="s">
        <v>2137</v>
      </c>
      <c r="R666" s="7">
        <v>29.7</v>
      </c>
      <c r="S666">
        <v>3</v>
      </c>
      <c r="T666">
        <v>0</v>
      </c>
      <c r="U666" s="7">
        <v>8.0190000000000001</v>
      </c>
      <c r="V666" s="7">
        <f t="shared" si="10"/>
        <v>8.0190000000000001</v>
      </c>
    </row>
    <row r="667" spans="1:22" x14ac:dyDescent="0.3">
      <c r="A667" s="9">
        <v>2114</v>
      </c>
      <c r="B667" t="s">
        <v>2127</v>
      </c>
      <c r="C667" s="5">
        <v>41213</v>
      </c>
      <c r="D667" s="6">
        <v>41213</v>
      </c>
      <c r="E667" t="s">
        <v>863</v>
      </c>
      <c r="F667" t="s">
        <v>2128</v>
      </c>
      <c r="G667" t="s">
        <v>2129</v>
      </c>
      <c r="H667" t="s">
        <v>39</v>
      </c>
      <c r="I667" t="s">
        <v>27</v>
      </c>
      <c r="J667" t="s">
        <v>287</v>
      </c>
      <c r="K667" t="s">
        <v>29</v>
      </c>
      <c r="L667">
        <v>92374</v>
      </c>
      <c r="M667" t="s">
        <v>30</v>
      </c>
      <c r="N667" t="s">
        <v>2138</v>
      </c>
      <c r="O667" t="s">
        <v>48</v>
      </c>
      <c r="P667" t="s">
        <v>49</v>
      </c>
      <c r="Q667" t="s">
        <v>2139</v>
      </c>
      <c r="R667" s="7">
        <v>1295.8399999999999</v>
      </c>
      <c r="S667">
        <v>4</v>
      </c>
      <c r="T667">
        <v>0.2</v>
      </c>
      <c r="U667" s="7">
        <v>145.78200000000001</v>
      </c>
      <c r="V667" s="7">
        <f t="shared" si="10"/>
        <v>145.78200000000001</v>
      </c>
    </row>
    <row r="668" spans="1:22" x14ac:dyDescent="0.3">
      <c r="A668" s="9">
        <v>2115</v>
      </c>
      <c r="B668" t="s">
        <v>2127</v>
      </c>
      <c r="C668" s="5">
        <v>41213</v>
      </c>
      <c r="D668" s="6">
        <v>41213</v>
      </c>
      <c r="E668" t="s">
        <v>863</v>
      </c>
      <c r="F668" t="s">
        <v>2128</v>
      </c>
      <c r="G668" t="s">
        <v>2129</v>
      </c>
      <c r="H668" t="s">
        <v>39</v>
      </c>
      <c r="I668" t="s">
        <v>27</v>
      </c>
      <c r="J668" t="s">
        <v>287</v>
      </c>
      <c r="K668" t="s">
        <v>29</v>
      </c>
      <c r="L668">
        <v>92374</v>
      </c>
      <c r="M668" t="s">
        <v>30</v>
      </c>
      <c r="N668" t="s">
        <v>2140</v>
      </c>
      <c r="O668" t="s">
        <v>32</v>
      </c>
      <c r="P668" t="s">
        <v>75</v>
      </c>
      <c r="Q668" t="s">
        <v>2141</v>
      </c>
      <c r="R668" s="7">
        <v>46.84</v>
      </c>
      <c r="S668">
        <v>2</v>
      </c>
      <c r="T668">
        <v>0</v>
      </c>
      <c r="U668" s="7">
        <v>12.646800000000001</v>
      </c>
      <c r="V668" s="7">
        <f t="shared" si="10"/>
        <v>12.646800000000001</v>
      </c>
    </row>
    <row r="669" spans="1:22" x14ac:dyDescent="0.3">
      <c r="A669" s="9">
        <v>2116</v>
      </c>
      <c r="B669" t="s">
        <v>2127</v>
      </c>
      <c r="C669" s="5">
        <v>41213</v>
      </c>
      <c r="D669" s="6">
        <v>41213</v>
      </c>
      <c r="E669" t="s">
        <v>863</v>
      </c>
      <c r="F669" t="s">
        <v>2128</v>
      </c>
      <c r="G669" t="s">
        <v>2129</v>
      </c>
      <c r="H669" t="s">
        <v>39</v>
      </c>
      <c r="I669" t="s">
        <v>27</v>
      </c>
      <c r="J669" t="s">
        <v>287</v>
      </c>
      <c r="K669" t="s">
        <v>29</v>
      </c>
      <c r="L669">
        <v>92374</v>
      </c>
      <c r="M669" t="s">
        <v>30</v>
      </c>
      <c r="N669" t="s">
        <v>2142</v>
      </c>
      <c r="O669" t="s">
        <v>41</v>
      </c>
      <c r="P669" t="s">
        <v>492</v>
      </c>
      <c r="Q669" t="s">
        <v>2143</v>
      </c>
      <c r="R669" s="7">
        <v>425.83300000000003</v>
      </c>
      <c r="S669">
        <v>1</v>
      </c>
      <c r="T669">
        <v>0.15</v>
      </c>
      <c r="U669" s="7">
        <v>20.039200000000001</v>
      </c>
      <c r="V669" s="7">
        <f t="shared" si="10"/>
        <v>20.039200000000001</v>
      </c>
    </row>
    <row r="670" spans="1:22" x14ac:dyDescent="0.3">
      <c r="A670" s="9">
        <v>2118</v>
      </c>
      <c r="B670" t="s">
        <v>2144</v>
      </c>
      <c r="C670" s="5">
        <v>41537</v>
      </c>
      <c r="D670" s="6">
        <v>41541</v>
      </c>
      <c r="E670" t="s">
        <v>36</v>
      </c>
      <c r="F670" t="s">
        <v>2145</v>
      </c>
      <c r="G670" t="s">
        <v>2146</v>
      </c>
      <c r="H670" t="s">
        <v>39</v>
      </c>
      <c r="I670" t="s">
        <v>27</v>
      </c>
      <c r="J670" t="s">
        <v>2147</v>
      </c>
      <c r="K670" t="s">
        <v>29</v>
      </c>
      <c r="L670">
        <v>95207</v>
      </c>
      <c r="M670" t="s">
        <v>30</v>
      </c>
      <c r="N670" t="s">
        <v>2148</v>
      </c>
      <c r="O670" t="s">
        <v>32</v>
      </c>
      <c r="P670" t="s">
        <v>114</v>
      </c>
      <c r="Q670" t="s">
        <v>2149</v>
      </c>
      <c r="R670" s="7">
        <v>159.88</v>
      </c>
      <c r="S670">
        <v>7</v>
      </c>
      <c r="T670">
        <v>0</v>
      </c>
      <c r="U670" s="7">
        <v>73.544799999999995</v>
      </c>
      <c r="V670" s="7">
        <f t="shared" si="10"/>
        <v>73.544799999999995</v>
      </c>
    </row>
    <row r="671" spans="1:22" x14ac:dyDescent="0.3">
      <c r="A671" s="9">
        <v>2119</v>
      </c>
      <c r="B671" t="s">
        <v>2150</v>
      </c>
      <c r="C671" s="5">
        <v>41743</v>
      </c>
      <c r="D671" s="6">
        <v>41745</v>
      </c>
      <c r="E671" t="s">
        <v>152</v>
      </c>
      <c r="F671" t="s">
        <v>1025</v>
      </c>
      <c r="G671" t="s">
        <v>1026</v>
      </c>
      <c r="H671" t="s">
        <v>26</v>
      </c>
      <c r="I671" t="s">
        <v>27</v>
      </c>
      <c r="J671" t="s">
        <v>65</v>
      </c>
      <c r="K671" t="s">
        <v>66</v>
      </c>
      <c r="L671">
        <v>98105</v>
      </c>
      <c r="M671" t="s">
        <v>30</v>
      </c>
      <c r="N671" t="s">
        <v>315</v>
      </c>
      <c r="O671" t="s">
        <v>32</v>
      </c>
      <c r="P671" t="s">
        <v>114</v>
      </c>
      <c r="Q671" t="s">
        <v>316</v>
      </c>
      <c r="R671" s="7">
        <v>5.28</v>
      </c>
      <c r="S671">
        <v>1</v>
      </c>
      <c r="T671">
        <v>0</v>
      </c>
      <c r="U671" s="7">
        <v>2.3759999999999999</v>
      </c>
      <c r="V671" s="7">
        <f t="shared" si="10"/>
        <v>2.3759999999999999</v>
      </c>
    </row>
    <row r="672" spans="1:22" x14ac:dyDescent="0.3">
      <c r="A672" s="9">
        <v>2120</v>
      </c>
      <c r="B672" t="s">
        <v>2150</v>
      </c>
      <c r="C672" s="5">
        <v>41743</v>
      </c>
      <c r="D672" s="6">
        <v>41745</v>
      </c>
      <c r="E672" t="s">
        <v>152</v>
      </c>
      <c r="F672" t="s">
        <v>1025</v>
      </c>
      <c r="G672" t="s">
        <v>1026</v>
      </c>
      <c r="H672" t="s">
        <v>26</v>
      </c>
      <c r="I672" t="s">
        <v>27</v>
      </c>
      <c r="J672" t="s">
        <v>65</v>
      </c>
      <c r="K672" t="s">
        <v>66</v>
      </c>
      <c r="L672">
        <v>98105</v>
      </c>
      <c r="M672" t="s">
        <v>30</v>
      </c>
      <c r="N672" t="s">
        <v>2151</v>
      </c>
      <c r="O672" t="s">
        <v>32</v>
      </c>
      <c r="P672" t="s">
        <v>52</v>
      </c>
      <c r="Q672" t="s">
        <v>2152</v>
      </c>
      <c r="R672" s="7">
        <v>895.92</v>
      </c>
      <c r="S672">
        <v>5</v>
      </c>
      <c r="T672">
        <v>0.2</v>
      </c>
      <c r="U672" s="7">
        <v>302.37299999999999</v>
      </c>
      <c r="V672" s="7">
        <f t="shared" si="10"/>
        <v>302.37299999999999</v>
      </c>
    </row>
    <row r="673" spans="1:22" x14ac:dyDescent="0.3">
      <c r="A673" s="9">
        <v>2122</v>
      </c>
      <c r="B673" t="s">
        <v>2153</v>
      </c>
      <c r="C673" s="5">
        <v>41953</v>
      </c>
      <c r="D673" s="6">
        <v>41955</v>
      </c>
      <c r="E673" t="s">
        <v>152</v>
      </c>
      <c r="F673" t="s">
        <v>1501</v>
      </c>
      <c r="G673" t="s">
        <v>1502</v>
      </c>
      <c r="H673" t="s">
        <v>26</v>
      </c>
      <c r="I673" t="s">
        <v>27</v>
      </c>
      <c r="J673" t="s">
        <v>2154</v>
      </c>
      <c r="K673" t="s">
        <v>29</v>
      </c>
      <c r="L673">
        <v>94086</v>
      </c>
      <c r="M673" t="s">
        <v>30</v>
      </c>
      <c r="N673" t="s">
        <v>1800</v>
      </c>
      <c r="O673" t="s">
        <v>41</v>
      </c>
      <c r="P673" t="s">
        <v>185</v>
      </c>
      <c r="Q673" t="s">
        <v>1801</v>
      </c>
      <c r="R673" s="7">
        <v>215.976</v>
      </c>
      <c r="S673">
        <v>3</v>
      </c>
      <c r="T673">
        <v>0.2</v>
      </c>
      <c r="U673" s="7">
        <v>-2.6997</v>
      </c>
      <c r="V673" s="7">
        <f t="shared" si="10"/>
        <v>2.6997</v>
      </c>
    </row>
    <row r="674" spans="1:22" x14ac:dyDescent="0.3">
      <c r="A674" s="9">
        <v>2149</v>
      </c>
      <c r="B674" t="s">
        <v>2155</v>
      </c>
      <c r="C674" s="5">
        <v>40889</v>
      </c>
      <c r="D674" s="6">
        <v>40894</v>
      </c>
      <c r="E674" t="s">
        <v>36</v>
      </c>
      <c r="F674" t="s">
        <v>2156</v>
      </c>
      <c r="G674" t="s">
        <v>2157</v>
      </c>
      <c r="H674" t="s">
        <v>39</v>
      </c>
      <c r="I674" t="s">
        <v>27</v>
      </c>
      <c r="J674" t="s">
        <v>528</v>
      </c>
      <c r="K674" t="s">
        <v>29</v>
      </c>
      <c r="L674">
        <v>94521</v>
      </c>
      <c r="M674" t="s">
        <v>30</v>
      </c>
      <c r="N674" t="s">
        <v>2158</v>
      </c>
      <c r="O674" t="s">
        <v>41</v>
      </c>
      <c r="P674" t="s">
        <v>42</v>
      </c>
      <c r="Q674" t="s">
        <v>2159</v>
      </c>
      <c r="R674" s="7">
        <v>43.31</v>
      </c>
      <c r="S674">
        <v>1</v>
      </c>
      <c r="T674">
        <v>0</v>
      </c>
      <c r="U674" s="7">
        <v>4.3310000000000004</v>
      </c>
      <c r="V674" s="7">
        <f t="shared" si="10"/>
        <v>4.3310000000000004</v>
      </c>
    </row>
    <row r="675" spans="1:22" x14ac:dyDescent="0.3">
      <c r="A675" s="9">
        <v>2156</v>
      </c>
      <c r="B675" t="s">
        <v>2160</v>
      </c>
      <c r="C675" s="5">
        <v>41481</v>
      </c>
      <c r="D675" s="6">
        <v>41483</v>
      </c>
      <c r="E675" t="s">
        <v>23</v>
      </c>
      <c r="F675" t="s">
        <v>2161</v>
      </c>
      <c r="G675" t="s">
        <v>2162</v>
      </c>
      <c r="H675" t="s">
        <v>39</v>
      </c>
      <c r="I675" t="s">
        <v>27</v>
      </c>
      <c r="J675" t="s">
        <v>28</v>
      </c>
      <c r="K675" t="s">
        <v>29</v>
      </c>
      <c r="L675">
        <v>90032</v>
      </c>
      <c r="M675" t="s">
        <v>30</v>
      </c>
      <c r="N675" t="s">
        <v>399</v>
      </c>
      <c r="O675" t="s">
        <v>32</v>
      </c>
      <c r="P675" t="s">
        <v>200</v>
      </c>
      <c r="Q675" t="s">
        <v>400</v>
      </c>
      <c r="R675" s="7">
        <v>21.48</v>
      </c>
      <c r="S675">
        <v>6</v>
      </c>
      <c r="T675">
        <v>0</v>
      </c>
      <c r="U675" s="7">
        <v>10.74</v>
      </c>
      <c r="V675" s="7">
        <f t="shared" si="10"/>
        <v>10.74</v>
      </c>
    </row>
    <row r="676" spans="1:22" x14ac:dyDescent="0.3">
      <c r="A676" s="9">
        <v>2162</v>
      </c>
      <c r="B676" t="s">
        <v>2163</v>
      </c>
      <c r="C676" s="5">
        <v>41281</v>
      </c>
      <c r="D676" s="6">
        <v>41286</v>
      </c>
      <c r="E676" t="s">
        <v>36</v>
      </c>
      <c r="F676" t="s">
        <v>2164</v>
      </c>
      <c r="G676" t="s">
        <v>2165</v>
      </c>
      <c r="H676" t="s">
        <v>146</v>
      </c>
      <c r="I676" t="s">
        <v>27</v>
      </c>
      <c r="J676" t="s">
        <v>1177</v>
      </c>
      <c r="K676" t="s">
        <v>29</v>
      </c>
      <c r="L676">
        <v>94601</v>
      </c>
      <c r="M676" t="s">
        <v>30</v>
      </c>
      <c r="N676" t="s">
        <v>2166</v>
      </c>
      <c r="O676" t="s">
        <v>32</v>
      </c>
      <c r="P676" t="s">
        <v>45</v>
      </c>
      <c r="Q676" t="s">
        <v>2167</v>
      </c>
      <c r="R676" s="7">
        <v>34.58</v>
      </c>
      <c r="S676">
        <v>1</v>
      </c>
      <c r="T676">
        <v>0</v>
      </c>
      <c r="U676" s="7">
        <v>10.0282</v>
      </c>
      <c r="V676" s="7">
        <f t="shared" si="10"/>
        <v>10.0282</v>
      </c>
    </row>
    <row r="677" spans="1:22" x14ac:dyDescent="0.3">
      <c r="A677" s="9">
        <v>2163</v>
      </c>
      <c r="B677" t="s">
        <v>2168</v>
      </c>
      <c r="C677" s="5">
        <v>41712</v>
      </c>
      <c r="D677" s="6">
        <v>41718</v>
      </c>
      <c r="E677" t="s">
        <v>36</v>
      </c>
      <c r="F677" t="s">
        <v>2169</v>
      </c>
      <c r="G677" t="s">
        <v>2170</v>
      </c>
      <c r="H677" t="s">
        <v>146</v>
      </c>
      <c r="I677" t="s">
        <v>27</v>
      </c>
      <c r="J677" t="s">
        <v>2171</v>
      </c>
      <c r="K677" t="s">
        <v>29</v>
      </c>
      <c r="L677">
        <v>95336</v>
      </c>
      <c r="M677" t="s">
        <v>30</v>
      </c>
      <c r="N677" t="s">
        <v>1725</v>
      </c>
      <c r="O677" t="s">
        <v>32</v>
      </c>
      <c r="P677" t="s">
        <v>114</v>
      </c>
      <c r="Q677" t="s">
        <v>1726</v>
      </c>
      <c r="R677" s="7">
        <v>314.55</v>
      </c>
      <c r="S677">
        <v>3</v>
      </c>
      <c r="T677">
        <v>0</v>
      </c>
      <c r="U677" s="7">
        <v>150.98400000000001</v>
      </c>
      <c r="V677" s="7">
        <f t="shared" si="10"/>
        <v>150.98400000000001</v>
      </c>
    </row>
    <row r="678" spans="1:22" x14ac:dyDescent="0.3">
      <c r="A678" s="9">
        <v>2173</v>
      </c>
      <c r="B678" t="s">
        <v>2172</v>
      </c>
      <c r="C678" s="5">
        <v>40756</v>
      </c>
      <c r="D678" s="6">
        <v>40758</v>
      </c>
      <c r="E678" t="s">
        <v>152</v>
      </c>
      <c r="F678" t="s">
        <v>2173</v>
      </c>
      <c r="G678" t="s">
        <v>2174</v>
      </c>
      <c r="H678" t="s">
        <v>39</v>
      </c>
      <c r="I678" t="s">
        <v>27</v>
      </c>
      <c r="J678" t="s">
        <v>80</v>
      </c>
      <c r="K678" t="s">
        <v>29</v>
      </c>
      <c r="L678">
        <v>94122</v>
      </c>
      <c r="M678" t="s">
        <v>30</v>
      </c>
      <c r="N678" t="s">
        <v>2175</v>
      </c>
      <c r="O678" t="s">
        <v>32</v>
      </c>
      <c r="P678" t="s">
        <v>52</v>
      </c>
      <c r="Q678" t="s">
        <v>2176</v>
      </c>
      <c r="R678" s="7">
        <v>19.751999999999999</v>
      </c>
      <c r="S678">
        <v>3</v>
      </c>
      <c r="T678">
        <v>0.2</v>
      </c>
      <c r="U678" s="7">
        <v>6.9131999999999998</v>
      </c>
      <c r="V678" s="7">
        <f t="shared" si="10"/>
        <v>6.9131999999999998</v>
      </c>
    </row>
    <row r="679" spans="1:22" x14ac:dyDescent="0.3">
      <c r="A679" s="9">
        <v>2176</v>
      </c>
      <c r="B679" t="s">
        <v>2177</v>
      </c>
      <c r="C679" s="5">
        <v>41563</v>
      </c>
      <c r="D679" s="6">
        <v>41569</v>
      </c>
      <c r="E679" t="s">
        <v>36</v>
      </c>
      <c r="F679" t="s">
        <v>2178</v>
      </c>
      <c r="G679" t="s">
        <v>2179</v>
      </c>
      <c r="H679" t="s">
        <v>146</v>
      </c>
      <c r="I679" t="s">
        <v>27</v>
      </c>
      <c r="J679" t="s">
        <v>2180</v>
      </c>
      <c r="K679" t="s">
        <v>73</v>
      </c>
      <c r="L679">
        <v>84106</v>
      </c>
      <c r="M679" t="s">
        <v>30</v>
      </c>
      <c r="N679" t="s">
        <v>2181</v>
      </c>
      <c r="O679" t="s">
        <v>32</v>
      </c>
      <c r="P679" t="s">
        <v>114</v>
      </c>
      <c r="Q679" t="s">
        <v>2182</v>
      </c>
      <c r="R679" s="7">
        <v>45.68</v>
      </c>
      <c r="S679">
        <v>2</v>
      </c>
      <c r="T679">
        <v>0</v>
      </c>
      <c r="U679" s="7">
        <v>21.012799999999999</v>
      </c>
      <c r="V679" s="7">
        <f t="shared" si="10"/>
        <v>21.012799999999999</v>
      </c>
    </row>
    <row r="680" spans="1:22" x14ac:dyDescent="0.3">
      <c r="A680" s="9">
        <v>2177</v>
      </c>
      <c r="B680" t="s">
        <v>2177</v>
      </c>
      <c r="C680" s="5">
        <v>41563</v>
      </c>
      <c r="D680" s="6">
        <v>41569</v>
      </c>
      <c r="E680" t="s">
        <v>36</v>
      </c>
      <c r="F680" t="s">
        <v>2178</v>
      </c>
      <c r="G680" t="s">
        <v>2179</v>
      </c>
      <c r="H680" t="s">
        <v>146</v>
      </c>
      <c r="I680" t="s">
        <v>27</v>
      </c>
      <c r="J680" t="s">
        <v>2180</v>
      </c>
      <c r="K680" t="s">
        <v>73</v>
      </c>
      <c r="L680">
        <v>84106</v>
      </c>
      <c r="M680" t="s">
        <v>30</v>
      </c>
      <c r="N680" t="s">
        <v>1732</v>
      </c>
      <c r="O680" t="s">
        <v>32</v>
      </c>
      <c r="P680" t="s">
        <v>114</v>
      </c>
      <c r="Q680" t="s">
        <v>1733</v>
      </c>
      <c r="R680" s="7">
        <v>60.12</v>
      </c>
      <c r="S680">
        <v>9</v>
      </c>
      <c r="T680">
        <v>0</v>
      </c>
      <c r="U680" s="7">
        <v>28.857600000000001</v>
      </c>
      <c r="V680" s="7">
        <f t="shared" si="10"/>
        <v>28.857600000000001</v>
      </c>
    </row>
    <row r="681" spans="1:22" x14ac:dyDescent="0.3">
      <c r="A681" s="9">
        <v>2178</v>
      </c>
      <c r="B681" t="s">
        <v>2177</v>
      </c>
      <c r="C681" s="5">
        <v>41563</v>
      </c>
      <c r="D681" s="6">
        <v>41569</v>
      </c>
      <c r="E681" t="s">
        <v>36</v>
      </c>
      <c r="F681" t="s">
        <v>2178</v>
      </c>
      <c r="G681" t="s">
        <v>2179</v>
      </c>
      <c r="H681" t="s">
        <v>146</v>
      </c>
      <c r="I681" t="s">
        <v>27</v>
      </c>
      <c r="J681" t="s">
        <v>2180</v>
      </c>
      <c r="K681" t="s">
        <v>73</v>
      </c>
      <c r="L681">
        <v>84106</v>
      </c>
      <c r="M681" t="s">
        <v>30</v>
      </c>
      <c r="N681" t="s">
        <v>2183</v>
      </c>
      <c r="O681" t="s">
        <v>32</v>
      </c>
      <c r="P681" t="s">
        <v>52</v>
      </c>
      <c r="Q681" t="s">
        <v>2184</v>
      </c>
      <c r="R681" s="7">
        <v>41.72</v>
      </c>
      <c r="S681">
        <v>5</v>
      </c>
      <c r="T681">
        <v>0.2</v>
      </c>
      <c r="U681" s="7">
        <v>13.0375</v>
      </c>
      <c r="V681" s="7">
        <f t="shared" si="10"/>
        <v>13.0375</v>
      </c>
    </row>
    <row r="682" spans="1:22" x14ac:dyDescent="0.3">
      <c r="A682" s="9">
        <v>2179</v>
      </c>
      <c r="B682" t="s">
        <v>2177</v>
      </c>
      <c r="C682" s="5">
        <v>41563</v>
      </c>
      <c r="D682" s="6">
        <v>41569</v>
      </c>
      <c r="E682" t="s">
        <v>36</v>
      </c>
      <c r="F682" t="s">
        <v>2178</v>
      </c>
      <c r="G682" t="s">
        <v>2179</v>
      </c>
      <c r="H682" t="s">
        <v>146</v>
      </c>
      <c r="I682" t="s">
        <v>27</v>
      </c>
      <c r="J682" t="s">
        <v>2180</v>
      </c>
      <c r="K682" t="s">
        <v>73</v>
      </c>
      <c r="L682">
        <v>84106</v>
      </c>
      <c r="M682" t="s">
        <v>30</v>
      </c>
      <c r="N682" t="s">
        <v>564</v>
      </c>
      <c r="O682" t="s">
        <v>32</v>
      </c>
      <c r="P682" t="s">
        <v>114</v>
      </c>
      <c r="Q682" t="s">
        <v>565</v>
      </c>
      <c r="R682" s="7">
        <v>71.599999999999994</v>
      </c>
      <c r="S682">
        <v>8</v>
      </c>
      <c r="T682">
        <v>0</v>
      </c>
      <c r="U682" s="7">
        <v>32.936</v>
      </c>
      <c r="V682" s="7">
        <f t="shared" si="10"/>
        <v>32.936</v>
      </c>
    </row>
    <row r="683" spans="1:22" x14ac:dyDescent="0.3">
      <c r="A683" s="9">
        <v>2186</v>
      </c>
      <c r="B683" t="s">
        <v>2185</v>
      </c>
      <c r="C683" s="5">
        <v>41853</v>
      </c>
      <c r="D683" s="6">
        <v>41856</v>
      </c>
      <c r="E683" t="s">
        <v>23</v>
      </c>
      <c r="F683" t="s">
        <v>2186</v>
      </c>
      <c r="G683" t="s">
        <v>2187</v>
      </c>
      <c r="H683" t="s">
        <v>26</v>
      </c>
      <c r="I683" t="s">
        <v>27</v>
      </c>
      <c r="J683" t="s">
        <v>968</v>
      </c>
      <c r="K683" t="s">
        <v>29</v>
      </c>
      <c r="L683">
        <v>93905</v>
      </c>
      <c r="M683" t="s">
        <v>30</v>
      </c>
      <c r="N683" t="s">
        <v>2188</v>
      </c>
      <c r="O683" t="s">
        <v>32</v>
      </c>
      <c r="P683" t="s">
        <v>52</v>
      </c>
      <c r="Q683" t="s">
        <v>2189</v>
      </c>
      <c r="R683" s="7">
        <v>54.896000000000001</v>
      </c>
      <c r="S683">
        <v>2</v>
      </c>
      <c r="T683">
        <v>0.2</v>
      </c>
      <c r="U683" s="7">
        <v>18.5274</v>
      </c>
      <c r="V683" s="7">
        <f t="shared" si="10"/>
        <v>18.5274</v>
      </c>
    </row>
    <row r="684" spans="1:22" x14ac:dyDescent="0.3">
      <c r="A684" s="9">
        <v>2191</v>
      </c>
      <c r="B684" t="s">
        <v>2190</v>
      </c>
      <c r="C684" s="5">
        <v>41451</v>
      </c>
      <c r="D684" s="6">
        <v>41455</v>
      </c>
      <c r="E684" t="s">
        <v>36</v>
      </c>
      <c r="F684" t="s">
        <v>2191</v>
      </c>
      <c r="G684" t="s">
        <v>2192</v>
      </c>
      <c r="H684" t="s">
        <v>39</v>
      </c>
      <c r="I684" t="s">
        <v>27</v>
      </c>
      <c r="J684" t="s">
        <v>28</v>
      </c>
      <c r="K684" t="s">
        <v>29</v>
      </c>
      <c r="L684">
        <v>90049</v>
      </c>
      <c r="M684" t="s">
        <v>30</v>
      </c>
      <c r="N684" t="s">
        <v>2193</v>
      </c>
      <c r="O684" t="s">
        <v>32</v>
      </c>
      <c r="P684" t="s">
        <v>55</v>
      </c>
      <c r="Q684" t="s">
        <v>2194</v>
      </c>
      <c r="R684" s="7">
        <v>60.81</v>
      </c>
      <c r="S684">
        <v>3</v>
      </c>
      <c r="T684">
        <v>0</v>
      </c>
      <c r="U684" s="7">
        <v>17.026800000000001</v>
      </c>
      <c r="V684" s="7">
        <f t="shared" si="10"/>
        <v>17.026800000000001</v>
      </c>
    </row>
    <row r="685" spans="1:22" x14ac:dyDescent="0.3">
      <c r="A685" s="9">
        <v>2192</v>
      </c>
      <c r="B685" t="s">
        <v>2195</v>
      </c>
      <c r="C685" s="5">
        <v>41619</v>
      </c>
      <c r="D685" s="6">
        <v>41626</v>
      </c>
      <c r="E685" t="s">
        <v>36</v>
      </c>
      <c r="F685" t="s">
        <v>1222</v>
      </c>
      <c r="G685" t="s">
        <v>1223</v>
      </c>
      <c r="H685" t="s">
        <v>39</v>
      </c>
      <c r="I685" t="s">
        <v>27</v>
      </c>
      <c r="J685" t="s">
        <v>65</v>
      </c>
      <c r="K685" t="s">
        <v>66</v>
      </c>
      <c r="L685">
        <v>98105</v>
      </c>
      <c r="M685" t="s">
        <v>30</v>
      </c>
      <c r="N685" t="s">
        <v>2196</v>
      </c>
      <c r="O685" t="s">
        <v>32</v>
      </c>
      <c r="P685" t="s">
        <v>52</v>
      </c>
      <c r="Q685" t="s">
        <v>2197</v>
      </c>
      <c r="R685" s="7">
        <v>153.55199999999999</v>
      </c>
      <c r="S685">
        <v>3</v>
      </c>
      <c r="T685">
        <v>0.2</v>
      </c>
      <c r="U685" s="7">
        <v>51.823799999999999</v>
      </c>
      <c r="V685" s="7">
        <f t="shared" si="10"/>
        <v>51.823799999999999</v>
      </c>
    </row>
    <row r="686" spans="1:22" x14ac:dyDescent="0.3">
      <c r="A686" s="9">
        <v>2193</v>
      </c>
      <c r="B686" t="s">
        <v>2195</v>
      </c>
      <c r="C686" s="5">
        <v>41619</v>
      </c>
      <c r="D686" s="6">
        <v>41626</v>
      </c>
      <c r="E686" t="s">
        <v>36</v>
      </c>
      <c r="F686" t="s">
        <v>1222</v>
      </c>
      <c r="G686" t="s">
        <v>1223</v>
      </c>
      <c r="H686" t="s">
        <v>39</v>
      </c>
      <c r="I686" t="s">
        <v>27</v>
      </c>
      <c r="J686" t="s">
        <v>65</v>
      </c>
      <c r="K686" t="s">
        <v>66</v>
      </c>
      <c r="L686">
        <v>98105</v>
      </c>
      <c r="M686" t="s">
        <v>30</v>
      </c>
      <c r="N686" t="s">
        <v>2198</v>
      </c>
      <c r="O686" t="s">
        <v>32</v>
      </c>
      <c r="P686" t="s">
        <v>55</v>
      </c>
      <c r="Q686" t="s">
        <v>2199</v>
      </c>
      <c r="R686" s="7">
        <v>65.34</v>
      </c>
      <c r="S686">
        <v>3</v>
      </c>
      <c r="T686">
        <v>0</v>
      </c>
      <c r="U686" s="7">
        <v>22.869</v>
      </c>
      <c r="V686" s="7">
        <f t="shared" si="10"/>
        <v>22.869</v>
      </c>
    </row>
    <row r="687" spans="1:22" x14ac:dyDescent="0.3">
      <c r="A687" s="9">
        <v>2194</v>
      </c>
      <c r="B687" t="s">
        <v>2195</v>
      </c>
      <c r="C687" s="5">
        <v>41619</v>
      </c>
      <c r="D687" s="6">
        <v>41626</v>
      </c>
      <c r="E687" t="s">
        <v>36</v>
      </c>
      <c r="F687" t="s">
        <v>1222</v>
      </c>
      <c r="G687" t="s">
        <v>1223</v>
      </c>
      <c r="H687" t="s">
        <v>39</v>
      </c>
      <c r="I687" t="s">
        <v>27</v>
      </c>
      <c r="J687" t="s">
        <v>65</v>
      </c>
      <c r="K687" t="s">
        <v>66</v>
      </c>
      <c r="L687">
        <v>98105</v>
      </c>
      <c r="M687" t="s">
        <v>30</v>
      </c>
      <c r="N687" t="s">
        <v>2200</v>
      </c>
      <c r="O687" t="s">
        <v>32</v>
      </c>
      <c r="P687" t="s">
        <v>114</v>
      </c>
      <c r="Q687" t="s">
        <v>2201</v>
      </c>
      <c r="R687" s="7">
        <v>123.92</v>
      </c>
      <c r="S687">
        <v>4</v>
      </c>
      <c r="T687">
        <v>0</v>
      </c>
      <c r="U687" s="7">
        <v>55.764000000000003</v>
      </c>
      <c r="V687" s="7">
        <f t="shared" si="10"/>
        <v>55.764000000000003</v>
      </c>
    </row>
    <row r="688" spans="1:22" x14ac:dyDescent="0.3">
      <c r="A688" s="9">
        <v>2195</v>
      </c>
      <c r="B688" t="s">
        <v>2195</v>
      </c>
      <c r="C688" s="5">
        <v>41619</v>
      </c>
      <c r="D688" s="6">
        <v>41626</v>
      </c>
      <c r="E688" t="s">
        <v>36</v>
      </c>
      <c r="F688" t="s">
        <v>1222</v>
      </c>
      <c r="G688" t="s">
        <v>1223</v>
      </c>
      <c r="H688" t="s">
        <v>39</v>
      </c>
      <c r="I688" t="s">
        <v>27</v>
      </c>
      <c r="J688" t="s">
        <v>65</v>
      </c>
      <c r="K688" t="s">
        <v>66</v>
      </c>
      <c r="L688">
        <v>98105</v>
      </c>
      <c r="M688" t="s">
        <v>30</v>
      </c>
      <c r="N688" t="s">
        <v>2202</v>
      </c>
      <c r="O688" t="s">
        <v>32</v>
      </c>
      <c r="P688" t="s">
        <v>55</v>
      </c>
      <c r="Q688" t="s">
        <v>2203</v>
      </c>
      <c r="R688" s="7">
        <v>35.1</v>
      </c>
      <c r="S688">
        <v>3</v>
      </c>
      <c r="T688">
        <v>0</v>
      </c>
      <c r="U688" s="7">
        <v>12.285</v>
      </c>
      <c r="V688" s="7">
        <f t="shared" si="10"/>
        <v>12.285</v>
      </c>
    </row>
    <row r="689" spans="1:22" x14ac:dyDescent="0.3">
      <c r="A689" s="9">
        <v>2196</v>
      </c>
      <c r="B689" t="s">
        <v>2195</v>
      </c>
      <c r="C689" s="5">
        <v>41619</v>
      </c>
      <c r="D689" s="6">
        <v>41626</v>
      </c>
      <c r="E689" t="s">
        <v>36</v>
      </c>
      <c r="F689" t="s">
        <v>1222</v>
      </c>
      <c r="G689" t="s">
        <v>1223</v>
      </c>
      <c r="H689" t="s">
        <v>39</v>
      </c>
      <c r="I689" t="s">
        <v>27</v>
      </c>
      <c r="J689" t="s">
        <v>65</v>
      </c>
      <c r="K689" t="s">
        <v>66</v>
      </c>
      <c r="L689">
        <v>98105</v>
      </c>
      <c r="M689" t="s">
        <v>30</v>
      </c>
      <c r="N689" t="s">
        <v>1810</v>
      </c>
      <c r="O689" t="s">
        <v>48</v>
      </c>
      <c r="P689" t="s">
        <v>99</v>
      </c>
      <c r="Q689" t="s">
        <v>1811</v>
      </c>
      <c r="R689" s="7">
        <v>44.75</v>
      </c>
      <c r="S689">
        <v>5</v>
      </c>
      <c r="T689">
        <v>0</v>
      </c>
      <c r="U689" s="7">
        <v>8.5024999999999995</v>
      </c>
      <c r="V689" s="7">
        <f t="shared" si="10"/>
        <v>8.5024999999999995</v>
      </c>
    </row>
    <row r="690" spans="1:22" x14ac:dyDescent="0.3">
      <c r="A690" s="9">
        <v>2203</v>
      </c>
      <c r="B690" t="s">
        <v>2204</v>
      </c>
      <c r="C690" s="5">
        <v>41158</v>
      </c>
      <c r="D690" s="6">
        <v>41164</v>
      </c>
      <c r="E690" t="s">
        <v>36</v>
      </c>
      <c r="F690" t="s">
        <v>1461</v>
      </c>
      <c r="G690" t="s">
        <v>1462</v>
      </c>
      <c r="H690" t="s">
        <v>146</v>
      </c>
      <c r="I690" t="s">
        <v>27</v>
      </c>
      <c r="J690" t="s">
        <v>65</v>
      </c>
      <c r="K690" t="s">
        <v>66</v>
      </c>
      <c r="L690">
        <v>98103</v>
      </c>
      <c r="M690" t="s">
        <v>30</v>
      </c>
      <c r="N690" t="s">
        <v>2205</v>
      </c>
      <c r="O690" t="s">
        <v>32</v>
      </c>
      <c r="P690" t="s">
        <v>52</v>
      </c>
      <c r="Q690" t="s">
        <v>2206</v>
      </c>
      <c r="R690" s="7">
        <v>6.0960000000000001</v>
      </c>
      <c r="S690">
        <v>2</v>
      </c>
      <c r="T690">
        <v>0.2</v>
      </c>
      <c r="U690" s="7">
        <v>2.1335999999999999</v>
      </c>
      <c r="V690" s="7">
        <f t="shared" si="10"/>
        <v>2.1335999999999999</v>
      </c>
    </row>
    <row r="691" spans="1:22" x14ac:dyDescent="0.3">
      <c r="A691" s="9">
        <v>2204</v>
      </c>
      <c r="B691" t="s">
        <v>2204</v>
      </c>
      <c r="C691" s="5">
        <v>41158</v>
      </c>
      <c r="D691" s="6">
        <v>41164</v>
      </c>
      <c r="E691" t="s">
        <v>36</v>
      </c>
      <c r="F691" t="s">
        <v>1461</v>
      </c>
      <c r="G691" t="s">
        <v>1462</v>
      </c>
      <c r="H691" t="s">
        <v>146</v>
      </c>
      <c r="I691" t="s">
        <v>27</v>
      </c>
      <c r="J691" t="s">
        <v>65</v>
      </c>
      <c r="K691" t="s">
        <v>66</v>
      </c>
      <c r="L691">
        <v>98103</v>
      </c>
      <c r="M691" t="s">
        <v>30</v>
      </c>
      <c r="N691" t="s">
        <v>2207</v>
      </c>
      <c r="O691" t="s">
        <v>41</v>
      </c>
      <c r="P691" t="s">
        <v>42</v>
      </c>
      <c r="Q691" t="s">
        <v>2208</v>
      </c>
      <c r="R691" s="7">
        <v>191.82</v>
      </c>
      <c r="S691">
        <v>3</v>
      </c>
      <c r="T691">
        <v>0</v>
      </c>
      <c r="U691" s="7">
        <v>74.809799999999996</v>
      </c>
      <c r="V691" s="7">
        <f t="shared" si="10"/>
        <v>74.809799999999996</v>
      </c>
    </row>
    <row r="692" spans="1:22" x14ac:dyDescent="0.3">
      <c r="A692" s="9">
        <v>2214</v>
      </c>
      <c r="B692" t="s">
        <v>2209</v>
      </c>
      <c r="C692" s="5">
        <v>41914</v>
      </c>
      <c r="D692" s="6">
        <v>41915</v>
      </c>
      <c r="E692" t="s">
        <v>152</v>
      </c>
      <c r="F692" t="s">
        <v>2210</v>
      </c>
      <c r="G692" t="s">
        <v>2211</v>
      </c>
      <c r="H692" t="s">
        <v>39</v>
      </c>
      <c r="I692" t="s">
        <v>27</v>
      </c>
      <c r="J692" t="s">
        <v>236</v>
      </c>
      <c r="K692" t="s">
        <v>29</v>
      </c>
      <c r="L692">
        <v>95123</v>
      </c>
      <c r="M692" t="s">
        <v>30</v>
      </c>
      <c r="N692" t="s">
        <v>1068</v>
      </c>
      <c r="O692" t="s">
        <v>32</v>
      </c>
      <c r="P692" t="s">
        <v>52</v>
      </c>
      <c r="Q692" t="s">
        <v>1069</v>
      </c>
      <c r="R692" s="7">
        <v>1.44</v>
      </c>
      <c r="S692">
        <v>1</v>
      </c>
      <c r="T692">
        <v>0.2</v>
      </c>
      <c r="U692" s="7">
        <v>0.504</v>
      </c>
      <c r="V692" s="7">
        <f t="shared" si="10"/>
        <v>0.504</v>
      </c>
    </row>
    <row r="693" spans="1:22" x14ac:dyDescent="0.3">
      <c r="A693" s="9">
        <v>2215</v>
      </c>
      <c r="B693" t="s">
        <v>2209</v>
      </c>
      <c r="C693" s="5">
        <v>41914</v>
      </c>
      <c r="D693" s="6">
        <v>41915</v>
      </c>
      <c r="E693" t="s">
        <v>152</v>
      </c>
      <c r="F693" t="s">
        <v>2210</v>
      </c>
      <c r="G693" t="s">
        <v>2211</v>
      </c>
      <c r="H693" t="s">
        <v>39</v>
      </c>
      <c r="I693" t="s">
        <v>27</v>
      </c>
      <c r="J693" t="s">
        <v>236</v>
      </c>
      <c r="K693" t="s">
        <v>29</v>
      </c>
      <c r="L693">
        <v>95123</v>
      </c>
      <c r="M693" t="s">
        <v>30</v>
      </c>
      <c r="N693" t="s">
        <v>410</v>
      </c>
      <c r="O693" t="s">
        <v>32</v>
      </c>
      <c r="P693" t="s">
        <v>52</v>
      </c>
      <c r="Q693" t="s">
        <v>411</v>
      </c>
      <c r="R693" s="7">
        <v>61.776000000000003</v>
      </c>
      <c r="S693">
        <v>13</v>
      </c>
      <c r="T693">
        <v>0.2</v>
      </c>
      <c r="U693" s="7">
        <v>20.849399999999999</v>
      </c>
      <c r="V693" s="7">
        <f t="shared" si="10"/>
        <v>20.849399999999999</v>
      </c>
    </row>
    <row r="694" spans="1:22" x14ac:dyDescent="0.3">
      <c r="A694" s="9">
        <v>2216</v>
      </c>
      <c r="B694" t="s">
        <v>2209</v>
      </c>
      <c r="C694" s="5">
        <v>41914</v>
      </c>
      <c r="D694" s="6">
        <v>41915</v>
      </c>
      <c r="E694" t="s">
        <v>152</v>
      </c>
      <c r="F694" t="s">
        <v>2210</v>
      </c>
      <c r="G694" t="s">
        <v>2211</v>
      </c>
      <c r="H694" t="s">
        <v>39</v>
      </c>
      <c r="I694" t="s">
        <v>27</v>
      </c>
      <c r="J694" t="s">
        <v>236</v>
      </c>
      <c r="K694" t="s">
        <v>29</v>
      </c>
      <c r="L694">
        <v>95123</v>
      </c>
      <c r="M694" t="s">
        <v>30</v>
      </c>
      <c r="N694" t="s">
        <v>2212</v>
      </c>
      <c r="O694" t="s">
        <v>32</v>
      </c>
      <c r="P694" t="s">
        <v>55</v>
      </c>
      <c r="Q694" t="s">
        <v>2213</v>
      </c>
      <c r="R694" s="7">
        <v>241.96</v>
      </c>
      <c r="S694">
        <v>2</v>
      </c>
      <c r="T694">
        <v>0</v>
      </c>
      <c r="U694" s="7">
        <v>60.49</v>
      </c>
      <c r="V694" s="7">
        <f t="shared" si="10"/>
        <v>60.49</v>
      </c>
    </row>
    <row r="695" spans="1:22" x14ac:dyDescent="0.3">
      <c r="A695" s="9">
        <v>2217</v>
      </c>
      <c r="B695" t="s">
        <v>2209</v>
      </c>
      <c r="C695" s="5">
        <v>41914</v>
      </c>
      <c r="D695" s="6">
        <v>41915</v>
      </c>
      <c r="E695" t="s">
        <v>152</v>
      </c>
      <c r="F695" t="s">
        <v>2210</v>
      </c>
      <c r="G695" t="s">
        <v>2211</v>
      </c>
      <c r="H695" t="s">
        <v>39</v>
      </c>
      <c r="I695" t="s">
        <v>27</v>
      </c>
      <c r="J695" t="s">
        <v>236</v>
      </c>
      <c r="K695" t="s">
        <v>29</v>
      </c>
      <c r="L695">
        <v>95123</v>
      </c>
      <c r="M695" t="s">
        <v>30</v>
      </c>
      <c r="N695" t="s">
        <v>2214</v>
      </c>
      <c r="O695" t="s">
        <v>41</v>
      </c>
      <c r="P695" t="s">
        <v>185</v>
      </c>
      <c r="Q695" t="s">
        <v>2215</v>
      </c>
      <c r="R695" s="7">
        <v>108.608</v>
      </c>
      <c r="S695">
        <v>4</v>
      </c>
      <c r="T695">
        <v>0.2</v>
      </c>
      <c r="U695" s="7">
        <v>9.5031999999999996</v>
      </c>
      <c r="V695" s="7">
        <f t="shared" si="10"/>
        <v>9.5031999999999996</v>
      </c>
    </row>
    <row r="696" spans="1:22" x14ac:dyDescent="0.3">
      <c r="A696" s="9">
        <v>2219</v>
      </c>
      <c r="B696" t="s">
        <v>2216</v>
      </c>
      <c r="C696" s="5">
        <v>41849</v>
      </c>
      <c r="D696" s="6">
        <v>41853</v>
      </c>
      <c r="E696" t="s">
        <v>36</v>
      </c>
      <c r="F696" t="s">
        <v>2217</v>
      </c>
      <c r="G696" t="s">
        <v>2218</v>
      </c>
      <c r="H696" t="s">
        <v>26</v>
      </c>
      <c r="I696" t="s">
        <v>27</v>
      </c>
      <c r="J696" t="s">
        <v>80</v>
      </c>
      <c r="K696" t="s">
        <v>29</v>
      </c>
      <c r="L696">
        <v>94110</v>
      </c>
      <c r="M696" t="s">
        <v>30</v>
      </c>
      <c r="N696" t="s">
        <v>2219</v>
      </c>
      <c r="O696" t="s">
        <v>32</v>
      </c>
      <c r="P696" t="s">
        <v>52</v>
      </c>
      <c r="Q696" t="s">
        <v>2220</v>
      </c>
      <c r="R696" s="7">
        <v>9.984</v>
      </c>
      <c r="S696">
        <v>4</v>
      </c>
      <c r="T696">
        <v>0.2</v>
      </c>
      <c r="U696" s="7">
        <v>3.6192000000000002</v>
      </c>
      <c r="V696" s="7">
        <f t="shared" si="10"/>
        <v>3.6192000000000002</v>
      </c>
    </row>
    <row r="697" spans="1:22" x14ac:dyDescent="0.3">
      <c r="A697" s="9">
        <v>2220</v>
      </c>
      <c r="B697" t="s">
        <v>2216</v>
      </c>
      <c r="C697" s="5">
        <v>41849</v>
      </c>
      <c r="D697" s="6">
        <v>41853</v>
      </c>
      <c r="E697" t="s">
        <v>36</v>
      </c>
      <c r="F697" t="s">
        <v>2217</v>
      </c>
      <c r="G697" t="s">
        <v>2218</v>
      </c>
      <c r="H697" t="s">
        <v>26</v>
      </c>
      <c r="I697" t="s">
        <v>27</v>
      </c>
      <c r="J697" t="s">
        <v>80</v>
      </c>
      <c r="K697" t="s">
        <v>29</v>
      </c>
      <c r="L697">
        <v>94110</v>
      </c>
      <c r="M697" t="s">
        <v>30</v>
      </c>
      <c r="N697" t="s">
        <v>2221</v>
      </c>
      <c r="O697" t="s">
        <v>32</v>
      </c>
      <c r="P697" t="s">
        <v>75</v>
      </c>
      <c r="Q697" t="s">
        <v>2222</v>
      </c>
      <c r="R697" s="7">
        <v>14.98</v>
      </c>
      <c r="S697">
        <v>1</v>
      </c>
      <c r="T697">
        <v>0</v>
      </c>
      <c r="U697" s="7">
        <v>4.1943999999999999</v>
      </c>
      <c r="V697" s="7">
        <f t="shared" si="10"/>
        <v>4.1943999999999999</v>
      </c>
    </row>
    <row r="698" spans="1:22" x14ac:dyDescent="0.3">
      <c r="A698" s="9">
        <v>2221</v>
      </c>
      <c r="B698" t="s">
        <v>2216</v>
      </c>
      <c r="C698" s="5">
        <v>41849</v>
      </c>
      <c r="D698" s="6">
        <v>41853</v>
      </c>
      <c r="E698" t="s">
        <v>36</v>
      </c>
      <c r="F698" t="s">
        <v>2217</v>
      </c>
      <c r="G698" t="s">
        <v>2218</v>
      </c>
      <c r="H698" t="s">
        <v>26</v>
      </c>
      <c r="I698" t="s">
        <v>27</v>
      </c>
      <c r="J698" t="s">
        <v>80</v>
      </c>
      <c r="K698" t="s">
        <v>29</v>
      </c>
      <c r="L698">
        <v>94110</v>
      </c>
      <c r="M698" t="s">
        <v>30</v>
      </c>
      <c r="N698" t="s">
        <v>2223</v>
      </c>
      <c r="O698" t="s">
        <v>48</v>
      </c>
      <c r="P698" t="s">
        <v>49</v>
      </c>
      <c r="Q698" t="s">
        <v>2224</v>
      </c>
      <c r="R698" s="7">
        <v>1145.5999999999999</v>
      </c>
      <c r="S698">
        <v>4</v>
      </c>
      <c r="T698">
        <v>0.2</v>
      </c>
      <c r="U698" s="7">
        <v>100.24</v>
      </c>
      <c r="V698" s="7">
        <f t="shared" si="10"/>
        <v>100.24</v>
      </c>
    </row>
    <row r="699" spans="1:22" x14ac:dyDescent="0.3">
      <c r="A699" s="9">
        <v>2226</v>
      </c>
      <c r="B699" t="s">
        <v>2225</v>
      </c>
      <c r="C699" s="5">
        <v>41353</v>
      </c>
      <c r="D699" s="6">
        <v>41355</v>
      </c>
      <c r="E699" t="s">
        <v>23</v>
      </c>
      <c r="F699" t="s">
        <v>2226</v>
      </c>
      <c r="G699" t="s">
        <v>2227</v>
      </c>
      <c r="H699" t="s">
        <v>39</v>
      </c>
      <c r="I699" t="s">
        <v>27</v>
      </c>
      <c r="J699" t="s">
        <v>2228</v>
      </c>
      <c r="K699" t="s">
        <v>161</v>
      </c>
      <c r="L699">
        <v>80122</v>
      </c>
      <c r="M699" t="s">
        <v>30</v>
      </c>
      <c r="N699" t="s">
        <v>2229</v>
      </c>
      <c r="O699" t="s">
        <v>41</v>
      </c>
      <c r="P699" t="s">
        <v>492</v>
      </c>
      <c r="Q699" t="s">
        <v>2230</v>
      </c>
      <c r="R699" s="7">
        <v>72.293999999999997</v>
      </c>
      <c r="S699">
        <v>1</v>
      </c>
      <c r="T699">
        <v>0.7</v>
      </c>
      <c r="U699" s="7">
        <v>-98.8018</v>
      </c>
      <c r="V699" s="7">
        <f t="shared" si="10"/>
        <v>98.8018</v>
      </c>
    </row>
    <row r="700" spans="1:22" x14ac:dyDescent="0.3">
      <c r="A700" s="9">
        <v>2230</v>
      </c>
      <c r="B700" t="s">
        <v>2231</v>
      </c>
      <c r="C700" s="5">
        <v>40633</v>
      </c>
      <c r="D700" s="6">
        <v>40638</v>
      </c>
      <c r="E700" t="s">
        <v>36</v>
      </c>
      <c r="F700" t="s">
        <v>1358</v>
      </c>
      <c r="G700" t="s">
        <v>1359</v>
      </c>
      <c r="H700" t="s">
        <v>39</v>
      </c>
      <c r="I700" t="s">
        <v>27</v>
      </c>
      <c r="J700" t="s">
        <v>80</v>
      </c>
      <c r="K700" t="s">
        <v>29</v>
      </c>
      <c r="L700">
        <v>94122</v>
      </c>
      <c r="M700" t="s">
        <v>30</v>
      </c>
      <c r="N700" t="s">
        <v>2232</v>
      </c>
      <c r="O700" t="s">
        <v>32</v>
      </c>
      <c r="P700" t="s">
        <v>52</v>
      </c>
      <c r="Q700" t="s">
        <v>2233</v>
      </c>
      <c r="R700" s="7">
        <v>673.56799999999998</v>
      </c>
      <c r="S700">
        <v>2</v>
      </c>
      <c r="T700">
        <v>0.2</v>
      </c>
      <c r="U700" s="7">
        <v>252.58799999999999</v>
      </c>
      <c r="V700" s="7">
        <f t="shared" si="10"/>
        <v>252.58799999999999</v>
      </c>
    </row>
    <row r="701" spans="1:22" x14ac:dyDescent="0.3">
      <c r="A701" s="9">
        <v>2231</v>
      </c>
      <c r="B701" t="s">
        <v>2231</v>
      </c>
      <c r="C701" s="5">
        <v>40633</v>
      </c>
      <c r="D701" s="6">
        <v>40638</v>
      </c>
      <c r="E701" t="s">
        <v>36</v>
      </c>
      <c r="F701" t="s">
        <v>1358</v>
      </c>
      <c r="G701" t="s">
        <v>1359</v>
      </c>
      <c r="H701" t="s">
        <v>39</v>
      </c>
      <c r="I701" t="s">
        <v>27</v>
      </c>
      <c r="J701" t="s">
        <v>80</v>
      </c>
      <c r="K701" t="s">
        <v>29</v>
      </c>
      <c r="L701">
        <v>94122</v>
      </c>
      <c r="M701" t="s">
        <v>30</v>
      </c>
      <c r="N701" t="s">
        <v>2234</v>
      </c>
      <c r="O701" t="s">
        <v>32</v>
      </c>
      <c r="P701" t="s">
        <v>55</v>
      </c>
      <c r="Q701" t="s">
        <v>2235</v>
      </c>
      <c r="R701" s="7">
        <v>52.98</v>
      </c>
      <c r="S701">
        <v>2</v>
      </c>
      <c r="T701">
        <v>0</v>
      </c>
      <c r="U701" s="7">
        <v>14.8344</v>
      </c>
      <c r="V701" s="7">
        <f t="shared" si="10"/>
        <v>14.8344</v>
      </c>
    </row>
    <row r="702" spans="1:22" x14ac:dyDescent="0.3">
      <c r="A702" s="9">
        <v>2234</v>
      </c>
      <c r="B702" t="s">
        <v>2236</v>
      </c>
      <c r="C702" s="5">
        <v>41257</v>
      </c>
      <c r="D702" s="6">
        <v>41259</v>
      </c>
      <c r="E702" t="s">
        <v>23</v>
      </c>
      <c r="F702" t="s">
        <v>2237</v>
      </c>
      <c r="G702" t="s">
        <v>2238</v>
      </c>
      <c r="H702" t="s">
        <v>39</v>
      </c>
      <c r="I702" t="s">
        <v>27</v>
      </c>
      <c r="J702" t="s">
        <v>147</v>
      </c>
      <c r="K702" t="s">
        <v>148</v>
      </c>
      <c r="L702">
        <v>97206</v>
      </c>
      <c r="M702" t="s">
        <v>30</v>
      </c>
      <c r="N702" t="s">
        <v>2239</v>
      </c>
      <c r="O702" t="s">
        <v>48</v>
      </c>
      <c r="P702" t="s">
        <v>49</v>
      </c>
      <c r="Q702" t="s">
        <v>2240</v>
      </c>
      <c r="R702" s="7">
        <v>319.96800000000002</v>
      </c>
      <c r="S702">
        <v>4</v>
      </c>
      <c r="T702">
        <v>0.2</v>
      </c>
      <c r="U702" s="7">
        <v>35.996400000000001</v>
      </c>
      <c r="V702" s="7">
        <f t="shared" si="10"/>
        <v>35.996400000000001</v>
      </c>
    </row>
    <row r="703" spans="1:22" x14ac:dyDescent="0.3">
      <c r="A703" s="9">
        <v>2238</v>
      </c>
      <c r="B703" t="s">
        <v>2241</v>
      </c>
      <c r="C703" s="5">
        <v>41471</v>
      </c>
      <c r="D703" s="6">
        <v>41477</v>
      </c>
      <c r="E703" t="s">
        <v>36</v>
      </c>
      <c r="F703" t="s">
        <v>2242</v>
      </c>
      <c r="G703" t="s">
        <v>2243</v>
      </c>
      <c r="H703" t="s">
        <v>146</v>
      </c>
      <c r="I703" t="s">
        <v>27</v>
      </c>
      <c r="J703" t="s">
        <v>1438</v>
      </c>
      <c r="K703" t="s">
        <v>73</v>
      </c>
      <c r="L703">
        <v>84604</v>
      </c>
      <c r="M703" t="s">
        <v>30</v>
      </c>
      <c r="N703" t="s">
        <v>2244</v>
      </c>
      <c r="O703" t="s">
        <v>32</v>
      </c>
      <c r="P703" t="s">
        <v>205</v>
      </c>
      <c r="Q703" t="s">
        <v>2245</v>
      </c>
      <c r="R703" s="7">
        <v>44.4</v>
      </c>
      <c r="S703">
        <v>5</v>
      </c>
      <c r="T703">
        <v>0</v>
      </c>
      <c r="U703" s="7">
        <v>12.432</v>
      </c>
      <c r="V703" s="7">
        <f t="shared" si="10"/>
        <v>12.432</v>
      </c>
    </row>
    <row r="704" spans="1:22" x14ac:dyDescent="0.3">
      <c r="A704" s="9">
        <v>2240</v>
      </c>
      <c r="B704" t="s">
        <v>2246</v>
      </c>
      <c r="C704" s="5">
        <v>41594</v>
      </c>
      <c r="D704" s="6">
        <v>41596</v>
      </c>
      <c r="E704" t="s">
        <v>23</v>
      </c>
      <c r="F704" t="s">
        <v>2247</v>
      </c>
      <c r="G704" t="s">
        <v>2248</v>
      </c>
      <c r="H704" t="s">
        <v>39</v>
      </c>
      <c r="I704" t="s">
        <v>27</v>
      </c>
      <c r="J704" t="s">
        <v>28</v>
      </c>
      <c r="K704" t="s">
        <v>29</v>
      </c>
      <c r="L704">
        <v>90049</v>
      </c>
      <c r="M704" t="s">
        <v>30</v>
      </c>
      <c r="N704" t="s">
        <v>2249</v>
      </c>
      <c r="O704" t="s">
        <v>32</v>
      </c>
      <c r="P704" t="s">
        <v>52</v>
      </c>
      <c r="Q704" t="s">
        <v>2250</v>
      </c>
      <c r="R704" s="7">
        <v>1016.792</v>
      </c>
      <c r="S704">
        <v>1</v>
      </c>
      <c r="T704">
        <v>0.2</v>
      </c>
      <c r="U704" s="7">
        <v>381.29700000000003</v>
      </c>
      <c r="V704" s="7">
        <f t="shared" si="10"/>
        <v>381.29700000000003</v>
      </c>
    </row>
    <row r="705" spans="1:22" x14ac:dyDescent="0.3">
      <c r="A705" s="9">
        <v>2241</v>
      </c>
      <c r="B705" t="s">
        <v>2246</v>
      </c>
      <c r="C705" s="5">
        <v>41594</v>
      </c>
      <c r="D705" s="6">
        <v>41596</v>
      </c>
      <c r="E705" t="s">
        <v>23</v>
      </c>
      <c r="F705" t="s">
        <v>2247</v>
      </c>
      <c r="G705" t="s">
        <v>2248</v>
      </c>
      <c r="H705" t="s">
        <v>39</v>
      </c>
      <c r="I705" t="s">
        <v>27</v>
      </c>
      <c r="J705" t="s">
        <v>28</v>
      </c>
      <c r="K705" t="s">
        <v>29</v>
      </c>
      <c r="L705">
        <v>90049</v>
      </c>
      <c r="M705" t="s">
        <v>30</v>
      </c>
      <c r="N705" t="s">
        <v>2251</v>
      </c>
      <c r="O705" t="s">
        <v>32</v>
      </c>
      <c r="P705" t="s">
        <v>52</v>
      </c>
      <c r="Q705" t="s">
        <v>2252</v>
      </c>
      <c r="R705" s="7">
        <v>38.136000000000003</v>
      </c>
      <c r="S705">
        <v>7</v>
      </c>
      <c r="T705">
        <v>0.2</v>
      </c>
      <c r="U705" s="7">
        <v>13.3476</v>
      </c>
      <c r="V705" s="7">
        <f t="shared" si="10"/>
        <v>13.3476</v>
      </c>
    </row>
    <row r="706" spans="1:22" x14ac:dyDescent="0.3">
      <c r="A706" s="9">
        <v>2243</v>
      </c>
      <c r="B706" t="s">
        <v>2253</v>
      </c>
      <c r="C706" s="5">
        <v>41965</v>
      </c>
      <c r="D706" s="6">
        <v>41969</v>
      </c>
      <c r="E706" t="s">
        <v>36</v>
      </c>
      <c r="F706" t="s">
        <v>2254</v>
      </c>
      <c r="G706" t="s">
        <v>2255</v>
      </c>
      <c r="H706" t="s">
        <v>146</v>
      </c>
      <c r="I706" t="s">
        <v>27</v>
      </c>
      <c r="J706" t="s">
        <v>222</v>
      </c>
      <c r="K706" t="s">
        <v>29</v>
      </c>
      <c r="L706">
        <v>91104</v>
      </c>
      <c r="M706" t="s">
        <v>30</v>
      </c>
      <c r="N706" t="s">
        <v>1737</v>
      </c>
      <c r="O706" t="s">
        <v>32</v>
      </c>
      <c r="P706" t="s">
        <v>75</v>
      </c>
      <c r="Q706" t="s">
        <v>1738</v>
      </c>
      <c r="R706" s="7">
        <v>56.56</v>
      </c>
      <c r="S706">
        <v>2</v>
      </c>
      <c r="T706">
        <v>0</v>
      </c>
      <c r="U706" s="7">
        <v>15.2712</v>
      </c>
      <c r="V706" s="7">
        <f t="shared" si="10"/>
        <v>15.2712</v>
      </c>
    </row>
    <row r="707" spans="1:22" x14ac:dyDescent="0.3">
      <c r="A707" s="9">
        <v>2244</v>
      </c>
      <c r="B707" t="s">
        <v>2253</v>
      </c>
      <c r="C707" s="5">
        <v>41965</v>
      </c>
      <c r="D707" s="6">
        <v>41969</v>
      </c>
      <c r="E707" t="s">
        <v>36</v>
      </c>
      <c r="F707" t="s">
        <v>2254</v>
      </c>
      <c r="G707" t="s">
        <v>2255</v>
      </c>
      <c r="H707" t="s">
        <v>146</v>
      </c>
      <c r="I707" t="s">
        <v>27</v>
      </c>
      <c r="J707" t="s">
        <v>222</v>
      </c>
      <c r="K707" t="s">
        <v>29</v>
      </c>
      <c r="L707">
        <v>91104</v>
      </c>
      <c r="M707" t="s">
        <v>30</v>
      </c>
      <c r="N707" t="s">
        <v>2256</v>
      </c>
      <c r="O707" t="s">
        <v>32</v>
      </c>
      <c r="P707" t="s">
        <v>45</v>
      </c>
      <c r="Q707" t="s">
        <v>2257</v>
      </c>
      <c r="R707" s="7">
        <v>5.56</v>
      </c>
      <c r="S707">
        <v>2</v>
      </c>
      <c r="T707">
        <v>0</v>
      </c>
      <c r="U707" s="7">
        <v>1.4456</v>
      </c>
      <c r="V707" s="7">
        <f t="shared" si="10"/>
        <v>1.4456</v>
      </c>
    </row>
    <row r="708" spans="1:22" x14ac:dyDescent="0.3">
      <c r="A708" s="9">
        <v>2245</v>
      </c>
      <c r="B708" t="s">
        <v>2253</v>
      </c>
      <c r="C708" s="5">
        <v>41965</v>
      </c>
      <c r="D708" s="6">
        <v>41969</v>
      </c>
      <c r="E708" t="s">
        <v>36</v>
      </c>
      <c r="F708" t="s">
        <v>2254</v>
      </c>
      <c r="G708" t="s">
        <v>2255</v>
      </c>
      <c r="H708" t="s">
        <v>146</v>
      </c>
      <c r="I708" t="s">
        <v>27</v>
      </c>
      <c r="J708" t="s">
        <v>222</v>
      </c>
      <c r="K708" t="s">
        <v>29</v>
      </c>
      <c r="L708">
        <v>91104</v>
      </c>
      <c r="M708" t="s">
        <v>30</v>
      </c>
      <c r="N708" t="s">
        <v>2258</v>
      </c>
      <c r="O708" t="s">
        <v>32</v>
      </c>
      <c r="P708" t="s">
        <v>200</v>
      </c>
      <c r="Q708" t="s">
        <v>2259</v>
      </c>
      <c r="R708" s="7">
        <v>9.02</v>
      </c>
      <c r="S708">
        <v>2</v>
      </c>
      <c r="T708">
        <v>0</v>
      </c>
      <c r="U708" s="7">
        <v>3.5177999999999998</v>
      </c>
      <c r="V708" s="7">
        <f t="shared" ref="V708:V771" si="11">IF(U708&lt;0,-U708,U708)</f>
        <v>3.5177999999999998</v>
      </c>
    </row>
    <row r="709" spans="1:22" x14ac:dyDescent="0.3">
      <c r="A709" s="9">
        <v>2246</v>
      </c>
      <c r="B709" t="s">
        <v>2253</v>
      </c>
      <c r="C709" s="5">
        <v>41965</v>
      </c>
      <c r="D709" s="6">
        <v>41969</v>
      </c>
      <c r="E709" t="s">
        <v>36</v>
      </c>
      <c r="F709" t="s">
        <v>2254</v>
      </c>
      <c r="G709" t="s">
        <v>2255</v>
      </c>
      <c r="H709" t="s">
        <v>146</v>
      </c>
      <c r="I709" t="s">
        <v>27</v>
      </c>
      <c r="J709" t="s">
        <v>222</v>
      </c>
      <c r="K709" t="s">
        <v>29</v>
      </c>
      <c r="L709">
        <v>91104</v>
      </c>
      <c r="M709" t="s">
        <v>30</v>
      </c>
      <c r="N709" t="s">
        <v>2260</v>
      </c>
      <c r="O709" t="s">
        <v>32</v>
      </c>
      <c r="P709" t="s">
        <v>55</v>
      </c>
      <c r="Q709" t="s">
        <v>2261</v>
      </c>
      <c r="R709" s="7">
        <v>8.6199999999999992</v>
      </c>
      <c r="S709">
        <v>1</v>
      </c>
      <c r="T709">
        <v>0</v>
      </c>
      <c r="U709" s="7">
        <v>2.2412000000000001</v>
      </c>
      <c r="V709" s="7">
        <f t="shared" si="11"/>
        <v>2.2412000000000001</v>
      </c>
    </row>
    <row r="710" spans="1:22" x14ac:dyDescent="0.3">
      <c r="A710" s="9">
        <v>2247</v>
      </c>
      <c r="B710" t="s">
        <v>2253</v>
      </c>
      <c r="C710" s="5">
        <v>41965</v>
      </c>
      <c r="D710" s="6">
        <v>41969</v>
      </c>
      <c r="E710" t="s">
        <v>36</v>
      </c>
      <c r="F710" t="s">
        <v>2254</v>
      </c>
      <c r="G710" t="s">
        <v>2255</v>
      </c>
      <c r="H710" t="s">
        <v>146</v>
      </c>
      <c r="I710" t="s">
        <v>27</v>
      </c>
      <c r="J710" t="s">
        <v>222</v>
      </c>
      <c r="K710" t="s">
        <v>29</v>
      </c>
      <c r="L710">
        <v>91104</v>
      </c>
      <c r="M710" t="s">
        <v>30</v>
      </c>
      <c r="N710" t="s">
        <v>1964</v>
      </c>
      <c r="O710" t="s">
        <v>48</v>
      </c>
      <c r="P710" t="s">
        <v>49</v>
      </c>
      <c r="Q710" t="s">
        <v>1965</v>
      </c>
      <c r="R710" s="7">
        <v>659.976</v>
      </c>
      <c r="S710">
        <v>3</v>
      </c>
      <c r="T710">
        <v>0.2</v>
      </c>
      <c r="U710" s="7">
        <v>49.498199999999997</v>
      </c>
      <c r="V710" s="7">
        <f t="shared" si="11"/>
        <v>49.498199999999997</v>
      </c>
    </row>
    <row r="711" spans="1:22" x14ac:dyDescent="0.3">
      <c r="A711" s="9">
        <v>2248</v>
      </c>
      <c r="B711" t="s">
        <v>2262</v>
      </c>
      <c r="C711" s="5">
        <v>40954</v>
      </c>
      <c r="D711" s="6">
        <v>40957</v>
      </c>
      <c r="E711" t="s">
        <v>23</v>
      </c>
      <c r="F711" t="s">
        <v>2263</v>
      </c>
      <c r="G711" t="s">
        <v>2264</v>
      </c>
      <c r="H711" t="s">
        <v>39</v>
      </c>
      <c r="I711" t="s">
        <v>27</v>
      </c>
      <c r="J711" t="s">
        <v>28</v>
      </c>
      <c r="K711" t="s">
        <v>29</v>
      </c>
      <c r="L711">
        <v>90004</v>
      </c>
      <c r="M711" t="s">
        <v>30</v>
      </c>
      <c r="N711" t="s">
        <v>2265</v>
      </c>
      <c r="O711" t="s">
        <v>32</v>
      </c>
      <c r="P711" t="s">
        <v>114</v>
      </c>
      <c r="Q711" t="s">
        <v>2266</v>
      </c>
      <c r="R711" s="7">
        <v>13.36</v>
      </c>
      <c r="S711">
        <v>2</v>
      </c>
      <c r="T711">
        <v>0</v>
      </c>
      <c r="U711" s="7">
        <v>6.4127999999999998</v>
      </c>
      <c r="V711" s="7">
        <f t="shared" si="11"/>
        <v>6.4127999999999998</v>
      </c>
    </row>
    <row r="712" spans="1:22" x14ac:dyDescent="0.3">
      <c r="A712" s="9">
        <v>2249</v>
      </c>
      <c r="B712" t="s">
        <v>2262</v>
      </c>
      <c r="C712" s="5">
        <v>40954</v>
      </c>
      <c r="D712" s="6">
        <v>40957</v>
      </c>
      <c r="E712" t="s">
        <v>23</v>
      </c>
      <c r="F712" t="s">
        <v>2263</v>
      </c>
      <c r="G712" t="s">
        <v>2264</v>
      </c>
      <c r="H712" t="s">
        <v>39</v>
      </c>
      <c r="I712" t="s">
        <v>27</v>
      </c>
      <c r="J712" t="s">
        <v>28</v>
      </c>
      <c r="K712" t="s">
        <v>29</v>
      </c>
      <c r="L712">
        <v>90004</v>
      </c>
      <c r="M712" t="s">
        <v>30</v>
      </c>
      <c r="N712" t="s">
        <v>2183</v>
      </c>
      <c r="O712" t="s">
        <v>32</v>
      </c>
      <c r="P712" t="s">
        <v>52</v>
      </c>
      <c r="Q712" t="s">
        <v>2184</v>
      </c>
      <c r="R712" s="7">
        <v>41.72</v>
      </c>
      <c r="S712">
        <v>5</v>
      </c>
      <c r="T712">
        <v>0.2</v>
      </c>
      <c r="U712" s="7">
        <v>13.0375</v>
      </c>
      <c r="V712" s="7">
        <f t="shared" si="11"/>
        <v>13.0375</v>
      </c>
    </row>
    <row r="713" spans="1:22" x14ac:dyDescent="0.3">
      <c r="A713" s="9">
        <v>2250</v>
      </c>
      <c r="B713" t="s">
        <v>2262</v>
      </c>
      <c r="C713" s="5">
        <v>40954</v>
      </c>
      <c r="D713" s="6">
        <v>40957</v>
      </c>
      <c r="E713" t="s">
        <v>23</v>
      </c>
      <c r="F713" t="s">
        <v>2263</v>
      </c>
      <c r="G713" t="s">
        <v>2264</v>
      </c>
      <c r="H713" t="s">
        <v>39</v>
      </c>
      <c r="I713" t="s">
        <v>27</v>
      </c>
      <c r="J713" t="s">
        <v>28</v>
      </c>
      <c r="K713" t="s">
        <v>29</v>
      </c>
      <c r="L713">
        <v>90004</v>
      </c>
      <c r="M713" t="s">
        <v>30</v>
      </c>
      <c r="N713" t="s">
        <v>2267</v>
      </c>
      <c r="O713" t="s">
        <v>32</v>
      </c>
      <c r="P713" t="s">
        <v>52</v>
      </c>
      <c r="Q713" t="s">
        <v>2268</v>
      </c>
      <c r="R713" s="7">
        <v>11.52</v>
      </c>
      <c r="S713">
        <v>5</v>
      </c>
      <c r="T713">
        <v>0.2</v>
      </c>
      <c r="U713" s="7">
        <v>4.1760000000000002</v>
      </c>
      <c r="V713" s="7">
        <f t="shared" si="11"/>
        <v>4.1760000000000002</v>
      </c>
    </row>
    <row r="714" spans="1:22" x14ac:dyDescent="0.3">
      <c r="A714" s="9">
        <v>2251</v>
      </c>
      <c r="B714" t="s">
        <v>2262</v>
      </c>
      <c r="C714" s="5">
        <v>40954</v>
      </c>
      <c r="D714" s="6">
        <v>40957</v>
      </c>
      <c r="E714" t="s">
        <v>23</v>
      </c>
      <c r="F714" t="s">
        <v>2263</v>
      </c>
      <c r="G714" t="s">
        <v>2264</v>
      </c>
      <c r="H714" t="s">
        <v>39</v>
      </c>
      <c r="I714" t="s">
        <v>27</v>
      </c>
      <c r="J714" t="s">
        <v>28</v>
      </c>
      <c r="K714" t="s">
        <v>29</v>
      </c>
      <c r="L714">
        <v>90004</v>
      </c>
      <c r="M714" t="s">
        <v>30</v>
      </c>
      <c r="N714" t="s">
        <v>2269</v>
      </c>
      <c r="O714" t="s">
        <v>32</v>
      </c>
      <c r="P714" t="s">
        <v>55</v>
      </c>
      <c r="Q714" t="s">
        <v>2270</v>
      </c>
      <c r="R714" s="7">
        <v>541.44000000000005</v>
      </c>
      <c r="S714">
        <v>6</v>
      </c>
      <c r="T714">
        <v>0</v>
      </c>
      <c r="U714" s="7">
        <v>157.01759999999999</v>
      </c>
      <c r="V714" s="7">
        <f t="shared" si="11"/>
        <v>157.01759999999999</v>
      </c>
    </row>
    <row r="715" spans="1:22" x14ac:dyDescent="0.3">
      <c r="A715" s="9">
        <v>2252</v>
      </c>
      <c r="B715" t="s">
        <v>2262</v>
      </c>
      <c r="C715" s="5">
        <v>40954</v>
      </c>
      <c r="D715" s="6">
        <v>40957</v>
      </c>
      <c r="E715" t="s">
        <v>23</v>
      </c>
      <c r="F715" t="s">
        <v>2263</v>
      </c>
      <c r="G715" t="s">
        <v>2264</v>
      </c>
      <c r="H715" t="s">
        <v>39</v>
      </c>
      <c r="I715" t="s">
        <v>27</v>
      </c>
      <c r="J715" t="s">
        <v>28</v>
      </c>
      <c r="K715" t="s">
        <v>29</v>
      </c>
      <c r="L715">
        <v>90004</v>
      </c>
      <c r="M715" t="s">
        <v>30</v>
      </c>
      <c r="N715" t="s">
        <v>2057</v>
      </c>
      <c r="O715" t="s">
        <v>32</v>
      </c>
      <c r="P715" t="s">
        <v>114</v>
      </c>
      <c r="Q715" t="s">
        <v>2271</v>
      </c>
      <c r="R715" s="7">
        <v>19.440000000000001</v>
      </c>
      <c r="S715">
        <v>3</v>
      </c>
      <c r="T715">
        <v>0</v>
      </c>
      <c r="U715" s="7">
        <v>9.3312000000000008</v>
      </c>
      <c r="V715" s="7">
        <f t="shared" si="11"/>
        <v>9.3312000000000008</v>
      </c>
    </row>
    <row r="716" spans="1:22" x14ac:dyDescent="0.3">
      <c r="A716" s="9">
        <v>2253</v>
      </c>
      <c r="B716" t="s">
        <v>2272</v>
      </c>
      <c r="C716" s="5">
        <v>41380</v>
      </c>
      <c r="D716" s="6">
        <v>41382</v>
      </c>
      <c r="E716" t="s">
        <v>23</v>
      </c>
      <c r="F716" t="s">
        <v>2273</v>
      </c>
      <c r="G716" t="s">
        <v>2274</v>
      </c>
      <c r="H716" t="s">
        <v>146</v>
      </c>
      <c r="I716" t="s">
        <v>27</v>
      </c>
      <c r="J716" t="s">
        <v>325</v>
      </c>
      <c r="K716" t="s">
        <v>29</v>
      </c>
      <c r="L716">
        <v>92105</v>
      </c>
      <c r="M716" t="s">
        <v>30</v>
      </c>
      <c r="N716" t="s">
        <v>217</v>
      </c>
      <c r="O716" t="s">
        <v>32</v>
      </c>
      <c r="P716" t="s">
        <v>114</v>
      </c>
      <c r="Q716" t="s">
        <v>218</v>
      </c>
      <c r="R716" s="7">
        <v>143.69999999999999</v>
      </c>
      <c r="S716">
        <v>3</v>
      </c>
      <c r="T716">
        <v>0</v>
      </c>
      <c r="U716" s="7">
        <v>68.975999999999999</v>
      </c>
      <c r="V716" s="7">
        <f t="shared" si="11"/>
        <v>68.975999999999999</v>
      </c>
    </row>
    <row r="717" spans="1:22" x14ac:dyDescent="0.3">
      <c r="A717" s="9">
        <v>2254</v>
      </c>
      <c r="B717" t="s">
        <v>2275</v>
      </c>
      <c r="C717" s="5">
        <v>41180</v>
      </c>
      <c r="D717" s="6">
        <v>41183</v>
      </c>
      <c r="E717" t="s">
        <v>152</v>
      </c>
      <c r="F717" t="s">
        <v>1372</v>
      </c>
      <c r="G717" t="s">
        <v>1373</v>
      </c>
      <c r="H717" t="s">
        <v>26</v>
      </c>
      <c r="I717" t="s">
        <v>27</v>
      </c>
      <c r="J717" t="s">
        <v>80</v>
      </c>
      <c r="K717" t="s">
        <v>29</v>
      </c>
      <c r="L717">
        <v>94110</v>
      </c>
      <c r="M717" t="s">
        <v>30</v>
      </c>
      <c r="N717" t="s">
        <v>2276</v>
      </c>
      <c r="O717" t="s">
        <v>32</v>
      </c>
      <c r="P717" t="s">
        <v>55</v>
      </c>
      <c r="Q717" t="s">
        <v>2277</v>
      </c>
      <c r="R717" s="7">
        <v>43.26</v>
      </c>
      <c r="S717">
        <v>3</v>
      </c>
      <c r="T717">
        <v>0</v>
      </c>
      <c r="U717" s="7">
        <v>14.2758</v>
      </c>
      <c r="V717" s="7">
        <f t="shared" si="11"/>
        <v>14.2758</v>
      </c>
    </row>
    <row r="718" spans="1:22" x14ac:dyDescent="0.3">
      <c r="A718" s="9">
        <v>2255</v>
      </c>
      <c r="B718" t="s">
        <v>2275</v>
      </c>
      <c r="C718" s="5">
        <v>41180</v>
      </c>
      <c r="D718" s="6">
        <v>41183</v>
      </c>
      <c r="E718" t="s">
        <v>152</v>
      </c>
      <c r="F718" t="s">
        <v>1372</v>
      </c>
      <c r="G718" t="s">
        <v>1373</v>
      </c>
      <c r="H718" t="s">
        <v>26</v>
      </c>
      <c r="I718" t="s">
        <v>27</v>
      </c>
      <c r="J718" t="s">
        <v>80</v>
      </c>
      <c r="K718" t="s">
        <v>29</v>
      </c>
      <c r="L718">
        <v>94110</v>
      </c>
      <c r="M718" t="s">
        <v>30</v>
      </c>
      <c r="N718" t="s">
        <v>2198</v>
      </c>
      <c r="O718" t="s">
        <v>32</v>
      </c>
      <c r="P718" t="s">
        <v>55</v>
      </c>
      <c r="Q718" t="s">
        <v>2199</v>
      </c>
      <c r="R718" s="7">
        <v>43.56</v>
      </c>
      <c r="S718">
        <v>2</v>
      </c>
      <c r="T718">
        <v>0</v>
      </c>
      <c r="U718" s="7">
        <v>15.246</v>
      </c>
      <c r="V718" s="7">
        <f t="shared" si="11"/>
        <v>15.246</v>
      </c>
    </row>
    <row r="719" spans="1:22" x14ac:dyDescent="0.3">
      <c r="A719" s="9">
        <v>2258</v>
      </c>
      <c r="B719" t="s">
        <v>2278</v>
      </c>
      <c r="C719" s="5">
        <v>41807</v>
      </c>
      <c r="D719" s="6">
        <v>41810</v>
      </c>
      <c r="E719" t="s">
        <v>152</v>
      </c>
      <c r="F719" t="s">
        <v>174</v>
      </c>
      <c r="G719" t="s">
        <v>175</v>
      </c>
      <c r="H719" t="s">
        <v>39</v>
      </c>
      <c r="I719" t="s">
        <v>27</v>
      </c>
      <c r="J719" t="s">
        <v>80</v>
      </c>
      <c r="K719" t="s">
        <v>29</v>
      </c>
      <c r="L719">
        <v>94122</v>
      </c>
      <c r="M719" t="s">
        <v>30</v>
      </c>
      <c r="N719" t="s">
        <v>2279</v>
      </c>
      <c r="O719" t="s">
        <v>41</v>
      </c>
      <c r="P719" t="s">
        <v>185</v>
      </c>
      <c r="Q719" t="s">
        <v>2280</v>
      </c>
      <c r="R719" s="7">
        <v>1212.96</v>
      </c>
      <c r="S719">
        <v>7</v>
      </c>
      <c r="T719">
        <v>0.2</v>
      </c>
      <c r="U719" s="7">
        <v>90.971999999999994</v>
      </c>
      <c r="V719" s="7">
        <f t="shared" si="11"/>
        <v>90.971999999999994</v>
      </c>
    </row>
    <row r="720" spans="1:22" x14ac:dyDescent="0.3">
      <c r="A720" s="9">
        <v>2259</v>
      </c>
      <c r="B720" t="s">
        <v>2278</v>
      </c>
      <c r="C720" s="5">
        <v>41807</v>
      </c>
      <c r="D720" s="6">
        <v>41810</v>
      </c>
      <c r="E720" t="s">
        <v>152</v>
      </c>
      <c r="F720" t="s">
        <v>174</v>
      </c>
      <c r="G720" t="s">
        <v>175</v>
      </c>
      <c r="H720" t="s">
        <v>39</v>
      </c>
      <c r="I720" t="s">
        <v>27</v>
      </c>
      <c r="J720" t="s">
        <v>80</v>
      </c>
      <c r="K720" t="s">
        <v>29</v>
      </c>
      <c r="L720">
        <v>94122</v>
      </c>
      <c r="M720" t="s">
        <v>30</v>
      </c>
      <c r="N720" t="s">
        <v>2281</v>
      </c>
      <c r="O720" t="s">
        <v>32</v>
      </c>
      <c r="P720" t="s">
        <v>114</v>
      </c>
      <c r="Q720" t="s">
        <v>2282</v>
      </c>
      <c r="R720" s="7">
        <v>18.54</v>
      </c>
      <c r="S720">
        <v>2</v>
      </c>
      <c r="T720">
        <v>0</v>
      </c>
      <c r="U720" s="7">
        <v>8.7138000000000009</v>
      </c>
      <c r="V720" s="7">
        <f t="shared" si="11"/>
        <v>8.7138000000000009</v>
      </c>
    </row>
    <row r="721" spans="1:22" x14ac:dyDescent="0.3">
      <c r="A721" s="9">
        <v>2260</v>
      </c>
      <c r="B721" t="s">
        <v>2283</v>
      </c>
      <c r="C721" s="5">
        <v>41221</v>
      </c>
      <c r="D721" s="6">
        <v>41223</v>
      </c>
      <c r="E721" t="s">
        <v>23</v>
      </c>
      <c r="F721" t="s">
        <v>2284</v>
      </c>
      <c r="G721" t="s">
        <v>2285</v>
      </c>
      <c r="H721" t="s">
        <v>146</v>
      </c>
      <c r="I721" t="s">
        <v>27</v>
      </c>
      <c r="J721" t="s">
        <v>325</v>
      </c>
      <c r="K721" t="s">
        <v>29</v>
      </c>
      <c r="L721">
        <v>92024</v>
      </c>
      <c r="M721" t="s">
        <v>30</v>
      </c>
      <c r="N721" t="s">
        <v>2286</v>
      </c>
      <c r="O721" t="s">
        <v>32</v>
      </c>
      <c r="P721" t="s">
        <v>200</v>
      </c>
      <c r="Q721" t="s">
        <v>2287</v>
      </c>
      <c r="R721" s="7">
        <v>5</v>
      </c>
      <c r="S721">
        <v>1</v>
      </c>
      <c r="T721">
        <v>0</v>
      </c>
      <c r="U721" s="7">
        <v>2.4</v>
      </c>
      <c r="V721" s="7">
        <f t="shared" si="11"/>
        <v>2.4</v>
      </c>
    </row>
    <row r="722" spans="1:22" x14ac:dyDescent="0.3">
      <c r="A722" s="9">
        <v>2261</v>
      </c>
      <c r="B722" t="s">
        <v>2283</v>
      </c>
      <c r="C722" s="5">
        <v>41221</v>
      </c>
      <c r="D722" s="6">
        <v>41223</v>
      </c>
      <c r="E722" t="s">
        <v>23</v>
      </c>
      <c r="F722" t="s">
        <v>2284</v>
      </c>
      <c r="G722" t="s">
        <v>2285</v>
      </c>
      <c r="H722" t="s">
        <v>146</v>
      </c>
      <c r="I722" t="s">
        <v>27</v>
      </c>
      <c r="J722" t="s">
        <v>325</v>
      </c>
      <c r="K722" t="s">
        <v>29</v>
      </c>
      <c r="L722">
        <v>92024</v>
      </c>
      <c r="M722" t="s">
        <v>30</v>
      </c>
      <c r="N722" t="s">
        <v>1706</v>
      </c>
      <c r="O722" t="s">
        <v>48</v>
      </c>
      <c r="P722" t="s">
        <v>99</v>
      </c>
      <c r="Q722" t="s">
        <v>2288</v>
      </c>
      <c r="R722" s="7">
        <v>371.97</v>
      </c>
      <c r="S722">
        <v>3</v>
      </c>
      <c r="T722">
        <v>0</v>
      </c>
      <c r="U722" s="7">
        <v>66.954599999999999</v>
      </c>
      <c r="V722" s="7">
        <f t="shared" si="11"/>
        <v>66.954599999999999</v>
      </c>
    </row>
    <row r="723" spans="1:22" x14ac:dyDescent="0.3">
      <c r="A723" s="9">
        <v>2268</v>
      </c>
      <c r="B723" t="s">
        <v>2289</v>
      </c>
      <c r="C723" s="5">
        <v>41900</v>
      </c>
      <c r="D723" s="6">
        <v>41900</v>
      </c>
      <c r="E723" t="s">
        <v>863</v>
      </c>
      <c r="F723" t="s">
        <v>2290</v>
      </c>
      <c r="G723" t="s">
        <v>2291</v>
      </c>
      <c r="H723" t="s">
        <v>39</v>
      </c>
      <c r="I723" t="s">
        <v>27</v>
      </c>
      <c r="J723" t="s">
        <v>65</v>
      </c>
      <c r="K723" t="s">
        <v>66</v>
      </c>
      <c r="L723">
        <v>98115</v>
      </c>
      <c r="M723" t="s">
        <v>30</v>
      </c>
      <c r="N723" t="s">
        <v>2292</v>
      </c>
      <c r="O723" t="s">
        <v>32</v>
      </c>
      <c r="P723" t="s">
        <v>114</v>
      </c>
      <c r="Q723" t="s">
        <v>2293</v>
      </c>
      <c r="R723" s="7">
        <v>12.96</v>
      </c>
      <c r="S723">
        <v>2</v>
      </c>
      <c r="T723">
        <v>0</v>
      </c>
      <c r="U723" s="7">
        <v>6.3503999999999996</v>
      </c>
      <c r="V723" s="7">
        <f t="shared" si="11"/>
        <v>6.3503999999999996</v>
      </c>
    </row>
    <row r="724" spans="1:22" x14ac:dyDescent="0.3">
      <c r="A724" s="9">
        <v>2272</v>
      </c>
      <c r="B724" t="s">
        <v>2294</v>
      </c>
      <c r="C724" s="5">
        <v>41173</v>
      </c>
      <c r="D724" s="6">
        <v>41179</v>
      </c>
      <c r="E724" t="s">
        <v>36</v>
      </c>
      <c r="F724" t="s">
        <v>271</v>
      </c>
      <c r="G724" t="s">
        <v>272</v>
      </c>
      <c r="H724" t="s">
        <v>39</v>
      </c>
      <c r="I724" t="s">
        <v>27</v>
      </c>
      <c r="J724" t="s">
        <v>65</v>
      </c>
      <c r="K724" t="s">
        <v>66</v>
      </c>
      <c r="L724">
        <v>98105</v>
      </c>
      <c r="M724" t="s">
        <v>30</v>
      </c>
      <c r="N724" t="s">
        <v>2295</v>
      </c>
      <c r="O724" t="s">
        <v>32</v>
      </c>
      <c r="P724" t="s">
        <v>75</v>
      </c>
      <c r="Q724" t="s">
        <v>2296</v>
      </c>
      <c r="R724" s="7">
        <v>199.74</v>
      </c>
      <c r="S724">
        <v>6</v>
      </c>
      <c r="T724">
        <v>0</v>
      </c>
      <c r="U724" s="7">
        <v>47.937600000000003</v>
      </c>
      <c r="V724" s="7">
        <f t="shared" si="11"/>
        <v>47.937600000000003</v>
      </c>
    </row>
    <row r="725" spans="1:22" x14ac:dyDescent="0.3">
      <c r="A725" s="9">
        <v>2273</v>
      </c>
      <c r="B725" t="s">
        <v>2297</v>
      </c>
      <c r="C725" s="5">
        <v>40974</v>
      </c>
      <c r="D725" s="6">
        <v>40979</v>
      </c>
      <c r="E725" t="s">
        <v>36</v>
      </c>
      <c r="F725" t="s">
        <v>1031</v>
      </c>
      <c r="G725" t="s">
        <v>1032</v>
      </c>
      <c r="H725" t="s">
        <v>39</v>
      </c>
      <c r="I725" t="s">
        <v>27</v>
      </c>
      <c r="J725" t="s">
        <v>80</v>
      </c>
      <c r="K725" t="s">
        <v>29</v>
      </c>
      <c r="L725">
        <v>94122</v>
      </c>
      <c r="M725" t="s">
        <v>30</v>
      </c>
      <c r="N725" t="s">
        <v>2298</v>
      </c>
      <c r="O725" t="s">
        <v>41</v>
      </c>
      <c r="P725" t="s">
        <v>42</v>
      </c>
      <c r="Q725" t="s">
        <v>2299</v>
      </c>
      <c r="R725" s="7">
        <v>435.26</v>
      </c>
      <c r="S725">
        <v>7</v>
      </c>
      <c r="T725">
        <v>0</v>
      </c>
      <c r="U725" s="7">
        <v>95.757199999999997</v>
      </c>
      <c r="V725" s="7">
        <f t="shared" si="11"/>
        <v>95.757199999999997</v>
      </c>
    </row>
    <row r="726" spans="1:22" x14ac:dyDescent="0.3">
      <c r="A726" s="9">
        <v>2274</v>
      </c>
      <c r="B726" t="s">
        <v>2297</v>
      </c>
      <c r="C726" s="5">
        <v>40974</v>
      </c>
      <c r="D726" s="6">
        <v>40979</v>
      </c>
      <c r="E726" t="s">
        <v>36</v>
      </c>
      <c r="F726" t="s">
        <v>1031</v>
      </c>
      <c r="G726" t="s">
        <v>1032</v>
      </c>
      <c r="H726" t="s">
        <v>39</v>
      </c>
      <c r="I726" t="s">
        <v>27</v>
      </c>
      <c r="J726" t="s">
        <v>80</v>
      </c>
      <c r="K726" t="s">
        <v>29</v>
      </c>
      <c r="L726">
        <v>94122</v>
      </c>
      <c r="M726" t="s">
        <v>30</v>
      </c>
      <c r="N726" t="s">
        <v>2300</v>
      </c>
      <c r="O726" t="s">
        <v>48</v>
      </c>
      <c r="P726" t="s">
        <v>413</v>
      </c>
      <c r="Q726" t="s">
        <v>2301</v>
      </c>
      <c r="R726" s="7">
        <v>1119.9839999999999</v>
      </c>
      <c r="S726">
        <v>2</v>
      </c>
      <c r="T726">
        <v>0.2</v>
      </c>
      <c r="U726" s="7">
        <v>377.99459999999999</v>
      </c>
      <c r="V726" s="7">
        <f t="shared" si="11"/>
        <v>377.99459999999999</v>
      </c>
    </row>
    <row r="727" spans="1:22" x14ac:dyDescent="0.3">
      <c r="A727" s="9">
        <v>2275</v>
      </c>
      <c r="B727" t="s">
        <v>2302</v>
      </c>
      <c r="C727" s="5">
        <v>40819</v>
      </c>
      <c r="D727" s="6">
        <v>40824</v>
      </c>
      <c r="E727" t="s">
        <v>23</v>
      </c>
      <c r="F727" t="s">
        <v>2303</v>
      </c>
      <c r="G727" t="s">
        <v>2304</v>
      </c>
      <c r="H727" t="s">
        <v>26</v>
      </c>
      <c r="I727" t="s">
        <v>27</v>
      </c>
      <c r="J727" t="s">
        <v>28</v>
      </c>
      <c r="K727" t="s">
        <v>29</v>
      </c>
      <c r="L727">
        <v>90036</v>
      </c>
      <c r="M727" t="s">
        <v>30</v>
      </c>
      <c r="N727" t="s">
        <v>2305</v>
      </c>
      <c r="O727" t="s">
        <v>41</v>
      </c>
      <c r="P727" t="s">
        <v>58</v>
      </c>
      <c r="Q727" t="s">
        <v>2306</v>
      </c>
      <c r="R727" s="7">
        <v>143.43199999999999</v>
      </c>
      <c r="S727">
        <v>1</v>
      </c>
      <c r="T727">
        <v>0.2</v>
      </c>
      <c r="U727" s="7">
        <v>3.5857999999999999</v>
      </c>
      <c r="V727" s="7">
        <f t="shared" si="11"/>
        <v>3.5857999999999999</v>
      </c>
    </row>
    <row r="728" spans="1:22" x14ac:dyDescent="0.3">
      <c r="A728" s="9">
        <v>2276</v>
      </c>
      <c r="B728" t="s">
        <v>2302</v>
      </c>
      <c r="C728" s="5">
        <v>40819</v>
      </c>
      <c r="D728" s="6">
        <v>40824</v>
      </c>
      <c r="E728" t="s">
        <v>23</v>
      </c>
      <c r="F728" t="s">
        <v>2303</v>
      </c>
      <c r="G728" t="s">
        <v>2304</v>
      </c>
      <c r="H728" t="s">
        <v>26</v>
      </c>
      <c r="I728" t="s">
        <v>27</v>
      </c>
      <c r="J728" t="s">
        <v>28</v>
      </c>
      <c r="K728" t="s">
        <v>29</v>
      </c>
      <c r="L728">
        <v>90036</v>
      </c>
      <c r="M728" t="s">
        <v>30</v>
      </c>
      <c r="N728" t="s">
        <v>2307</v>
      </c>
      <c r="O728" t="s">
        <v>41</v>
      </c>
      <c r="P728" t="s">
        <v>185</v>
      </c>
      <c r="Q728" t="s">
        <v>2308</v>
      </c>
      <c r="R728" s="7">
        <v>122.352</v>
      </c>
      <c r="S728">
        <v>3</v>
      </c>
      <c r="T728">
        <v>0.2</v>
      </c>
      <c r="U728" s="7">
        <v>13.7646</v>
      </c>
      <c r="V728" s="7">
        <f t="shared" si="11"/>
        <v>13.7646</v>
      </c>
    </row>
    <row r="729" spans="1:22" x14ac:dyDescent="0.3">
      <c r="A729" s="9">
        <v>2280</v>
      </c>
      <c r="B729" t="s">
        <v>2309</v>
      </c>
      <c r="C729" s="5">
        <v>41943</v>
      </c>
      <c r="D729" s="6">
        <v>41946</v>
      </c>
      <c r="E729" t="s">
        <v>152</v>
      </c>
      <c r="F729" t="s">
        <v>2310</v>
      </c>
      <c r="G729" t="s">
        <v>2311</v>
      </c>
      <c r="H729" t="s">
        <v>39</v>
      </c>
      <c r="I729" t="s">
        <v>27</v>
      </c>
      <c r="J729" t="s">
        <v>65</v>
      </c>
      <c r="K729" t="s">
        <v>66</v>
      </c>
      <c r="L729">
        <v>98115</v>
      </c>
      <c r="M729" t="s">
        <v>30</v>
      </c>
      <c r="N729" t="s">
        <v>2061</v>
      </c>
      <c r="O729" t="s">
        <v>41</v>
      </c>
      <c r="P729" t="s">
        <v>185</v>
      </c>
      <c r="Q729" t="s">
        <v>2062</v>
      </c>
      <c r="R729" s="7">
        <v>97.567999999999998</v>
      </c>
      <c r="S729">
        <v>2</v>
      </c>
      <c r="T729">
        <v>0.2</v>
      </c>
      <c r="U729" s="7">
        <v>-6.0979999999999999</v>
      </c>
      <c r="V729" s="7">
        <f t="shared" si="11"/>
        <v>6.0979999999999999</v>
      </c>
    </row>
    <row r="730" spans="1:22" x14ac:dyDescent="0.3">
      <c r="A730" s="9">
        <v>2281</v>
      </c>
      <c r="B730" t="s">
        <v>2309</v>
      </c>
      <c r="C730" s="5">
        <v>41943</v>
      </c>
      <c r="D730" s="6">
        <v>41946</v>
      </c>
      <c r="E730" t="s">
        <v>152</v>
      </c>
      <c r="F730" t="s">
        <v>2310</v>
      </c>
      <c r="G730" t="s">
        <v>2311</v>
      </c>
      <c r="H730" t="s">
        <v>39</v>
      </c>
      <c r="I730" t="s">
        <v>27</v>
      </c>
      <c r="J730" t="s">
        <v>65</v>
      </c>
      <c r="K730" t="s">
        <v>66</v>
      </c>
      <c r="L730">
        <v>98115</v>
      </c>
      <c r="M730" t="s">
        <v>30</v>
      </c>
      <c r="N730" t="s">
        <v>2312</v>
      </c>
      <c r="O730" t="s">
        <v>41</v>
      </c>
      <c r="P730" t="s">
        <v>185</v>
      </c>
      <c r="Q730" t="s">
        <v>2313</v>
      </c>
      <c r="R730" s="7">
        <v>614.27200000000005</v>
      </c>
      <c r="S730">
        <v>8</v>
      </c>
      <c r="T730">
        <v>0.2</v>
      </c>
      <c r="U730" s="7">
        <v>-23.0352</v>
      </c>
      <c r="V730" s="7">
        <f t="shared" si="11"/>
        <v>23.0352</v>
      </c>
    </row>
    <row r="731" spans="1:22" x14ac:dyDescent="0.3">
      <c r="A731" s="9">
        <v>2282</v>
      </c>
      <c r="B731" t="s">
        <v>2309</v>
      </c>
      <c r="C731" s="5">
        <v>41943</v>
      </c>
      <c r="D731" s="6">
        <v>41946</v>
      </c>
      <c r="E731" t="s">
        <v>152</v>
      </c>
      <c r="F731" t="s">
        <v>2310</v>
      </c>
      <c r="G731" t="s">
        <v>2311</v>
      </c>
      <c r="H731" t="s">
        <v>39</v>
      </c>
      <c r="I731" t="s">
        <v>27</v>
      </c>
      <c r="J731" t="s">
        <v>65</v>
      </c>
      <c r="K731" t="s">
        <v>66</v>
      </c>
      <c r="L731">
        <v>98115</v>
      </c>
      <c r="M731" t="s">
        <v>30</v>
      </c>
      <c r="N731" t="s">
        <v>1316</v>
      </c>
      <c r="O731" t="s">
        <v>41</v>
      </c>
      <c r="P731" t="s">
        <v>492</v>
      </c>
      <c r="Q731" t="s">
        <v>1317</v>
      </c>
      <c r="R731" s="7">
        <v>199.98</v>
      </c>
      <c r="S731">
        <v>2</v>
      </c>
      <c r="T731">
        <v>0</v>
      </c>
      <c r="U731" s="7">
        <v>37.996200000000002</v>
      </c>
      <c r="V731" s="7">
        <f t="shared" si="11"/>
        <v>37.996200000000002</v>
      </c>
    </row>
    <row r="732" spans="1:22" x14ac:dyDescent="0.3">
      <c r="A732" s="9">
        <v>2289</v>
      </c>
      <c r="B732" t="s">
        <v>2314</v>
      </c>
      <c r="C732" s="5">
        <v>41801</v>
      </c>
      <c r="D732" s="6">
        <v>41804</v>
      </c>
      <c r="E732" t="s">
        <v>152</v>
      </c>
      <c r="F732" t="s">
        <v>2315</v>
      </c>
      <c r="G732" t="s">
        <v>2316</v>
      </c>
      <c r="H732" t="s">
        <v>39</v>
      </c>
      <c r="I732" t="s">
        <v>27</v>
      </c>
      <c r="J732" t="s">
        <v>28</v>
      </c>
      <c r="K732" t="s">
        <v>29</v>
      </c>
      <c r="L732">
        <v>90032</v>
      </c>
      <c r="M732" t="s">
        <v>30</v>
      </c>
      <c r="N732" t="s">
        <v>2317</v>
      </c>
      <c r="O732" t="s">
        <v>32</v>
      </c>
      <c r="P732" t="s">
        <v>45</v>
      </c>
      <c r="Q732" t="s">
        <v>2318</v>
      </c>
      <c r="R732" s="7">
        <v>16.399999999999999</v>
      </c>
      <c r="S732">
        <v>5</v>
      </c>
      <c r="T732">
        <v>0</v>
      </c>
      <c r="U732" s="7">
        <v>4.7560000000000002</v>
      </c>
      <c r="V732" s="7">
        <f t="shared" si="11"/>
        <v>4.7560000000000002</v>
      </c>
    </row>
    <row r="733" spans="1:22" x14ac:dyDescent="0.3">
      <c r="A733" s="9">
        <v>2290</v>
      </c>
      <c r="B733" t="s">
        <v>2319</v>
      </c>
      <c r="C733" s="5">
        <v>41648</v>
      </c>
      <c r="D733" s="6">
        <v>41651</v>
      </c>
      <c r="E733" t="s">
        <v>152</v>
      </c>
      <c r="F733" t="s">
        <v>2320</v>
      </c>
      <c r="G733" t="s">
        <v>2321</v>
      </c>
      <c r="H733" t="s">
        <v>26</v>
      </c>
      <c r="I733" t="s">
        <v>27</v>
      </c>
      <c r="J733" t="s">
        <v>65</v>
      </c>
      <c r="K733" t="s">
        <v>66</v>
      </c>
      <c r="L733">
        <v>98115</v>
      </c>
      <c r="M733" t="s">
        <v>30</v>
      </c>
      <c r="N733" t="s">
        <v>2322</v>
      </c>
      <c r="O733" t="s">
        <v>41</v>
      </c>
      <c r="P733" t="s">
        <v>58</v>
      </c>
      <c r="Q733" t="s">
        <v>2323</v>
      </c>
      <c r="R733" s="7">
        <v>892.98</v>
      </c>
      <c r="S733">
        <v>2</v>
      </c>
      <c r="T733">
        <v>0</v>
      </c>
      <c r="U733" s="7">
        <v>80.368200000000002</v>
      </c>
      <c r="V733" s="7">
        <f t="shared" si="11"/>
        <v>80.368200000000002</v>
      </c>
    </row>
    <row r="734" spans="1:22" x14ac:dyDescent="0.3">
      <c r="A734" s="9">
        <v>2309</v>
      </c>
      <c r="B734" t="s">
        <v>2324</v>
      </c>
      <c r="C734" s="5">
        <v>41802</v>
      </c>
      <c r="D734" s="6">
        <v>41803</v>
      </c>
      <c r="E734" t="s">
        <v>152</v>
      </c>
      <c r="F734" t="s">
        <v>2325</v>
      </c>
      <c r="G734" t="s">
        <v>2326</v>
      </c>
      <c r="H734" t="s">
        <v>146</v>
      </c>
      <c r="I734" t="s">
        <v>27</v>
      </c>
      <c r="J734" t="s">
        <v>2041</v>
      </c>
      <c r="K734" t="s">
        <v>122</v>
      </c>
      <c r="L734">
        <v>85345</v>
      </c>
      <c r="M734" t="s">
        <v>30</v>
      </c>
      <c r="N734" t="s">
        <v>2327</v>
      </c>
      <c r="O734" t="s">
        <v>41</v>
      </c>
      <c r="P734" t="s">
        <v>185</v>
      </c>
      <c r="Q734" t="s">
        <v>2328</v>
      </c>
      <c r="R734" s="7">
        <v>280.79199999999997</v>
      </c>
      <c r="S734">
        <v>1</v>
      </c>
      <c r="T734">
        <v>0.2</v>
      </c>
      <c r="U734" s="7">
        <v>35.098999999999997</v>
      </c>
      <c r="V734" s="7">
        <f t="shared" si="11"/>
        <v>35.098999999999997</v>
      </c>
    </row>
    <row r="735" spans="1:22" x14ac:dyDescent="0.3">
      <c r="A735" s="9">
        <v>2310</v>
      </c>
      <c r="B735" t="s">
        <v>2324</v>
      </c>
      <c r="C735" s="5">
        <v>41802</v>
      </c>
      <c r="D735" s="6">
        <v>41803</v>
      </c>
      <c r="E735" t="s">
        <v>152</v>
      </c>
      <c r="F735" t="s">
        <v>2325</v>
      </c>
      <c r="G735" t="s">
        <v>2326</v>
      </c>
      <c r="H735" t="s">
        <v>146</v>
      </c>
      <c r="I735" t="s">
        <v>27</v>
      </c>
      <c r="J735" t="s">
        <v>2041</v>
      </c>
      <c r="K735" t="s">
        <v>122</v>
      </c>
      <c r="L735">
        <v>85345</v>
      </c>
      <c r="M735" t="s">
        <v>30</v>
      </c>
      <c r="N735" t="s">
        <v>132</v>
      </c>
      <c r="O735" t="s">
        <v>32</v>
      </c>
      <c r="P735" t="s">
        <v>75</v>
      </c>
      <c r="Q735" t="s">
        <v>133</v>
      </c>
      <c r="R735" s="7">
        <v>68.447999999999993</v>
      </c>
      <c r="S735">
        <v>4</v>
      </c>
      <c r="T735">
        <v>0.2</v>
      </c>
      <c r="U735" s="7">
        <v>7.7004000000000001</v>
      </c>
      <c r="V735" s="7">
        <f t="shared" si="11"/>
        <v>7.7004000000000001</v>
      </c>
    </row>
    <row r="736" spans="1:22" x14ac:dyDescent="0.3">
      <c r="A736" s="9">
        <v>2311</v>
      </c>
      <c r="B736" t="s">
        <v>2324</v>
      </c>
      <c r="C736" s="5">
        <v>41802</v>
      </c>
      <c r="D736" s="6">
        <v>41803</v>
      </c>
      <c r="E736" t="s">
        <v>152</v>
      </c>
      <c r="F736" t="s">
        <v>2325</v>
      </c>
      <c r="G736" t="s">
        <v>2326</v>
      </c>
      <c r="H736" t="s">
        <v>146</v>
      </c>
      <c r="I736" t="s">
        <v>27</v>
      </c>
      <c r="J736" t="s">
        <v>2041</v>
      </c>
      <c r="K736" t="s">
        <v>122</v>
      </c>
      <c r="L736">
        <v>85345</v>
      </c>
      <c r="M736" t="s">
        <v>30</v>
      </c>
      <c r="N736" t="s">
        <v>1087</v>
      </c>
      <c r="O736" t="s">
        <v>32</v>
      </c>
      <c r="P736" t="s">
        <v>45</v>
      </c>
      <c r="Q736" t="s">
        <v>1088</v>
      </c>
      <c r="R736" s="7">
        <v>88.04</v>
      </c>
      <c r="S736">
        <v>5</v>
      </c>
      <c r="T736">
        <v>0.2</v>
      </c>
      <c r="U736" s="7">
        <v>6.6029999999999998</v>
      </c>
      <c r="V736" s="7">
        <f t="shared" si="11"/>
        <v>6.6029999999999998</v>
      </c>
    </row>
    <row r="737" spans="1:22" x14ac:dyDescent="0.3">
      <c r="A737" s="9">
        <v>2312</v>
      </c>
      <c r="B737" t="s">
        <v>2324</v>
      </c>
      <c r="C737" s="5">
        <v>41802</v>
      </c>
      <c r="D737" s="6">
        <v>41803</v>
      </c>
      <c r="E737" t="s">
        <v>152</v>
      </c>
      <c r="F737" t="s">
        <v>2325</v>
      </c>
      <c r="G737" t="s">
        <v>2326</v>
      </c>
      <c r="H737" t="s">
        <v>146</v>
      </c>
      <c r="I737" t="s">
        <v>27</v>
      </c>
      <c r="J737" t="s">
        <v>2041</v>
      </c>
      <c r="K737" t="s">
        <v>122</v>
      </c>
      <c r="L737">
        <v>85345</v>
      </c>
      <c r="M737" t="s">
        <v>30</v>
      </c>
      <c r="N737" t="s">
        <v>2329</v>
      </c>
      <c r="O737" t="s">
        <v>32</v>
      </c>
      <c r="P737" t="s">
        <v>45</v>
      </c>
      <c r="Q737" t="s">
        <v>2330</v>
      </c>
      <c r="R737" s="7">
        <v>15.872</v>
      </c>
      <c r="S737">
        <v>1</v>
      </c>
      <c r="T737">
        <v>0.2</v>
      </c>
      <c r="U737" s="7">
        <v>1.984</v>
      </c>
      <c r="V737" s="7">
        <f t="shared" si="11"/>
        <v>1.984</v>
      </c>
    </row>
    <row r="738" spans="1:22" x14ac:dyDescent="0.3">
      <c r="A738" s="9">
        <v>2313</v>
      </c>
      <c r="B738" t="s">
        <v>2324</v>
      </c>
      <c r="C738" s="5">
        <v>41802</v>
      </c>
      <c r="D738" s="6">
        <v>41803</v>
      </c>
      <c r="E738" t="s">
        <v>152</v>
      </c>
      <c r="F738" t="s">
        <v>2325</v>
      </c>
      <c r="G738" t="s">
        <v>2326</v>
      </c>
      <c r="H738" t="s">
        <v>146</v>
      </c>
      <c r="I738" t="s">
        <v>27</v>
      </c>
      <c r="J738" t="s">
        <v>2041</v>
      </c>
      <c r="K738" t="s">
        <v>122</v>
      </c>
      <c r="L738">
        <v>85345</v>
      </c>
      <c r="M738" t="s">
        <v>30</v>
      </c>
      <c r="N738" t="s">
        <v>868</v>
      </c>
      <c r="O738" t="s">
        <v>32</v>
      </c>
      <c r="P738" t="s">
        <v>75</v>
      </c>
      <c r="Q738" t="s">
        <v>869</v>
      </c>
      <c r="R738" s="7">
        <v>215.59200000000001</v>
      </c>
      <c r="S738">
        <v>3</v>
      </c>
      <c r="T738">
        <v>0.2</v>
      </c>
      <c r="U738" s="7">
        <v>-48.508200000000002</v>
      </c>
      <c r="V738" s="7">
        <f t="shared" si="11"/>
        <v>48.508200000000002</v>
      </c>
    </row>
    <row r="739" spans="1:22" x14ac:dyDescent="0.3">
      <c r="A739" s="9">
        <v>2321</v>
      </c>
      <c r="B739" t="s">
        <v>2331</v>
      </c>
      <c r="C739" s="5">
        <v>41719</v>
      </c>
      <c r="D739" s="6">
        <v>41723</v>
      </c>
      <c r="E739" t="s">
        <v>36</v>
      </c>
      <c r="F739" t="s">
        <v>915</v>
      </c>
      <c r="G739" t="s">
        <v>916</v>
      </c>
      <c r="H739" t="s">
        <v>26</v>
      </c>
      <c r="I739" t="s">
        <v>27</v>
      </c>
      <c r="J739" t="s">
        <v>65</v>
      </c>
      <c r="K739" t="s">
        <v>66</v>
      </c>
      <c r="L739">
        <v>98115</v>
      </c>
      <c r="M739" t="s">
        <v>30</v>
      </c>
      <c r="N739" t="s">
        <v>2332</v>
      </c>
      <c r="O739" t="s">
        <v>48</v>
      </c>
      <c r="P739" t="s">
        <v>99</v>
      </c>
      <c r="Q739" t="s">
        <v>2333</v>
      </c>
      <c r="R739" s="7">
        <v>265.93</v>
      </c>
      <c r="S739">
        <v>7</v>
      </c>
      <c r="T739">
        <v>0</v>
      </c>
      <c r="U739" s="7">
        <v>63.8232</v>
      </c>
      <c r="V739" s="7">
        <f t="shared" si="11"/>
        <v>63.8232</v>
      </c>
    </row>
    <row r="740" spans="1:22" x14ac:dyDescent="0.3">
      <c r="A740" s="9">
        <v>2329</v>
      </c>
      <c r="B740" t="s">
        <v>2334</v>
      </c>
      <c r="C740" s="5">
        <v>41906</v>
      </c>
      <c r="D740" s="6">
        <v>41909</v>
      </c>
      <c r="E740" t="s">
        <v>152</v>
      </c>
      <c r="F740" t="s">
        <v>2335</v>
      </c>
      <c r="G740" t="s">
        <v>2336</v>
      </c>
      <c r="H740" t="s">
        <v>146</v>
      </c>
      <c r="I740" t="s">
        <v>27</v>
      </c>
      <c r="J740" t="s">
        <v>2337</v>
      </c>
      <c r="K740" t="s">
        <v>161</v>
      </c>
      <c r="L740">
        <v>80525</v>
      </c>
      <c r="M740" t="s">
        <v>30</v>
      </c>
      <c r="N740" t="s">
        <v>2338</v>
      </c>
      <c r="O740" t="s">
        <v>32</v>
      </c>
      <c r="P740" t="s">
        <v>215</v>
      </c>
      <c r="Q740" t="s">
        <v>2339</v>
      </c>
      <c r="R740" s="7">
        <v>14.352</v>
      </c>
      <c r="S740">
        <v>3</v>
      </c>
      <c r="T740">
        <v>0.2</v>
      </c>
      <c r="U740" s="7">
        <v>5.2026000000000003</v>
      </c>
      <c r="V740" s="7">
        <f t="shared" si="11"/>
        <v>5.2026000000000003</v>
      </c>
    </row>
    <row r="741" spans="1:22" x14ac:dyDescent="0.3">
      <c r="A741" s="9">
        <v>2331</v>
      </c>
      <c r="B741" t="s">
        <v>2340</v>
      </c>
      <c r="C741" s="5">
        <v>41542</v>
      </c>
      <c r="D741" s="6">
        <v>41544</v>
      </c>
      <c r="E741" t="s">
        <v>23</v>
      </c>
      <c r="F741" t="s">
        <v>2341</v>
      </c>
      <c r="G741" t="s">
        <v>2342</v>
      </c>
      <c r="H741" t="s">
        <v>26</v>
      </c>
      <c r="I741" t="s">
        <v>27</v>
      </c>
      <c r="J741" t="s">
        <v>28</v>
      </c>
      <c r="K741" t="s">
        <v>29</v>
      </c>
      <c r="L741">
        <v>90004</v>
      </c>
      <c r="M741" t="s">
        <v>30</v>
      </c>
      <c r="N741" t="s">
        <v>2343</v>
      </c>
      <c r="O741" t="s">
        <v>32</v>
      </c>
      <c r="P741" t="s">
        <v>75</v>
      </c>
      <c r="Q741" t="s">
        <v>2344</v>
      </c>
      <c r="R741" s="7">
        <v>41.96</v>
      </c>
      <c r="S741">
        <v>2</v>
      </c>
      <c r="T741">
        <v>0</v>
      </c>
      <c r="U741" s="7">
        <v>2.9371999999999998</v>
      </c>
      <c r="V741" s="7">
        <f t="shared" si="11"/>
        <v>2.9371999999999998</v>
      </c>
    </row>
    <row r="742" spans="1:22" x14ac:dyDescent="0.3">
      <c r="A742" s="9">
        <v>2332</v>
      </c>
      <c r="B742" t="s">
        <v>2340</v>
      </c>
      <c r="C742" s="5">
        <v>41542</v>
      </c>
      <c r="D742" s="6">
        <v>41544</v>
      </c>
      <c r="E742" t="s">
        <v>23</v>
      </c>
      <c r="F742" t="s">
        <v>2341</v>
      </c>
      <c r="G742" t="s">
        <v>2342</v>
      </c>
      <c r="H742" t="s">
        <v>26</v>
      </c>
      <c r="I742" t="s">
        <v>27</v>
      </c>
      <c r="J742" t="s">
        <v>28</v>
      </c>
      <c r="K742" t="s">
        <v>29</v>
      </c>
      <c r="L742">
        <v>90004</v>
      </c>
      <c r="M742" t="s">
        <v>30</v>
      </c>
      <c r="N742" t="s">
        <v>2345</v>
      </c>
      <c r="O742" t="s">
        <v>32</v>
      </c>
      <c r="P742" t="s">
        <v>114</v>
      </c>
      <c r="Q742" t="s">
        <v>2346</v>
      </c>
      <c r="R742" s="7">
        <v>41.7</v>
      </c>
      <c r="S742">
        <v>5</v>
      </c>
      <c r="T742">
        <v>0</v>
      </c>
      <c r="U742" s="7">
        <v>20.85</v>
      </c>
      <c r="V742" s="7">
        <f t="shared" si="11"/>
        <v>20.85</v>
      </c>
    </row>
    <row r="743" spans="1:22" x14ac:dyDescent="0.3">
      <c r="A743" s="9">
        <v>2349</v>
      </c>
      <c r="B743" t="s">
        <v>2347</v>
      </c>
      <c r="C743" s="5">
        <v>41976</v>
      </c>
      <c r="D743" s="6">
        <v>41977</v>
      </c>
      <c r="E743" t="s">
        <v>863</v>
      </c>
      <c r="F743" t="s">
        <v>2348</v>
      </c>
      <c r="G743" t="s">
        <v>2349</v>
      </c>
      <c r="H743" t="s">
        <v>26</v>
      </c>
      <c r="I743" t="s">
        <v>27</v>
      </c>
      <c r="J743" t="s">
        <v>28</v>
      </c>
      <c r="K743" t="s">
        <v>29</v>
      </c>
      <c r="L743">
        <v>90032</v>
      </c>
      <c r="M743" t="s">
        <v>30</v>
      </c>
      <c r="N743" t="s">
        <v>2350</v>
      </c>
      <c r="O743" t="s">
        <v>32</v>
      </c>
      <c r="P743" t="s">
        <v>52</v>
      </c>
      <c r="Q743" t="s">
        <v>264</v>
      </c>
      <c r="R743" s="7">
        <v>9.0239999999999991</v>
      </c>
      <c r="S743">
        <v>6</v>
      </c>
      <c r="T743">
        <v>0.2</v>
      </c>
      <c r="U743" s="7">
        <v>3.1583999999999999</v>
      </c>
      <c r="V743" s="7">
        <f t="shared" si="11"/>
        <v>3.1583999999999999</v>
      </c>
    </row>
    <row r="744" spans="1:22" x14ac:dyDescent="0.3">
      <c r="A744" s="9">
        <v>2350</v>
      </c>
      <c r="B744" t="s">
        <v>2347</v>
      </c>
      <c r="C744" s="5">
        <v>41976</v>
      </c>
      <c r="D744" s="6">
        <v>41977</v>
      </c>
      <c r="E744" t="s">
        <v>863</v>
      </c>
      <c r="F744" t="s">
        <v>2348</v>
      </c>
      <c r="G744" t="s">
        <v>2349</v>
      </c>
      <c r="H744" t="s">
        <v>26</v>
      </c>
      <c r="I744" t="s">
        <v>27</v>
      </c>
      <c r="J744" t="s">
        <v>28</v>
      </c>
      <c r="K744" t="s">
        <v>29</v>
      </c>
      <c r="L744">
        <v>90032</v>
      </c>
      <c r="M744" t="s">
        <v>30</v>
      </c>
      <c r="N744" t="s">
        <v>2351</v>
      </c>
      <c r="O744" t="s">
        <v>32</v>
      </c>
      <c r="P744" t="s">
        <v>52</v>
      </c>
      <c r="Q744" t="s">
        <v>2352</v>
      </c>
      <c r="R744" s="7">
        <v>69.456000000000003</v>
      </c>
      <c r="S744">
        <v>2</v>
      </c>
      <c r="T744">
        <v>0.2</v>
      </c>
      <c r="U744" s="7">
        <v>22.5732</v>
      </c>
      <c r="V744" s="7">
        <f t="shared" si="11"/>
        <v>22.5732</v>
      </c>
    </row>
    <row r="745" spans="1:22" x14ac:dyDescent="0.3">
      <c r="A745" s="9">
        <v>2351</v>
      </c>
      <c r="B745" t="s">
        <v>2347</v>
      </c>
      <c r="C745" s="5">
        <v>41976</v>
      </c>
      <c r="D745" s="6">
        <v>41977</v>
      </c>
      <c r="E745" t="s">
        <v>863</v>
      </c>
      <c r="F745" t="s">
        <v>2348</v>
      </c>
      <c r="G745" t="s">
        <v>2349</v>
      </c>
      <c r="H745" t="s">
        <v>26</v>
      </c>
      <c r="I745" t="s">
        <v>27</v>
      </c>
      <c r="J745" t="s">
        <v>28</v>
      </c>
      <c r="K745" t="s">
        <v>29</v>
      </c>
      <c r="L745">
        <v>90032</v>
      </c>
      <c r="M745" t="s">
        <v>30</v>
      </c>
      <c r="N745" t="s">
        <v>481</v>
      </c>
      <c r="O745" t="s">
        <v>32</v>
      </c>
      <c r="P745" t="s">
        <v>114</v>
      </c>
      <c r="Q745" t="s">
        <v>482</v>
      </c>
      <c r="R745" s="7">
        <v>10.86</v>
      </c>
      <c r="S745">
        <v>2</v>
      </c>
      <c r="T745">
        <v>0</v>
      </c>
      <c r="U745" s="7">
        <v>5.3213999999999997</v>
      </c>
      <c r="V745" s="7">
        <f t="shared" si="11"/>
        <v>5.3213999999999997</v>
      </c>
    </row>
    <row r="746" spans="1:22" x14ac:dyDescent="0.3">
      <c r="A746" s="9">
        <v>2352</v>
      </c>
      <c r="B746" t="s">
        <v>2347</v>
      </c>
      <c r="C746" s="5">
        <v>41976</v>
      </c>
      <c r="D746" s="6">
        <v>41977</v>
      </c>
      <c r="E746" t="s">
        <v>863</v>
      </c>
      <c r="F746" t="s">
        <v>2348</v>
      </c>
      <c r="G746" t="s">
        <v>2349</v>
      </c>
      <c r="H746" t="s">
        <v>26</v>
      </c>
      <c r="I746" t="s">
        <v>27</v>
      </c>
      <c r="J746" t="s">
        <v>28</v>
      </c>
      <c r="K746" t="s">
        <v>29</v>
      </c>
      <c r="L746">
        <v>90032</v>
      </c>
      <c r="M746" t="s">
        <v>30</v>
      </c>
      <c r="N746" t="s">
        <v>2234</v>
      </c>
      <c r="O746" t="s">
        <v>32</v>
      </c>
      <c r="P746" t="s">
        <v>55</v>
      </c>
      <c r="Q746" t="s">
        <v>2235</v>
      </c>
      <c r="R746" s="7">
        <v>79.47</v>
      </c>
      <c r="S746">
        <v>3</v>
      </c>
      <c r="T746">
        <v>0</v>
      </c>
      <c r="U746" s="7">
        <v>22.2516</v>
      </c>
      <c r="V746" s="7">
        <f t="shared" si="11"/>
        <v>22.2516</v>
      </c>
    </row>
    <row r="747" spans="1:22" x14ac:dyDescent="0.3">
      <c r="A747" s="9">
        <v>2353</v>
      </c>
      <c r="B747" t="s">
        <v>2347</v>
      </c>
      <c r="C747" s="5">
        <v>41976</v>
      </c>
      <c r="D747" s="6">
        <v>41977</v>
      </c>
      <c r="E747" t="s">
        <v>863</v>
      </c>
      <c r="F747" t="s">
        <v>2348</v>
      </c>
      <c r="G747" t="s">
        <v>2349</v>
      </c>
      <c r="H747" t="s">
        <v>26</v>
      </c>
      <c r="I747" t="s">
        <v>27</v>
      </c>
      <c r="J747" t="s">
        <v>28</v>
      </c>
      <c r="K747" t="s">
        <v>29</v>
      </c>
      <c r="L747">
        <v>90032</v>
      </c>
      <c r="M747" t="s">
        <v>30</v>
      </c>
      <c r="N747" t="s">
        <v>1565</v>
      </c>
      <c r="O747" t="s">
        <v>32</v>
      </c>
      <c r="P747" t="s">
        <v>45</v>
      </c>
      <c r="Q747" t="s">
        <v>1566</v>
      </c>
      <c r="R747" s="7">
        <v>10.08</v>
      </c>
      <c r="S747">
        <v>6</v>
      </c>
      <c r="T747">
        <v>0</v>
      </c>
      <c r="U747" s="7">
        <v>5.04</v>
      </c>
      <c r="V747" s="7">
        <f t="shared" si="11"/>
        <v>5.04</v>
      </c>
    </row>
    <row r="748" spans="1:22" x14ac:dyDescent="0.3">
      <c r="A748" s="9">
        <v>2354</v>
      </c>
      <c r="B748" t="s">
        <v>2353</v>
      </c>
      <c r="C748" s="5">
        <v>41152</v>
      </c>
      <c r="D748" s="6">
        <v>41154</v>
      </c>
      <c r="E748" t="s">
        <v>152</v>
      </c>
      <c r="F748" t="s">
        <v>2354</v>
      </c>
      <c r="G748" t="s">
        <v>2355</v>
      </c>
      <c r="H748" t="s">
        <v>26</v>
      </c>
      <c r="I748" t="s">
        <v>27</v>
      </c>
      <c r="J748" t="s">
        <v>80</v>
      </c>
      <c r="K748" t="s">
        <v>29</v>
      </c>
      <c r="L748">
        <v>94122</v>
      </c>
      <c r="M748" t="s">
        <v>30</v>
      </c>
      <c r="N748" t="s">
        <v>2356</v>
      </c>
      <c r="O748" t="s">
        <v>41</v>
      </c>
      <c r="P748" t="s">
        <v>492</v>
      </c>
      <c r="Q748" t="s">
        <v>2357</v>
      </c>
      <c r="R748" s="7">
        <v>1552.8309999999999</v>
      </c>
      <c r="S748">
        <v>7</v>
      </c>
      <c r="T748">
        <v>0.15</v>
      </c>
      <c r="U748" s="7">
        <v>200.9546</v>
      </c>
      <c r="V748" s="7">
        <f t="shared" si="11"/>
        <v>200.9546</v>
      </c>
    </row>
    <row r="749" spans="1:22" x14ac:dyDescent="0.3">
      <c r="A749" s="9">
        <v>2355</v>
      </c>
      <c r="B749" t="s">
        <v>2353</v>
      </c>
      <c r="C749" s="5">
        <v>41152</v>
      </c>
      <c r="D749" s="6">
        <v>41154</v>
      </c>
      <c r="E749" t="s">
        <v>152</v>
      </c>
      <c r="F749" t="s">
        <v>2354</v>
      </c>
      <c r="G749" t="s">
        <v>2355</v>
      </c>
      <c r="H749" t="s">
        <v>26</v>
      </c>
      <c r="I749" t="s">
        <v>27</v>
      </c>
      <c r="J749" t="s">
        <v>80</v>
      </c>
      <c r="K749" t="s">
        <v>29</v>
      </c>
      <c r="L749">
        <v>94122</v>
      </c>
      <c r="M749" t="s">
        <v>30</v>
      </c>
      <c r="N749" t="s">
        <v>2188</v>
      </c>
      <c r="O749" t="s">
        <v>32</v>
      </c>
      <c r="P749" t="s">
        <v>52</v>
      </c>
      <c r="Q749" t="s">
        <v>2189</v>
      </c>
      <c r="R749" s="7">
        <v>137.24</v>
      </c>
      <c r="S749">
        <v>5</v>
      </c>
      <c r="T749">
        <v>0.2</v>
      </c>
      <c r="U749" s="7">
        <v>46.3185</v>
      </c>
      <c r="V749" s="7">
        <f t="shared" si="11"/>
        <v>46.3185</v>
      </c>
    </row>
    <row r="750" spans="1:22" x14ac:dyDescent="0.3">
      <c r="A750" s="9">
        <v>2356</v>
      </c>
      <c r="B750" t="s">
        <v>2353</v>
      </c>
      <c r="C750" s="5">
        <v>41152</v>
      </c>
      <c r="D750" s="6">
        <v>41154</v>
      </c>
      <c r="E750" t="s">
        <v>152</v>
      </c>
      <c r="F750" t="s">
        <v>2354</v>
      </c>
      <c r="G750" t="s">
        <v>2355</v>
      </c>
      <c r="H750" t="s">
        <v>26</v>
      </c>
      <c r="I750" t="s">
        <v>27</v>
      </c>
      <c r="J750" t="s">
        <v>80</v>
      </c>
      <c r="K750" t="s">
        <v>29</v>
      </c>
      <c r="L750">
        <v>94122</v>
      </c>
      <c r="M750" t="s">
        <v>30</v>
      </c>
      <c r="N750" t="s">
        <v>2358</v>
      </c>
      <c r="O750" t="s">
        <v>48</v>
      </c>
      <c r="P750" t="s">
        <v>99</v>
      </c>
      <c r="Q750" t="s">
        <v>2359</v>
      </c>
      <c r="R750" s="7">
        <v>36.51</v>
      </c>
      <c r="S750">
        <v>1</v>
      </c>
      <c r="T750">
        <v>0</v>
      </c>
      <c r="U750" s="7">
        <v>15.699299999999999</v>
      </c>
      <c r="V750" s="7">
        <f t="shared" si="11"/>
        <v>15.699299999999999</v>
      </c>
    </row>
    <row r="751" spans="1:22" x14ac:dyDescent="0.3">
      <c r="A751" s="9">
        <v>2357</v>
      </c>
      <c r="B751" t="s">
        <v>2353</v>
      </c>
      <c r="C751" s="5">
        <v>41152</v>
      </c>
      <c r="D751" s="6">
        <v>41154</v>
      </c>
      <c r="E751" t="s">
        <v>152</v>
      </c>
      <c r="F751" t="s">
        <v>2354</v>
      </c>
      <c r="G751" t="s">
        <v>2355</v>
      </c>
      <c r="H751" t="s">
        <v>26</v>
      </c>
      <c r="I751" t="s">
        <v>27</v>
      </c>
      <c r="J751" t="s">
        <v>80</v>
      </c>
      <c r="K751" t="s">
        <v>29</v>
      </c>
      <c r="L751">
        <v>94122</v>
      </c>
      <c r="M751" t="s">
        <v>30</v>
      </c>
      <c r="N751" t="s">
        <v>2360</v>
      </c>
      <c r="O751" t="s">
        <v>48</v>
      </c>
      <c r="P751" t="s">
        <v>1229</v>
      </c>
      <c r="Q751" t="s">
        <v>2361</v>
      </c>
      <c r="R751" s="7">
        <v>239.976</v>
      </c>
      <c r="S751">
        <v>3</v>
      </c>
      <c r="T751">
        <v>0.2</v>
      </c>
      <c r="U751" s="7">
        <v>80.991900000000001</v>
      </c>
      <c r="V751" s="7">
        <f t="shared" si="11"/>
        <v>80.991900000000001</v>
      </c>
    </row>
    <row r="752" spans="1:22" x14ac:dyDescent="0.3">
      <c r="A752" s="9">
        <v>2367</v>
      </c>
      <c r="B752" t="s">
        <v>2362</v>
      </c>
      <c r="C752" s="5">
        <v>40871</v>
      </c>
      <c r="D752" s="6">
        <v>40873</v>
      </c>
      <c r="E752" t="s">
        <v>23</v>
      </c>
      <c r="F752" t="s">
        <v>2363</v>
      </c>
      <c r="G752" t="s">
        <v>2364</v>
      </c>
      <c r="H752" t="s">
        <v>39</v>
      </c>
      <c r="I752" t="s">
        <v>27</v>
      </c>
      <c r="J752" t="s">
        <v>2365</v>
      </c>
      <c r="K752" t="s">
        <v>29</v>
      </c>
      <c r="L752">
        <v>95823</v>
      </c>
      <c r="M752" t="s">
        <v>30</v>
      </c>
      <c r="N752" t="s">
        <v>2366</v>
      </c>
      <c r="O752" t="s">
        <v>41</v>
      </c>
      <c r="P752" t="s">
        <v>185</v>
      </c>
      <c r="Q752" t="s">
        <v>2367</v>
      </c>
      <c r="R752" s="7">
        <v>120.712</v>
      </c>
      <c r="S752">
        <v>1</v>
      </c>
      <c r="T752">
        <v>0.2</v>
      </c>
      <c r="U752" s="7">
        <v>-18.1068</v>
      </c>
      <c r="V752" s="7">
        <f t="shared" si="11"/>
        <v>18.1068</v>
      </c>
    </row>
    <row r="753" spans="1:22" x14ac:dyDescent="0.3">
      <c r="A753" s="9">
        <v>2379</v>
      </c>
      <c r="B753" t="s">
        <v>2368</v>
      </c>
      <c r="C753" s="5">
        <v>41249</v>
      </c>
      <c r="D753" s="6">
        <v>41254</v>
      </c>
      <c r="E753" t="s">
        <v>36</v>
      </c>
      <c r="F753" t="s">
        <v>2369</v>
      </c>
      <c r="G753" t="s">
        <v>2370</v>
      </c>
      <c r="H753" t="s">
        <v>146</v>
      </c>
      <c r="I753" t="s">
        <v>27</v>
      </c>
      <c r="J753" t="s">
        <v>2371</v>
      </c>
      <c r="K753" t="s">
        <v>29</v>
      </c>
      <c r="L753">
        <v>91360</v>
      </c>
      <c r="M753" t="s">
        <v>30</v>
      </c>
      <c r="N753" t="s">
        <v>2372</v>
      </c>
      <c r="O753" t="s">
        <v>32</v>
      </c>
      <c r="P753" t="s">
        <v>114</v>
      </c>
      <c r="Q753" t="s">
        <v>2373</v>
      </c>
      <c r="R753" s="7">
        <v>32.75</v>
      </c>
      <c r="S753">
        <v>5</v>
      </c>
      <c r="T753">
        <v>0</v>
      </c>
      <c r="U753" s="7">
        <v>15.065</v>
      </c>
      <c r="V753" s="7">
        <f t="shared" si="11"/>
        <v>15.065</v>
      </c>
    </row>
    <row r="754" spans="1:22" x14ac:dyDescent="0.3">
      <c r="A754" s="9">
        <v>2383</v>
      </c>
      <c r="B754" t="s">
        <v>2374</v>
      </c>
      <c r="C754" s="5">
        <v>41724</v>
      </c>
      <c r="D754" s="6">
        <v>41725</v>
      </c>
      <c r="E754" t="s">
        <v>152</v>
      </c>
      <c r="F754" t="s">
        <v>2375</v>
      </c>
      <c r="G754" t="s">
        <v>2376</v>
      </c>
      <c r="H754" t="s">
        <v>39</v>
      </c>
      <c r="I754" t="s">
        <v>27</v>
      </c>
      <c r="J754" t="s">
        <v>1311</v>
      </c>
      <c r="K754" t="s">
        <v>29</v>
      </c>
      <c r="L754">
        <v>93727</v>
      </c>
      <c r="M754" t="s">
        <v>30</v>
      </c>
      <c r="N754" t="s">
        <v>2377</v>
      </c>
      <c r="O754" t="s">
        <v>32</v>
      </c>
      <c r="P754" t="s">
        <v>55</v>
      </c>
      <c r="Q754" t="s">
        <v>2378</v>
      </c>
      <c r="R754" s="7">
        <v>176.04</v>
      </c>
      <c r="S754">
        <v>4</v>
      </c>
      <c r="T754">
        <v>0</v>
      </c>
      <c r="U754" s="7">
        <v>45.770400000000002</v>
      </c>
      <c r="V754" s="7">
        <f t="shared" si="11"/>
        <v>45.770400000000002</v>
      </c>
    </row>
    <row r="755" spans="1:22" x14ac:dyDescent="0.3">
      <c r="A755" s="9">
        <v>2384</v>
      </c>
      <c r="B755" t="s">
        <v>2374</v>
      </c>
      <c r="C755" s="5">
        <v>41724</v>
      </c>
      <c r="D755" s="6">
        <v>41725</v>
      </c>
      <c r="E755" t="s">
        <v>152</v>
      </c>
      <c r="F755" t="s">
        <v>2375</v>
      </c>
      <c r="G755" t="s">
        <v>2376</v>
      </c>
      <c r="H755" t="s">
        <v>39</v>
      </c>
      <c r="I755" t="s">
        <v>27</v>
      </c>
      <c r="J755" t="s">
        <v>1311</v>
      </c>
      <c r="K755" t="s">
        <v>29</v>
      </c>
      <c r="L755">
        <v>93727</v>
      </c>
      <c r="M755" t="s">
        <v>30</v>
      </c>
      <c r="N755" t="s">
        <v>2379</v>
      </c>
      <c r="O755" t="s">
        <v>32</v>
      </c>
      <c r="P755" t="s">
        <v>45</v>
      </c>
      <c r="Q755" t="s">
        <v>264</v>
      </c>
      <c r="R755" s="7">
        <v>16.02</v>
      </c>
      <c r="S755">
        <v>9</v>
      </c>
      <c r="T755">
        <v>0</v>
      </c>
      <c r="U755" s="7">
        <v>4.4855999999999998</v>
      </c>
      <c r="V755" s="7">
        <f t="shared" si="11"/>
        <v>4.4855999999999998</v>
      </c>
    </row>
    <row r="756" spans="1:22" x14ac:dyDescent="0.3">
      <c r="A756" s="9">
        <v>2385</v>
      </c>
      <c r="B756" t="s">
        <v>2374</v>
      </c>
      <c r="C756" s="5">
        <v>41724</v>
      </c>
      <c r="D756" s="6">
        <v>41725</v>
      </c>
      <c r="E756" t="s">
        <v>152</v>
      </c>
      <c r="F756" t="s">
        <v>2375</v>
      </c>
      <c r="G756" t="s">
        <v>2376</v>
      </c>
      <c r="H756" t="s">
        <v>39</v>
      </c>
      <c r="I756" t="s">
        <v>27</v>
      </c>
      <c r="J756" t="s">
        <v>1311</v>
      </c>
      <c r="K756" t="s">
        <v>29</v>
      </c>
      <c r="L756">
        <v>93727</v>
      </c>
      <c r="M756" t="s">
        <v>30</v>
      </c>
      <c r="N756" t="s">
        <v>2380</v>
      </c>
      <c r="O756" t="s">
        <v>32</v>
      </c>
      <c r="P756" t="s">
        <v>52</v>
      </c>
      <c r="Q756" t="s">
        <v>2381</v>
      </c>
      <c r="R756" s="7">
        <v>185.92</v>
      </c>
      <c r="S756">
        <v>4</v>
      </c>
      <c r="T756">
        <v>0.2</v>
      </c>
      <c r="U756" s="7">
        <v>62.747999999999998</v>
      </c>
      <c r="V756" s="7">
        <f t="shared" si="11"/>
        <v>62.747999999999998</v>
      </c>
    </row>
    <row r="757" spans="1:22" x14ac:dyDescent="0.3">
      <c r="A757" s="9">
        <v>2386</v>
      </c>
      <c r="B757" t="s">
        <v>2374</v>
      </c>
      <c r="C757" s="5">
        <v>41724</v>
      </c>
      <c r="D757" s="6">
        <v>41725</v>
      </c>
      <c r="E757" t="s">
        <v>152</v>
      </c>
      <c r="F757" t="s">
        <v>2375</v>
      </c>
      <c r="G757" t="s">
        <v>2376</v>
      </c>
      <c r="H757" t="s">
        <v>39</v>
      </c>
      <c r="I757" t="s">
        <v>27</v>
      </c>
      <c r="J757" t="s">
        <v>1311</v>
      </c>
      <c r="K757" t="s">
        <v>29</v>
      </c>
      <c r="L757">
        <v>93727</v>
      </c>
      <c r="M757" t="s">
        <v>30</v>
      </c>
      <c r="N757" t="s">
        <v>2382</v>
      </c>
      <c r="O757" t="s">
        <v>48</v>
      </c>
      <c r="P757" t="s">
        <v>49</v>
      </c>
      <c r="Q757" t="s">
        <v>2383</v>
      </c>
      <c r="R757" s="7">
        <v>211.16800000000001</v>
      </c>
      <c r="S757">
        <v>4</v>
      </c>
      <c r="T757">
        <v>0.2</v>
      </c>
      <c r="U757" s="7">
        <v>15.8376</v>
      </c>
      <c r="V757" s="7">
        <f t="shared" si="11"/>
        <v>15.8376</v>
      </c>
    </row>
    <row r="758" spans="1:22" x14ac:dyDescent="0.3">
      <c r="A758" s="9">
        <v>2387</v>
      </c>
      <c r="B758" t="s">
        <v>2374</v>
      </c>
      <c r="C758" s="5">
        <v>41724</v>
      </c>
      <c r="D758" s="6">
        <v>41725</v>
      </c>
      <c r="E758" t="s">
        <v>152</v>
      </c>
      <c r="F758" t="s">
        <v>2375</v>
      </c>
      <c r="G758" t="s">
        <v>2376</v>
      </c>
      <c r="H758" t="s">
        <v>39</v>
      </c>
      <c r="I758" t="s">
        <v>27</v>
      </c>
      <c r="J758" t="s">
        <v>1311</v>
      </c>
      <c r="K758" t="s">
        <v>29</v>
      </c>
      <c r="L758">
        <v>93727</v>
      </c>
      <c r="M758" t="s">
        <v>30</v>
      </c>
      <c r="N758" t="s">
        <v>2384</v>
      </c>
      <c r="O758" t="s">
        <v>48</v>
      </c>
      <c r="P758" t="s">
        <v>413</v>
      </c>
      <c r="Q758" t="s">
        <v>2385</v>
      </c>
      <c r="R758" s="7">
        <v>479.98399999999998</v>
      </c>
      <c r="S758">
        <v>2</v>
      </c>
      <c r="T758">
        <v>0.2</v>
      </c>
      <c r="U758" s="7">
        <v>59.997999999999998</v>
      </c>
      <c r="V758" s="7">
        <f t="shared" si="11"/>
        <v>59.997999999999998</v>
      </c>
    </row>
    <row r="759" spans="1:22" x14ac:dyDescent="0.3">
      <c r="A759" s="9">
        <v>2388</v>
      </c>
      <c r="B759" t="s">
        <v>2386</v>
      </c>
      <c r="C759" s="5">
        <v>41255</v>
      </c>
      <c r="D759" s="6">
        <v>41258</v>
      </c>
      <c r="E759" t="s">
        <v>152</v>
      </c>
      <c r="F759" t="s">
        <v>2387</v>
      </c>
      <c r="G759" t="s">
        <v>2388</v>
      </c>
      <c r="H759" t="s">
        <v>39</v>
      </c>
      <c r="I759" t="s">
        <v>27</v>
      </c>
      <c r="J759" t="s">
        <v>325</v>
      </c>
      <c r="K759" t="s">
        <v>29</v>
      </c>
      <c r="L759">
        <v>92105</v>
      </c>
      <c r="M759" t="s">
        <v>30</v>
      </c>
      <c r="N759" t="s">
        <v>2389</v>
      </c>
      <c r="O759" t="s">
        <v>32</v>
      </c>
      <c r="P759" t="s">
        <v>200</v>
      </c>
      <c r="Q759" t="s">
        <v>264</v>
      </c>
      <c r="R759" s="7">
        <v>7.86</v>
      </c>
      <c r="S759">
        <v>2</v>
      </c>
      <c r="T759">
        <v>0</v>
      </c>
      <c r="U759" s="7">
        <v>3.6156000000000001</v>
      </c>
      <c r="V759" s="7">
        <f t="shared" si="11"/>
        <v>3.6156000000000001</v>
      </c>
    </row>
    <row r="760" spans="1:22" x14ac:dyDescent="0.3">
      <c r="A760" s="9">
        <v>2389</v>
      </c>
      <c r="B760" t="s">
        <v>2386</v>
      </c>
      <c r="C760" s="5">
        <v>41255</v>
      </c>
      <c r="D760" s="6">
        <v>41258</v>
      </c>
      <c r="E760" t="s">
        <v>152</v>
      </c>
      <c r="F760" t="s">
        <v>2387</v>
      </c>
      <c r="G760" t="s">
        <v>2388</v>
      </c>
      <c r="H760" t="s">
        <v>39</v>
      </c>
      <c r="I760" t="s">
        <v>27</v>
      </c>
      <c r="J760" t="s">
        <v>325</v>
      </c>
      <c r="K760" t="s">
        <v>29</v>
      </c>
      <c r="L760">
        <v>92105</v>
      </c>
      <c r="M760" t="s">
        <v>30</v>
      </c>
      <c r="N760" t="s">
        <v>2390</v>
      </c>
      <c r="O760" t="s">
        <v>32</v>
      </c>
      <c r="P760" t="s">
        <v>52</v>
      </c>
      <c r="Q760" t="s">
        <v>2391</v>
      </c>
      <c r="R760" s="7">
        <v>24.448</v>
      </c>
      <c r="S760">
        <v>2</v>
      </c>
      <c r="T760">
        <v>0.2</v>
      </c>
      <c r="U760" s="7">
        <v>8.8623999999999992</v>
      </c>
      <c r="V760" s="7">
        <f t="shared" si="11"/>
        <v>8.8623999999999992</v>
      </c>
    </row>
    <row r="761" spans="1:22" x14ac:dyDescent="0.3">
      <c r="A761" s="9">
        <v>2398</v>
      </c>
      <c r="B761" t="s">
        <v>2392</v>
      </c>
      <c r="C761" s="5">
        <v>41866</v>
      </c>
      <c r="D761" s="6">
        <v>41868</v>
      </c>
      <c r="E761" t="s">
        <v>23</v>
      </c>
      <c r="F761" t="s">
        <v>1309</v>
      </c>
      <c r="G761" t="s">
        <v>1310</v>
      </c>
      <c r="H761" t="s">
        <v>39</v>
      </c>
      <c r="I761" t="s">
        <v>27</v>
      </c>
      <c r="J761" t="s">
        <v>80</v>
      </c>
      <c r="K761" t="s">
        <v>29</v>
      </c>
      <c r="L761">
        <v>94109</v>
      </c>
      <c r="M761" t="s">
        <v>30</v>
      </c>
      <c r="N761" t="s">
        <v>2393</v>
      </c>
      <c r="O761" t="s">
        <v>32</v>
      </c>
      <c r="P761" t="s">
        <v>33</v>
      </c>
      <c r="Q761" t="s">
        <v>2394</v>
      </c>
      <c r="R761" s="7">
        <v>5.76</v>
      </c>
      <c r="S761">
        <v>2</v>
      </c>
      <c r="T761">
        <v>0</v>
      </c>
      <c r="U761" s="7">
        <v>2.8224</v>
      </c>
      <c r="V761" s="7">
        <f t="shared" si="11"/>
        <v>2.8224</v>
      </c>
    </row>
    <row r="762" spans="1:22" x14ac:dyDescent="0.3">
      <c r="A762" s="9">
        <v>2399</v>
      </c>
      <c r="B762" t="s">
        <v>2392</v>
      </c>
      <c r="C762" s="5">
        <v>41866</v>
      </c>
      <c r="D762" s="6">
        <v>41868</v>
      </c>
      <c r="E762" t="s">
        <v>23</v>
      </c>
      <c r="F762" t="s">
        <v>1309</v>
      </c>
      <c r="G762" t="s">
        <v>1310</v>
      </c>
      <c r="H762" t="s">
        <v>39</v>
      </c>
      <c r="I762" t="s">
        <v>27</v>
      </c>
      <c r="J762" t="s">
        <v>80</v>
      </c>
      <c r="K762" t="s">
        <v>29</v>
      </c>
      <c r="L762">
        <v>94109</v>
      </c>
      <c r="M762" t="s">
        <v>30</v>
      </c>
      <c r="N762" t="s">
        <v>2395</v>
      </c>
      <c r="O762" t="s">
        <v>32</v>
      </c>
      <c r="P762" t="s">
        <v>45</v>
      </c>
      <c r="Q762" t="s">
        <v>2396</v>
      </c>
      <c r="R762" s="7">
        <v>16.68</v>
      </c>
      <c r="S762">
        <v>6</v>
      </c>
      <c r="T762">
        <v>0</v>
      </c>
      <c r="U762" s="7">
        <v>4.3368000000000002</v>
      </c>
      <c r="V762" s="7">
        <f t="shared" si="11"/>
        <v>4.3368000000000002</v>
      </c>
    </row>
    <row r="763" spans="1:22" x14ac:dyDescent="0.3">
      <c r="A763" s="9">
        <v>2405</v>
      </c>
      <c r="B763" t="s">
        <v>2397</v>
      </c>
      <c r="C763" s="5">
        <v>41920</v>
      </c>
      <c r="D763" s="6">
        <v>41924</v>
      </c>
      <c r="E763" t="s">
        <v>36</v>
      </c>
      <c r="F763" t="s">
        <v>2398</v>
      </c>
      <c r="G763" t="s">
        <v>2399</v>
      </c>
      <c r="H763" t="s">
        <v>39</v>
      </c>
      <c r="I763" t="s">
        <v>27</v>
      </c>
      <c r="J763" t="s">
        <v>28</v>
      </c>
      <c r="K763" t="s">
        <v>29</v>
      </c>
      <c r="L763">
        <v>90045</v>
      </c>
      <c r="M763" t="s">
        <v>30</v>
      </c>
      <c r="N763" t="s">
        <v>1706</v>
      </c>
      <c r="O763" t="s">
        <v>48</v>
      </c>
      <c r="P763" t="s">
        <v>99</v>
      </c>
      <c r="Q763" t="s">
        <v>2288</v>
      </c>
      <c r="R763" s="7">
        <v>1115.9100000000001</v>
      </c>
      <c r="S763">
        <v>9</v>
      </c>
      <c r="T763">
        <v>0</v>
      </c>
      <c r="U763" s="7">
        <v>200.8638</v>
      </c>
      <c r="V763" s="7">
        <f t="shared" si="11"/>
        <v>200.8638</v>
      </c>
    </row>
    <row r="764" spans="1:22" x14ac:dyDescent="0.3">
      <c r="A764" s="9">
        <v>2406</v>
      </c>
      <c r="B764" t="s">
        <v>2397</v>
      </c>
      <c r="C764" s="5">
        <v>41920</v>
      </c>
      <c r="D764" s="6">
        <v>41924</v>
      </c>
      <c r="E764" t="s">
        <v>36</v>
      </c>
      <c r="F764" t="s">
        <v>2398</v>
      </c>
      <c r="G764" t="s">
        <v>2399</v>
      </c>
      <c r="H764" t="s">
        <v>39</v>
      </c>
      <c r="I764" t="s">
        <v>27</v>
      </c>
      <c r="J764" t="s">
        <v>28</v>
      </c>
      <c r="K764" t="s">
        <v>29</v>
      </c>
      <c r="L764">
        <v>90045</v>
      </c>
      <c r="M764" t="s">
        <v>30</v>
      </c>
      <c r="N764" t="s">
        <v>635</v>
      </c>
      <c r="O764" t="s">
        <v>48</v>
      </c>
      <c r="P764" t="s">
        <v>49</v>
      </c>
      <c r="Q764" t="s">
        <v>636</v>
      </c>
      <c r="R764" s="7">
        <v>128.744</v>
      </c>
      <c r="S764">
        <v>7</v>
      </c>
      <c r="T764">
        <v>0.2</v>
      </c>
      <c r="U764" s="7">
        <v>-28.967400000000001</v>
      </c>
      <c r="V764" s="7">
        <f t="shared" si="11"/>
        <v>28.967400000000001</v>
      </c>
    </row>
    <row r="765" spans="1:22" x14ac:dyDescent="0.3">
      <c r="A765" s="9">
        <v>2407</v>
      </c>
      <c r="B765" t="s">
        <v>2397</v>
      </c>
      <c r="C765" s="5">
        <v>41920</v>
      </c>
      <c r="D765" s="6">
        <v>41924</v>
      </c>
      <c r="E765" t="s">
        <v>36</v>
      </c>
      <c r="F765" t="s">
        <v>2398</v>
      </c>
      <c r="G765" t="s">
        <v>2399</v>
      </c>
      <c r="H765" t="s">
        <v>39</v>
      </c>
      <c r="I765" t="s">
        <v>27</v>
      </c>
      <c r="J765" t="s">
        <v>28</v>
      </c>
      <c r="K765" t="s">
        <v>29</v>
      </c>
      <c r="L765">
        <v>90045</v>
      </c>
      <c r="M765" t="s">
        <v>30</v>
      </c>
      <c r="N765" t="s">
        <v>2400</v>
      </c>
      <c r="O765" t="s">
        <v>48</v>
      </c>
      <c r="P765" t="s">
        <v>49</v>
      </c>
      <c r="Q765" t="s">
        <v>2401</v>
      </c>
      <c r="R765" s="7">
        <v>79.92</v>
      </c>
      <c r="S765">
        <v>10</v>
      </c>
      <c r="T765">
        <v>0.2</v>
      </c>
      <c r="U765" s="7">
        <v>26.972999999999999</v>
      </c>
      <c r="V765" s="7">
        <f t="shared" si="11"/>
        <v>26.972999999999999</v>
      </c>
    </row>
    <row r="766" spans="1:22" x14ac:dyDescent="0.3">
      <c r="A766" s="9">
        <v>2408</v>
      </c>
      <c r="B766" t="s">
        <v>2402</v>
      </c>
      <c r="C766" s="5">
        <v>41660</v>
      </c>
      <c r="D766" s="6">
        <v>41665</v>
      </c>
      <c r="E766" t="s">
        <v>36</v>
      </c>
      <c r="F766" t="s">
        <v>2403</v>
      </c>
      <c r="G766" t="s">
        <v>2404</v>
      </c>
      <c r="H766" t="s">
        <v>39</v>
      </c>
      <c r="I766" t="s">
        <v>27</v>
      </c>
      <c r="J766" t="s">
        <v>80</v>
      </c>
      <c r="K766" t="s">
        <v>29</v>
      </c>
      <c r="L766">
        <v>94122</v>
      </c>
      <c r="M766" t="s">
        <v>30</v>
      </c>
      <c r="N766" t="s">
        <v>1885</v>
      </c>
      <c r="O766" t="s">
        <v>32</v>
      </c>
      <c r="P766" t="s">
        <v>45</v>
      </c>
      <c r="Q766" t="s">
        <v>264</v>
      </c>
      <c r="R766" s="7">
        <v>24.2</v>
      </c>
      <c r="S766">
        <v>5</v>
      </c>
      <c r="T766">
        <v>0</v>
      </c>
      <c r="U766" s="7">
        <v>7.9859999999999998</v>
      </c>
      <c r="V766" s="7">
        <f t="shared" si="11"/>
        <v>7.9859999999999998</v>
      </c>
    </row>
    <row r="767" spans="1:22" x14ac:dyDescent="0.3">
      <c r="A767" s="9">
        <v>2409</v>
      </c>
      <c r="B767" t="s">
        <v>2402</v>
      </c>
      <c r="C767" s="5">
        <v>41660</v>
      </c>
      <c r="D767" s="6">
        <v>41665</v>
      </c>
      <c r="E767" t="s">
        <v>36</v>
      </c>
      <c r="F767" t="s">
        <v>2403</v>
      </c>
      <c r="G767" t="s">
        <v>2404</v>
      </c>
      <c r="H767" t="s">
        <v>39</v>
      </c>
      <c r="I767" t="s">
        <v>27</v>
      </c>
      <c r="J767" t="s">
        <v>80</v>
      </c>
      <c r="K767" t="s">
        <v>29</v>
      </c>
      <c r="L767">
        <v>94122</v>
      </c>
      <c r="M767" t="s">
        <v>30</v>
      </c>
      <c r="N767" t="s">
        <v>2405</v>
      </c>
      <c r="O767" t="s">
        <v>48</v>
      </c>
      <c r="P767" t="s">
        <v>49</v>
      </c>
      <c r="Q767" t="s">
        <v>2406</v>
      </c>
      <c r="R767" s="7">
        <v>359.976</v>
      </c>
      <c r="S767">
        <v>3</v>
      </c>
      <c r="T767">
        <v>0.2</v>
      </c>
      <c r="U767" s="7">
        <v>130.4913</v>
      </c>
      <c r="V767" s="7">
        <f t="shared" si="11"/>
        <v>130.4913</v>
      </c>
    </row>
    <row r="768" spans="1:22" x14ac:dyDescent="0.3">
      <c r="A768" s="9">
        <v>2410</v>
      </c>
      <c r="B768" t="s">
        <v>2407</v>
      </c>
      <c r="C768" s="5">
        <v>41722</v>
      </c>
      <c r="D768" s="6">
        <v>41724</v>
      </c>
      <c r="E768" t="s">
        <v>152</v>
      </c>
      <c r="F768" t="s">
        <v>2408</v>
      </c>
      <c r="G768" t="s">
        <v>2409</v>
      </c>
      <c r="H768" t="s">
        <v>146</v>
      </c>
      <c r="I768" t="s">
        <v>27</v>
      </c>
      <c r="J768" t="s">
        <v>80</v>
      </c>
      <c r="K768" t="s">
        <v>29</v>
      </c>
      <c r="L768">
        <v>94122</v>
      </c>
      <c r="M768" t="s">
        <v>30</v>
      </c>
      <c r="N768" t="s">
        <v>2410</v>
      </c>
      <c r="O768" t="s">
        <v>41</v>
      </c>
      <c r="P768" t="s">
        <v>42</v>
      </c>
      <c r="Q768" t="s">
        <v>2411</v>
      </c>
      <c r="R768" s="7">
        <v>211.84</v>
      </c>
      <c r="S768">
        <v>8</v>
      </c>
      <c r="T768">
        <v>0</v>
      </c>
      <c r="U768" s="7">
        <v>76.2624</v>
      </c>
      <c r="V768" s="7">
        <f t="shared" si="11"/>
        <v>76.2624</v>
      </c>
    </row>
    <row r="769" spans="1:22" x14ac:dyDescent="0.3">
      <c r="A769" s="9">
        <v>2412</v>
      </c>
      <c r="B769" t="s">
        <v>2412</v>
      </c>
      <c r="C769" s="5">
        <v>41067</v>
      </c>
      <c r="D769" s="6">
        <v>41069</v>
      </c>
      <c r="E769" t="s">
        <v>23</v>
      </c>
      <c r="F769" t="s">
        <v>2413</v>
      </c>
      <c r="G769" t="s">
        <v>2414</v>
      </c>
      <c r="H769" t="s">
        <v>26</v>
      </c>
      <c r="I769" t="s">
        <v>27</v>
      </c>
      <c r="J769" t="s">
        <v>28</v>
      </c>
      <c r="K769" t="s">
        <v>29</v>
      </c>
      <c r="L769">
        <v>90036</v>
      </c>
      <c r="M769" t="s">
        <v>30</v>
      </c>
      <c r="N769" t="s">
        <v>2350</v>
      </c>
      <c r="O769" t="s">
        <v>32</v>
      </c>
      <c r="P769" t="s">
        <v>52</v>
      </c>
      <c r="Q769" t="s">
        <v>264</v>
      </c>
      <c r="R769" s="7">
        <v>7.52</v>
      </c>
      <c r="S769">
        <v>5</v>
      </c>
      <c r="T769">
        <v>0.2</v>
      </c>
      <c r="U769" s="7">
        <v>2.6320000000000001</v>
      </c>
      <c r="V769" s="7">
        <f t="shared" si="11"/>
        <v>2.6320000000000001</v>
      </c>
    </row>
    <row r="770" spans="1:22" x14ac:dyDescent="0.3">
      <c r="A770" s="9">
        <v>2413</v>
      </c>
      <c r="B770" t="s">
        <v>2415</v>
      </c>
      <c r="C770" s="5">
        <v>40859</v>
      </c>
      <c r="D770" s="6">
        <v>40863</v>
      </c>
      <c r="E770" t="s">
        <v>36</v>
      </c>
      <c r="F770" t="s">
        <v>1043</v>
      </c>
      <c r="G770" t="s">
        <v>1044</v>
      </c>
      <c r="H770" t="s">
        <v>39</v>
      </c>
      <c r="I770" t="s">
        <v>27</v>
      </c>
      <c r="J770" t="s">
        <v>28</v>
      </c>
      <c r="K770" t="s">
        <v>29</v>
      </c>
      <c r="L770">
        <v>90045</v>
      </c>
      <c r="M770" t="s">
        <v>30</v>
      </c>
      <c r="N770" t="s">
        <v>888</v>
      </c>
      <c r="O770" t="s">
        <v>32</v>
      </c>
      <c r="P770" t="s">
        <v>114</v>
      </c>
      <c r="Q770" t="s">
        <v>889</v>
      </c>
      <c r="R770" s="7">
        <v>11.96</v>
      </c>
      <c r="S770">
        <v>2</v>
      </c>
      <c r="T770">
        <v>0</v>
      </c>
      <c r="U770" s="7">
        <v>5.8604000000000003</v>
      </c>
      <c r="V770" s="7">
        <f t="shared" si="11"/>
        <v>5.8604000000000003</v>
      </c>
    </row>
    <row r="771" spans="1:22" x14ac:dyDescent="0.3">
      <c r="A771" s="9">
        <v>2414</v>
      </c>
      <c r="B771" t="s">
        <v>2415</v>
      </c>
      <c r="C771" s="5">
        <v>40859</v>
      </c>
      <c r="D771" s="6">
        <v>40863</v>
      </c>
      <c r="E771" t="s">
        <v>36</v>
      </c>
      <c r="F771" t="s">
        <v>1043</v>
      </c>
      <c r="G771" t="s">
        <v>1044</v>
      </c>
      <c r="H771" t="s">
        <v>39</v>
      </c>
      <c r="I771" t="s">
        <v>27</v>
      </c>
      <c r="J771" t="s">
        <v>28</v>
      </c>
      <c r="K771" t="s">
        <v>29</v>
      </c>
      <c r="L771">
        <v>90045</v>
      </c>
      <c r="M771" t="s">
        <v>30</v>
      </c>
      <c r="N771" t="s">
        <v>1040</v>
      </c>
      <c r="O771" t="s">
        <v>41</v>
      </c>
      <c r="P771" t="s">
        <v>58</v>
      </c>
      <c r="Q771" t="s">
        <v>1041</v>
      </c>
      <c r="R771" s="7">
        <v>629.06399999999996</v>
      </c>
      <c r="S771">
        <v>3</v>
      </c>
      <c r="T771">
        <v>0.2</v>
      </c>
      <c r="U771" s="7">
        <v>31.453199999999999</v>
      </c>
      <c r="V771" s="7">
        <f t="shared" si="11"/>
        <v>31.453199999999999</v>
      </c>
    </row>
    <row r="772" spans="1:22" x14ac:dyDescent="0.3">
      <c r="A772" s="9">
        <v>2417</v>
      </c>
      <c r="B772" t="s">
        <v>2416</v>
      </c>
      <c r="C772" s="5">
        <v>41925</v>
      </c>
      <c r="D772" s="6">
        <v>41931</v>
      </c>
      <c r="E772" t="s">
        <v>36</v>
      </c>
      <c r="F772" t="s">
        <v>2417</v>
      </c>
      <c r="G772" t="s">
        <v>2418</v>
      </c>
      <c r="H772" t="s">
        <v>26</v>
      </c>
      <c r="I772" t="s">
        <v>27</v>
      </c>
      <c r="J772" t="s">
        <v>2419</v>
      </c>
      <c r="K772" t="s">
        <v>262</v>
      </c>
      <c r="L772">
        <v>87105</v>
      </c>
      <c r="M772" t="s">
        <v>30</v>
      </c>
      <c r="N772" t="s">
        <v>2420</v>
      </c>
      <c r="O772" t="s">
        <v>48</v>
      </c>
      <c r="P772" t="s">
        <v>99</v>
      </c>
      <c r="Q772" t="s">
        <v>2421</v>
      </c>
      <c r="R772" s="7">
        <v>595</v>
      </c>
      <c r="S772">
        <v>5</v>
      </c>
      <c r="T772">
        <v>0</v>
      </c>
      <c r="U772" s="7">
        <v>95.2</v>
      </c>
      <c r="V772" s="7">
        <f t="shared" ref="V772:V835" si="12">IF(U772&lt;0,-U772,U772)</f>
        <v>95.2</v>
      </c>
    </row>
    <row r="773" spans="1:22" x14ac:dyDescent="0.3">
      <c r="A773" s="9">
        <v>2418</v>
      </c>
      <c r="B773" t="s">
        <v>2416</v>
      </c>
      <c r="C773" s="5">
        <v>41925</v>
      </c>
      <c r="D773" s="6">
        <v>41931</v>
      </c>
      <c r="E773" t="s">
        <v>36</v>
      </c>
      <c r="F773" t="s">
        <v>2417</v>
      </c>
      <c r="G773" t="s">
        <v>2418</v>
      </c>
      <c r="H773" t="s">
        <v>26</v>
      </c>
      <c r="I773" t="s">
        <v>27</v>
      </c>
      <c r="J773" t="s">
        <v>2419</v>
      </c>
      <c r="K773" t="s">
        <v>262</v>
      </c>
      <c r="L773">
        <v>87105</v>
      </c>
      <c r="M773" t="s">
        <v>30</v>
      </c>
      <c r="N773" t="s">
        <v>1985</v>
      </c>
      <c r="O773" t="s">
        <v>32</v>
      </c>
      <c r="P773" t="s">
        <v>52</v>
      </c>
      <c r="Q773" t="s">
        <v>1986</v>
      </c>
      <c r="R773" s="7">
        <v>79.872</v>
      </c>
      <c r="S773">
        <v>3</v>
      </c>
      <c r="T773">
        <v>0.2</v>
      </c>
      <c r="U773" s="7">
        <v>29.952000000000002</v>
      </c>
      <c r="V773" s="7">
        <f t="shared" si="12"/>
        <v>29.952000000000002</v>
      </c>
    </row>
    <row r="774" spans="1:22" x14ac:dyDescent="0.3">
      <c r="A774" s="9">
        <v>2419</v>
      </c>
      <c r="B774" t="s">
        <v>2422</v>
      </c>
      <c r="C774" s="5">
        <v>41416</v>
      </c>
      <c r="D774" s="6">
        <v>41423</v>
      </c>
      <c r="E774" t="s">
        <v>36</v>
      </c>
      <c r="F774" t="s">
        <v>2423</v>
      </c>
      <c r="G774" t="s">
        <v>2424</v>
      </c>
      <c r="H774" t="s">
        <v>26</v>
      </c>
      <c r="I774" t="s">
        <v>27</v>
      </c>
      <c r="J774" t="s">
        <v>2425</v>
      </c>
      <c r="K774" t="s">
        <v>471</v>
      </c>
      <c r="L774">
        <v>89431</v>
      </c>
      <c r="M774" t="s">
        <v>30</v>
      </c>
      <c r="N774" t="s">
        <v>2426</v>
      </c>
      <c r="O774" t="s">
        <v>48</v>
      </c>
      <c r="P774" t="s">
        <v>1229</v>
      </c>
      <c r="Q774" t="s">
        <v>2427</v>
      </c>
      <c r="R774" s="7">
        <v>2396.4</v>
      </c>
      <c r="S774">
        <v>10</v>
      </c>
      <c r="T774">
        <v>0.2</v>
      </c>
      <c r="U774" s="7">
        <v>179.73</v>
      </c>
      <c r="V774" s="7">
        <f t="shared" si="12"/>
        <v>179.73</v>
      </c>
    </row>
    <row r="775" spans="1:22" x14ac:dyDescent="0.3">
      <c r="A775" s="9">
        <v>2420</v>
      </c>
      <c r="B775" t="s">
        <v>2428</v>
      </c>
      <c r="C775" s="5">
        <v>41953</v>
      </c>
      <c r="D775" s="6">
        <v>41958</v>
      </c>
      <c r="E775" t="s">
        <v>36</v>
      </c>
      <c r="F775" t="s">
        <v>2429</v>
      </c>
      <c r="G775" t="s">
        <v>2430</v>
      </c>
      <c r="H775" t="s">
        <v>26</v>
      </c>
      <c r="I775" t="s">
        <v>27</v>
      </c>
      <c r="J775" t="s">
        <v>2431</v>
      </c>
      <c r="K775" t="s">
        <v>29</v>
      </c>
      <c r="L775">
        <v>92236</v>
      </c>
      <c r="M775" t="s">
        <v>30</v>
      </c>
      <c r="N775" t="s">
        <v>1453</v>
      </c>
      <c r="O775" t="s">
        <v>32</v>
      </c>
      <c r="P775" t="s">
        <v>75</v>
      </c>
      <c r="Q775" t="s">
        <v>1454</v>
      </c>
      <c r="R775" s="7">
        <v>63.56</v>
      </c>
      <c r="S775">
        <v>2</v>
      </c>
      <c r="T775">
        <v>0</v>
      </c>
      <c r="U775" s="7">
        <v>3.1779999999999999</v>
      </c>
      <c r="V775" s="7">
        <f t="shared" si="12"/>
        <v>3.1779999999999999</v>
      </c>
    </row>
    <row r="776" spans="1:22" x14ac:dyDescent="0.3">
      <c r="A776" s="9">
        <v>2421</v>
      </c>
      <c r="B776" t="s">
        <v>2428</v>
      </c>
      <c r="C776" s="5">
        <v>41953</v>
      </c>
      <c r="D776" s="6">
        <v>41958</v>
      </c>
      <c r="E776" t="s">
        <v>36</v>
      </c>
      <c r="F776" t="s">
        <v>2429</v>
      </c>
      <c r="G776" t="s">
        <v>2430</v>
      </c>
      <c r="H776" t="s">
        <v>26</v>
      </c>
      <c r="I776" t="s">
        <v>27</v>
      </c>
      <c r="J776" t="s">
        <v>2431</v>
      </c>
      <c r="K776" t="s">
        <v>29</v>
      </c>
      <c r="L776">
        <v>92236</v>
      </c>
      <c r="M776" t="s">
        <v>30</v>
      </c>
      <c r="N776" t="s">
        <v>2432</v>
      </c>
      <c r="O776" t="s">
        <v>48</v>
      </c>
      <c r="P776" t="s">
        <v>99</v>
      </c>
      <c r="Q776" t="s">
        <v>2433</v>
      </c>
      <c r="R776" s="7">
        <v>99.99</v>
      </c>
      <c r="S776">
        <v>1</v>
      </c>
      <c r="T776">
        <v>0</v>
      </c>
      <c r="U776" s="7">
        <v>43.995600000000003</v>
      </c>
      <c r="V776" s="7">
        <f t="shared" si="12"/>
        <v>43.995600000000003</v>
      </c>
    </row>
    <row r="777" spans="1:22" x14ac:dyDescent="0.3">
      <c r="A777" s="9">
        <v>2431</v>
      </c>
      <c r="B777" t="s">
        <v>2434</v>
      </c>
      <c r="C777" s="5">
        <v>41773</v>
      </c>
      <c r="D777" s="6">
        <v>41780</v>
      </c>
      <c r="E777" t="s">
        <v>36</v>
      </c>
      <c r="F777" t="s">
        <v>2435</v>
      </c>
      <c r="G777" t="s">
        <v>2436</v>
      </c>
      <c r="H777" t="s">
        <v>146</v>
      </c>
      <c r="I777" t="s">
        <v>27</v>
      </c>
      <c r="J777" t="s">
        <v>80</v>
      </c>
      <c r="K777" t="s">
        <v>29</v>
      </c>
      <c r="L777">
        <v>94110</v>
      </c>
      <c r="M777" t="s">
        <v>30</v>
      </c>
      <c r="N777" t="s">
        <v>31</v>
      </c>
      <c r="O777" t="s">
        <v>32</v>
      </c>
      <c r="P777" t="s">
        <v>33</v>
      </c>
      <c r="Q777" t="s">
        <v>34</v>
      </c>
      <c r="R777" s="7">
        <v>58.48</v>
      </c>
      <c r="S777">
        <v>8</v>
      </c>
      <c r="T777">
        <v>0</v>
      </c>
      <c r="U777" s="7">
        <v>27.485600000000002</v>
      </c>
      <c r="V777" s="7">
        <f t="shared" si="12"/>
        <v>27.485600000000002</v>
      </c>
    </row>
    <row r="778" spans="1:22" x14ac:dyDescent="0.3">
      <c r="A778" s="9">
        <v>2432</v>
      </c>
      <c r="B778" t="s">
        <v>2437</v>
      </c>
      <c r="C778" s="5">
        <v>42002</v>
      </c>
      <c r="D778" s="6">
        <v>42007</v>
      </c>
      <c r="E778" t="s">
        <v>36</v>
      </c>
      <c r="F778" t="s">
        <v>2438</v>
      </c>
      <c r="G778" t="s">
        <v>2439</v>
      </c>
      <c r="H778" t="s">
        <v>26</v>
      </c>
      <c r="I778" t="s">
        <v>27</v>
      </c>
      <c r="J778" t="s">
        <v>65</v>
      </c>
      <c r="K778" t="s">
        <v>66</v>
      </c>
      <c r="L778">
        <v>98103</v>
      </c>
      <c r="M778" t="s">
        <v>30</v>
      </c>
      <c r="N778" t="s">
        <v>806</v>
      </c>
      <c r="O778" t="s">
        <v>41</v>
      </c>
      <c r="P778" t="s">
        <v>42</v>
      </c>
      <c r="Q778" t="s">
        <v>807</v>
      </c>
      <c r="R778" s="7">
        <v>7.4</v>
      </c>
      <c r="S778">
        <v>2</v>
      </c>
      <c r="T778">
        <v>0</v>
      </c>
      <c r="U778" s="7">
        <v>3.0339999999999998</v>
      </c>
      <c r="V778" s="7">
        <f t="shared" si="12"/>
        <v>3.0339999999999998</v>
      </c>
    </row>
    <row r="779" spans="1:22" x14ac:dyDescent="0.3">
      <c r="A779" s="9">
        <v>2437</v>
      </c>
      <c r="B779" t="s">
        <v>2440</v>
      </c>
      <c r="C779" s="5">
        <v>41824</v>
      </c>
      <c r="D779" s="6">
        <v>41831</v>
      </c>
      <c r="E779" t="s">
        <v>36</v>
      </c>
      <c r="F779" t="s">
        <v>1436</v>
      </c>
      <c r="G779" t="s">
        <v>1437</v>
      </c>
      <c r="H779" t="s">
        <v>39</v>
      </c>
      <c r="I779" t="s">
        <v>27</v>
      </c>
      <c r="J779" t="s">
        <v>1010</v>
      </c>
      <c r="K779" t="s">
        <v>262</v>
      </c>
      <c r="L779">
        <v>87401</v>
      </c>
      <c r="M779" t="s">
        <v>30</v>
      </c>
      <c r="N779" t="s">
        <v>2441</v>
      </c>
      <c r="O779" t="s">
        <v>41</v>
      </c>
      <c r="P779" t="s">
        <v>42</v>
      </c>
      <c r="Q779" t="s">
        <v>2442</v>
      </c>
      <c r="R779" s="7">
        <v>545.85</v>
      </c>
      <c r="S779">
        <v>9</v>
      </c>
      <c r="T779">
        <v>0</v>
      </c>
      <c r="U779" s="7">
        <v>114.6285</v>
      </c>
      <c r="V779" s="7">
        <f t="shared" si="12"/>
        <v>114.6285</v>
      </c>
    </row>
    <row r="780" spans="1:22" x14ac:dyDescent="0.3">
      <c r="A780" s="9">
        <v>2438</v>
      </c>
      <c r="B780" t="s">
        <v>2443</v>
      </c>
      <c r="C780" s="5">
        <v>40865</v>
      </c>
      <c r="D780" s="6">
        <v>40867</v>
      </c>
      <c r="E780" t="s">
        <v>23</v>
      </c>
      <c r="F780" t="s">
        <v>2444</v>
      </c>
      <c r="G780" t="s">
        <v>2445</v>
      </c>
      <c r="H780" t="s">
        <v>39</v>
      </c>
      <c r="I780" t="s">
        <v>27</v>
      </c>
      <c r="J780" t="s">
        <v>522</v>
      </c>
      <c r="K780" t="s">
        <v>161</v>
      </c>
      <c r="L780">
        <v>80027</v>
      </c>
      <c r="M780" t="s">
        <v>30</v>
      </c>
      <c r="N780" t="s">
        <v>2446</v>
      </c>
      <c r="O780" t="s">
        <v>41</v>
      </c>
      <c r="P780" t="s">
        <v>58</v>
      </c>
      <c r="Q780" t="s">
        <v>2447</v>
      </c>
      <c r="R780" s="7">
        <v>145.97999999999999</v>
      </c>
      <c r="S780">
        <v>2</v>
      </c>
      <c r="T780">
        <v>0.5</v>
      </c>
      <c r="U780" s="7">
        <v>-99.266400000000004</v>
      </c>
      <c r="V780" s="7">
        <f t="shared" si="12"/>
        <v>99.266400000000004</v>
      </c>
    </row>
    <row r="781" spans="1:22" x14ac:dyDescent="0.3">
      <c r="A781" s="9">
        <v>2439</v>
      </c>
      <c r="B781" t="s">
        <v>2443</v>
      </c>
      <c r="C781" s="5">
        <v>40865</v>
      </c>
      <c r="D781" s="6">
        <v>40867</v>
      </c>
      <c r="E781" t="s">
        <v>23</v>
      </c>
      <c r="F781" t="s">
        <v>2444</v>
      </c>
      <c r="G781" t="s">
        <v>2445</v>
      </c>
      <c r="H781" t="s">
        <v>39</v>
      </c>
      <c r="I781" t="s">
        <v>27</v>
      </c>
      <c r="J781" t="s">
        <v>522</v>
      </c>
      <c r="K781" t="s">
        <v>161</v>
      </c>
      <c r="L781">
        <v>80027</v>
      </c>
      <c r="M781" t="s">
        <v>30</v>
      </c>
      <c r="N781" t="s">
        <v>2448</v>
      </c>
      <c r="O781" t="s">
        <v>32</v>
      </c>
      <c r="P781" t="s">
        <v>114</v>
      </c>
      <c r="Q781" t="s">
        <v>2449</v>
      </c>
      <c r="R781" s="7">
        <v>35.808</v>
      </c>
      <c r="S781">
        <v>4</v>
      </c>
      <c r="T781">
        <v>0.2</v>
      </c>
      <c r="U781" s="7">
        <v>12.5328</v>
      </c>
      <c r="V781" s="7">
        <f t="shared" si="12"/>
        <v>12.5328</v>
      </c>
    </row>
    <row r="782" spans="1:22" x14ac:dyDescent="0.3">
      <c r="A782" s="9">
        <v>2447</v>
      </c>
      <c r="B782" t="s">
        <v>2450</v>
      </c>
      <c r="C782" s="5">
        <v>41177</v>
      </c>
      <c r="D782" s="6">
        <v>41183</v>
      </c>
      <c r="E782" t="s">
        <v>36</v>
      </c>
      <c r="F782" t="s">
        <v>2451</v>
      </c>
      <c r="G782" t="s">
        <v>2452</v>
      </c>
      <c r="H782" t="s">
        <v>39</v>
      </c>
      <c r="I782" t="s">
        <v>27</v>
      </c>
      <c r="J782" t="s">
        <v>28</v>
      </c>
      <c r="K782" t="s">
        <v>29</v>
      </c>
      <c r="L782">
        <v>90004</v>
      </c>
      <c r="M782" t="s">
        <v>30</v>
      </c>
      <c r="N782" t="s">
        <v>2453</v>
      </c>
      <c r="O782" t="s">
        <v>32</v>
      </c>
      <c r="P782" t="s">
        <v>215</v>
      </c>
      <c r="Q782" t="s">
        <v>2454</v>
      </c>
      <c r="R782" s="7">
        <v>17.48</v>
      </c>
      <c r="S782">
        <v>2</v>
      </c>
      <c r="T782">
        <v>0</v>
      </c>
      <c r="U782" s="7">
        <v>8.2156000000000002</v>
      </c>
      <c r="V782" s="7">
        <f t="shared" si="12"/>
        <v>8.2156000000000002</v>
      </c>
    </row>
    <row r="783" spans="1:22" x14ac:dyDescent="0.3">
      <c r="A783" s="9">
        <v>2450</v>
      </c>
      <c r="B783" t="s">
        <v>2455</v>
      </c>
      <c r="C783" s="5">
        <v>41584</v>
      </c>
      <c r="D783" s="6">
        <v>41589</v>
      </c>
      <c r="E783" t="s">
        <v>36</v>
      </c>
      <c r="F783" t="s">
        <v>1645</v>
      </c>
      <c r="G783" t="s">
        <v>1646</v>
      </c>
      <c r="H783" t="s">
        <v>146</v>
      </c>
      <c r="I783" t="s">
        <v>27</v>
      </c>
      <c r="J783" t="s">
        <v>236</v>
      </c>
      <c r="K783" t="s">
        <v>29</v>
      </c>
      <c r="L783">
        <v>95123</v>
      </c>
      <c r="M783" t="s">
        <v>30</v>
      </c>
      <c r="N783" t="s">
        <v>2456</v>
      </c>
      <c r="O783" t="s">
        <v>32</v>
      </c>
      <c r="P783" t="s">
        <v>52</v>
      </c>
      <c r="Q783" t="s">
        <v>2457</v>
      </c>
      <c r="R783" s="7">
        <v>29.12</v>
      </c>
      <c r="S783">
        <v>5</v>
      </c>
      <c r="T783">
        <v>0.2</v>
      </c>
      <c r="U783" s="7">
        <v>9.8279999999999994</v>
      </c>
      <c r="V783" s="7">
        <f t="shared" si="12"/>
        <v>9.8279999999999994</v>
      </c>
    </row>
    <row r="784" spans="1:22" x14ac:dyDescent="0.3">
      <c r="A784" s="9">
        <v>2461</v>
      </c>
      <c r="B784" t="s">
        <v>2458</v>
      </c>
      <c r="C784" s="5">
        <v>41101</v>
      </c>
      <c r="D784" s="6">
        <v>41103</v>
      </c>
      <c r="E784" t="s">
        <v>23</v>
      </c>
      <c r="F784" t="s">
        <v>2459</v>
      </c>
      <c r="G784" t="s">
        <v>2460</v>
      </c>
      <c r="H784" t="s">
        <v>39</v>
      </c>
      <c r="I784" t="s">
        <v>27</v>
      </c>
      <c r="J784" t="s">
        <v>65</v>
      </c>
      <c r="K784" t="s">
        <v>66</v>
      </c>
      <c r="L784">
        <v>98115</v>
      </c>
      <c r="M784" t="s">
        <v>30</v>
      </c>
      <c r="N784" t="s">
        <v>2461</v>
      </c>
      <c r="O784" t="s">
        <v>32</v>
      </c>
      <c r="P784" t="s">
        <v>114</v>
      </c>
      <c r="Q784" t="s">
        <v>2462</v>
      </c>
      <c r="R784" s="7">
        <v>29.97</v>
      </c>
      <c r="S784">
        <v>3</v>
      </c>
      <c r="T784">
        <v>0</v>
      </c>
      <c r="U784" s="7">
        <v>13.486499999999999</v>
      </c>
      <c r="V784" s="7">
        <f t="shared" si="12"/>
        <v>13.486499999999999</v>
      </c>
    </row>
    <row r="785" spans="1:22" x14ac:dyDescent="0.3">
      <c r="A785" s="9">
        <v>2462</v>
      </c>
      <c r="B785" t="s">
        <v>2458</v>
      </c>
      <c r="C785" s="5">
        <v>41101</v>
      </c>
      <c r="D785" s="6">
        <v>41103</v>
      </c>
      <c r="E785" t="s">
        <v>23</v>
      </c>
      <c r="F785" t="s">
        <v>2459</v>
      </c>
      <c r="G785" t="s">
        <v>2460</v>
      </c>
      <c r="H785" t="s">
        <v>39</v>
      </c>
      <c r="I785" t="s">
        <v>27</v>
      </c>
      <c r="J785" t="s">
        <v>65</v>
      </c>
      <c r="K785" t="s">
        <v>66</v>
      </c>
      <c r="L785">
        <v>98115</v>
      </c>
      <c r="M785" t="s">
        <v>30</v>
      </c>
      <c r="N785" t="s">
        <v>1143</v>
      </c>
      <c r="O785" t="s">
        <v>32</v>
      </c>
      <c r="P785" t="s">
        <v>52</v>
      </c>
      <c r="Q785" t="s">
        <v>1144</v>
      </c>
      <c r="R785" s="7">
        <v>98.352000000000004</v>
      </c>
      <c r="S785">
        <v>3</v>
      </c>
      <c r="T785">
        <v>0.2</v>
      </c>
      <c r="U785" s="7">
        <v>34.423200000000001</v>
      </c>
      <c r="V785" s="7">
        <f t="shared" si="12"/>
        <v>34.423200000000001</v>
      </c>
    </row>
    <row r="786" spans="1:22" x14ac:dyDescent="0.3">
      <c r="A786" s="9">
        <v>2474</v>
      </c>
      <c r="B786" t="s">
        <v>2463</v>
      </c>
      <c r="C786" s="5">
        <v>41582</v>
      </c>
      <c r="D786" s="6">
        <v>41585</v>
      </c>
      <c r="E786" t="s">
        <v>152</v>
      </c>
      <c r="F786" t="s">
        <v>1319</v>
      </c>
      <c r="G786" t="s">
        <v>1320</v>
      </c>
      <c r="H786" t="s">
        <v>39</v>
      </c>
      <c r="I786" t="s">
        <v>27</v>
      </c>
      <c r="J786" t="s">
        <v>28</v>
      </c>
      <c r="K786" t="s">
        <v>29</v>
      </c>
      <c r="L786">
        <v>90032</v>
      </c>
      <c r="M786" t="s">
        <v>30</v>
      </c>
      <c r="N786" t="s">
        <v>2464</v>
      </c>
      <c r="O786" t="s">
        <v>41</v>
      </c>
      <c r="P786" t="s">
        <v>185</v>
      </c>
      <c r="Q786" t="s">
        <v>2465</v>
      </c>
      <c r="R786" s="7">
        <v>217.584</v>
      </c>
      <c r="S786">
        <v>2</v>
      </c>
      <c r="T786">
        <v>0.2</v>
      </c>
      <c r="U786" s="7">
        <v>-29.9178</v>
      </c>
      <c r="V786" s="7">
        <f t="shared" si="12"/>
        <v>29.9178</v>
      </c>
    </row>
    <row r="787" spans="1:22" x14ac:dyDescent="0.3">
      <c r="A787" s="9">
        <v>2475</v>
      </c>
      <c r="B787" t="s">
        <v>2463</v>
      </c>
      <c r="C787" s="5">
        <v>41582</v>
      </c>
      <c r="D787" s="6">
        <v>41585</v>
      </c>
      <c r="E787" t="s">
        <v>152</v>
      </c>
      <c r="F787" t="s">
        <v>1319</v>
      </c>
      <c r="G787" t="s">
        <v>1320</v>
      </c>
      <c r="H787" t="s">
        <v>39</v>
      </c>
      <c r="I787" t="s">
        <v>27</v>
      </c>
      <c r="J787" t="s">
        <v>28</v>
      </c>
      <c r="K787" t="s">
        <v>29</v>
      </c>
      <c r="L787">
        <v>90032</v>
      </c>
      <c r="M787" t="s">
        <v>30</v>
      </c>
      <c r="N787" t="s">
        <v>2466</v>
      </c>
      <c r="O787" t="s">
        <v>48</v>
      </c>
      <c r="P787" t="s">
        <v>99</v>
      </c>
      <c r="Q787" t="s">
        <v>2467</v>
      </c>
      <c r="R787" s="7">
        <v>82.95</v>
      </c>
      <c r="S787">
        <v>5</v>
      </c>
      <c r="T787">
        <v>0</v>
      </c>
      <c r="U787" s="7">
        <v>29.032499999999999</v>
      </c>
      <c r="V787" s="7">
        <f t="shared" si="12"/>
        <v>29.032499999999999</v>
      </c>
    </row>
    <row r="788" spans="1:22" x14ac:dyDescent="0.3">
      <c r="A788" s="9">
        <v>2476</v>
      </c>
      <c r="B788" t="s">
        <v>2463</v>
      </c>
      <c r="C788" s="5">
        <v>41582</v>
      </c>
      <c r="D788" s="6">
        <v>41585</v>
      </c>
      <c r="E788" t="s">
        <v>152</v>
      </c>
      <c r="F788" t="s">
        <v>1319</v>
      </c>
      <c r="G788" t="s">
        <v>1320</v>
      </c>
      <c r="H788" t="s">
        <v>39</v>
      </c>
      <c r="I788" t="s">
        <v>27</v>
      </c>
      <c r="J788" t="s">
        <v>28</v>
      </c>
      <c r="K788" t="s">
        <v>29</v>
      </c>
      <c r="L788">
        <v>90032</v>
      </c>
      <c r="M788" t="s">
        <v>30</v>
      </c>
      <c r="N788" t="s">
        <v>2468</v>
      </c>
      <c r="O788" t="s">
        <v>32</v>
      </c>
      <c r="P788" t="s">
        <v>33</v>
      </c>
      <c r="Q788" t="s">
        <v>2469</v>
      </c>
      <c r="R788" s="7">
        <v>87.71</v>
      </c>
      <c r="S788">
        <v>7</v>
      </c>
      <c r="T788">
        <v>0</v>
      </c>
      <c r="U788" s="7">
        <v>41.223700000000001</v>
      </c>
      <c r="V788" s="7">
        <f t="shared" si="12"/>
        <v>41.223700000000001</v>
      </c>
    </row>
    <row r="789" spans="1:22" x14ac:dyDescent="0.3">
      <c r="A789" s="9">
        <v>2477</v>
      </c>
      <c r="B789" t="s">
        <v>2463</v>
      </c>
      <c r="C789" s="5">
        <v>41582</v>
      </c>
      <c r="D789" s="6">
        <v>41585</v>
      </c>
      <c r="E789" t="s">
        <v>152</v>
      </c>
      <c r="F789" t="s">
        <v>1319</v>
      </c>
      <c r="G789" t="s">
        <v>1320</v>
      </c>
      <c r="H789" t="s">
        <v>39</v>
      </c>
      <c r="I789" t="s">
        <v>27</v>
      </c>
      <c r="J789" t="s">
        <v>28</v>
      </c>
      <c r="K789" t="s">
        <v>29</v>
      </c>
      <c r="L789">
        <v>90032</v>
      </c>
      <c r="M789" t="s">
        <v>30</v>
      </c>
      <c r="N789" t="s">
        <v>2470</v>
      </c>
      <c r="O789" t="s">
        <v>32</v>
      </c>
      <c r="P789" t="s">
        <v>55</v>
      </c>
      <c r="Q789" t="s">
        <v>2471</v>
      </c>
      <c r="R789" s="7">
        <v>1101.48</v>
      </c>
      <c r="S789">
        <v>4</v>
      </c>
      <c r="T789">
        <v>0</v>
      </c>
      <c r="U789" s="7">
        <v>429.5772</v>
      </c>
      <c r="V789" s="7">
        <f t="shared" si="12"/>
        <v>429.5772</v>
      </c>
    </row>
    <row r="790" spans="1:22" x14ac:dyDescent="0.3">
      <c r="A790" s="9">
        <v>2478</v>
      </c>
      <c r="B790" t="s">
        <v>2472</v>
      </c>
      <c r="C790" s="5">
        <v>41887</v>
      </c>
      <c r="D790" s="6">
        <v>41891</v>
      </c>
      <c r="E790" t="s">
        <v>23</v>
      </c>
      <c r="F790" t="s">
        <v>2473</v>
      </c>
      <c r="G790" t="s">
        <v>2474</v>
      </c>
      <c r="H790" t="s">
        <v>26</v>
      </c>
      <c r="I790" t="s">
        <v>27</v>
      </c>
      <c r="J790" t="s">
        <v>28</v>
      </c>
      <c r="K790" t="s">
        <v>29</v>
      </c>
      <c r="L790">
        <v>90036</v>
      </c>
      <c r="M790" t="s">
        <v>30</v>
      </c>
      <c r="N790" t="s">
        <v>2475</v>
      </c>
      <c r="O790" t="s">
        <v>41</v>
      </c>
      <c r="P790" t="s">
        <v>58</v>
      </c>
      <c r="Q790" t="s">
        <v>2476</v>
      </c>
      <c r="R790" s="7">
        <v>1322.3520000000001</v>
      </c>
      <c r="S790">
        <v>3</v>
      </c>
      <c r="T790">
        <v>0.2</v>
      </c>
      <c r="U790" s="7">
        <v>-99.176400000000001</v>
      </c>
      <c r="V790" s="7">
        <f t="shared" si="12"/>
        <v>99.176400000000001</v>
      </c>
    </row>
    <row r="791" spans="1:22" x14ac:dyDescent="0.3">
      <c r="A791" s="9">
        <v>2482</v>
      </c>
      <c r="B791" t="s">
        <v>2477</v>
      </c>
      <c r="C791" s="5">
        <v>41998</v>
      </c>
      <c r="D791" s="6">
        <v>42005</v>
      </c>
      <c r="E791" t="s">
        <v>36</v>
      </c>
      <c r="F791" t="s">
        <v>331</v>
      </c>
      <c r="G791" t="s">
        <v>332</v>
      </c>
      <c r="H791" t="s">
        <v>39</v>
      </c>
      <c r="I791" t="s">
        <v>27</v>
      </c>
      <c r="J791" t="s">
        <v>65</v>
      </c>
      <c r="K791" t="s">
        <v>66</v>
      </c>
      <c r="L791">
        <v>98105</v>
      </c>
      <c r="M791" t="s">
        <v>30</v>
      </c>
      <c r="N791" t="s">
        <v>1714</v>
      </c>
      <c r="O791" t="s">
        <v>32</v>
      </c>
      <c r="P791" t="s">
        <v>75</v>
      </c>
      <c r="Q791" t="s">
        <v>1715</v>
      </c>
      <c r="R791" s="7">
        <v>1003.62</v>
      </c>
      <c r="S791">
        <v>6</v>
      </c>
      <c r="T791">
        <v>0</v>
      </c>
      <c r="U791" s="7">
        <v>0</v>
      </c>
      <c r="V791" s="7">
        <f t="shared" si="12"/>
        <v>0</v>
      </c>
    </row>
    <row r="792" spans="1:22" x14ac:dyDescent="0.3">
      <c r="A792" s="9">
        <v>2483</v>
      </c>
      <c r="B792" t="s">
        <v>2478</v>
      </c>
      <c r="C792" s="5">
        <v>41880</v>
      </c>
      <c r="D792" s="6">
        <v>41886</v>
      </c>
      <c r="E792" t="s">
        <v>36</v>
      </c>
      <c r="F792" t="s">
        <v>2335</v>
      </c>
      <c r="G792" t="s">
        <v>2336</v>
      </c>
      <c r="H792" t="s">
        <v>146</v>
      </c>
      <c r="I792" t="s">
        <v>27</v>
      </c>
      <c r="J792" t="s">
        <v>65</v>
      </c>
      <c r="K792" t="s">
        <v>66</v>
      </c>
      <c r="L792">
        <v>98105</v>
      </c>
      <c r="M792" t="s">
        <v>30</v>
      </c>
      <c r="N792" t="s">
        <v>2479</v>
      </c>
      <c r="O792" t="s">
        <v>48</v>
      </c>
      <c r="P792" t="s">
        <v>49</v>
      </c>
      <c r="Q792" t="s">
        <v>2480</v>
      </c>
      <c r="R792" s="7">
        <v>35.167999999999999</v>
      </c>
      <c r="S792">
        <v>4</v>
      </c>
      <c r="T792">
        <v>0.2</v>
      </c>
      <c r="U792" s="7">
        <v>11.429600000000001</v>
      </c>
      <c r="V792" s="7">
        <f t="shared" si="12"/>
        <v>11.429600000000001</v>
      </c>
    </row>
    <row r="793" spans="1:22" x14ac:dyDescent="0.3">
      <c r="A793" s="9">
        <v>2484</v>
      </c>
      <c r="B793" t="s">
        <v>2478</v>
      </c>
      <c r="C793" s="5">
        <v>41880</v>
      </c>
      <c r="D793" s="6">
        <v>41886</v>
      </c>
      <c r="E793" t="s">
        <v>36</v>
      </c>
      <c r="F793" t="s">
        <v>2335</v>
      </c>
      <c r="G793" t="s">
        <v>2336</v>
      </c>
      <c r="H793" t="s">
        <v>146</v>
      </c>
      <c r="I793" t="s">
        <v>27</v>
      </c>
      <c r="J793" t="s">
        <v>65</v>
      </c>
      <c r="K793" t="s">
        <v>66</v>
      </c>
      <c r="L793">
        <v>98105</v>
      </c>
      <c r="M793" t="s">
        <v>30</v>
      </c>
      <c r="N793" t="s">
        <v>2481</v>
      </c>
      <c r="O793" t="s">
        <v>41</v>
      </c>
      <c r="P793" t="s">
        <v>58</v>
      </c>
      <c r="Q793" t="s">
        <v>2482</v>
      </c>
      <c r="R793" s="7">
        <v>1137.75</v>
      </c>
      <c r="S793">
        <v>5</v>
      </c>
      <c r="T793">
        <v>0</v>
      </c>
      <c r="U793" s="7">
        <v>250.30500000000001</v>
      </c>
      <c r="V793" s="7">
        <f t="shared" si="12"/>
        <v>250.30500000000001</v>
      </c>
    </row>
    <row r="794" spans="1:22" x14ac:dyDescent="0.3">
      <c r="A794" s="9">
        <v>2485</v>
      </c>
      <c r="B794" t="s">
        <v>2478</v>
      </c>
      <c r="C794" s="5">
        <v>41880</v>
      </c>
      <c r="D794" s="6">
        <v>41886</v>
      </c>
      <c r="E794" t="s">
        <v>36</v>
      </c>
      <c r="F794" t="s">
        <v>2335</v>
      </c>
      <c r="G794" t="s">
        <v>2336</v>
      </c>
      <c r="H794" t="s">
        <v>146</v>
      </c>
      <c r="I794" t="s">
        <v>27</v>
      </c>
      <c r="J794" t="s">
        <v>65</v>
      </c>
      <c r="K794" t="s">
        <v>66</v>
      </c>
      <c r="L794">
        <v>98105</v>
      </c>
      <c r="M794" t="s">
        <v>30</v>
      </c>
      <c r="N794" t="s">
        <v>606</v>
      </c>
      <c r="O794" t="s">
        <v>32</v>
      </c>
      <c r="P794" t="s">
        <v>52</v>
      </c>
      <c r="Q794" t="s">
        <v>607</v>
      </c>
      <c r="R794" s="7">
        <v>99.68</v>
      </c>
      <c r="S794">
        <v>5</v>
      </c>
      <c r="T794">
        <v>0.2</v>
      </c>
      <c r="U794" s="7">
        <v>32.396000000000001</v>
      </c>
      <c r="V794" s="7">
        <f t="shared" si="12"/>
        <v>32.396000000000001</v>
      </c>
    </row>
    <row r="795" spans="1:22" x14ac:dyDescent="0.3">
      <c r="A795" s="9">
        <v>2486</v>
      </c>
      <c r="B795" t="s">
        <v>2478</v>
      </c>
      <c r="C795" s="5">
        <v>41880</v>
      </c>
      <c r="D795" s="6">
        <v>41886</v>
      </c>
      <c r="E795" t="s">
        <v>36</v>
      </c>
      <c r="F795" t="s">
        <v>2335</v>
      </c>
      <c r="G795" t="s">
        <v>2336</v>
      </c>
      <c r="H795" t="s">
        <v>146</v>
      </c>
      <c r="I795" t="s">
        <v>27</v>
      </c>
      <c r="J795" t="s">
        <v>65</v>
      </c>
      <c r="K795" t="s">
        <v>66</v>
      </c>
      <c r="L795">
        <v>98105</v>
      </c>
      <c r="M795" t="s">
        <v>30</v>
      </c>
      <c r="N795" t="s">
        <v>2256</v>
      </c>
      <c r="O795" t="s">
        <v>32</v>
      </c>
      <c r="P795" t="s">
        <v>45</v>
      </c>
      <c r="Q795" t="s">
        <v>2257</v>
      </c>
      <c r="R795" s="7">
        <v>5.56</v>
      </c>
      <c r="S795">
        <v>2</v>
      </c>
      <c r="T795">
        <v>0</v>
      </c>
      <c r="U795" s="7">
        <v>1.4456</v>
      </c>
      <c r="V795" s="7">
        <f t="shared" si="12"/>
        <v>1.4456</v>
      </c>
    </row>
    <row r="796" spans="1:22" x14ac:dyDescent="0.3">
      <c r="A796" s="9">
        <v>2492</v>
      </c>
      <c r="B796" t="s">
        <v>2483</v>
      </c>
      <c r="C796" s="5">
        <v>40890</v>
      </c>
      <c r="D796" s="6">
        <v>40892</v>
      </c>
      <c r="E796" t="s">
        <v>23</v>
      </c>
      <c r="F796" t="s">
        <v>153</v>
      </c>
      <c r="G796" t="s">
        <v>154</v>
      </c>
      <c r="H796" t="s">
        <v>39</v>
      </c>
      <c r="I796" t="s">
        <v>27</v>
      </c>
      <c r="J796" t="s">
        <v>28</v>
      </c>
      <c r="K796" t="s">
        <v>29</v>
      </c>
      <c r="L796">
        <v>90049</v>
      </c>
      <c r="M796" t="s">
        <v>30</v>
      </c>
      <c r="N796" t="s">
        <v>2484</v>
      </c>
      <c r="O796" t="s">
        <v>32</v>
      </c>
      <c r="P796" t="s">
        <v>114</v>
      </c>
      <c r="Q796" t="s">
        <v>2485</v>
      </c>
      <c r="R796" s="7">
        <v>90.24</v>
      </c>
      <c r="S796">
        <v>6</v>
      </c>
      <c r="T796">
        <v>0</v>
      </c>
      <c r="U796" s="7">
        <v>41.510399999999997</v>
      </c>
      <c r="V796" s="7">
        <f t="shared" si="12"/>
        <v>41.510399999999997</v>
      </c>
    </row>
    <row r="797" spans="1:22" x14ac:dyDescent="0.3">
      <c r="A797" s="9">
        <v>2497</v>
      </c>
      <c r="B797" t="s">
        <v>2486</v>
      </c>
      <c r="C797" s="5">
        <v>41178</v>
      </c>
      <c r="D797" s="6">
        <v>41183</v>
      </c>
      <c r="E797" t="s">
        <v>36</v>
      </c>
      <c r="F797" t="s">
        <v>2487</v>
      </c>
      <c r="G797" t="s">
        <v>2488</v>
      </c>
      <c r="H797" t="s">
        <v>146</v>
      </c>
      <c r="I797" t="s">
        <v>27</v>
      </c>
      <c r="J797" t="s">
        <v>325</v>
      </c>
      <c r="K797" t="s">
        <v>29</v>
      </c>
      <c r="L797">
        <v>92037</v>
      </c>
      <c r="M797" t="s">
        <v>30</v>
      </c>
      <c r="N797" t="s">
        <v>132</v>
      </c>
      <c r="O797" t="s">
        <v>32</v>
      </c>
      <c r="P797" t="s">
        <v>75</v>
      </c>
      <c r="Q797" t="s">
        <v>133</v>
      </c>
      <c r="R797" s="7">
        <v>64.17</v>
      </c>
      <c r="S797">
        <v>3</v>
      </c>
      <c r="T797">
        <v>0</v>
      </c>
      <c r="U797" s="7">
        <v>18.609300000000001</v>
      </c>
      <c r="V797" s="7">
        <f t="shared" si="12"/>
        <v>18.609300000000001</v>
      </c>
    </row>
    <row r="798" spans="1:22" x14ac:dyDescent="0.3">
      <c r="A798" s="9">
        <v>2498</v>
      </c>
      <c r="B798" t="s">
        <v>2486</v>
      </c>
      <c r="C798" s="5">
        <v>41178</v>
      </c>
      <c r="D798" s="6">
        <v>41183</v>
      </c>
      <c r="E798" t="s">
        <v>36</v>
      </c>
      <c r="F798" t="s">
        <v>2487</v>
      </c>
      <c r="G798" t="s">
        <v>2488</v>
      </c>
      <c r="H798" t="s">
        <v>146</v>
      </c>
      <c r="I798" t="s">
        <v>27</v>
      </c>
      <c r="J798" t="s">
        <v>325</v>
      </c>
      <c r="K798" t="s">
        <v>29</v>
      </c>
      <c r="L798">
        <v>92037</v>
      </c>
      <c r="M798" t="s">
        <v>30</v>
      </c>
      <c r="N798" t="s">
        <v>2489</v>
      </c>
      <c r="O798" t="s">
        <v>32</v>
      </c>
      <c r="P798" t="s">
        <v>215</v>
      </c>
      <c r="Q798" t="s">
        <v>2490</v>
      </c>
      <c r="R798" s="7">
        <v>124.46</v>
      </c>
      <c r="S798">
        <v>2</v>
      </c>
      <c r="T798">
        <v>0</v>
      </c>
      <c r="U798" s="7">
        <v>58.496200000000002</v>
      </c>
      <c r="V798" s="7">
        <f t="shared" si="12"/>
        <v>58.496200000000002</v>
      </c>
    </row>
    <row r="799" spans="1:22" x14ac:dyDescent="0.3">
      <c r="A799" s="9">
        <v>2499</v>
      </c>
      <c r="B799" t="s">
        <v>2491</v>
      </c>
      <c r="C799" s="5">
        <v>41414</v>
      </c>
      <c r="D799" s="6">
        <v>41419</v>
      </c>
      <c r="E799" t="s">
        <v>36</v>
      </c>
      <c r="F799" t="s">
        <v>2492</v>
      </c>
      <c r="G799" t="s">
        <v>2493</v>
      </c>
      <c r="H799" t="s">
        <v>26</v>
      </c>
      <c r="I799" t="s">
        <v>27</v>
      </c>
      <c r="J799" t="s">
        <v>80</v>
      </c>
      <c r="K799" t="s">
        <v>29</v>
      </c>
      <c r="L799">
        <v>94109</v>
      </c>
      <c r="M799" t="s">
        <v>30</v>
      </c>
      <c r="N799" t="s">
        <v>2049</v>
      </c>
      <c r="O799" t="s">
        <v>32</v>
      </c>
      <c r="P799" t="s">
        <v>52</v>
      </c>
      <c r="Q799" t="s">
        <v>2050</v>
      </c>
      <c r="R799" s="7">
        <v>9.5839999999999996</v>
      </c>
      <c r="S799">
        <v>1</v>
      </c>
      <c r="T799">
        <v>0.2</v>
      </c>
      <c r="U799" s="7">
        <v>3.3544</v>
      </c>
      <c r="V799" s="7">
        <f t="shared" si="12"/>
        <v>3.3544</v>
      </c>
    </row>
    <row r="800" spans="1:22" x14ac:dyDescent="0.3">
      <c r="A800" s="9">
        <v>2504</v>
      </c>
      <c r="B800" t="s">
        <v>2494</v>
      </c>
      <c r="C800" s="5">
        <v>41593</v>
      </c>
      <c r="D800" s="6">
        <v>41598</v>
      </c>
      <c r="E800" t="s">
        <v>36</v>
      </c>
      <c r="F800" t="s">
        <v>2495</v>
      </c>
      <c r="G800" t="s">
        <v>2496</v>
      </c>
      <c r="H800" t="s">
        <v>39</v>
      </c>
      <c r="I800" t="s">
        <v>27</v>
      </c>
      <c r="J800" t="s">
        <v>80</v>
      </c>
      <c r="K800" t="s">
        <v>29</v>
      </c>
      <c r="L800">
        <v>94110</v>
      </c>
      <c r="M800" t="s">
        <v>30</v>
      </c>
      <c r="N800" t="s">
        <v>2497</v>
      </c>
      <c r="O800" t="s">
        <v>32</v>
      </c>
      <c r="P800" t="s">
        <v>33</v>
      </c>
      <c r="Q800" t="s">
        <v>2498</v>
      </c>
      <c r="R800" s="7">
        <v>7.38</v>
      </c>
      <c r="S800">
        <v>2</v>
      </c>
      <c r="T800">
        <v>0</v>
      </c>
      <c r="U800" s="7">
        <v>3.4685999999999999</v>
      </c>
      <c r="V800" s="7">
        <f t="shared" si="12"/>
        <v>3.4685999999999999</v>
      </c>
    </row>
    <row r="801" spans="1:22" x14ac:dyDescent="0.3">
      <c r="A801" s="9">
        <v>2505</v>
      </c>
      <c r="B801" t="s">
        <v>2499</v>
      </c>
      <c r="C801" s="5">
        <v>40749</v>
      </c>
      <c r="D801" s="6">
        <v>40751</v>
      </c>
      <c r="E801" t="s">
        <v>23</v>
      </c>
      <c r="F801" t="s">
        <v>425</v>
      </c>
      <c r="G801" t="s">
        <v>426</v>
      </c>
      <c r="H801" t="s">
        <v>39</v>
      </c>
      <c r="I801" t="s">
        <v>27</v>
      </c>
      <c r="J801" t="s">
        <v>80</v>
      </c>
      <c r="K801" t="s">
        <v>29</v>
      </c>
      <c r="L801">
        <v>94122</v>
      </c>
      <c r="M801" t="s">
        <v>30</v>
      </c>
      <c r="N801" t="s">
        <v>1995</v>
      </c>
      <c r="O801" t="s">
        <v>32</v>
      </c>
      <c r="P801" t="s">
        <v>75</v>
      </c>
      <c r="Q801" t="s">
        <v>1996</v>
      </c>
      <c r="R801" s="7">
        <v>53.72</v>
      </c>
      <c r="S801">
        <v>4</v>
      </c>
      <c r="T801">
        <v>0</v>
      </c>
      <c r="U801" s="7">
        <v>15.041600000000001</v>
      </c>
      <c r="V801" s="7">
        <f t="shared" si="12"/>
        <v>15.041600000000001</v>
      </c>
    </row>
    <row r="802" spans="1:22" x14ac:dyDescent="0.3">
      <c r="A802" s="9">
        <v>2506</v>
      </c>
      <c r="B802" t="s">
        <v>2499</v>
      </c>
      <c r="C802" s="5">
        <v>40749</v>
      </c>
      <c r="D802" s="6">
        <v>40751</v>
      </c>
      <c r="E802" t="s">
        <v>23</v>
      </c>
      <c r="F802" t="s">
        <v>425</v>
      </c>
      <c r="G802" t="s">
        <v>426</v>
      </c>
      <c r="H802" t="s">
        <v>39</v>
      </c>
      <c r="I802" t="s">
        <v>27</v>
      </c>
      <c r="J802" t="s">
        <v>80</v>
      </c>
      <c r="K802" t="s">
        <v>29</v>
      </c>
      <c r="L802">
        <v>94122</v>
      </c>
      <c r="M802" t="s">
        <v>30</v>
      </c>
      <c r="N802" t="s">
        <v>2500</v>
      </c>
      <c r="O802" t="s">
        <v>32</v>
      </c>
      <c r="P802" t="s">
        <v>205</v>
      </c>
      <c r="Q802" t="s">
        <v>2501</v>
      </c>
      <c r="R802" s="7">
        <v>8187.65</v>
      </c>
      <c r="S802">
        <v>5</v>
      </c>
      <c r="T802">
        <v>0</v>
      </c>
      <c r="U802" s="7">
        <v>327.50599999999997</v>
      </c>
      <c r="V802" s="7">
        <f t="shared" si="12"/>
        <v>327.50599999999997</v>
      </c>
    </row>
    <row r="803" spans="1:22" x14ac:dyDescent="0.3">
      <c r="A803" s="9">
        <v>2507</v>
      </c>
      <c r="B803" t="s">
        <v>2499</v>
      </c>
      <c r="C803" s="5">
        <v>40749</v>
      </c>
      <c r="D803" s="6">
        <v>40751</v>
      </c>
      <c r="E803" t="s">
        <v>23</v>
      </c>
      <c r="F803" t="s">
        <v>425</v>
      </c>
      <c r="G803" t="s">
        <v>426</v>
      </c>
      <c r="H803" t="s">
        <v>39</v>
      </c>
      <c r="I803" t="s">
        <v>27</v>
      </c>
      <c r="J803" t="s">
        <v>80</v>
      </c>
      <c r="K803" t="s">
        <v>29</v>
      </c>
      <c r="L803">
        <v>94122</v>
      </c>
      <c r="M803" t="s">
        <v>30</v>
      </c>
      <c r="N803" t="s">
        <v>2502</v>
      </c>
      <c r="O803" t="s">
        <v>41</v>
      </c>
      <c r="P803" t="s">
        <v>42</v>
      </c>
      <c r="Q803" t="s">
        <v>264</v>
      </c>
      <c r="R803" s="7">
        <v>77.92</v>
      </c>
      <c r="S803">
        <v>8</v>
      </c>
      <c r="T803">
        <v>0</v>
      </c>
      <c r="U803" s="7">
        <v>34.284799999999997</v>
      </c>
      <c r="V803" s="7">
        <f t="shared" si="12"/>
        <v>34.284799999999997</v>
      </c>
    </row>
    <row r="804" spans="1:22" x14ac:dyDescent="0.3">
      <c r="A804" s="9">
        <v>2509</v>
      </c>
      <c r="B804" t="s">
        <v>2503</v>
      </c>
      <c r="C804" s="5">
        <v>41701</v>
      </c>
      <c r="D804" s="6">
        <v>41707</v>
      </c>
      <c r="E804" t="s">
        <v>36</v>
      </c>
      <c r="F804" t="s">
        <v>601</v>
      </c>
      <c r="G804" t="s">
        <v>602</v>
      </c>
      <c r="H804" t="s">
        <v>26</v>
      </c>
      <c r="I804" t="s">
        <v>27</v>
      </c>
      <c r="J804" t="s">
        <v>28</v>
      </c>
      <c r="K804" t="s">
        <v>29</v>
      </c>
      <c r="L804">
        <v>90045</v>
      </c>
      <c r="M804" t="s">
        <v>30</v>
      </c>
      <c r="N804" t="s">
        <v>2504</v>
      </c>
      <c r="O804" t="s">
        <v>48</v>
      </c>
      <c r="P804" t="s">
        <v>49</v>
      </c>
      <c r="Q804" t="s">
        <v>2505</v>
      </c>
      <c r="R804" s="7">
        <v>196.77600000000001</v>
      </c>
      <c r="S804">
        <v>3</v>
      </c>
      <c r="T804">
        <v>0.2</v>
      </c>
      <c r="U804" s="7">
        <v>14.7582</v>
      </c>
      <c r="V804" s="7">
        <f t="shared" si="12"/>
        <v>14.7582</v>
      </c>
    </row>
    <row r="805" spans="1:22" x14ac:dyDescent="0.3">
      <c r="A805" s="9">
        <v>2510</v>
      </c>
      <c r="B805" t="s">
        <v>2503</v>
      </c>
      <c r="C805" s="5">
        <v>41701</v>
      </c>
      <c r="D805" s="6">
        <v>41707</v>
      </c>
      <c r="E805" t="s">
        <v>36</v>
      </c>
      <c r="F805" t="s">
        <v>601</v>
      </c>
      <c r="G805" t="s">
        <v>602</v>
      </c>
      <c r="H805" t="s">
        <v>26</v>
      </c>
      <c r="I805" t="s">
        <v>27</v>
      </c>
      <c r="J805" t="s">
        <v>28</v>
      </c>
      <c r="K805" t="s">
        <v>29</v>
      </c>
      <c r="L805">
        <v>90045</v>
      </c>
      <c r="M805" t="s">
        <v>30</v>
      </c>
      <c r="N805" t="s">
        <v>1463</v>
      </c>
      <c r="O805" t="s">
        <v>48</v>
      </c>
      <c r="P805" t="s">
        <v>99</v>
      </c>
      <c r="Q805" t="s">
        <v>1464</v>
      </c>
      <c r="R805" s="7">
        <v>479.94</v>
      </c>
      <c r="S805">
        <v>6</v>
      </c>
      <c r="T805">
        <v>0</v>
      </c>
      <c r="U805" s="7">
        <v>52.793399999999998</v>
      </c>
      <c r="V805" s="7">
        <f t="shared" si="12"/>
        <v>52.793399999999998</v>
      </c>
    </row>
    <row r="806" spans="1:22" x14ac:dyDescent="0.3">
      <c r="A806" s="9">
        <v>2536</v>
      </c>
      <c r="B806" t="s">
        <v>2506</v>
      </c>
      <c r="C806" s="5">
        <v>41158</v>
      </c>
      <c r="D806" s="6">
        <v>41160</v>
      </c>
      <c r="E806" t="s">
        <v>152</v>
      </c>
      <c r="F806" t="s">
        <v>2507</v>
      </c>
      <c r="G806" t="s">
        <v>2508</v>
      </c>
      <c r="H806" t="s">
        <v>26</v>
      </c>
      <c r="I806" t="s">
        <v>27</v>
      </c>
      <c r="J806" t="s">
        <v>2509</v>
      </c>
      <c r="K806" t="s">
        <v>29</v>
      </c>
      <c r="L806">
        <v>92253</v>
      </c>
      <c r="M806" t="s">
        <v>30</v>
      </c>
      <c r="N806" t="s">
        <v>2510</v>
      </c>
      <c r="O806" t="s">
        <v>48</v>
      </c>
      <c r="P806" t="s">
        <v>99</v>
      </c>
      <c r="Q806" t="s">
        <v>2511</v>
      </c>
      <c r="R806" s="7">
        <v>46.32</v>
      </c>
      <c r="S806">
        <v>4</v>
      </c>
      <c r="T806">
        <v>0</v>
      </c>
      <c r="U806" s="7">
        <v>18.064800000000002</v>
      </c>
      <c r="V806" s="7">
        <f t="shared" si="12"/>
        <v>18.064800000000002</v>
      </c>
    </row>
    <row r="807" spans="1:22" x14ac:dyDescent="0.3">
      <c r="A807" s="9">
        <v>2540</v>
      </c>
      <c r="B807" t="s">
        <v>2512</v>
      </c>
      <c r="C807" s="5">
        <v>41106</v>
      </c>
      <c r="D807" s="6">
        <v>41106</v>
      </c>
      <c r="E807" t="s">
        <v>863</v>
      </c>
      <c r="F807" t="s">
        <v>2413</v>
      </c>
      <c r="G807" t="s">
        <v>2414</v>
      </c>
      <c r="H807" t="s">
        <v>26</v>
      </c>
      <c r="I807" t="s">
        <v>27</v>
      </c>
      <c r="J807" t="s">
        <v>80</v>
      </c>
      <c r="K807" t="s">
        <v>29</v>
      </c>
      <c r="L807">
        <v>94122</v>
      </c>
      <c r="M807" t="s">
        <v>30</v>
      </c>
      <c r="N807" t="s">
        <v>1415</v>
      </c>
      <c r="O807" t="s">
        <v>41</v>
      </c>
      <c r="P807" t="s">
        <v>185</v>
      </c>
      <c r="Q807" t="s">
        <v>1416</v>
      </c>
      <c r="R807" s="7">
        <v>1348.704</v>
      </c>
      <c r="S807">
        <v>6</v>
      </c>
      <c r="T807">
        <v>0.2</v>
      </c>
      <c r="U807" s="7">
        <v>-219.1644</v>
      </c>
      <c r="V807" s="7">
        <f t="shared" si="12"/>
        <v>219.1644</v>
      </c>
    </row>
    <row r="808" spans="1:22" x14ac:dyDescent="0.3">
      <c r="A808" s="9">
        <v>2541</v>
      </c>
      <c r="B808" t="s">
        <v>2512</v>
      </c>
      <c r="C808" s="5">
        <v>41106</v>
      </c>
      <c r="D808" s="6">
        <v>41106</v>
      </c>
      <c r="E808" t="s">
        <v>863</v>
      </c>
      <c r="F808" t="s">
        <v>2413</v>
      </c>
      <c r="G808" t="s">
        <v>2414</v>
      </c>
      <c r="H808" t="s">
        <v>26</v>
      </c>
      <c r="I808" t="s">
        <v>27</v>
      </c>
      <c r="J808" t="s">
        <v>80</v>
      </c>
      <c r="K808" t="s">
        <v>29</v>
      </c>
      <c r="L808">
        <v>94122</v>
      </c>
      <c r="M808" t="s">
        <v>30</v>
      </c>
      <c r="N808" t="s">
        <v>389</v>
      </c>
      <c r="O808" t="s">
        <v>41</v>
      </c>
      <c r="P808" t="s">
        <v>185</v>
      </c>
      <c r="Q808" t="s">
        <v>390</v>
      </c>
      <c r="R808" s="7">
        <v>700.15200000000004</v>
      </c>
      <c r="S808">
        <v>3</v>
      </c>
      <c r="T808">
        <v>0.2</v>
      </c>
      <c r="U808" s="7">
        <v>78.767099999999999</v>
      </c>
      <c r="V808" s="7">
        <f t="shared" si="12"/>
        <v>78.767099999999999</v>
      </c>
    </row>
    <row r="809" spans="1:22" x14ac:dyDescent="0.3">
      <c r="A809" s="9">
        <v>2542</v>
      </c>
      <c r="B809" t="s">
        <v>2513</v>
      </c>
      <c r="C809" s="5">
        <v>41395</v>
      </c>
      <c r="D809" s="6">
        <v>41399</v>
      </c>
      <c r="E809" t="s">
        <v>36</v>
      </c>
      <c r="F809" t="s">
        <v>2514</v>
      </c>
      <c r="G809" t="s">
        <v>2515</v>
      </c>
      <c r="H809" t="s">
        <v>26</v>
      </c>
      <c r="I809" t="s">
        <v>27</v>
      </c>
      <c r="J809" t="s">
        <v>228</v>
      </c>
      <c r="K809" t="s">
        <v>122</v>
      </c>
      <c r="L809">
        <v>85254</v>
      </c>
      <c r="M809" t="s">
        <v>30</v>
      </c>
      <c r="N809" t="s">
        <v>878</v>
      </c>
      <c r="O809" t="s">
        <v>41</v>
      </c>
      <c r="P809" t="s">
        <v>42</v>
      </c>
      <c r="Q809" t="s">
        <v>879</v>
      </c>
      <c r="R809" s="7">
        <v>111.88800000000001</v>
      </c>
      <c r="S809">
        <v>7</v>
      </c>
      <c r="T809">
        <v>0.2</v>
      </c>
      <c r="U809" s="7">
        <v>22.377600000000001</v>
      </c>
      <c r="V809" s="7">
        <f t="shared" si="12"/>
        <v>22.377600000000001</v>
      </c>
    </row>
    <row r="810" spans="1:22" x14ac:dyDescent="0.3">
      <c r="A810" s="9">
        <v>2546</v>
      </c>
      <c r="B810" t="s">
        <v>2516</v>
      </c>
      <c r="C810" s="5">
        <v>41746</v>
      </c>
      <c r="D810" s="6">
        <v>41750</v>
      </c>
      <c r="E810" t="s">
        <v>36</v>
      </c>
      <c r="F810" t="s">
        <v>520</v>
      </c>
      <c r="G810" t="s">
        <v>521</v>
      </c>
      <c r="H810" t="s">
        <v>39</v>
      </c>
      <c r="I810" t="s">
        <v>27</v>
      </c>
      <c r="J810" t="s">
        <v>236</v>
      </c>
      <c r="K810" t="s">
        <v>29</v>
      </c>
      <c r="L810">
        <v>95123</v>
      </c>
      <c r="M810" t="s">
        <v>30</v>
      </c>
      <c r="N810" t="s">
        <v>1603</v>
      </c>
      <c r="O810" t="s">
        <v>32</v>
      </c>
      <c r="P810" t="s">
        <v>75</v>
      </c>
      <c r="Q810" t="s">
        <v>1604</v>
      </c>
      <c r="R810" s="7">
        <v>205.92</v>
      </c>
      <c r="S810">
        <v>4</v>
      </c>
      <c r="T810">
        <v>0</v>
      </c>
      <c r="U810" s="7">
        <v>2.0592000000000001</v>
      </c>
      <c r="V810" s="7">
        <f t="shared" si="12"/>
        <v>2.0592000000000001</v>
      </c>
    </row>
    <row r="811" spans="1:22" x14ac:dyDescent="0.3">
      <c r="A811" s="9">
        <v>2547</v>
      </c>
      <c r="B811" t="s">
        <v>2516</v>
      </c>
      <c r="C811" s="5">
        <v>41746</v>
      </c>
      <c r="D811" s="6">
        <v>41750</v>
      </c>
      <c r="E811" t="s">
        <v>36</v>
      </c>
      <c r="F811" t="s">
        <v>520</v>
      </c>
      <c r="G811" t="s">
        <v>521</v>
      </c>
      <c r="H811" t="s">
        <v>39</v>
      </c>
      <c r="I811" t="s">
        <v>27</v>
      </c>
      <c r="J811" t="s">
        <v>236</v>
      </c>
      <c r="K811" t="s">
        <v>29</v>
      </c>
      <c r="L811">
        <v>95123</v>
      </c>
      <c r="M811" t="s">
        <v>30</v>
      </c>
      <c r="N811" t="s">
        <v>581</v>
      </c>
      <c r="O811" t="s">
        <v>41</v>
      </c>
      <c r="P811" t="s">
        <v>492</v>
      </c>
      <c r="Q811" t="s">
        <v>582</v>
      </c>
      <c r="R811" s="7">
        <v>102.833</v>
      </c>
      <c r="S811">
        <v>1</v>
      </c>
      <c r="T811">
        <v>0.15</v>
      </c>
      <c r="U811" s="7">
        <v>-6.0490000000000004</v>
      </c>
      <c r="V811" s="7">
        <f t="shared" si="12"/>
        <v>6.0490000000000004</v>
      </c>
    </row>
    <row r="812" spans="1:22" x14ac:dyDescent="0.3">
      <c r="A812" s="9">
        <v>2548</v>
      </c>
      <c r="B812" t="s">
        <v>2517</v>
      </c>
      <c r="C812" s="5">
        <v>41137</v>
      </c>
      <c r="D812" s="6">
        <v>41143</v>
      </c>
      <c r="E812" t="s">
        <v>36</v>
      </c>
      <c r="F812" t="s">
        <v>2518</v>
      </c>
      <c r="G812" t="s">
        <v>2519</v>
      </c>
      <c r="H812" t="s">
        <v>39</v>
      </c>
      <c r="I812" t="s">
        <v>27</v>
      </c>
      <c r="J812" t="s">
        <v>176</v>
      </c>
      <c r="K812" t="s">
        <v>122</v>
      </c>
      <c r="L812">
        <v>85023</v>
      </c>
      <c r="M812" t="s">
        <v>30</v>
      </c>
      <c r="N812" t="s">
        <v>1203</v>
      </c>
      <c r="O812" t="s">
        <v>32</v>
      </c>
      <c r="P812" t="s">
        <v>45</v>
      </c>
      <c r="Q812" t="s">
        <v>1204</v>
      </c>
      <c r="R812" s="7">
        <v>2.3039999999999998</v>
      </c>
      <c r="S812">
        <v>1</v>
      </c>
      <c r="T812">
        <v>0.2</v>
      </c>
      <c r="U812" s="7">
        <v>0.25919999999999999</v>
      </c>
      <c r="V812" s="7">
        <f t="shared" si="12"/>
        <v>0.25919999999999999</v>
      </c>
    </row>
    <row r="813" spans="1:22" x14ac:dyDescent="0.3">
      <c r="A813" s="9">
        <v>2549</v>
      </c>
      <c r="B813" t="s">
        <v>2517</v>
      </c>
      <c r="C813" s="5">
        <v>41137</v>
      </c>
      <c r="D813" s="6">
        <v>41143</v>
      </c>
      <c r="E813" t="s">
        <v>36</v>
      </c>
      <c r="F813" t="s">
        <v>2518</v>
      </c>
      <c r="G813" t="s">
        <v>2519</v>
      </c>
      <c r="H813" t="s">
        <v>39</v>
      </c>
      <c r="I813" t="s">
        <v>27</v>
      </c>
      <c r="J813" t="s">
        <v>176</v>
      </c>
      <c r="K813" t="s">
        <v>122</v>
      </c>
      <c r="L813">
        <v>85023</v>
      </c>
      <c r="M813" t="s">
        <v>30</v>
      </c>
      <c r="N813" t="s">
        <v>2520</v>
      </c>
      <c r="O813" t="s">
        <v>48</v>
      </c>
      <c r="P813" t="s">
        <v>49</v>
      </c>
      <c r="Q813" t="s">
        <v>2521</v>
      </c>
      <c r="R813" s="7">
        <v>1879.96</v>
      </c>
      <c r="S813">
        <v>5</v>
      </c>
      <c r="T813">
        <v>0.2</v>
      </c>
      <c r="U813" s="7">
        <v>211.49549999999999</v>
      </c>
      <c r="V813" s="7">
        <f t="shared" si="12"/>
        <v>211.49549999999999</v>
      </c>
    </row>
    <row r="814" spans="1:22" x14ac:dyDescent="0.3">
      <c r="A814" s="9">
        <v>2550</v>
      </c>
      <c r="B814" t="s">
        <v>2517</v>
      </c>
      <c r="C814" s="5">
        <v>41137</v>
      </c>
      <c r="D814" s="6">
        <v>41143</v>
      </c>
      <c r="E814" t="s">
        <v>36</v>
      </c>
      <c r="F814" t="s">
        <v>2518</v>
      </c>
      <c r="G814" t="s">
        <v>2519</v>
      </c>
      <c r="H814" t="s">
        <v>39</v>
      </c>
      <c r="I814" t="s">
        <v>27</v>
      </c>
      <c r="J814" t="s">
        <v>176</v>
      </c>
      <c r="K814" t="s">
        <v>122</v>
      </c>
      <c r="L814">
        <v>85023</v>
      </c>
      <c r="M814" t="s">
        <v>30</v>
      </c>
      <c r="N814" t="s">
        <v>2522</v>
      </c>
      <c r="O814" t="s">
        <v>32</v>
      </c>
      <c r="P814" t="s">
        <v>114</v>
      </c>
      <c r="Q814" t="s">
        <v>2523</v>
      </c>
      <c r="R814" s="7">
        <v>313.024</v>
      </c>
      <c r="S814">
        <v>8</v>
      </c>
      <c r="T814">
        <v>0.2</v>
      </c>
      <c r="U814" s="7">
        <v>105.6456</v>
      </c>
      <c r="V814" s="7">
        <f t="shared" si="12"/>
        <v>105.6456</v>
      </c>
    </row>
    <row r="815" spans="1:22" x14ac:dyDescent="0.3">
      <c r="A815" s="9">
        <v>2551</v>
      </c>
      <c r="B815" t="s">
        <v>2517</v>
      </c>
      <c r="C815" s="5">
        <v>41137</v>
      </c>
      <c r="D815" s="6">
        <v>41143</v>
      </c>
      <c r="E815" t="s">
        <v>36</v>
      </c>
      <c r="F815" t="s">
        <v>2518</v>
      </c>
      <c r="G815" t="s">
        <v>2519</v>
      </c>
      <c r="H815" t="s">
        <v>39</v>
      </c>
      <c r="I815" t="s">
        <v>27</v>
      </c>
      <c r="J815" t="s">
        <v>176</v>
      </c>
      <c r="K815" t="s">
        <v>122</v>
      </c>
      <c r="L815">
        <v>85023</v>
      </c>
      <c r="M815" t="s">
        <v>30</v>
      </c>
      <c r="N815" t="s">
        <v>1180</v>
      </c>
      <c r="O815" t="s">
        <v>32</v>
      </c>
      <c r="P815" t="s">
        <v>33</v>
      </c>
      <c r="Q815" t="s">
        <v>1181</v>
      </c>
      <c r="R815" s="7">
        <v>5.04</v>
      </c>
      <c r="S815">
        <v>2</v>
      </c>
      <c r="T815">
        <v>0.2</v>
      </c>
      <c r="U815" s="7">
        <v>1.764</v>
      </c>
      <c r="V815" s="7">
        <f t="shared" si="12"/>
        <v>1.764</v>
      </c>
    </row>
    <row r="816" spans="1:22" x14ac:dyDescent="0.3">
      <c r="A816" s="9">
        <v>2559</v>
      </c>
      <c r="B816" t="s">
        <v>2524</v>
      </c>
      <c r="C816" s="5">
        <v>41060</v>
      </c>
      <c r="D816" s="6">
        <v>41064</v>
      </c>
      <c r="E816" t="s">
        <v>36</v>
      </c>
      <c r="F816" t="s">
        <v>2403</v>
      </c>
      <c r="G816" t="s">
        <v>2404</v>
      </c>
      <c r="H816" t="s">
        <v>39</v>
      </c>
      <c r="I816" t="s">
        <v>27</v>
      </c>
      <c r="J816" t="s">
        <v>90</v>
      </c>
      <c r="K816" t="s">
        <v>73</v>
      </c>
      <c r="L816">
        <v>84057</v>
      </c>
      <c r="M816" t="s">
        <v>30</v>
      </c>
      <c r="N816" t="s">
        <v>2525</v>
      </c>
      <c r="O816" t="s">
        <v>41</v>
      </c>
      <c r="P816" t="s">
        <v>492</v>
      </c>
      <c r="Q816" t="s">
        <v>2526</v>
      </c>
      <c r="R816" s="7">
        <v>1406.86</v>
      </c>
      <c r="S816">
        <v>7</v>
      </c>
      <c r="T816">
        <v>0</v>
      </c>
      <c r="U816" s="7">
        <v>140.68600000000001</v>
      </c>
      <c r="V816" s="7">
        <f t="shared" si="12"/>
        <v>140.68600000000001</v>
      </c>
    </row>
    <row r="817" spans="1:22" x14ac:dyDescent="0.3">
      <c r="A817" s="9">
        <v>2560</v>
      </c>
      <c r="B817" t="s">
        <v>2524</v>
      </c>
      <c r="C817" s="5">
        <v>41060</v>
      </c>
      <c r="D817" s="6">
        <v>41064</v>
      </c>
      <c r="E817" t="s">
        <v>36</v>
      </c>
      <c r="F817" t="s">
        <v>2403</v>
      </c>
      <c r="G817" t="s">
        <v>2404</v>
      </c>
      <c r="H817" t="s">
        <v>39</v>
      </c>
      <c r="I817" t="s">
        <v>27</v>
      </c>
      <c r="J817" t="s">
        <v>90</v>
      </c>
      <c r="K817" t="s">
        <v>73</v>
      </c>
      <c r="L817">
        <v>84057</v>
      </c>
      <c r="M817" t="s">
        <v>30</v>
      </c>
      <c r="N817" t="s">
        <v>487</v>
      </c>
      <c r="O817" t="s">
        <v>32</v>
      </c>
      <c r="P817" t="s">
        <v>33</v>
      </c>
      <c r="Q817" t="s">
        <v>488</v>
      </c>
      <c r="R817" s="7">
        <v>15.75</v>
      </c>
      <c r="S817">
        <v>5</v>
      </c>
      <c r="T817">
        <v>0</v>
      </c>
      <c r="U817" s="7">
        <v>7.56</v>
      </c>
      <c r="V817" s="7">
        <f t="shared" si="12"/>
        <v>7.56</v>
      </c>
    </row>
    <row r="818" spans="1:22" x14ac:dyDescent="0.3">
      <c r="A818" s="9">
        <v>2561</v>
      </c>
      <c r="B818" t="s">
        <v>2524</v>
      </c>
      <c r="C818" s="5">
        <v>41060</v>
      </c>
      <c r="D818" s="6">
        <v>41064</v>
      </c>
      <c r="E818" t="s">
        <v>36</v>
      </c>
      <c r="F818" t="s">
        <v>2403</v>
      </c>
      <c r="G818" t="s">
        <v>2404</v>
      </c>
      <c r="H818" t="s">
        <v>39</v>
      </c>
      <c r="I818" t="s">
        <v>27</v>
      </c>
      <c r="J818" t="s">
        <v>90</v>
      </c>
      <c r="K818" t="s">
        <v>73</v>
      </c>
      <c r="L818">
        <v>84057</v>
      </c>
      <c r="M818" t="s">
        <v>30</v>
      </c>
      <c r="N818" t="s">
        <v>1093</v>
      </c>
      <c r="O818" t="s">
        <v>32</v>
      </c>
      <c r="P818" t="s">
        <v>75</v>
      </c>
      <c r="Q818" t="s">
        <v>1094</v>
      </c>
      <c r="R818" s="7">
        <v>323.10000000000002</v>
      </c>
      <c r="S818">
        <v>2</v>
      </c>
      <c r="T818">
        <v>0</v>
      </c>
      <c r="U818" s="7">
        <v>61.389000000000003</v>
      </c>
      <c r="V818" s="7">
        <f t="shared" si="12"/>
        <v>61.389000000000003</v>
      </c>
    </row>
    <row r="819" spans="1:22" x14ac:dyDescent="0.3">
      <c r="A819" s="9">
        <v>2567</v>
      </c>
      <c r="B819" t="s">
        <v>2527</v>
      </c>
      <c r="C819" s="5">
        <v>41945</v>
      </c>
      <c r="D819" s="6">
        <v>41947</v>
      </c>
      <c r="E819" t="s">
        <v>23</v>
      </c>
      <c r="F819" t="s">
        <v>708</v>
      </c>
      <c r="G819" t="s">
        <v>709</v>
      </c>
      <c r="H819" t="s">
        <v>39</v>
      </c>
      <c r="I819" t="s">
        <v>27</v>
      </c>
      <c r="J819" t="s">
        <v>2528</v>
      </c>
      <c r="K819" t="s">
        <v>66</v>
      </c>
      <c r="L819">
        <v>98226</v>
      </c>
      <c r="M819" t="s">
        <v>30</v>
      </c>
      <c r="N819" t="s">
        <v>2529</v>
      </c>
      <c r="O819" t="s">
        <v>32</v>
      </c>
      <c r="P819" t="s">
        <v>52</v>
      </c>
      <c r="Q819" t="s">
        <v>2530</v>
      </c>
      <c r="R819" s="7">
        <v>25.12</v>
      </c>
      <c r="S819">
        <v>5</v>
      </c>
      <c r="T819">
        <v>0.2</v>
      </c>
      <c r="U819" s="7">
        <v>7.85</v>
      </c>
      <c r="V819" s="7">
        <f t="shared" si="12"/>
        <v>7.85</v>
      </c>
    </row>
    <row r="820" spans="1:22" x14ac:dyDescent="0.3">
      <c r="A820" s="9">
        <v>2568</v>
      </c>
      <c r="B820" t="s">
        <v>2527</v>
      </c>
      <c r="C820" s="5">
        <v>41945</v>
      </c>
      <c r="D820" s="6">
        <v>41947</v>
      </c>
      <c r="E820" t="s">
        <v>23</v>
      </c>
      <c r="F820" t="s">
        <v>708</v>
      </c>
      <c r="G820" t="s">
        <v>709</v>
      </c>
      <c r="H820" t="s">
        <v>39</v>
      </c>
      <c r="I820" t="s">
        <v>27</v>
      </c>
      <c r="J820" t="s">
        <v>2528</v>
      </c>
      <c r="K820" t="s">
        <v>66</v>
      </c>
      <c r="L820">
        <v>98226</v>
      </c>
      <c r="M820" t="s">
        <v>30</v>
      </c>
      <c r="N820" t="s">
        <v>2070</v>
      </c>
      <c r="O820" t="s">
        <v>41</v>
      </c>
      <c r="P820" t="s">
        <v>58</v>
      </c>
      <c r="Q820" t="s">
        <v>2071</v>
      </c>
      <c r="R820" s="7">
        <v>2665.62</v>
      </c>
      <c r="S820">
        <v>9</v>
      </c>
      <c r="T820">
        <v>0</v>
      </c>
      <c r="U820" s="7">
        <v>239.9058</v>
      </c>
      <c r="V820" s="7">
        <f t="shared" si="12"/>
        <v>239.9058</v>
      </c>
    </row>
    <row r="821" spans="1:22" x14ac:dyDescent="0.3">
      <c r="A821" s="9">
        <v>2589</v>
      </c>
      <c r="B821" t="s">
        <v>2531</v>
      </c>
      <c r="C821" s="5">
        <v>41400</v>
      </c>
      <c r="D821" s="6">
        <v>41404</v>
      </c>
      <c r="E821" t="s">
        <v>36</v>
      </c>
      <c r="F821" t="s">
        <v>2254</v>
      </c>
      <c r="G821" t="s">
        <v>2255</v>
      </c>
      <c r="H821" t="s">
        <v>146</v>
      </c>
      <c r="I821" t="s">
        <v>27</v>
      </c>
      <c r="J821" t="s">
        <v>28</v>
      </c>
      <c r="K821" t="s">
        <v>29</v>
      </c>
      <c r="L821">
        <v>90004</v>
      </c>
      <c r="M821" t="s">
        <v>30</v>
      </c>
      <c r="N821" t="s">
        <v>1987</v>
      </c>
      <c r="O821" t="s">
        <v>32</v>
      </c>
      <c r="P821" t="s">
        <v>75</v>
      </c>
      <c r="Q821" t="s">
        <v>1988</v>
      </c>
      <c r="R821" s="7">
        <v>5.98</v>
      </c>
      <c r="S821">
        <v>1</v>
      </c>
      <c r="T821">
        <v>0</v>
      </c>
      <c r="U821" s="7">
        <v>1.0165999999999999</v>
      </c>
      <c r="V821" s="7">
        <f t="shared" si="12"/>
        <v>1.0165999999999999</v>
      </c>
    </row>
    <row r="822" spans="1:22" x14ac:dyDescent="0.3">
      <c r="A822" s="9">
        <v>2590</v>
      </c>
      <c r="B822" t="s">
        <v>2531</v>
      </c>
      <c r="C822" s="5">
        <v>41400</v>
      </c>
      <c r="D822" s="6">
        <v>41404</v>
      </c>
      <c r="E822" t="s">
        <v>36</v>
      </c>
      <c r="F822" t="s">
        <v>2254</v>
      </c>
      <c r="G822" t="s">
        <v>2255</v>
      </c>
      <c r="H822" t="s">
        <v>146</v>
      </c>
      <c r="I822" t="s">
        <v>27</v>
      </c>
      <c r="J822" t="s">
        <v>28</v>
      </c>
      <c r="K822" t="s">
        <v>29</v>
      </c>
      <c r="L822">
        <v>90004</v>
      </c>
      <c r="M822" t="s">
        <v>30</v>
      </c>
      <c r="N822" t="s">
        <v>2532</v>
      </c>
      <c r="O822" t="s">
        <v>48</v>
      </c>
      <c r="P822" t="s">
        <v>49</v>
      </c>
      <c r="Q822" t="s">
        <v>2533</v>
      </c>
      <c r="R822" s="7">
        <v>246.16800000000001</v>
      </c>
      <c r="S822">
        <v>3</v>
      </c>
      <c r="T822">
        <v>0.2</v>
      </c>
      <c r="U822" s="7">
        <v>21.5397</v>
      </c>
      <c r="V822" s="7">
        <f t="shared" si="12"/>
        <v>21.5397</v>
      </c>
    </row>
    <row r="823" spans="1:22" x14ac:dyDescent="0.3">
      <c r="A823" s="9">
        <v>2607</v>
      </c>
      <c r="B823" t="s">
        <v>2534</v>
      </c>
      <c r="C823" s="5">
        <v>41338</v>
      </c>
      <c r="D823" s="6">
        <v>41344</v>
      </c>
      <c r="E823" t="s">
        <v>36</v>
      </c>
      <c r="F823" t="s">
        <v>2535</v>
      </c>
      <c r="G823" t="s">
        <v>2536</v>
      </c>
      <c r="H823" t="s">
        <v>146</v>
      </c>
      <c r="I823" t="s">
        <v>27</v>
      </c>
      <c r="J823" t="s">
        <v>325</v>
      </c>
      <c r="K823" t="s">
        <v>29</v>
      </c>
      <c r="L823">
        <v>92024</v>
      </c>
      <c r="M823" t="s">
        <v>30</v>
      </c>
      <c r="N823" t="s">
        <v>2537</v>
      </c>
      <c r="O823" t="s">
        <v>32</v>
      </c>
      <c r="P823" t="s">
        <v>45</v>
      </c>
      <c r="Q823" t="s">
        <v>2538</v>
      </c>
      <c r="R823" s="7">
        <v>16.989999999999998</v>
      </c>
      <c r="S823">
        <v>1</v>
      </c>
      <c r="T823">
        <v>0</v>
      </c>
      <c r="U823" s="7">
        <v>4.9271000000000003</v>
      </c>
      <c r="V823" s="7">
        <f t="shared" si="12"/>
        <v>4.9271000000000003</v>
      </c>
    </row>
    <row r="824" spans="1:22" x14ac:dyDescent="0.3">
      <c r="A824" s="9">
        <v>2614</v>
      </c>
      <c r="B824" t="s">
        <v>2539</v>
      </c>
      <c r="C824" s="5">
        <v>41393</v>
      </c>
      <c r="D824" s="6">
        <v>41400</v>
      </c>
      <c r="E824" t="s">
        <v>36</v>
      </c>
      <c r="F824" t="s">
        <v>2540</v>
      </c>
      <c r="G824" t="s">
        <v>2541</v>
      </c>
      <c r="H824" t="s">
        <v>26</v>
      </c>
      <c r="I824" t="s">
        <v>27</v>
      </c>
      <c r="J824" t="s">
        <v>28</v>
      </c>
      <c r="K824" t="s">
        <v>29</v>
      </c>
      <c r="L824">
        <v>90045</v>
      </c>
      <c r="M824" t="s">
        <v>30</v>
      </c>
      <c r="N824" t="s">
        <v>2542</v>
      </c>
      <c r="O824" t="s">
        <v>41</v>
      </c>
      <c r="P824" t="s">
        <v>185</v>
      </c>
      <c r="Q824" t="s">
        <v>2543</v>
      </c>
      <c r="R824" s="7">
        <v>41.567999999999998</v>
      </c>
      <c r="S824">
        <v>2</v>
      </c>
      <c r="T824">
        <v>0.2</v>
      </c>
      <c r="U824" s="7">
        <v>2.5979999999999999</v>
      </c>
      <c r="V824" s="7">
        <f t="shared" si="12"/>
        <v>2.5979999999999999</v>
      </c>
    </row>
    <row r="825" spans="1:22" x14ac:dyDescent="0.3">
      <c r="A825" s="9">
        <v>2615</v>
      </c>
      <c r="B825" t="s">
        <v>2544</v>
      </c>
      <c r="C825" s="5">
        <v>40659</v>
      </c>
      <c r="D825" s="6">
        <v>40666</v>
      </c>
      <c r="E825" t="s">
        <v>36</v>
      </c>
      <c r="F825" t="s">
        <v>2545</v>
      </c>
      <c r="G825" t="s">
        <v>2546</v>
      </c>
      <c r="H825" t="s">
        <v>26</v>
      </c>
      <c r="I825" t="s">
        <v>27</v>
      </c>
      <c r="J825" t="s">
        <v>28</v>
      </c>
      <c r="K825" t="s">
        <v>29</v>
      </c>
      <c r="L825">
        <v>90049</v>
      </c>
      <c r="M825" t="s">
        <v>30</v>
      </c>
      <c r="N825" t="s">
        <v>510</v>
      </c>
      <c r="O825" t="s">
        <v>41</v>
      </c>
      <c r="P825" t="s">
        <v>185</v>
      </c>
      <c r="Q825" t="s">
        <v>511</v>
      </c>
      <c r="R825" s="7">
        <v>230.28</v>
      </c>
      <c r="S825">
        <v>3</v>
      </c>
      <c r="T825">
        <v>0.2</v>
      </c>
      <c r="U825" s="7">
        <v>23.027999999999999</v>
      </c>
      <c r="V825" s="7">
        <f t="shared" si="12"/>
        <v>23.027999999999999</v>
      </c>
    </row>
    <row r="826" spans="1:22" x14ac:dyDescent="0.3">
      <c r="A826" s="9">
        <v>2616</v>
      </c>
      <c r="B826" t="s">
        <v>2544</v>
      </c>
      <c r="C826" s="5">
        <v>40659</v>
      </c>
      <c r="D826" s="6">
        <v>40666</v>
      </c>
      <c r="E826" t="s">
        <v>36</v>
      </c>
      <c r="F826" t="s">
        <v>2545</v>
      </c>
      <c r="G826" t="s">
        <v>2546</v>
      </c>
      <c r="H826" t="s">
        <v>26</v>
      </c>
      <c r="I826" t="s">
        <v>27</v>
      </c>
      <c r="J826" t="s">
        <v>28</v>
      </c>
      <c r="K826" t="s">
        <v>29</v>
      </c>
      <c r="L826">
        <v>90049</v>
      </c>
      <c r="M826" t="s">
        <v>30</v>
      </c>
      <c r="N826" t="s">
        <v>2547</v>
      </c>
      <c r="O826" t="s">
        <v>32</v>
      </c>
      <c r="P826" t="s">
        <v>52</v>
      </c>
      <c r="Q826" t="s">
        <v>2548</v>
      </c>
      <c r="R826" s="7">
        <v>18.288</v>
      </c>
      <c r="S826">
        <v>6</v>
      </c>
      <c r="T826">
        <v>0.2</v>
      </c>
      <c r="U826" s="7">
        <v>5.7149999999999999</v>
      </c>
      <c r="V826" s="7">
        <f t="shared" si="12"/>
        <v>5.7149999999999999</v>
      </c>
    </row>
    <row r="827" spans="1:22" x14ac:dyDescent="0.3">
      <c r="A827" s="9">
        <v>2617</v>
      </c>
      <c r="B827" t="s">
        <v>2549</v>
      </c>
      <c r="C827" s="5">
        <v>41731</v>
      </c>
      <c r="D827" s="6">
        <v>41735</v>
      </c>
      <c r="E827" t="s">
        <v>36</v>
      </c>
      <c r="F827" t="s">
        <v>2092</v>
      </c>
      <c r="G827" t="s">
        <v>2093</v>
      </c>
      <c r="H827" t="s">
        <v>39</v>
      </c>
      <c r="I827" t="s">
        <v>27</v>
      </c>
      <c r="J827" t="s">
        <v>80</v>
      </c>
      <c r="K827" t="s">
        <v>29</v>
      </c>
      <c r="L827">
        <v>94110</v>
      </c>
      <c r="M827" t="s">
        <v>30</v>
      </c>
      <c r="N827" t="s">
        <v>2550</v>
      </c>
      <c r="O827" t="s">
        <v>32</v>
      </c>
      <c r="P827" t="s">
        <v>33</v>
      </c>
      <c r="Q827" t="s">
        <v>2551</v>
      </c>
      <c r="R827" s="7">
        <v>5.78</v>
      </c>
      <c r="S827">
        <v>2</v>
      </c>
      <c r="T827">
        <v>0</v>
      </c>
      <c r="U827" s="7">
        <v>2.7166000000000001</v>
      </c>
      <c r="V827" s="7">
        <f t="shared" si="12"/>
        <v>2.7166000000000001</v>
      </c>
    </row>
    <row r="828" spans="1:22" x14ac:dyDescent="0.3">
      <c r="A828" s="9">
        <v>2618</v>
      </c>
      <c r="B828" t="s">
        <v>2549</v>
      </c>
      <c r="C828" s="5">
        <v>41731</v>
      </c>
      <c r="D828" s="6">
        <v>41735</v>
      </c>
      <c r="E828" t="s">
        <v>36</v>
      </c>
      <c r="F828" t="s">
        <v>2092</v>
      </c>
      <c r="G828" t="s">
        <v>2093</v>
      </c>
      <c r="H828" t="s">
        <v>39</v>
      </c>
      <c r="I828" t="s">
        <v>27</v>
      </c>
      <c r="J828" t="s">
        <v>80</v>
      </c>
      <c r="K828" t="s">
        <v>29</v>
      </c>
      <c r="L828">
        <v>94110</v>
      </c>
      <c r="M828" t="s">
        <v>30</v>
      </c>
      <c r="N828" t="s">
        <v>957</v>
      </c>
      <c r="O828" t="s">
        <v>32</v>
      </c>
      <c r="P828" t="s">
        <v>52</v>
      </c>
      <c r="Q828" t="s">
        <v>958</v>
      </c>
      <c r="R828" s="7">
        <v>121.68</v>
      </c>
      <c r="S828">
        <v>13</v>
      </c>
      <c r="T828">
        <v>0.2</v>
      </c>
      <c r="U828" s="7">
        <v>38.024999999999999</v>
      </c>
      <c r="V828" s="7">
        <f t="shared" si="12"/>
        <v>38.024999999999999</v>
      </c>
    </row>
    <row r="829" spans="1:22" x14ac:dyDescent="0.3">
      <c r="A829" s="9">
        <v>2619</v>
      </c>
      <c r="B829" t="s">
        <v>2552</v>
      </c>
      <c r="C829" s="5">
        <v>41996</v>
      </c>
      <c r="D829" s="6">
        <v>42000</v>
      </c>
      <c r="E829" t="s">
        <v>36</v>
      </c>
      <c r="F829" t="s">
        <v>2553</v>
      </c>
      <c r="G829" t="s">
        <v>2554</v>
      </c>
      <c r="H829" t="s">
        <v>26</v>
      </c>
      <c r="I829" t="s">
        <v>27</v>
      </c>
      <c r="J829" t="s">
        <v>261</v>
      </c>
      <c r="K829" t="s">
        <v>262</v>
      </c>
      <c r="L829">
        <v>88220</v>
      </c>
      <c r="M829" t="s">
        <v>30</v>
      </c>
      <c r="N829" t="s">
        <v>2555</v>
      </c>
      <c r="O829" t="s">
        <v>32</v>
      </c>
      <c r="P829" t="s">
        <v>45</v>
      </c>
      <c r="Q829" t="s">
        <v>2556</v>
      </c>
      <c r="R829" s="7">
        <v>4.17</v>
      </c>
      <c r="S829">
        <v>3</v>
      </c>
      <c r="T829">
        <v>0</v>
      </c>
      <c r="U829" s="7">
        <v>1.0842000000000001</v>
      </c>
      <c r="V829" s="7">
        <f t="shared" si="12"/>
        <v>1.0842000000000001</v>
      </c>
    </row>
    <row r="830" spans="1:22" x14ac:dyDescent="0.3">
      <c r="A830" s="9">
        <v>2620</v>
      </c>
      <c r="B830" t="s">
        <v>2552</v>
      </c>
      <c r="C830" s="5">
        <v>41996</v>
      </c>
      <c r="D830" s="6">
        <v>42000</v>
      </c>
      <c r="E830" t="s">
        <v>36</v>
      </c>
      <c r="F830" t="s">
        <v>2553</v>
      </c>
      <c r="G830" t="s">
        <v>2554</v>
      </c>
      <c r="H830" t="s">
        <v>26</v>
      </c>
      <c r="I830" t="s">
        <v>27</v>
      </c>
      <c r="J830" t="s">
        <v>261</v>
      </c>
      <c r="K830" t="s">
        <v>262</v>
      </c>
      <c r="L830">
        <v>88220</v>
      </c>
      <c r="M830" t="s">
        <v>30</v>
      </c>
      <c r="N830" t="s">
        <v>1558</v>
      </c>
      <c r="O830" t="s">
        <v>48</v>
      </c>
      <c r="P830" t="s">
        <v>49</v>
      </c>
      <c r="Q830" t="s">
        <v>1559</v>
      </c>
      <c r="R830" s="7">
        <v>67.040000000000006</v>
      </c>
      <c r="S830">
        <v>4</v>
      </c>
      <c r="T830">
        <v>0.2</v>
      </c>
      <c r="U830" s="7">
        <v>6.7039999999999997</v>
      </c>
      <c r="V830" s="7">
        <f t="shared" si="12"/>
        <v>6.7039999999999997</v>
      </c>
    </row>
    <row r="831" spans="1:22" x14ac:dyDescent="0.3">
      <c r="A831" s="9">
        <v>2621</v>
      </c>
      <c r="B831" t="s">
        <v>2552</v>
      </c>
      <c r="C831" s="5">
        <v>41996</v>
      </c>
      <c r="D831" s="6">
        <v>42000</v>
      </c>
      <c r="E831" t="s">
        <v>36</v>
      </c>
      <c r="F831" t="s">
        <v>2553</v>
      </c>
      <c r="G831" t="s">
        <v>2554</v>
      </c>
      <c r="H831" t="s">
        <v>26</v>
      </c>
      <c r="I831" t="s">
        <v>27</v>
      </c>
      <c r="J831" t="s">
        <v>261</v>
      </c>
      <c r="K831" t="s">
        <v>262</v>
      </c>
      <c r="L831">
        <v>88220</v>
      </c>
      <c r="M831" t="s">
        <v>30</v>
      </c>
      <c r="N831" t="s">
        <v>2557</v>
      </c>
      <c r="O831" t="s">
        <v>32</v>
      </c>
      <c r="P831" t="s">
        <v>75</v>
      </c>
      <c r="Q831" t="s">
        <v>2558</v>
      </c>
      <c r="R831" s="7">
        <v>37.32</v>
      </c>
      <c r="S831">
        <v>3</v>
      </c>
      <c r="T831">
        <v>0</v>
      </c>
      <c r="U831" s="7">
        <v>10.4496</v>
      </c>
      <c r="V831" s="7">
        <f t="shared" si="12"/>
        <v>10.4496</v>
      </c>
    </row>
    <row r="832" spans="1:22" x14ac:dyDescent="0.3">
      <c r="A832" s="9">
        <v>2622</v>
      </c>
      <c r="B832" t="s">
        <v>2552</v>
      </c>
      <c r="C832" s="5">
        <v>41996</v>
      </c>
      <c r="D832" s="6">
        <v>42000</v>
      </c>
      <c r="E832" t="s">
        <v>36</v>
      </c>
      <c r="F832" t="s">
        <v>2553</v>
      </c>
      <c r="G832" t="s">
        <v>2554</v>
      </c>
      <c r="H832" t="s">
        <v>26</v>
      </c>
      <c r="I832" t="s">
        <v>27</v>
      </c>
      <c r="J832" t="s">
        <v>261</v>
      </c>
      <c r="K832" t="s">
        <v>262</v>
      </c>
      <c r="L832">
        <v>88220</v>
      </c>
      <c r="M832" t="s">
        <v>30</v>
      </c>
      <c r="N832" t="s">
        <v>2559</v>
      </c>
      <c r="O832" t="s">
        <v>32</v>
      </c>
      <c r="P832" t="s">
        <v>33</v>
      </c>
      <c r="Q832" t="s">
        <v>2560</v>
      </c>
      <c r="R832" s="7">
        <v>18.45</v>
      </c>
      <c r="S832">
        <v>5</v>
      </c>
      <c r="T832">
        <v>0</v>
      </c>
      <c r="U832" s="7">
        <v>8.6715</v>
      </c>
      <c r="V832" s="7">
        <f t="shared" si="12"/>
        <v>8.6715</v>
      </c>
    </row>
    <row r="833" spans="1:22" x14ac:dyDescent="0.3">
      <c r="A833" s="9">
        <v>2632</v>
      </c>
      <c r="B833" t="s">
        <v>2561</v>
      </c>
      <c r="C833" s="5">
        <v>41775</v>
      </c>
      <c r="D833" s="6">
        <v>41780</v>
      </c>
      <c r="E833" t="s">
        <v>36</v>
      </c>
      <c r="F833" t="s">
        <v>2562</v>
      </c>
      <c r="G833" t="s">
        <v>2563</v>
      </c>
      <c r="H833" t="s">
        <v>39</v>
      </c>
      <c r="I833" t="s">
        <v>27</v>
      </c>
      <c r="J833" t="s">
        <v>65</v>
      </c>
      <c r="K833" t="s">
        <v>66</v>
      </c>
      <c r="L833">
        <v>98103</v>
      </c>
      <c r="M833" t="s">
        <v>30</v>
      </c>
      <c r="N833" t="s">
        <v>2564</v>
      </c>
      <c r="O833" t="s">
        <v>41</v>
      </c>
      <c r="P833" t="s">
        <v>42</v>
      </c>
      <c r="Q833" t="s">
        <v>2565</v>
      </c>
      <c r="R833" s="7">
        <v>39.96</v>
      </c>
      <c r="S833">
        <v>2</v>
      </c>
      <c r="T833">
        <v>0</v>
      </c>
      <c r="U833" s="7">
        <v>17.1828</v>
      </c>
      <c r="V833" s="7">
        <f t="shared" si="12"/>
        <v>17.1828</v>
      </c>
    </row>
    <row r="834" spans="1:22" x14ac:dyDescent="0.3">
      <c r="A834" s="9">
        <v>2633</v>
      </c>
      <c r="B834" t="s">
        <v>2561</v>
      </c>
      <c r="C834" s="5">
        <v>41775</v>
      </c>
      <c r="D834" s="6">
        <v>41780</v>
      </c>
      <c r="E834" t="s">
        <v>36</v>
      </c>
      <c r="F834" t="s">
        <v>2562</v>
      </c>
      <c r="G834" t="s">
        <v>2563</v>
      </c>
      <c r="H834" t="s">
        <v>39</v>
      </c>
      <c r="I834" t="s">
        <v>27</v>
      </c>
      <c r="J834" t="s">
        <v>65</v>
      </c>
      <c r="K834" t="s">
        <v>66</v>
      </c>
      <c r="L834">
        <v>98103</v>
      </c>
      <c r="M834" t="s">
        <v>30</v>
      </c>
      <c r="N834" t="s">
        <v>2566</v>
      </c>
      <c r="O834" t="s">
        <v>41</v>
      </c>
      <c r="P834" t="s">
        <v>185</v>
      </c>
      <c r="Q834" t="s">
        <v>2567</v>
      </c>
      <c r="R834" s="7">
        <v>42.624000000000002</v>
      </c>
      <c r="S834">
        <v>2</v>
      </c>
      <c r="T834">
        <v>0.2</v>
      </c>
      <c r="U834" s="7">
        <v>4.2624000000000004</v>
      </c>
      <c r="V834" s="7">
        <f t="shared" si="12"/>
        <v>4.2624000000000004</v>
      </c>
    </row>
    <row r="835" spans="1:22" x14ac:dyDescent="0.3">
      <c r="A835" s="9">
        <v>2634</v>
      </c>
      <c r="B835" t="s">
        <v>2561</v>
      </c>
      <c r="C835" s="5">
        <v>41775</v>
      </c>
      <c r="D835" s="6">
        <v>41780</v>
      </c>
      <c r="E835" t="s">
        <v>36</v>
      </c>
      <c r="F835" t="s">
        <v>2562</v>
      </c>
      <c r="G835" t="s">
        <v>2563</v>
      </c>
      <c r="H835" t="s">
        <v>39</v>
      </c>
      <c r="I835" t="s">
        <v>27</v>
      </c>
      <c r="J835" t="s">
        <v>65</v>
      </c>
      <c r="K835" t="s">
        <v>66</v>
      </c>
      <c r="L835">
        <v>98103</v>
      </c>
      <c r="M835" t="s">
        <v>30</v>
      </c>
      <c r="N835" t="s">
        <v>1989</v>
      </c>
      <c r="O835" t="s">
        <v>41</v>
      </c>
      <c r="P835" t="s">
        <v>185</v>
      </c>
      <c r="Q835" t="s">
        <v>1990</v>
      </c>
      <c r="R835" s="7">
        <v>220.96</v>
      </c>
      <c r="S835">
        <v>1</v>
      </c>
      <c r="T835">
        <v>0.2</v>
      </c>
      <c r="U835" s="7">
        <v>24.858000000000001</v>
      </c>
      <c r="V835" s="7">
        <f t="shared" si="12"/>
        <v>24.858000000000001</v>
      </c>
    </row>
    <row r="836" spans="1:22" x14ac:dyDescent="0.3">
      <c r="A836" s="9">
        <v>2637</v>
      </c>
      <c r="B836" t="s">
        <v>2568</v>
      </c>
      <c r="C836" s="5">
        <v>41136</v>
      </c>
      <c r="D836" s="6">
        <v>41140</v>
      </c>
      <c r="E836" t="s">
        <v>36</v>
      </c>
      <c r="F836" t="s">
        <v>2569</v>
      </c>
      <c r="G836" t="s">
        <v>2570</v>
      </c>
      <c r="H836" t="s">
        <v>26</v>
      </c>
      <c r="I836" t="s">
        <v>27</v>
      </c>
      <c r="J836" t="s">
        <v>28</v>
      </c>
      <c r="K836" t="s">
        <v>29</v>
      </c>
      <c r="L836">
        <v>90045</v>
      </c>
      <c r="M836" t="s">
        <v>30</v>
      </c>
      <c r="N836" t="s">
        <v>1093</v>
      </c>
      <c r="O836" t="s">
        <v>32</v>
      </c>
      <c r="P836" t="s">
        <v>75</v>
      </c>
      <c r="Q836" t="s">
        <v>1094</v>
      </c>
      <c r="R836" s="7">
        <v>323.10000000000002</v>
      </c>
      <c r="S836">
        <v>2</v>
      </c>
      <c r="T836">
        <v>0</v>
      </c>
      <c r="U836" s="7">
        <v>61.389000000000003</v>
      </c>
      <c r="V836" s="7">
        <f t="shared" ref="V836:V899" si="13">IF(U836&lt;0,-U836,U836)</f>
        <v>61.389000000000003</v>
      </c>
    </row>
    <row r="837" spans="1:22" x14ac:dyDescent="0.3">
      <c r="A837" s="9">
        <v>2651</v>
      </c>
      <c r="B837" t="s">
        <v>2571</v>
      </c>
      <c r="C837" s="5">
        <v>41544</v>
      </c>
      <c r="D837" s="6">
        <v>41549</v>
      </c>
      <c r="E837" t="s">
        <v>36</v>
      </c>
      <c r="F837" t="s">
        <v>210</v>
      </c>
      <c r="G837" t="s">
        <v>211</v>
      </c>
      <c r="H837" t="s">
        <v>26</v>
      </c>
      <c r="I837" t="s">
        <v>27</v>
      </c>
      <c r="J837" t="s">
        <v>404</v>
      </c>
      <c r="K837" t="s">
        <v>29</v>
      </c>
      <c r="L837">
        <v>92345</v>
      </c>
      <c r="M837" t="s">
        <v>30</v>
      </c>
      <c r="N837" t="s">
        <v>1316</v>
      </c>
      <c r="O837" t="s">
        <v>41</v>
      </c>
      <c r="P837" t="s">
        <v>492</v>
      </c>
      <c r="Q837" t="s">
        <v>1317</v>
      </c>
      <c r="R837" s="7">
        <v>424.95749999999998</v>
      </c>
      <c r="S837">
        <v>5</v>
      </c>
      <c r="T837">
        <v>0.15</v>
      </c>
      <c r="U837" s="7">
        <v>19.998000000000001</v>
      </c>
      <c r="V837" s="7">
        <f t="shared" si="13"/>
        <v>19.998000000000001</v>
      </c>
    </row>
    <row r="838" spans="1:22" x14ac:dyDescent="0.3">
      <c r="A838" s="9">
        <v>2652</v>
      </c>
      <c r="B838" t="s">
        <v>2572</v>
      </c>
      <c r="C838" s="5">
        <v>41900</v>
      </c>
      <c r="D838" s="6">
        <v>41904</v>
      </c>
      <c r="E838" t="s">
        <v>23</v>
      </c>
      <c r="F838" t="s">
        <v>2573</v>
      </c>
      <c r="G838" t="s">
        <v>2574</v>
      </c>
      <c r="H838" t="s">
        <v>26</v>
      </c>
      <c r="I838" t="s">
        <v>27</v>
      </c>
      <c r="J838" t="s">
        <v>1438</v>
      </c>
      <c r="K838" t="s">
        <v>73</v>
      </c>
      <c r="L838">
        <v>84604</v>
      </c>
      <c r="M838" t="s">
        <v>30</v>
      </c>
      <c r="N838" t="s">
        <v>2575</v>
      </c>
      <c r="O838" t="s">
        <v>32</v>
      </c>
      <c r="P838" t="s">
        <v>52</v>
      </c>
      <c r="Q838" t="s">
        <v>416</v>
      </c>
      <c r="R838" s="7">
        <v>10.776</v>
      </c>
      <c r="S838">
        <v>3</v>
      </c>
      <c r="T838">
        <v>0.2</v>
      </c>
      <c r="U838" s="7">
        <v>3.5022000000000002</v>
      </c>
      <c r="V838" s="7">
        <f t="shared" si="13"/>
        <v>3.5022000000000002</v>
      </c>
    </row>
    <row r="839" spans="1:22" x14ac:dyDescent="0.3">
      <c r="A839" s="9">
        <v>2653</v>
      </c>
      <c r="B839" t="s">
        <v>2572</v>
      </c>
      <c r="C839" s="5">
        <v>41900</v>
      </c>
      <c r="D839" s="6">
        <v>41904</v>
      </c>
      <c r="E839" t="s">
        <v>23</v>
      </c>
      <c r="F839" t="s">
        <v>2573</v>
      </c>
      <c r="G839" t="s">
        <v>2574</v>
      </c>
      <c r="H839" t="s">
        <v>26</v>
      </c>
      <c r="I839" t="s">
        <v>27</v>
      </c>
      <c r="J839" t="s">
        <v>1438</v>
      </c>
      <c r="K839" t="s">
        <v>73</v>
      </c>
      <c r="L839">
        <v>84604</v>
      </c>
      <c r="M839" t="s">
        <v>30</v>
      </c>
      <c r="N839" t="s">
        <v>1637</v>
      </c>
      <c r="O839" t="s">
        <v>32</v>
      </c>
      <c r="P839" t="s">
        <v>52</v>
      </c>
      <c r="Q839" t="s">
        <v>1638</v>
      </c>
      <c r="R839" s="7">
        <v>11.784000000000001</v>
      </c>
      <c r="S839">
        <v>3</v>
      </c>
      <c r="T839">
        <v>0.2</v>
      </c>
      <c r="U839" s="7">
        <v>4.2717000000000001</v>
      </c>
      <c r="V839" s="7">
        <f t="shared" si="13"/>
        <v>4.2717000000000001</v>
      </c>
    </row>
    <row r="840" spans="1:22" x14ac:dyDescent="0.3">
      <c r="A840" s="9">
        <v>2654</v>
      </c>
      <c r="B840" t="s">
        <v>2572</v>
      </c>
      <c r="C840" s="5">
        <v>41900</v>
      </c>
      <c r="D840" s="6">
        <v>41904</v>
      </c>
      <c r="E840" t="s">
        <v>23</v>
      </c>
      <c r="F840" t="s">
        <v>2573</v>
      </c>
      <c r="G840" t="s">
        <v>2574</v>
      </c>
      <c r="H840" t="s">
        <v>26</v>
      </c>
      <c r="I840" t="s">
        <v>27</v>
      </c>
      <c r="J840" t="s">
        <v>1438</v>
      </c>
      <c r="K840" t="s">
        <v>73</v>
      </c>
      <c r="L840">
        <v>84604</v>
      </c>
      <c r="M840" t="s">
        <v>30</v>
      </c>
      <c r="N840" t="s">
        <v>2576</v>
      </c>
      <c r="O840" t="s">
        <v>32</v>
      </c>
      <c r="P840" t="s">
        <v>114</v>
      </c>
      <c r="Q840" t="s">
        <v>2577</v>
      </c>
      <c r="R840" s="7">
        <v>164.88</v>
      </c>
      <c r="S840">
        <v>3</v>
      </c>
      <c r="T840">
        <v>0</v>
      </c>
      <c r="U840" s="7">
        <v>80.791200000000003</v>
      </c>
      <c r="V840" s="7">
        <f t="shared" si="13"/>
        <v>80.791200000000003</v>
      </c>
    </row>
    <row r="841" spans="1:22" x14ac:dyDescent="0.3">
      <c r="A841" s="9">
        <v>2655</v>
      </c>
      <c r="B841" t="s">
        <v>2572</v>
      </c>
      <c r="C841" s="5">
        <v>41900</v>
      </c>
      <c r="D841" s="6">
        <v>41904</v>
      </c>
      <c r="E841" t="s">
        <v>23</v>
      </c>
      <c r="F841" t="s">
        <v>2573</v>
      </c>
      <c r="G841" t="s">
        <v>2574</v>
      </c>
      <c r="H841" t="s">
        <v>26</v>
      </c>
      <c r="I841" t="s">
        <v>27</v>
      </c>
      <c r="J841" t="s">
        <v>1438</v>
      </c>
      <c r="K841" t="s">
        <v>73</v>
      </c>
      <c r="L841">
        <v>84604</v>
      </c>
      <c r="M841" t="s">
        <v>30</v>
      </c>
      <c r="N841" t="s">
        <v>2578</v>
      </c>
      <c r="O841" t="s">
        <v>41</v>
      </c>
      <c r="P841" t="s">
        <v>492</v>
      </c>
      <c r="Q841" t="s">
        <v>2579</v>
      </c>
      <c r="R841" s="7">
        <v>1292.94</v>
      </c>
      <c r="S841">
        <v>3</v>
      </c>
      <c r="T841">
        <v>0</v>
      </c>
      <c r="U841" s="7">
        <v>77.576400000000007</v>
      </c>
      <c r="V841" s="7">
        <f t="shared" si="13"/>
        <v>77.576400000000007</v>
      </c>
    </row>
    <row r="842" spans="1:22" x14ac:dyDescent="0.3">
      <c r="A842" s="9">
        <v>2656</v>
      </c>
      <c r="B842" t="s">
        <v>2572</v>
      </c>
      <c r="C842" s="5">
        <v>41900</v>
      </c>
      <c r="D842" s="6">
        <v>41904</v>
      </c>
      <c r="E842" t="s">
        <v>23</v>
      </c>
      <c r="F842" t="s">
        <v>2573</v>
      </c>
      <c r="G842" t="s">
        <v>2574</v>
      </c>
      <c r="H842" t="s">
        <v>26</v>
      </c>
      <c r="I842" t="s">
        <v>27</v>
      </c>
      <c r="J842" t="s">
        <v>1438</v>
      </c>
      <c r="K842" t="s">
        <v>73</v>
      </c>
      <c r="L842">
        <v>84604</v>
      </c>
      <c r="M842" t="s">
        <v>30</v>
      </c>
      <c r="N842" t="s">
        <v>2580</v>
      </c>
      <c r="O842" t="s">
        <v>32</v>
      </c>
      <c r="P842" t="s">
        <v>52</v>
      </c>
      <c r="Q842" t="s">
        <v>2581</v>
      </c>
      <c r="R842" s="7">
        <v>25.584</v>
      </c>
      <c r="S842">
        <v>2</v>
      </c>
      <c r="T842">
        <v>0.2</v>
      </c>
      <c r="U842" s="7">
        <v>8.9543999999999997</v>
      </c>
      <c r="V842" s="7">
        <f t="shared" si="13"/>
        <v>8.9543999999999997</v>
      </c>
    </row>
    <row r="843" spans="1:22" x14ac:dyDescent="0.3">
      <c r="A843" s="9">
        <v>2657</v>
      </c>
      <c r="B843" t="s">
        <v>2572</v>
      </c>
      <c r="C843" s="5">
        <v>41900</v>
      </c>
      <c r="D843" s="6">
        <v>41904</v>
      </c>
      <c r="E843" t="s">
        <v>23</v>
      </c>
      <c r="F843" t="s">
        <v>2573</v>
      </c>
      <c r="G843" t="s">
        <v>2574</v>
      </c>
      <c r="H843" t="s">
        <v>26</v>
      </c>
      <c r="I843" t="s">
        <v>27</v>
      </c>
      <c r="J843" t="s">
        <v>1438</v>
      </c>
      <c r="K843" t="s">
        <v>73</v>
      </c>
      <c r="L843">
        <v>84604</v>
      </c>
      <c r="M843" t="s">
        <v>30</v>
      </c>
      <c r="N843" t="s">
        <v>2582</v>
      </c>
      <c r="O843" t="s">
        <v>32</v>
      </c>
      <c r="P843" t="s">
        <v>75</v>
      </c>
      <c r="Q843" t="s">
        <v>2583</v>
      </c>
      <c r="R843" s="7">
        <v>261.74</v>
      </c>
      <c r="S843">
        <v>2</v>
      </c>
      <c r="T843">
        <v>0</v>
      </c>
      <c r="U843" s="7">
        <v>65.435000000000002</v>
      </c>
      <c r="V843" s="7">
        <f t="shared" si="13"/>
        <v>65.435000000000002</v>
      </c>
    </row>
    <row r="844" spans="1:22" x14ac:dyDescent="0.3">
      <c r="A844" s="9">
        <v>2658</v>
      </c>
      <c r="B844" t="s">
        <v>2572</v>
      </c>
      <c r="C844" s="5">
        <v>41900</v>
      </c>
      <c r="D844" s="6">
        <v>41904</v>
      </c>
      <c r="E844" t="s">
        <v>23</v>
      </c>
      <c r="F844" t="s">
        <v>2573</v>
      </c>
      <c r="G844" t="s">
        <v>2574</v>
      </c>
      <c r="H844" t="s">
        <v>26</v>
      </c>
      <c r="I844" t="s">
        <v>27</v>
      </c>
      <c r="J844" t="s">
        <v>1438</v>
      </c>
      <c r="K844" t="s">
        <v>73</v>
      </c>
      <c r="L844">
        <v>84604</v>
      </c>
      <c r="M844" t="s">
        <v>30</v>
      </c>
      <c r="N844" t="s">
        <v>2584</v>
      </c>
      <c r="O844" t="s">
        <v>32</v>
      </c>
      <c r="P844" t="s">
        <v>33</v>
      </c>
      <c r="Q844" t="s">
        <v>2585</v>
      </c>
      <c r="R844" s="7">
        <v>14.4</v>
      </c>
      <c r="S844">
        <v>5</v>
      </c>
      <c r="T844">
        <v>0</v>
      </c>
      <c r="U844" s="7">
        <v>7.056</v>
      </c>
      <c r="V844" s="7">
        <f t="shared" si="13"/>
        <v>7.056</v>
      </c>
    </row>
    <row r="845" spans="1:22" x14ac:dyDescent="0.3">
      <c r="A845" s="9">
        <v>2659</v>
      </c>
      <c r="B845" t="s">
        <v>2586</v>
      </c>
      <c r="C845" s="5">
        <v>41503</v>
      </c>
      <c r="D845" s="6">
        <v>41507</v>
      </c>
      <c r="E845" t="s">
        <v>36</v>
      </c>
      <c r="F845" t="s">
        <v>2587</v>
      </c>
      <c r="G845" t="s">
        <v>2588</v>
      </c>
      <c r="H845" t="s">
        <v>39</v>
      </c>
      <c r="I845" t="s">
        <v>27</v>
      </c>
      <c r="J845" t="s">
        <v>80</v>
      </c>
      <c r="K845" t="s">
        <v>29</v>
      </c>
      <c r="L845">
        <v>94110</v>
      </c>
      <c r="M845" t="s">
        <v>30</v>
      </c>
      <c r="N845" t="s">
        <v>214</v>
      </c>
      <c r="O845" t="s">
        <v>32</v>
      </c>
      <c r="P845" t="s">
        <v>215</v>
      </c>
      <c r="Q845" t="s">
        <v>216</v>
      </c>
      <c r="R845" s="7">
        <v>10.86</v>
      </c>
      <c r="S845">
        <v>3</v>
      </c>
      <c r="T845">
        <v>0</v>
      </c>
      <c r="U845" s="7">
        <v>5.1041999999999996</v>
      </c>
      <c r="V845" s="7">
        <f t="shared" si="13"/>
        <v>5.1041999999999996</v>
      </c>
    </row>
    <row r="846" spans="1:22" x14ac:dyDescent="0.3">
      <c r="A846" s="9">
        <v>2660</v>
      </c>
      <c r="B846" t="s">
        <v>2589</v>
      </c>
      <c r="C846" s="5">
        <v>41267</v>
      </c>
      <c r="D846" s="6">
        <v>41271</v>
      </c>
      <c r="E846" t="s">
        <v>36</v>
      </c>
      <c r="F846" t="s">
        <v>1259</v>
      </c>
      <c r="G846" t="s">
        <v>1260</v>
      </c>
      <c r="H846" t="s">
        <v>26</v>
      </c>
      <c r="I846" t="s">
        <v>27</v>
      </c>
      <c r="J846" t="s">
        <v>121</v>
      </c>
      <c r="K846" t="s">
        <v>122</v>
      </c>
      <c r="L846">
        <v>85234</v>
      </c>
      <c r="M846" t="s">
        <v>30</v>
      </c>
      <c r="N846" t="s">
        <v>1989</v>
      </c>
      <c r="O846" t="s">
        <v>41</v>
      </c>
      <c r="P846" t="s">
        <v>185</v>
      </c>
      <c r="Q846" t="s">
        <v>1990</v>
      </c>
      <c r="R846" s="7">
        <v>883.84</v>
      </c>
      <c r="S846">
        <v>4</v>
      </c>
      <c r="T846">
        <v>0.2</v>
      </c>
      <c r="U846" s="7">
        <v>99.432000000000002</v>
      </c>
      <c r="V846" s="7">
        <f t="shared" si="13"/>
        <v>99.432000000000002</v>
      </c>
    </row>
    <row r="847" spans="1:22" x14ac:dyDescent="0.3">
      <c r="A847" s="9">
        <v>2669</v>
      </c>
      <c r="B847" t="s">
        <v>2590</v>
      </c>
      <c r="C847" s="5">
        <v>41146</v>
      </c>
      <c r="D847" s="6">
        <v>41151</v>
      </c>
      <c r="E847" t="s">
        <v>36</v>
      </c>
      <c r="F847" t="s">
        <v>2591</v>
      </c>
      <c r="G847" t="s">
        <v>2592</v>
      </c>
      <c r="H847" t="s">
        <v>146</v>
      </c>
      <c r="I847" t="s">
        <v>27</v>
      </c>
      <c r="J847" t="s">
        <v>28</v>
      </c>
      <c r="K847" t="s">
        <v>29</v>
      </c>
      <c r="L847">
        <v>90045</v>
      </c>
      <c r="M847" t="s">
        <v>30</v>
      </c>
      <c r="N847" t="s">
        <v>2307</v>
      </c>
      <c r="O847" t="s">
        <v>41</v>
      </c>
      <c r="P847" t="s">
        <v>185</v>
      </c>
      <c r="Q847" t="s">
        <v>2308</v>
      </c>
      <c r="R847" s="7">
        <v>40.783999999999999</v>
      </c>
      <c r="S847">
        <v>1</v>
      </c>
      <c r="T847">
        <v>0.2</v>
      </c>
      <c r="U847" s="7">
        <v>4.5881999999999996</v>
      </c>
      <c r="V847" s="7">
        <f t="shared" si="13"/>
        <v>4.5881999999999996</v>
      </c>
    </row>
    <row r="848" spans="1:22" x14ac:dyDescent="0.3">
      <c r="A848" s="9">
        <v>2670</v>
      </c>
      <c r="B848" t="s">
        <v>2590</v>
      </c>
      <c r="C848" s="5">
        <v>41146</v>
      </c>
      <c r="D848" s="6">
        <v>41151</v>
      </c>
      <c r="E848" t="s">
        <v>36</v>
      </c>
      <c r="F848" t="s">
        <v>2591</v>
      </c>
      <c r="G848" t="s">
        <v>2592</v>
      </c>
      <c r="H848" t="s">
        <v>146</v>
      </c>
      <c r="I848" t="s">
        <v>27</v>
      </c>
      <c r="J848" t="s">
        <v>28</v>
      </c>
      <c r="K848" t="s">
        <v>29</v>
      </c>
      <c r="L848">
        <v>90045</v>
      </c>
      <c r="M848" t="s">
        <v>30</v>
      </c>
      <c r="N848" t="s">
        <v>2234</v>
      </c>
      <c r="O848" t="s">
        <v>32</v>
      </c>
      <c r="P848" t="s">
        <v>55</v>
      </c>
      <c r="Q848" t="s">
        <v>2235</v>
      </c>
      <c r="R848" s="7">
        <v>105.96</v>
      </c>
      <c r="S848">
        <v>4</v>
      </c>
      <c r="T848">
        <v>0</v>
      </c>
      <c r="U848" s="7">
        <v>29.668800000000001</v>
      </c>
      <c r="V848" s="7">
        <f t="shared" si="13"/>
        <v>29.668800000000001</v>
      </c>
    </row>
    <row r="849" spans="1:22" x14ac:dyDescent="0.3">
      <c r="A849" s="9">
        <v>2675</v>
      </c>
      <c r="B849" t="s">
        <v>2593</v>
      </c>
      <c r="C849" s="5">
        <v>41977</v>
      </c>
      <c r="D849" s="6">
        <v>41977</v>
      </c>
      <c r="E849" t="s">
        <v>863</v>
      </c>
      <c r="F849" t="s">
        <v>2594</v>
      </c>
      <c r="G849" t="s">
        <v>2595</v>
      </c>
      <c r="H849" t="s">
        <v>39</v>
      </c>
      <c r="I849" t="s">
        <v>27</v>
      </c>
      <c r="J849" t="s">
        <v>325</v>
      </c>
      <c r="K849" t="s">
        <v>29</v>
      </c>
      <c r="L849">
        <v>92024</v>
      </c>
      <c r="M849" t="s">
        <v>30</v>
      </c>
      <c r="N849" t="s">
        <v>612</v>
      </c>
      <c r="O849" t="s">
        <v>32</v>
      </c>
      <c r="P849" t="s">
        <v>114</v>
      </c>
      <c r="Q849" t="s">
        <v>2596</v>
      </c>
      <c r="R849" s="7">
        <v>166.44</v>
      </c>
      <c r="S849">
        <v>3</v>
      </c>
      <c r="T849">
        <v>0</v>
      </c>
      <c r="U849" s="7">
        <v>79.891199999999998</v>
      </c>
      <c r="V849" s="7">
        <f t="shared" si="13"/>
        <v>79.891199999999998</v>
      </c>
    </row>
    <row r="850" spans="1:22" x14ac:dyDescent="0.3">
      <c r="A850" s="9">
        <v>2678</v>
      </c>
      <c r="B850" t="s">
        <v>2597</v>
      </c>
      <c r="C850" s="5">
        <v>40715</v>
      </c>
      <c r="D850" s="6">
        <v>40715</v>
      </c>
      <c r="E850" t="s">
        <v>863</v>
      </c>
      <c r="F850" t="s">
        <v>2598</v>
      </c>
      <c r="G850" t="s">
        <v>2599</v>
      </c>
      <c r="H850" t="s">
        <v>39</v>
      </c>
      <c r="I850" t="s">
        <v>27</v>
      </c>
      <c r="J850" t="s">
        <v>1346</v>
      </c>
      <c r="K850" t="s">
        <v>161</v>
      </c>
      <c r="L850">
        <v>81001</v>
      </c>
      <c r="M850" t="s">
        <v>30</v>
      </c>
      <c r="N850" t="s">
        <v>1741</v>
      </c>
      <c r="O850" t="s">
        <v>32</v>
      </c>
      <c r="P850" t="s">
        <v>52</v>
      </c>
      <c r="Q850" t="s">
        <v>1742</v>
      </c>
      <c r="R850" s="7">
        <v>11.087999999999999</v>
      </c>
      <c r="S850">
        <v>7</v>
      </c>
      <c r="T850">
        <v>0.7</v>
      </c>
      <c r="U850" s="7">
        <v>-8.1311999999999998</v>
      </c>
      <c r="V850" s="7">
        <f t="shared" si="13"/>
        <v>8.1311999999999998</v>
      </c>
    </row>
    <row r="851" spans="1:22" x14ac:dyDescent="0.3">
      <c r="A851" s="9">
        <v>2679</v>
      </c>
      <c r="B851" t="s">
        <v>2597</v>
      </c>
      <c r="C851" s="5">
        <v>40715</v>
      </c>
      <c r="D851" s="6">
        <v>40715</v>
      </c>
      <c r="E851" t="s">
        <v>863</v>
      </c>
      <c r="F851" t="s">
        <v>2598</v>
      </c>
      <c r="G851" t="s">
        <v>2599</v>
      </c>
      <c r="H851" t="s">
        <v>39</v>
      </c>
      <c r="I851" t="s">
        <v>27</v>
      </c>
      <c r="J851" t="s">
        <v>1346</v>
      </c>
      <c r="K851" t="s">
        <v>161</v>
      </c>
      <c r="L851">
        <v>81001</v>
      </c>
      <c r="M851" t="s">
        <v>30</v>
      </c>
      <c r="N851" t="s">
        <v>1035</v>
      </c>
      <c r="O851" t="s">
        <v>32</v>
      </c>
      <c r="P851" t="s">
        <v>52</v>
      </c>
      <c r="Q851" t="s">
        <v>1036</v>
      </c>
      <c r="R851" s="7">
        <v>25.164000000000001</v>
      </c>
      <c r="S851">
        <v>2</v>
      </c>
      <c r="T851">
        <v>0.7</v>
      </c>
      <c r="U851" s="7">
        <v>-16.776</v>
      </c>
      <c r="V851" s="7">
        <f t="shared" si="13"/>
        <v>16.776</v>
      </c>
    </row>
    <row r="852" spans="1:22" x14ac:dyDescent="0.3">
      <c r="A852" s="9">
        <v>2685</v>
      </c>
      <c r="B852" t="s">
        <v>2600</v>
      </c>
      <c r="C852" s="5">
        <v>41820</v>
      </c>
      <c r="D852" s="6">
        <v>41827</v>
      </c>
      <c r="E852" t="s">
        <v>36</v>
      </c>
      <c r="F852" t="s">
        <v>2601</v>
      </c>
      <c r="G852" t="s">
        <v>2602</v>
      </c>
      <c r="H852" t="s">
        <v>39</v>
      </c>
      <c r="I852" t="s">
        <v>27</v>
      </c>
      <c r="J852" t="s">
        <v>28</v>
      </c>
      <c r="K852" t="s">
        <v>29</v>
      </c>
      <c r="L852">
        <v>90004</v>
      </c>
      <c r="M852" t="s">
        <v>30</v>
      </c>
      <c r="N852" t="s">
        <v>2351</v>
      </c>
      <c r="O852" t="s">
        <v>32</v>
      </c>
      <c r="P852" t="s">
        <v>52</v>
      </c>
      <c r="Q852" t="s">
        <v>2352</v>
      </c>
      <c r="R852" s="7">
        <v>312.55200000000002</v>
      </c>
      <c r="S852">
        <v>9</v>
      </c>
      <c r="T852">
        <v>0.2</v>
      </c>
      <c r="U852" s="7">
        <v>101.57940000000001</v>
      </c>
      <c r="V852" s="7">
        <f t="shared" si="13"/>
        <v>101.57940000000001</v>
      </c>
    </row>
    <row r="853" spans="1:22" x14ac:dyDescent="0.3">
      <c r="A853" s="9">
        <v>2689</v>
      </c>
      <c r="B853" t="s">
        <v>2603</v>
      </c>
      <c r="C853" s="5">
        <v>41225</v>
      </c>
      <c r="D853" s="6">
        <v>41227</v>
      </c>
      <c r="E853" t="s">
        <v>152</v>
      </c>
      <c r="F853" t="s">
        <v>871</v>
      </c>
      <c r="G853" t="s">
        <v>872</v>
      </c>
      <c r="H853" t="s">
        <v>26</v>
      </c>
      <c r="I853" t="s">
        <v>27</v>
      </c>
      <c r="J853" t="s">
        <v>28</v>
      </c>
      <c r="K853" t="s">
        <v>29</v>
      </c>
      <c r="L853">
        <v>90032</v>
      </c>
      <c r="M853" t="s">
        <v>30</v>
      </c>
      <c r="N853" t="s">
        <v>2604</v>
      </c>
      <c r="O853" t="s">
        <v>32</v>
      </c>
      <c r="P853" t="s">
        <v>114</v>
      </c>
      <c r="Q853" t="s">
        <v>2605</v>
      </c>
      <c r="R853" s="7">
        <v>15.7</v>
      </c>
      <c r="S853">
        <v>5</v>
      </c>
      <c r="T853">
        <v>0</v>
      </c>
      <c r="U853" s="7">
        <v>7.0650000000000004</v>
      </c>
      <c r="V853" s="7">
        <f t="shared" si="13"/>
        <v>7.0650000000000004</v>
      </c>
    </row>
    <row r="854" spans="1:22" x14ac:dyDescent="0.3">
      <c r="A854" s="9">
        <v>2692</v>
      </c>
      <c r="B854" t="s">
        <v>2606</v>
      </c>
      <c r="C854" s="5">
        <v>41515</v>
      </c>
      <c r="D854" s="6">
        <v>41520</v>
      </c>
      <c r="E854" t="s">
        <v>36</v>
      </c>
      <c r="F854" t="s">
        <v>271</v>
      </c>
      <c r="G854" t="s">
        <v>272</v>
      </c>
      <c r="H854" t="s">
        <v>39</v>
      </c>
      <c r="I854" t="s">
        <v>27</v>
      </c>
      <c r="J854" t="s">
        <v>2607</v>
      </c>
      <c r="K854" t="s">
        <v>161</v>
      </c>
      <c r="L854">
        <v>80112</v>
      </c>
      <c r="M854" t="s">
        <v>30</v>
      </c>
      <c r="N854" t="s">
        <v>2608</v>
      </c>
      <c r="O854" t="s">
        <v>32</v>
      </c>
      <c r="P854" t="s">
        <v>114</v>
      </c>
      <c r="Q854" t="s">
        <v>2609</v>
      </c>
      <c r="R854" s="7">
        <v>15.48</v>
      </c>
      <c r="S854">
        <v>3</v>
      </c>
      <c r="T854">
        <v>0.2</v>
      </c>
      <c r="U854" s="7">
        <v>5.6115000000000004</v>
      </c>
      <c r="V854" s="7">
        <f t="shared" si="13"/>
        <v>5.6115000000000004</v>
      </c>
    </row>
    <row r="855" spans="1:22" x14ac:dyDescent="0.3">
      <c r="A855" s="9">
        <v>2693</v>
      </c>
      <c r="B855" t="s">
        <v>2606</v>
      </c>
      <c r="C855" s="5">
        <v>41515</v>
      </c>
      <c r="D855" s="6">
        <v>41520</v>
      </c>
      <c r="E855" t="s">
        <v>36</v>
      </c>
      <c r="F855" t="s">
        <v>271</v>
      </c>
      <c r="G855" t="s">
        <v>272</v>
      </c>
      <c r="H855" t="s">
        <v>39</v>
      </c>
      <c r="I855" t="s">
        <v>27</v>
      </c>
      <c r="J855" t="s">
        <v>2607</v>
      </c>
      <c r="K855" t="s">
        <v>161</v>
      </c>
      <c r="L855">
        <v>80112</v>
      </c>
      <c r="M855" t="s">
        <v>30</v>
      </c>
      <c r="N855" t="s">
        <v>2610</v>
      </c>
      <c r="O855" t="s">
        <v>48</v>
      </c>
      <c r="P855" t="s">
        <v>49</v>
      </c>
      <c r="Q855" t="s">
        <v>2611</v>
      </c>
      <c r="R855" s="7">
        <v>108.57599999999999</v>
      </c>
      <c r="S855">
        <v>3</v>
      </c>
      <c r="T855">
        <v>0.2</v>
      </c>
      <c r="U855" s="7">
        <v>8.1432000000000002</v>
      </c>
      <c r="V855" s="7">
        <f t="shared" si="13"/>
        <v>8.1432000000000002</v>
      </c>
    </row>
    <row r="856" spans="1:22" x14ac:dyDescent="0.3">
      <c r="A856" s="9">
        <v>2694</v>
      </c>
      <c r="B856" t="s">
        <v>2612</v>
      </c>
      <c r="C856" s="5">
        <v>41296</v>
      </c>
      <c r="D856" s="6">
        <v>41302</v>
      </c>
      <c r="E856" t="s">
        <v>36</v>
      </c>
      <c r="F856" t="s">
        <v>2613</v>
      </c>
      <c r="G856" t="s">
        <v>2614</v>
      </c>
      <c r="H856" t="s">
        <v>26</v>
      </c>
      <c r="I856" t="s">
        <v>27</v>
      </c>
      <c r="J856" t="s">
        <v>65</v>
      </c>
      <c r="K856" t="s">
        <v>66</v>
      </c>
      <c r="L856">
        <v>98115</v>
      </c>
      <c r="M856" t="s">
        <v>30</v>
      </c>
      <c r="N856" t="s">
        <v>2615</v>
      </c>
      <c r="O856" t="s">
        <v>41</v>
      </c>
      <c r="P856" t="s">
        <v>42</v>
      </c>
      <c r="Q856" t="s">
        <v>2616</v>
      </c>
      <c r="R856" s="7">
        <v>109.9</v>
      </c>
      <c r="S856">
        <v>5</v>
      </c>
      <c r="T856">
        <v>0</v>
      </c>
      <c r="U856" s="7">
        <v>37.366</v>
      </c>
      <c r="V856" s="7">
        <f t="shared" si="13"/>
        <v>37.366</v>
      </c>
    </row>
    <row r="857" spans="1:22" x14ac:dyDescent="0.3">
      <c r="A857" s="9">
        <v>2706</v>
      </c>
      <c r="B857" t="s">
        <v>2617</v>
      </c>
      <c r="C857" s="5">
        <v>41807</v>
      </c>
      <c r="D857" s="6">
        <v>41812</v>
      </c>
      <c r="E857" t="s">
        <v>36</v>
      </c>
      <c r="F857" t="s">
        <v>2618</v>
      </c>
      <c r="G857" t="s">
        <v>2619</v>
      </c>
      <c r="H857" t="s">
        <v>146</v>
      </c>
      <c r="I857" t="s">
        <v>27</v>
      </c>
      <c r="J857" t="s">
        <v>261</v>
      </c>
      <c r="K857" t="s">
        <v>262</v>
      </c>
      <c r="L857">
        <v>88220</v>
      </c>
      <c r="M857" t="s">
        <v>30</v>
      </c>
      <c r="N857" t="s">
        <v>2021</v>
      </c>
      <c r="O857" t="s">
        <v>32</v>
      </c>
      <c r="P857" t="s">
        <v>205</v>
      </c>
      <c r="Q857" t="s">
        <v>2022</v>
      </c>
      <c r="R857" s="7">
        <v>16.68</v>
      </c>
      <c r="S857">
        <v>2</v>
      </c>
      <c r="T857">
        <v>0</v>
      </c>
      <c r="U857" s="7">
        <v>4.3368000000000002</v>
      </c>
      <c r="V857" s="7">
        <f t="shared" si="13"/>
        <v>4.3368000000000002</v>
      </c>
    </row>
    <row r="858" spans="1:22" x14ac:dyDescent="0.3">
      <c r="A858" s="9">
        <v>2707</v>
      </c>
      <c r="B858" t="s">
        <v>2617</v>
      </c>
      <c r="C858" s="5">
        <v>41807</v>
      </c>
      <c r="D858" s="6">
        <v>41812</v>
      </c>
      <c r="E858" t="s">
        <v>36</v>
      </c>
      <c r="F858" t="s">
        <v>2618</v>
      </c>
      <c r="G858" t="s">
        <v>2619</v>
      </c>
      <c r="H858" t="s">
        <v>146</v>
      </c>
      <c r="I858" t="s">
        <v>27</v>
      </c>
      <c r="J858" t="s">
        <v>261</v>
      </c>
      <c r="K858" t="s">
        <v>262</v>
      </c>
      <c r="L858">
        <v>88220</v>
      </c>
      <c r="M858" t="s">
        <v>30</v>
      </c>
      <c r="N858" t="s">
        <v>2620</v>
      </c>
      <c r="O858" t="s">
        <v>32</v>
      </c>
      <c r="P858" t="s">
        <v>114</v>
      </c>
      <c r="Q858" t="s">
        <v>2621</v>
      </c>
      <c r="R858" s="7">
        <v>19.440000000000001</v>
      </c>
      <c r="S858">
        <v>3</v>
      </c>
      <c r="T858">
        <v>0</v>
      </c>
      <c r="U858" s="7">
        <v>9.3312000000000008</v>
      </c>
      <c r="V858" s="7">
        <f t="shared" si="13"/>
        <v>9.3312000000000008</v>
      </c>
    </row>
    <row r="859" spans="1:22" x14ac:dyDescent="0.3">
      <c r="A859" s="9">
        <v>2708</v>
      </c>
      <c r="B859" t="s">
        <v>2617</v>
      </c>
      <c r="C859" s="5">
        <v>41807</v>
      </c>
      <c r="D859" s="6">
        <v>41812</v>
      </c>
      <c r="E859" t="s">
        <v>36</v>
      </c>
      <c r="F859" t="s">
        <v>2618</v>
      </c>
      <c r="G859" t="s">
        <v>2619</v>
      </c>
      <c r="H859" t="s">
        <v>146</v>
      </c>
      <c r="I859" t="s">
        <v>27</v>
      </c>
      <c r="J859" t="s">
        <v>261</v>
      </c>
      <c r="K859" t="s">
        <v>262</v>
      </c>
      <c r="L859">
        <v>88220</v>
      </c>
      <c r="M859" t="s">
        <v>30</v>
      </c>
      <c r="N859" t="s">
        <v>2622</v>
      </c>
      <c r="O859" t="s">
        <v>32</v>
      </c>
      <c r="P859" t="s">
        <v>114</v>
      </c>
      <c r="Q859" t="s">
        <v>2623</v>
      </c>
      <c r="R859" s="7">
        <v>192.16</v>
      </c>
      <c r="S859">
        <v>4</v>
      </c>
      <c r="T859">
        <v>0</v>
      </c>
      <c r="U859" s="7">
        <v>92.236800000000002</v>
      </c>
      <c r="V859" s="7">
        <f t="shared" si="13"/>
        <v>92.236800000000002</v>
      </c>
    </row>
    <row r="860" spans="1:22" x14ac:dyDescent="0.3">
      <c r="A860" s="9">
        <v>2709</v>
      </c>
      <c r="B860" t="s">
        <v>2624</v>
      </c>
      <c r="C860" s="5">
        <v>40938</v>
      </c>
      <c r="D860" s="6">
        <v>40945</v>
      </c>
      <c r="E860" t="s">
        <v>36</v>
      </c>
      <c r="F860" t="s">
        <v>721</v>
      </c>
      <c r="G860" t="s">
        <v>722</v>
      </c>
      <c r="H860" t="s">
        <v>39</v>
      </c>
      <c r="I860" t="s">
        <v>27</v>
      </c>
      <c r="J860" t="s">
        <v>28</v>
      </c>
      <c r="K860" t="s">
        <v>29</v>
      </c>
      <c r="L860">
        <v>90049</v>
      </c>
      <c r="M860" t="s">
        <v>30</v>
      </c>
      <c r="N860" t="s">
        <v>2625</v>
      </c>
      <c r="O860" t="s">
        <v>41</v>
      </c>
      <c r="P860" t="s">
        <v>42</v>
      </c>
      <c r="Q860" t="s">
        <v>2626</v>
      </c>
      <c r="R860" s="7">
        <v>227.36</v>
      </c>
      <c r="S860">
        <v>7</v>
      </c>
      <c r="T860">
        <v>0</v>
      </c>
      <c r="U860" s="7">
        <v>81.849599999999995</v>
      </c>
      <c r="V860" s="7">
        <f t="shared" si="13"/>
        <v>81.849599999999995</v>
      </c>
    </row>
    <row r="861" spans="1:22" x14ac:dyDescent="0.3">
      <c r="A861" s="9">
        <v>2710</v>
      </c>
      <c r="B861" t="s">
        <v>2624</v>
      </c>
      <c r="C861" s="5">
        <v>40938</v>
      </c>
      <c r="D861" s="6">
        <v>40945</v>
      </c>
      <c r="E861" t="s">
        <v>36</v>
      </c>
      <c r="F861" t="s">
        <v>721</v>
      </c>
      <c r="G861" t="s">
        <v>722</v>
      </c>
      <c r="H861" t="s">
        <v>39</v>
      </c>
      <c r="I861" t="s">
        <v>27</v>
      </c>
      <c r="J861" t="s">
        <v>28</v>
      </c>
      <c r="K861" t="s">
        <v>29</v>
      </c>
      <c r="L861">
        <v>90049</v>
      </c>
      <c r="M861" t="s">
        <v>30</v>
      </c>
      <c r="N861" t="s">
        <v>2627</v>
      </c>
      <c r="O861" t="s">
        <v>48</v>
      </c>
      <c r="P861" t="s">
        <v>1229</v>
      </c>
      <c r="Q861" t="s">
        <v>2628</v>
      </c>
      <c r="R861" s="7">
        <v>1919.9760000000001</v>
      </c>
      <c r="S861">
        <v>3</v>
      </c>
      <c r="T861">
        <v>0.2</v>
      </c>
      <c r="U861" s="7">
        <v>215.9973</v>
      </c>
      <c r="V861" s="7">
        <f t="shared" si="13"/>
        <v>215.9973</v>
      </c>
    </row>
    <row r="862" spans="1:22" x14ac:dyDescent="0.3">
      <c r="A862" s="9">
        <v>2715</v>
      </c>
      <c r="B862" t="s">
        <v>2629</v>
      </c>
      <c r="C862" s="5">
        <v>41244</v>
      </c>
      <c r="D862" s="6">
        <v>41249</v>
      </c>
      <c r="E862" t="s">
        <v>36</v>
      </c>
      <c r="F862" t="s">
        <v>1461</v>
      </c>
      <c r="G862" t="s">
        <v>1462</v>
      </c>
      <c r="H862" t="s">
        <v>146</v>
      </c>
      <c r="I862" t="s">
        <v>27</v>
      </c>
      <c r="J862" t="s">
        <v>65</v>
      </c>
      <c r="K862" t="s">
        <v>66</v>
      </c>
      <c r="L862">
        <v>98105</v>
      </c>
      <c r="M862" t="s">
        <v>30</v>
      </c>
      <c r="N862" t="s">
        <v>2630</v>
      </c>
      <c r="O862" t="s">
        <v>32</v>
      </c>
      <c r="P862" t="s">
        <v>45</v>
      </c>
      <c r="Q862" t="s">
        <v>2631</v>
      </c>
      <c r="R862" s="7">
        <v>13.9</v>
      </c>
      <c r="S862">
        <v>5</v>
      </c>
      <c r="T862">
        <v>0</v>
      </c>
      <c r="U862" s="7">
        <v>5.56</v>
      </c>
      <c r="V862" s="7">
        <f t="shared" si="13"/>
        <v>5.56</v>
      </c>
    </row>
    <row r="863" spans="1:22" x14ac:dyDescent="0.3">
      <c r="A863" s="9">
        <v>2719</v>
      </c>
      <c r="B863" t="s">
        <v>2632</v>
      </c>
      <c r="C863" s="5">
        <v>41995</v>
      </c>
      <c r="D863" s="6">
        <v>42001</v>
      </c>
      <c r="E863" t="s">
        <v>36</v>
      </c>
      <c r="F863" t="s">
        <v>2633</v>
      </c>
      <c r="G863" t="s">
        <v>2634</v>
      </c>
      <c r="H863" t="s">
        <v>39</v>
      </c>
      <c r="I863" t="s">
        <v>27</v>
      </c>
      <c r="J863" t="s">
        <v>591</v>
      </c>
      <c r="K863" t="s">
        <v>29</v>
      </c>
      <c r="L863">
        <v>92627</v>
      </c>
      <c r="M863" t="s">
        <v>30</v>
      </c>
      <c r="N863" t="s">
        <v>1231</v>
      </c>
      <c r="O863" t="s">
        <v>32</v>
      </c>
      <c r="P863" t="s">
        <v>75</v>
      </c>
      <c r="Q863" t="s">
        <v>1232</v>
      </c>
      <c r="R863" s="7">
        <v>124.36</v>
      </c>
      <c r="S863">
        <v>2</v>
      </c>
      <c r="T863">
        <v>0</v>
      </c>
      <c r="U863" s="7">
        <v>33.577199999999998</v>
      </c>
      <c r="V863" s="7">
        <f t="shared" si="13"/>
        <v>33.577199999999998</v>
      </c>
    </row>
    <row r="864" spans="1:22" x14ac:dyDescent="0.3">
      <c r="A864" s="9">
        <v>2724</v>
      </c>
      <c r="B864" t="s">
        <v>2635</v>
      </c>
      <c r="C864" s="5">
        <v>40820</v>
      </c>
      <c r="D864" s="6">
        <v>40824</v>
      </c>
      <c r="E864" t="s">
        <v>36</v>
      </c>
      <c r="F864" t="s">
        <v>2636</v>
      </c>
      <c r="G864" t="s">
        <v>2637</v>
      </c>
      <c r="H864" t="s">
        <v>39</v>
      </c>
      <c r="I864" t="s">
        <v>27</v>
      </c>
      <c r="J864" t="s">
        <v>784</v>
      </c>
      <c r="K864" t="s">
        <v>29</v>
      </c>
      <c r="L864">
        <v>94591</v>
      </c>
      <c r="M864" t="s">
        <v>30</v>
      </c>
      <c r="N864" t="s">
        <v>2638</v>
      </c>
      <c r="O864" t="s">
        <v>32</v>
      </c>
      <c r="P864" t="s">
        <v>33</v>
      </c>
      <c r="Q864" t="s">
        <v>2639</v>
      </c>
      <c r="R864" s="7">
        <v>14.45</v>
      </c>
      <c r="S864">
        <v>5</v>
      </c>
      <c r="T864">
        <v>0</v>
      </c>
      <c r="U864" s="7">
        <v>6.7915000000000001</v>
      </c>
      <c r="V864" s="7">
        <f t="shared" si="13"/>
        <v>6.7915000000000001</v>
      </c>
    </row>
    <row r="865" spans="1:22" x14ac:dyDescent="0.3">
      <c r="A865" s="9">
        <v>2725</v>
      </c>
      <c r="B865" t="s">
        <v>2635</v>
      </c>
      <c r="C865" s="5">
        <v>40820</v>
      </c>
      <c r="D865" s="6">
        <v>40824</v>
      </c>
      <c r="E865" t="s">
        <v>36</v>
      </c>
      <c r="F865" t="s">
        <v>2636</v>
      </c>
      <c r="G865" t="s">
        <v>2637</v>
      </c>
      <c r="H865" t="s">
        <v>39</v>
      </c>
      <c r="I865" t="s">
        <v>27</v>
      </c>
      <c r="J865" t="s">
        <v>784</v>
      </c>
      <c r="K865" t="s">
        <v>29</v>
      </c>
      <c r="L865">
        <v>94591</v>
      </c>
      <c r="M865" t="s">
        <v>30</v>
      </c>
      <c r="N865" t="s">
        <v>2028</v>
      </c>
      <c r="O865" t="s">
        <v>32</v>
      </c>
      <c r="P865" t="s">
        <v>52</v>
      </c>
      <c r="Q865" t="s">
        <v>2029</v>
      </c>
      <c r="R865" s="7">
        <v>95.647999999999996</v>
      </c>
      <c r="S865">
        <v>2</v>
      </c>
      <c r="T865">
        <v>0.2</v>
      </c>
      <c r="U865" s="7">
        <v>31.085599999999999</v>
      </c>
      <c r="V865" s="7">
        <f t="shared" si="13"/>
        <v>31.085599999999999</v>
      </c>
    </row>
    <row r="866" spans="1:22" x14ac:dyDescent="0.3">
      <c r="A866" s="9">
        <v>2730</v>
      </c>
      <c r="B866" t="s">
        <v>2640</v>
      </c>
      <c r="C866" s="5">
        <v>41684</v>
      </c>
      <c r="D866" s="6">
        <v>41690</v>
      </c>
      <c r="E866" t="s">
        <v>36</v>
      </c>
      <c r="F866" t="s">
        <v>2641</v>
      </c>
      <c r="G866" t="s">
        <v>2642</v>
      </c>
      <c r="H866" t="s">
        <v>39</v>
      </c>
      <c r="I866" t="s">
        <v>27</v>
      </c>
      <c r="J866" t="s">
        <v>65</v>
      </c>
      <c r="K866" t="s">
        <v>66</v>
      </c>
      <c r="L866">
        <v>98105</v>
      </c>
      <c r="M866" t="s">
        <v>30</v>
      </c>
      <c r="N866" t="s">
        <v>246</v>
      </c>
      <c r="O866" t="s">
        <v>32</v>
      </c>
      <c r="P866" t="s">
        <v>45</v>
      </c>
      <c r="Q866" t="s">
        <v>247</v>
      </c>
      <c r="R866" s="7">
        <v>6.63</v>
      </c>
      <c r="S866">
        <v>3</v>
      </c>
      <c r="T866">
        <v>0</v>
      </c>
      <c r="U866" s="7">
        <v>1.7901</v>
      </c>
      <c r="V866" s="7">
        <f t="shared" si="13"/>
        <v>1.7901</v>
      </c>
    </row>
    <row r="867" spans="1:22" x14ac:dyDescent="0.3">
      <c r="A867" s="9">
        <v>2731</v>
      </c>
      <c r="B867" t="s">
        <v>2640</v>
      </c>
      <c r="C867" s="5">
        <v>41684</v>
      </c>
      <c r="D867" s="6">
        <v>41690</v>
      </c>
      <c r="E867" t="s">
        <v>36</v>
      </c>
      <c r="F867" t="s">
        <v>2641</v>
      </c>
      <c r="G867" t="s">
        <v>2642</v>
      </c>
      <c r="H867" t="s">
        <v>39</v>
      </c>
      <c r="I867" t="s">
        <v>27</v>
      </c>
      <c r="J867" t="s">
        <v>65</v>
      </c>
      <c r="K867" t="s">
        <v>66</v>
      </c>
      <c r="L867">
        <v>98105</v>
      </c>
      <c r="M867" t="s">
        <v>30</v>
      </c>
      <c r="N867" t="s">
        <v>945</v>
      </c>
      <c r="O867" t="s">
        <v>48</v>
      </c>
      <c r="P867" t="s">
        <v>99</v>
      </c>
      <c r="Q867" t="s">
        <v>946</v>
      </c>
      <c r="R867" s="7">
        <v>799.96</v>
      </c>
      <c r="S867">
        <v>4</v>
      </c>
      <c r="T867">
        <v>0</v>
      </c>
      <c r="U867" s="7">
        <v>343.9828</v>
      </c>
      <c r="V867" s="7">
        <f t="shared" si="13"/>
        <v>343.9828</v>
      </c>
    </row>
    <row r="868" spans="1:22" x14ac:dyDescent="0.3">
      <c r="A868" s="9">
        <v>2732</v>
      </c>
      <c r="B868" t="s">
        <v>2640</v>
      </c>
      <c r="C868" s="5">
        <v>41684</v>
      </c>
      <c r="D868" s="6">
        <v>41690</v>
      </c>
      <c r="E868" t="s">
        <v>36</v>
      </c>
      <c r="F868" t="s">
        <v>2641</v>
      </c>
      <c r="G868" t="s">
        <v>2642</v>
      </c>
      <c r="H868" t="s">
        <v>39</v>
      </c>
      <c r="I868" t="s">
        <v>27</v>
      </c>
      <c r="J868" t="s">
        <v>65</v>
      </c>
      <c r="K868" t="s">
        <v>66</v>
      </c>
      <c r="L868">
        <v>98105</v>
      </c>
      <c r="M868" t="s">
        <v>30</v>
      </c>
      <c r="N868" t="s">
        <v>2643</v>
      </c>
      <c r="O868" t="s">
        <v>41</v>
      </c>
      <c r="P868" t="s">
        <v>42</v>
      </c>
      <c r="Q868" t="s">
        <v>2644</v>
      </c>
      <c r="R868" s="7">
        <v>107.53</v>
      </c>
      <c r="S868">
        <v>1</v>
      </c>
      <c r="T868">
        <v>0</v>
      </c>
      <c r="U868" s="7">
        <v>21.506</v>
      </c>
      <c r="V868" s="7">
        <f t="shared" si="13"/>
        <v>21.506</v>
      </c>
    </row>
    <row r="869" spans="1:22" x14ac:dyDescent="0.3">
      <c r="A869" s="9">
        <v>2735</v>
      </c>
      <c r="B869" t="s">
        <v>2645</v>
      </c>
      <c r="C869" s="5">
        <v>40960</v>
      </c>
      <c r="D869" s="6">
        <v>40962</v>
      </c>
      <c r="E869" t="s">
        <v>23</v>
      </c>
      <c r="F869" t="s">
        <v>1982</v>
      </c>
      <c r="G869" t="s">
        <v>1983</v>
      </c>
      <c r="H869" t="s">
        <v>39</v>
      </c>
      <c r="I869" t="s">
        <v>27</v>
      </c>
      <c r="J869" t="s">
        <v>2646</v>
      </c>
      <c r="K869" t="s">
        <v>262</v>
      </c>
      <c r="L869">
        <v>88001</v>
      </c>
      <c r="M869" t="s">
        <v>30</v>
      </c>
      <c r="N869" t="s">
        <v>2647</v>
      </c>
      <c r="O869" t="s">
        <v>32</v>
      </c>
      <c r="P869" t="s">
        <v>114</v>
      </c>
      <c r="Q869" t="s">
        <v>264</v>
      </c>
      <c r="R869" s="7">
        <v>49.12</v>
      </c>
      <c r="S869">
        <v>4</v>
      </c>
      <c r="T869">
        <v>0</v>
      </c>
      <c r="U869" s="7">
        <v>23.086400000000001</v>
      </c>
      <c r="V869" s="7">
        <f t="shared" si="13"/>
        <v>23.086400000000001</v>
      </c>
    </row>
    <row r="870" spans="1:22" x14ac:dyDescent="0.3">
      <c r="A870" s="9">
        <v>2743</v>
      </c>
      <c r="B870" t="s">
        <v>2648</v>
      </c>
      <c r="C870" s="5">
        <v>40851</v>
      </c>
      <c r="D870" s="6">
        <v>40855</v>
      </c>
      <c r="E870" t="s">
        <v>36</v>
      </c>
      <c r="F870" t="s">
        <v>2649</v>
      </c>
      <c r="G870" t="s">
        <v>2650</v>
      </c>
      <c r="H870" t="s">
        <v>39</v>
      </c>
      <c r="I870" t="s">
        <v>27</v>
      </c>
      <c r="J870" t="s">
        <v>325</v>
      </c>
      <c r="K870" t="s">
        <v>29</v>
      </c>
      <c r="L870">
        <v>92037</v>
      </c>
      <c r="M870" t="s">
        <v>30</v>
      </c>
      <c r="N870" t="s">
        <v>2651</v>
      </c>
      <c r="O870" t="s">
        <v>41</v>
      </c>
      <c r="P870" t="s">
        <v>42</v>
      </c>
      <c r="Q870" t="s">
        <v>2652</v>
      </c>
      <c r="R870" s="7">
        <v>35.340000000000003</v>
      </c>
      <c r="S870">
        <v>2</v>
      </c>
      <c r="T870">
        <v>0</v>
      </c>
      <c r="U870" s="7">
        <v>13.4292</v>
      </c>
      <c r="V870" s="7">
        <f t="shared" si="13"/>
        <v>13.4292</v>
      </c>
    </row>
    <row r="871" spans="1:22" x14ac:dyDescent="0.3">
      <c r="A871" s="9">
        <v>2744</v>
      </c>
      <c r="B871" t="s">
        <v>2653</v>
      </c>
      <c r="C871" s="5">
        <v>41080</v>
      </c>
      <c r="D871" s="6">
        <v>41085</v>
      </c>
      <c r="E871" t="s">
        <v>23</v>
      </c>
      <c r="F871" t="s">
        <v>1945</v>
      </c>
      <c r="G871" t="s">
        <v>1946</v>
      </c>
      <c r="H871" t="s">
        <v>26</v>
      </c>
      <c r="I871" t="s">
        <v>27</v>
      </c>
      <c r="J871" t="s">
        <v>80</v>
      </c>
      <c r="K871" t="s">
        <v>29</v>
      </c>
      <c r="L871">
        <v>94122</v>
      </c>
      <c r="M871" t="s">
        <v>30</v>
      </c>
      <c r="N871" t="s">
        <v>1597</v>
      </c>
      <c r="O871" t="s">
        <v>41</v>
      </c>
      <c r="P871" t="s">
        <v>42</v>
      </c>
      <c r="Q871" t="s">
        <v>1598</v>
      </c>
      <c r="R871" s="7">
        <v>257.64</v>
      </c>
      <c r="S871">
        <v>6</v>
      </c>
      <c r="T871">
        <v>0</v>
      </c>
      <c r="U871" s="7">
        <v>100.4796</v>
      </c>
      <c r="V871" s="7">
        <f t="shared" si="13"/>
        <v>100.4796</v>
      </c>
    </row>
    <row r="872" spans="1:22" x14ac:dyDescent="0.3">
      <c r="A872" s="9">
        <v>2745</v>
      </c>
      <c r="B872" t="s">
        <v>2653</v>
      </c>
      <c r="C872" s="5">
        <v>41080</v>
      </c>
      <c r="D872" s="6">
        <v>41085</v>
      </c>
      <c r="E872" t="s">
        <v>23</v>
      </c>
      <c r="F872" t="s">
        <v>1945</v>
      </c>
      <c r="G872" t="s">
        <v>1946</v>
      </c>
      <c r="H872" t="s">
        <v>26</v>
      </c>
      <c r="I872" t="s">
        <v>27</v>
      </c>
      <c r="J872" t="s">
        <v>80</v>
      </c>
      <c r="K872" t="s">
        <v>29</v>
      </c>
      <c r="L872">
        <v>94122</v>
      </c>
      <c r="M872" t="s">
        <v>30</v>
      </c>
      <c r="N872" t="s">
        <v>125</v>
      </c>
      <c r="O872" t="s">
        <v>48</v>
      </c>
      <c r="P872" t="s">
        <v>49</v>
      </c>
      <c r="Q872" t="s">
        <v>126</v>
      </c>
      <c r="R872" s="7">
        <v>125.976</v>
      </c>
      <c r="S872">
        <v>3</v>
      </c>
      <c r="T872">
        <v>0.2</v>
      </c>
      <c r="U872" s="7">
        <v>47.241</v>
      </c>
      <c r="V872" s="7">
        <f t="shared" si="13"/>
        <v>47.241</v>
      </c>
    </row>
    <row r="873" spans="1:22" x14ac:dyDescent="0.3">
      <c r="A873" s="9">
        <v>2750</v>
      </c>
      <c r="B873" t="s">
        <v>2654</v>
      </c>
      <c r="C873" s="5">
        <v>40702</v>
      </c>
      <c r="D873" s="6">
        <v>40708</v>
      </c>
      <c r="E873" t="s">
        <v>36</v>
      </c>
      <c r="F873" t="s">
        <v>2655</v>
      </c>
      <c r="G873" t="s">
        <v>2656</v>
      </c>
      <c r="H873" t="s">
        <v>39</v>
      </c>
      <c r="I873" t="s">
        <v>27</v>
      </c>
      <c r="J873" t="s">
        <v>65</v>
      </c>
      <c r="K873" t="s">
        <v>66</v>
      </c>
      <c r="L873">
        <v>98115</v>
      </c>
      <c r="M873" t="s">
        <v>30</v>
      </c>
      <c r="N873" t="s">
        <v>2657</v>
      </c>
      <c r="O873" t="s">
        <v>41</v>
      </c>
      <c r="P873" t="s">
        <v>185</v>
      </c>
      <c r="Q873" t="s">
        <v>2658</v>
      </c>
      <c r="R873" s="7">
        <v>585.55200000000002</v>
      </c>
      <c r="S873">
        <v>3</v>
      </c>
      <c r="T873">
        <v>0.2</v>
      </c>
      <c r="U873" s="7">
        <v>73.194000000000003</v>
      </c>
      <c r="V873" s="7">
        <f t="shared" si="13"/>
        <v>73.194000000000003</v>
      </c>
    </row>
    <row r="874" spans="1:22" x14ac:dyDescent="0.3">
      <c r="A874" s="9">
        <v>2751</v>
      </c>
      <c r="B874" t="s">
        <v>2659</v>
      </c>
      <c r="C874" s="5">
        <v>40763</v>
      </c>
      <c r="D874" s="6">
        <v>40766</v>
      </c>
      <c r="E874" t="s">
        <v>23</v>
      </c>
      <c r="F874" t="s">
        <v>2403</v>
      </c>
      <c r="G874" t="s">
        <v>2404</v>
      </c>
      <c r="H874" t="s">
        <v>39</v>
      </c>
      <c r="I874" t="s">
        <v>27</v>
      </c>
      <c r="J874" t="s">
        <v>2660</v>
      </c>
      <c r="K874" t="s">
        <v>29</v>
      </c>
      <c r="L874">
        <v>95687</v>
      </c>
      <c r="M874" t="s">
        <v>30</v>
      </c>
      <c r="N874" t="s">
        <v>2661</v>
      </c>
      <c r="O874" t="s">
        <v>32</v>
      </c>
      <c r="P874" t="s">
        <v>75</v>
      </c>
      <c r="Q874" t="s">
        <v>2662</v>
      </c>
      <c r="R874" s="7">
        <v>423.28</v>
      </c>
      <c r="S874">
        <v>11</v>
      </c>
      <c r="T874">
        <v>0</v>
      </c>
      <c r="U874" s="7">
        <v>110.0528</v>
      </c>
      <c r="V874" s="7">
        <f t="shared" si="13"/>
        <v>110.0528</v>
      </c>
    </row>
    <row r="875" spans="1:22" x14ac:dyDescent="0.3">
      <c r="A875" s="9">
        <v>2752</v>
      </c>
      <c r="B875" t="s">
        <v>2663</v>
      </c>
      <c r="C875" s="5">
        <v>40689</v>
      </c>
      <c r="D875" s="6">
        <v>40693</v>
      </c>
      <c r="E875" t="s">
        <v>36</v>
      </c>
      <c r="F875" t="s">
        <v>2664</v>
      </c>
      <c r="G875" t="s">
        <v>2665</v>
      </c>
      <c r="H875" t="s">
        <v>39</v>
      </c>
      <c r="I875" t="s">
        <v>27</v>
      </c>
      <c r="J875" t="s">
        <v>28</v>
      </c>
      <c r="K875" t="s">
        <v>29</v>
      </c>
      <c r="L875">
        <v>90008</v>
      </c>
      <c r="M875" t="s">
        <v>30</v>
      </c>
      <c r="N875" t="s">
        <v>2666</v>
      </c>
      <c r="O875" t="s">
        <v>41</v>
      </c>
      <c r="P875" t="s">
        <v>185</v>
      </c>
      <c r="Q875" t="s">
        <v>2667</v>
      </c>
      <c r="R875" s="7">
        <v>225.29599999999999</v>
      </c>
      <c r="S875">
        <v>2</v>
      </c>
      <c r="T875">
        <v>0.2</v>
      </c>
      <c r="U875" s="7">
        <v>22.529599999999999</v>
      </c>
      <c r="V875" s="7">
        <f t="shared" si="13"/>
        <v>22.529599999999999</v>
      </c>
    </row>
    <row r="876" spans="1:22" x14ac:dyDescent="0.3">
      <c r="A876" s="9">
        <v>2753</v>
      </c>
      <c r="B876" t="s">
        <v>2668</v>
      </c>
      <c r="C876" s="5">
        <v>41016</v>
      </c>
      <c r="D876" s="6">
        <v>41020</v>
      </c>
      <c r="E876" t="s">
        <v>36</v>
      </c>
      <c r="F876" t="s">
        <v>2669</v>
      </c>
      <c r="G876" t="s">
        <v>2670</v>
      </c>
      <c r="H876" t="s">
        <v>39</v>
      </c>
      <c r="I876" t="s">
        <v>27</v>
      </c>
      <c r="J876" t="s">
        <v>80</v>
      </c>
      <c r="K876" t="s">
        <v>29</v>
      </c>
      <c r="L876">
        <v>94122</v>
      </c>
      <c r="M876" t="s">
        <v>30</v>
      </c>
      <c r="N876" t="s">
        <v>2630</v>
      </c>
      <c r="O876" t="s">
        <v>32</v>
      </c>
      <c r="P876" t="s">
        <v>45</v>
      </c>
      <c r="Q876" t="s">
        <v>2631</v>
      </c>
      <c r="R876" s="7">
        <v>5.56</v>
      </c>
      <c r="S876">
        <v>2</v>
      </c>
      <c r="T876">
        <v>0</v>
      </c>
      <c r="U876" s="7">
        <v>2.2240000000000002</v>
      </c>
      <c r="V876" s="7">
        <f t="shared" si="13"/>
        <v>2.2240000000000002</v>
      </c>
    </row>
    <row r="877" spans="1:22" x14ac:dyDescent="0.3">
      <c r="A877" s="9">
        <v>2754</v>
      </c>
      <c r="B877" t="s">
        <v>2668</v>
      </c>
      <c r="C877" s="5">
        <v>41016</v>
      </c>
      <c r="D877" s="6">
        <v>41020</v>
      </c>
      <c r="E877" t="s">
        <v>36</v>
      </c>
      <c r="F877" t="s">
        <v>2669</v>
      </c>
      <c r="G877" t="s">
        <v>2670</v>
      </c>
      <c r="H877" t="s">
        <v>39</v>
      </c>
      <c r="I877" t="s">
        <v>27</v>
      </c>
      <c r="J877" t="s">
        <v>80</v>
      </c>
      <c r="K877" t="s">
        <v>29</v>
      </c>
      <c r="L877">
        <v>94122</v>
      </c>
      <c r="M877" t="s">
        <v>30</v>
      </c>
      <c r="N877" t="s">
        <v>2671</v>
      </c>
      <c r="O877" t="s">
        <v>48</v>
      </c>
      <c r="P877" t="s">
        <v>99</v>
      </c>
      <c r="Q877" t="s">
        <v>2672</v>
      </c>
      <c r="R877" s="7">
        <v>323.37</v>
      </c>
      <c r="S877">
        <v>3</v>
      </c>
      <c r="T877">
        <v>0</v>
      </c>
      <c r="U877" s="7">
        <v>129.34800000000001</v>
      </c>
      <c r="V877" s="7">
        <f t="shared" si="13"/>
        <v>129.34800000000001</v>
      </c>
    </row>
    <row r="878" spans="1:22" x14ac:dyDescent="0.3">
      <c r="A878" s="9">
        <v>2755</v>
      </c>
      <c r="B878" t="s">
        <v>2668</v>
      </c>
      <c r="C878" s="5">
        <v>41016</v>
      </c>
      <c r="D878" s="6">
        <v>41020</v>
      </c>
      <c r="E878" t="s">
        <v>36</v>
      </c>
      <c r="F878" t="s">
        <v>2669</v>
      </c>
      <c r="G878" t="s">
        <v>2670</v>
      </c>
      <c r="H878" t="s">
        <v>39</v>
      </c>
      <c r="I878" t="s">
        <v>27</v>
      </c>
      <c r="J878" t="s">
        <v>80</v>
      </c>
      <c r="K878" t="s">
        <v>29</v>
      </c>
      <c r="L878">
        <v>94122</v>
      </c>
      <c r="M878" t="s">
        <v>30</v>
      </c>
      <c r="N878" t="s">
        <v>1451</v>
      </c>
      <c r="O878" t="s">
        <v>48</v>
      </c>
      <c r="P878" t="s">
        <v>49</v>
      </c>
      <c r="Q878" t="s">
        <v>2673</v>
      </c>
      <c r="R878" s="7">
        <v>783.96</v>
      </c>
      <c r="S878">
        <v>5</v>
      </c>
      <c r="T878">
        <v>0.2</v>
      </c>
      <c r="U878" s="7">
        <v>68.596500000000006</v>
      </c>
      <c r="V878" s="7">
        <f t="shared" si="13"/>
        <v>68.596500000000006</v>
      </c>
    </row>
    <row r="879" spans="1:22" x14ac:dyDescent="0.3">
      <c r="A879" s="9">
        <v>2756</v>
      </c>
      <c r="B879" t="s">
        <v>2668</v>
      </c>
      <c r="C879" s="5">
        <v>41016</v>
      </c>
      <c r="D879" s="6">
        <v>41020</v>
      </c>
      <c r="E879" t="s">
        <v>36</v>
      </c>
      <c r="F879" t="s">
        <v>2669</v>
      </c>
      <c r="G879" t="s">
        <v>2670</v>
      </c>
      <c r="H879" t="s">
        <v>39</v>
      </c>
      <c r="I879" t="s">
        <v>27</v>
      </c>
      <c r="J879" t="s">
        <v>80</v>
      </c>
      <c r="K879" t="s">
        <v>29</v>
      </c>
      <c r="L879">
        <v>94122</v>
      </c>
      <c r="M879" t="s">
        <v>30</v>
      </c>
      <c r="N879" t="s">
        <v>2674</v>
      </c>
      <c r="O879" t="s">
        <v>32</v>
      </c>
      <c r="P879" t="s">
        <v>55</v>
      </c>
      <c r="Q879" t="s">
        <v>2675</v>
      </c>
      <c r="R879" s="7">
        <v>1447.65</v>
      </c>
      <c r="S879">
        <v>5</v>
      </c>
      <c r="T879">
        <v>0</v>
      </c>
      <c r="U879" s="7">
        <v>419.81849999999997</v>
      </c>
      <c r="V879" s="7">
        <f t="shared" si="13"/>
        <v>419.81849999999997</v>
      </c>
    </row>
    <row r="880" spans="1:22" x14ac:dyDescent="0.3">
      <c r="A880" s="9">
        <v>2757</v>
      </c>
      <c r="B880" t="s">
        <v>2668</v>
      </c>
      <c r="C880" s="5">
        <v>41016</v>
      </c>
      <c r="D880" s="6">
        <v>41020</v>
      </c>
      <c r="E880" t="s">
        <v>36</v>
      </c>
      <c r="F880" t="s">
        <v>2669</v>
      </c>
      <c r="G880" t="s">
        <v>2670</v>
      </c>
      <c r="H880" t="s">
        <v>39</v>
      </c>
      <c r="I880" t="s">
        <v>27</v>
      </c>
      <c r="J880" t="s">
        <v>80</v>
      </c>
      <c r="K880" t="s">
        <v>29</v>
      </c>
      <c r="L880">
        <v>94122</v>
      </c>
      <c r="M880" t="s">
        <v>30</v>
      </c>
      <c r="N880" t="s">
        <v>2676</v>
      </c>
      <c r="O880" t="s">
        <v>32</v>
      </c>
      <c r="P880" t="s">
        <v>114</v>
      </c>
      <c r="Q880" t="s">
        <v>2677</v>
      </c>
      <c r="R880" s="7">
        <v>11.96</v>
      </c>
      <c r="S880">
        <v>2</v>
      </c>
      <c r="T880">
        <v>0</v>
      </c>
      <c r="U880" s="7">
        <v>5.8604000000000003</v>
      </c>
      <c r="V880" s="7">
        <f t="shared" si="13"/>
        <v>5.8604000000000003</v>
      </c>
    </row>
    <row r="881" spans="1:22" x14ac:dyDescent="0.3">
      <c r="A881" s="9">
        <v>2761</v>
      </c>
      <c r="B881" t="s">
        <v>2678</v>
      </c>
      <c r="C881" s="5">
        <v>40689</v>
      </c>
      <c r="D881" s="6">
        <v>40692</v>
      </c>
      <c r="E881" t="s">
        <v>152</v>
      </c>
      <c r="F881" t="s">
        <v>2679</v>
      </c>
      <c r="G881" t="s">
        <v>2680</v>
      </c>
      <c r="H881" t="s">
        <v>146</v>
      </c>
      <c r="I881" t="s">
        <v>27</v>
      </c>
      <c r="J881" t="s">
        <v>2681</v>
      </c>
      <c r="K881" t="s">
        <v>73</v>
      </c>
      <c r="L881">
        <v>84107</v>
      </c>
      <c r="M881" t="s">
        <v>30</v>
      </c>
      <c r="N881" t="s">
        <v>485</v>
      </c>
      <c r="O881" t="s">
        <v>32</v>
      </c>
      <c r="P881" t="s">
        <v>114</v>
      </c>
      <c r="Q881" t="s">
        <v>486</v>
      </c>
      <c r="R881" s="7">
        <v>48.4</v>
      </c>
      <c r="S881">
        <v>5</v>
      </c>
      <c r="T881">
        <v>0</v>
      </c>
      <c r="U881" s="7">
        <v>23.231999999999999</v>
      </c>
      <c r="V881" s="7">
        <f t="shared" si="13"/>
        <v>23.231999999999999</v>
      </c>
    </row>
    <row r="882" spans="1:22" x14ac:dyDescent="0.3">
      <c r="A882" s="9">
        <v>2762</v>
      </c>
      <c r="B882" t="s">
        <v>2682</v>
      </c>
      <c r="C882" s="5">
        <v>41925</v>
      </c>
      <c r="D882" s="6">
        <v>41927</v>
      </c>
      <c r="E882" t="s">
        <v>152</v>
      </c>
      <c r="F882" t="s">
        <v>244</v>
      </c>
      <c r="G882" t="s">
        <v>245</v>
      </c>
      <c r="H882" t="s">
        <v>146</v>
      </c>
      <c r="I882" t="s">
        <v>27</v>
      </c>
      <c r="J882" t="s">
        <v>80</v>
      </c>
      <c r="K882" t="s">
        <v>29</v>
      </c>
      <c r="L882">
        <v>94110</v>
      </c>
      <c r="M882" t="s">
        <v>30</v>
      </c>
      <c r="N882" t="s">
        <v>2683</v>
      </c>
      <c r="O882" t="s">
        <v>48</v>
      </c>
      <c r="P882" t="s">
        <v>99</v>
      </c>
      <c r="Q882" t="s">
        <v>2684</v>
      </c>
      <c r="R882" s="7">
        <v>0.99</v>
      </c>
      <c r="S882">
        <v>1</v>
      </c>
      <c r="T882">
        <v>0</v>
      </c>
      <c r="U882" s="7">
        <v>0.43559999999999999</v>
      </c>
      <c r="V882" s="7">
        <f t="shared" si="13"/>
        <v>0.43559999999999999</v>
      </c>
    </row>
    <row r="883" spans="1:22" x14ac:dyDescent="0.3">
      <c r="A883" s="9">
        <v>2763</v>
      </c>
      <c r="B883" t="s">
        <v>2682</v>
      </c>
      <c r="C883" s="5">
        <v>41925</v>
      </c>
      <c r="D883" s="6">
        <v>41927</v>
      </c>
      <c r="E883" t="s">
        <v>152</v>
      </c>
      <c r="F883" t="s">
        <v>244</v>
      </c>
      <c r="G883" t="s">
        <v>245</v>
      </c>
      <c r="H883" t="s">
        <v>146</v>
      </c>
      <c r="I883" t="s">
        <v>27</v>
      </c>
      <c r="J883" t="s">
        <v>80</v>
      </c>
      <c r="K883" t="s">
        <v>29</v>
      </c>
      <c r="L883">
        <v>94110</v>
      </c>
      <c r="M883" t="s">
        <v>30</v>
      </c>
      <c r="N883" t="s">
        <v>2685</v>
      </c>
      <c r="O883" t="s">
        <v>32</v>
      </c>
      <c r="P883" t="s">
        <v>52</v>
      </c>
      <c r="Q883" t="s">
        <v>2686</v>
      </c>
      <c r="R883" s="7">
        <v>101.84</v>
      </c>
      <c r="S883">
        <v>5</v>
      </c>
      <c r="T883">
        <v>0.2</v>
      </c>
      <c r="U883" s="7">
        <v>36.917000000000002</v>
      </c>
      <c r="V883" s="7">
        <f t="shared" si="13"/>
        <v>36.917000000000002</v>
      </c>
    </row>
    <row r="884" spans="1:22" x14ac:dyDescent="0.3">
      <c r="A884" s="9">
        <v>2776</v>
      </c>
      <c r="B884" t="s">
        <v>2687</v>
      </c>
      <c r="C884" s="5">
        <v>41569</v>
      </c>
      <c r="D884" s="6">
        <v>41573</v>
      </c>
      <c r="E884" t="s">
        <v>36</v>
      </c>
      <c r="F884" t="s">
        <v>520</v>
      </c>
      <c r="G884" t="s">
        <v>521</v>
      </c>
      <c r="H884" t="s">
        <v>39</v>
      </c>
      <c r="I884" t="s">
        <v>27</v>
      </c>
      <c r="J884" t="s">
        <v>325</v>
      </c>
      <c r="K884" t="s">
        <v>29</v>
      </c>
      <c r="L884">
        <v>92037</v>
      </c>
      <c r="M884" t="s">
        <v>30</v>
      </c>
      <c r="N884" t="s">
        <v>1603</v>
      </c>
      <c r="O884" t="s">
        <v>32</v>
      </c>
      <c r="P884" t="s">
        <v>75</v>
      </c>
      <c r="Q884" t="s">
        <v>1604</v>
      </c>
      <c r="R884" s="7">
        <v>154.44</v>
      </c>
      <c r="S884">
        <v>3</v>
      </c>
      <c r="T884">
        <v>0</v>
      </c>
      <c r="U884" s="7">
        <v>1.5444</v>
      </c>
      <c r="V884" s="7">
        <f t="shared" si="13"/>
        <v>1.5444</v>
      </c>
    </row>
    <row r="885" spans="1:22" x14ac:dyDescent="0.3">
      <c r="A885" s="9">
        <v>2777</v>
      </c>
      <c r="B885" t="s">
        <v>2688</v>
      </c>
      <c r="C885" s="5">
        <v>41264</v>
      </c>
      <c r="D885" s="6">
        <v>41268</v>
      </c>
      <c r="E885" t="s">
        <v>36</v>
      </c>
      <c r="F885" t="s">
        <v>2689</v>
      </c>
      <c r="G885" t="s">
        <v>2690</v>
      </c>
      <c r="H885" t="s">
        <v>26</v>
      </c>
      <c r="I885" t="s">
        <v>27</v>
      </c>
      <c r="J885" t="s">
        <v>372</v>
      </c>
      <c r="K885" t="s">
        <v>161</v>
      </c>
      <c r="L885">
        <v>80906</v>
      </c>
      <c r="M885" t="s">
        <v>30</v>
      </c>
      <c r="N885" t="s">
        <v>1365</v>
      </c>
      <c r="O885" t="s">
        <v>32</v>
      </c>
      <c r="P885" t="s">
        <v>55</v>
      </c>
      <c r="Q885" t="s">
        <v>1366</v>
      </c>
      <c r="R885" s="7">
        <v>60.984000000000002</v>
      </c>
      <c r="S885">
        <v>7</v>
      </c>
      <c r="T885">
        <v>0.2</v>
      </c>
      <c r="U885" s="7">
        <v>4.5738000000000003</v>
      </c>
      <c r="V885" s="7">
        <f t="shared" si="13"/>
        <v>4.5738000000000003</v>
      </c>
    </row>
    <row r="886" spans="1:22" x14ac:dyDescent="0.3">
      <c r="A886" s="9">
        <v>2778</v>
      </c>
      <c r="B886" t="s">
        <v>2691</v>
      </c>
      <c r="C886" s="5">
        <v>41107</v>
      </c>
      <c r="D886" s="6">
        <v>41109</v>
      </c>
      <c r="E886" t="s">
        <v>23</v>
      </c>
      <c r="F886" t="s">
        <v>1570</v>
      </c>
      <c r="G886" t="s">
        <v>1571</v>
      </c>
      <c r="H886" t="s">
        <v>39</v>
      </c>
      <c r="I886" t="s">
        <v>27</v>
      </c>
      <c r="J886" t="s">
        <v>2692</v>
      </c>
      <c r="K886" t="s">
        <v>29</v>
      </c>
      <c r="L886">
        <v>93309</v>
      </c>
      <c r="M886" t="s">
        <v>30</v>
      </c>
      <c r="N886" t="s">
        <v>1830</v>
      </c>
      <c r="O886" t="s">
        <v>41</v>
      </c>
      <c r="P886" t="s">
        <v>492</v>
      </c>
      <c r="Q886" t="s">
        <v>1831</v>
      </c>
      <c r="R886" s="7">
        <v>195.46600000000001</v>
      </c>
      <c r="S886">
        <v>2</v>
      </c>
      <c r="T886">
        <v>0.15</v>
      </c>
      <c r="U886" s="7">
        <v>-13.797599999999999</v>
      </c>
      <c r="V886" s="7">
        <f t="shared" si="13"/>
        <v>13.797599999999999</v>
      </c>
    </row>
    <row r="887" spans="1:22" x14ac:dyDescent="0.3">
      <c r="A887" s="9">
        <v>2786</v>
      </c>
      <c r="B887" t="s">
        <v>2693</v>
      </c>
      <c r="C887" s="5">
        <v>41173</v>
      </c>
      <c r="D887" s="6">
        <v>41175</v>
      </c>
      <c r="E887" t="s">
        <v>152</v>
      </c>
      <c r="F887" t="s">
        <v>1785</v>
      </c>
      <c r="G887" t="s">
        <v>1786</v>
      </c>
      <c r="H887" t="s">
        <v>146</v>
      </c>
      <c r="I887" t="s">
        <v>27</v>
      </c>
      <c r="J887" t="s">
        <v>28</v>
      </c>
      <c r="K887" t="s">
        <v>29</v>
      </c>
      <c r="L887">
        <v>90036</v>
      </c>
      <c r="M887" t="s">
        <v>30</v>
      </c>
      <c r="N887" t="s">
        <v>705</v>
      </c>
      <c r="O887" t="s">
        <v>41</v>
      </c>
      <c r="P887" t="s">
        <v>185</v>
      </c>
      <c r="Q887" t="s">
        <v>706</v>
      </c>
      <c r="R887" s="7">
        <v>601.53599999999994</v>
      </c>
      <c r="S887">
        <v>4</v>
      </c>
      <c r="T887">
        <v>0.2</v>
      </c>
      <c r="U887" s="7">
        <v>0</v>
      </c>
      <c r="V887" s="7">
        <f t="shared" si="13"/>
        <v>0</v>
      </c>
    </row>
    <row r="888" spans="1:22" x14ac:dyDescent="0.3">
      <c r="A888" s="9">
        <v>2787</v>
      </c>
      <c r="B888" t="s">
        <v>2693</v>
      </c>
      <c r="C888" s="5">
        <v>41173</v>
      </c>
      <c r="D888" s="6">
        <v>41175</v>
      </c>
      <c r="E888" t="s">
        <v>152</v>
      </c>
      <c r="F888" t="s">
        <v>1785</v>
      </c>
      <c r="G888" t="s">
        <v>1786</v>
      </c>
      <c r="H888" t="s">
        <v>146</v>
      </c>
      <c r="I888" t="s">
        <v>27</v>
      </c>
      <c r="J888" t="s">
        <v>28</v>
      </c>
      <c r="K888" t="s">
        <v>29</v>
      </c>
      <c r="L888">
        <v>90036</v>
      </c>
      <c r="M888" t="s">
        <v>30</v>
      </c>
      <c r="N888" t="s">
        <v>2694</v>
      </c>
      <c r="O888" t="s">
        <v>32</v>
      </c>
      <c r="P888" t="s">
        <v>200</v>
      </c>
      <c r="Q888" t="s">
        <v>2695</v>
      </c>
      <c r="R888" s="7">
        <v>7.9</v>
      </c>
      <c r="S888">
        <v>2</v>
      </c>
      <c r="T888">
        <v>0</v>
      </c>
      <c r="U888" s="7">
        <v>2.528</v>
      </c>
      <c r="V888" s="7">
        <f t="shared" si="13"/>
        <v>2.528</v>
      </c>
    </row>
    <row r="889" spans="1:22" x14ac:dyDescent="0.3">
      <c r="A889" s="9">
        <v>2794</v>
      </c>
      <c r="B889" t="s">
        <v>2696</v>
      </c>
      <c r="C889" s="5">
        <v>40645</v>
      </c>
      <c r="D889" s="6">
        <v>40650</v>
      </c>
      <c r="E889" t="s">
        <v>36</v>
      </c>
      <c r="F889" t="s">
        <v>2697</v>
      </c>
      <c r="G889" t="s">
        <v>2698</v>
      </c>
      <c r="H889" t="s">
        <v>26</v>
      </c>
      <c r="I889" t="s">
        <v>27</v>
      </c>
      <c r="J889" t="s">
        <v>2699</v>
      </c>
      <c r="K889" t="s">
        <v>29</v>
      </c>
      <c r="L889">
        <v>90278</v>
      </c>
      <c r="M889" t="s">
        <v>30</v>
      </c>
      <c r="N889" t="s">
        <v>2700</v>
      </c>
      <c r="O889" t="s">
        <v>48</v>
      </c>
      <c r="P889" t="s">
        <v>49</v>
      </c>
      <c r="Q889" t="s">
        <v>2701</v>
      </c>
      <c r="R889" s="7">
        <v>1075.088</v>
      </c>
      <c r="S889">
        <v>14</v>
      </c>
      <c r="T889">
        <v>0.2</v>
      </c>
      <c r="U889" s="7">
        <v>94.0702</v>
      </c>
      <c r="V889" s="7">
        <f t="shared" si="13"/>
        <v>94.0702</v>
      </c>
    </row>
    <row r="890" spans="1:22" x14ac:dyDescent="0.3">
      <c r="A890" s="9">
        <v>2795</v>
      </c>
      <c r="B890" t="s">
        <v>2696</v>
      </c>
      <c r="C890" s="5">
        <v>40645</v>
      </c>
      <c r="D890" s="6">
        <v>40650</v>
      </c>
      <c r="E890" t="s">
        <v>36</v>
      </c>
      <c r="F890" t="s">
        <v>2697</v>
      </c>
      <c r="G890" t="s">
        <v>2698</v>
      </c>
      <c r="H890" t="s">
        <v>26</v>
      </c>
      <c r="I890" t="s">
        <v>27</v>
      </c>
      <c r="J890" t="s">
        <v>2699</v>
      </c>
      <c r="K890" t="s">
        <v>29</v>
      </c>
      <c r="L890">
        <v>90278</v>
      </c>
      <c r="M890" t="s">
        <v>30</v>
      </c>
      <c r="N890" t="s">
        <v>1187</v>
      </c>
      <c r="O890" t="s">
        <v>48</v>
      </c>
      <c r="P890" t="s">
        <v>49</v>
      </c>
      <c r="Q890" t="s">
        <v>1188</v>
      </c>
      <c r="R890" s="7">
        <v>438.36799999999999</v>
      </c>
      <c r="S890">
        <v>4</v>
      </c>
      <c r="T890">
        <v>0.2</v>
      </c>
      <c r="U890" s="7">
        <v>38.357199999999999</v>
      </c>
      <c r="V890" s="7">
        <f t="shared" si="13"/>
        <v>38.357199999999999</v>
      </c>
    </row>
    <row r="891" spans="1:22" x14ac:dyDescent="0.3">
      <c r="A891" s="9">
        <v>2796</v>
      </c>
      <c r="B891" t="s">
        <v>2696</v>
      </c>
      <c r="C891" s="5">
        <v>40645</v>
      </c>
      <c r="D891" s="6">
        <v>40650</v>
      </c>
      <c r="E891" t="s">
        <v>36</v>
      </c>
      <c r="F891" t="s">
        <v>2697</v>
      </c>
      <c r="G891" t="s">
        <v>2698</v>
      </c>
      <c r="H891" t="s">
        <v>26</v>
      </c>
      <c r="I891" t="s">
        <v>27</v>
      </c>
      <c r="J891" t="s">
        <v>2699</v>
      </c>
      <c r="K891" t="s">
        <v>29</v>
      </c>
      <c r="L891">
        <v>90278</v>
      </c>
      <c r="M891" t="s">
        <v>30</v>
      </c>
      <c r="N891" t="s">
        <v>734</v>
      </c>
      <c r="O891" t="s">
        <v>32</v>
      </c>
      <c r="P891" t="s">
        <v>52</v>
      </c>
      <c r="Q891" t="s">
        <v>735</v>
      </c>
      <c r="R891" s="7">
        <v>18.088000000000001</v>
      </c>
      <c r="S891">
        <v>7</v>
      </c>
      <c r="T891">
        <v>0.2</v>
      </c>
      <c r="U891" s="7">
        <v>6.5568999999999997</v>
      </c>
      <c r="V891" s="7">
        <f t="shared" si="13"/>
        <v>6.5568999999999997</v>
      </c>
    </row>
    <row r="892" spans="1:22" x14ac:dyDescent="0.3">
      <c r="A892" s="9">
        <v>2797</v>
      </c>
      <c r="B892" t="s">
        <v>2696</v>
      </c>
      <c r="C892" s="5">
        <v>40645</v>
      </c>
      <c r="D892" s="6">
        <v>40650</v>
      </c>
      <c r="E892" t="s">
        <v>36</v>
      </c>
      <c r="F892" t="s">
        <v>2697</v>
      </c>
      <c r="G892" t="s">
        <v>2698</v>
      </c>
      <c r="H892" t="s">
        <v>26</v>
      </c>
      <c r="I892" t="s">
        <v>27</v>
      </c>
      <c r="J892" t="s">
        <v>2699</v>
      </c>
      <c r="K892" t="s">
        <v>29</v>
      </c>
      <c r="L892">
        <v>90278</v>
      </c>
      <c r="M892" t="s">
        <v>30</v>
      </c>
      <c r="N892" t="s">
        <v>581</v>
      </c>
      <c r="O892" t="s">
        <v>41</v>
      </c>
      <c r="P892" t="s">
        <v>492</v>
      </c>
      <c r="Q892" t="s">
        <v>582</v>
      </c>
      <c r="R892" s="7">
        <v>308.49900000000002</v>
      </c>
      <c r="S892">
        <v>3</v>
      </c>
      <c r="T892">
        <v>0.15</v>
      </c>
      <c r="U892" s="7">
        <v>-18.146999999999998</v>
      </c>
      <c r="V892" s="7">
        <f t="shared" si="13"/>
        <v>18.146999999999998</v>
      </c>
    </row>
    <row r="893" spans="1:22" x14ac:dyDescent="0.3">
      <c r="A893" s="9">
        <v>2802</v>
      </c>
      <c r="B893" t="s">
        <v>2702</v>
      </c>
      <c r="C893" s="5">
        <v>41214</v>
      </c>
      <c r="D893" s="6">
        <v>41217</v>
      </c>
      <c r="E893" t="s">
        <v>152</v>
      </c>
      <c r="F893" t="s">
        <v>2703</v>
      </c>
      <c r="G893" t="s">
        <v>2704</v>
      </c>
      <c r="H893" t="s">
        <v>39</v>
      </c>
      <c r="I893" t="s">
        <v>27</v>
      </c>
      <c r="J893" t="s">
        <v>739</v>
      </c>
      <c r="K893" t="s">
        <v>148</v>
      </c>
      <c r="L893">
        <v>97301</v>
      </c>
      <c r="M893" t="s">
        <v>30</v>
      </c>
      <c r="N893" t="s">
        <v>2705</v>
      </c>
      <c r="O893" t="s">
        <v>32</v>
      </c>
      <c r="P893" t="s">
        <v>45</v>
      </c>
      <c r="Q893" t="s">
        <v>2706</v>
      </c>
      <c r="R893" s="7">
        <v>7.88</v>
      </c>
      <c r="S893">
        <v>1</v>
      </c>
      <c r="T893">
        <v>0.2</v>
      </c>
      <c r="U893" s="7">
        <v>1.7729999999999999</v>
      </c>
      <c r="V893" s="7">
        <f t="shared" si="13"/>
        <v>1.7729999999999999</v>
      </c>
    </row>
    <row r="894" spans="1:22" x14ac:dyDescent="0.3">
      <c r="A894" s="9">
        <v>2803</v>
      </c>
      <c r="B894" t="s">
        <v>2707</v>
      </c>
      <c r="C894" s="5">
        <v>41947</v>
      </c>
      <c r="D894" s="6">
        <v>41952</v>
      </c>
      <c r="E894" t="s">
        <v>36</v>
      </c>
      <c r="F894" t="s">
        <v>2708</v>
      </c>
      <c r="G894" t="s">
        <v>2709</v>
      </c>
      <c r="H894" t="s">
        <v>39</v>
      </c>
      <c r="I894" t="s">
        <v>27</v>
      </c>
      <c r="J894" t="s">
        <v>2646</v>
      </c>
      <c r="K894" t="s">
        <v>262</v>
      </c>
      <c r="L894">
        <v>88001</v>
      </c>
      <c r="M894" t="s">
        <v>30</v>
      </c>
      <c r="N894" t="s">
        <v>2710</v>
      </c>
      <c r="O894" t="s">
        <v>41</v>
      </c>
      <c r="P894" t="s">
        <v>42</v>
      </c>
      <c r="Q894" t="s">
        <v>2711</v>
      </c>
      <c r="R894" s="7">
        <v>41.37</v>
      </c>
      <c r="S894">
        <v>3</v>
      </c>
      <c r="T894">
        <v>0</v>
      </c>
      <c r="U894" s="7">
        <v>17.375399999999999</v>
      </c>
      <c r="V894" s="7">
        <f t="shared" si="13"/>
        <v>17.375399999999999</v>
      </c>
    </row>
    <row r="895" spans="1:22" x14ac:dyDescent="0.3">
      <c r="A895" s="9">
        <v>2804</v>
      </c>
      <c r="B895" t="s">
        <v>2712</v>
      </c>
      <c r="C895" s="5">
        <v>41041</v>
      </c>
      <c r="D895" s="6">
        <v>41045</v>
      </c>
      <c r="E895" t="s">
        <v>36</v>
      </c>
      <c r="F895" t="s">
        <v>2713</v>
      </c>
      <c r="G895" t="s">
        <v>2714</v>
      </c>
      <c r="H895" t="s">
        <v>39</v>
      </c>
      <c r="I895" t="s">
        <v>27</v>
      </c>
      <c r="J895" t="s">
        <v>80</v>
      </c>
      <c r="K895" t="s">
        <v>29</v>
      </c>
      <c r="L895">
        <v>94122</v>
      </c>
      <c r="M895" t="s">
        <v>30</v>
      </c>
      <c r="N895" t="s">
        <v>1823</v>
      </c>
      <c r="O895" t="s">
        <v>32</v>
      </c>
      <c r="P895" t="s">
        <v>114</v>
      </c>
      <c r="Q895" t="s">
        <v>1824</v>
      </c>
      <c r="R895" s="7">
        <v>12.84</v>
      </c>
      <c r="S895">
        <v>3</v>
      </c>
      <c r="T895">
        <v>0</v>
      </c>
      <c r="U895" s="7">
        <v>5.7779999999999996</v>
      </c>
      <c r="V895" s="7">
        <f t="shared" si="13"/>
        <v>5.7779999999999996</v>
      </c>
    </row>
    <row r="896" spans="1:22" x14ac:dyDescent="0.3">
      <c r="A896" s="9">
        <v>2805</v>
      </c>
      <c r="B896" t="s">
        <v>2712</v>
      </c>
      <c r="C896" s="5">
        <v>41041</v>
      </c>
      <c r="D896" s="6">
        <v>41045</v>
      </c>
      <c r="E896" t="s">
        <v>36</v>
      </c>
      <c r="F896" t="s">
        <v>2713</v>
      </c>
      <c r="G896" t="s">
        <v>2714</v>
      </c>
      <c r="H896" t="s">
        <v>39</v>
      </c>
      <c r="I896" t="s">
        <v>27</v>
      </c>
      <c r="J896" t="s">
        <v>80</v>
      </c>
      <c r="K896" t="s">
        <v>29</v>
      </c>
      <c r="L896">
        <v>94122</v>
      </c>
      <c r="M896" t="s">
        <v>30</v>
      </c>
      <c r="N896" t="s">
        <v>2715</v>
      </c>
      <c r="O896" t="s">
        <v>32</v>
      </c>
      <c r="P896" t="s">
        <v>114</v>
      </c>
      <c r="Q896" t="s">
        <v>2716</v>
      </c>
      <c r="R896" s="7">
        <v>25.68</v>
      </c>
      <c r="S896">
        <v>6</v>
      </c>
      <c r="T896">
        <v>0</v>
      </c>
      <c r="U896" s="7">
        <v>11.555999999999999</v>
      </c>
      <c r="V896" s="7">
        <f t="shared" si="13"/>
        <v>11.555999999999999</v>
      </c>
    </row>
    <row r="897" spans="1:22" x14ac:dyDescent="0.3">
      <c r="A897" s="9">
        <v>2807</v>
      </c>
      <c r="B897" t="s">
        <v>2717</v>
      </c>
      <c r="C897" s="5">
        <v>41115</v>
      </c>
      <c r="D897" s="6">
        <v>41117</v>
      </c>
      <c r="E897" t="s">
        <v>23</v>
      </c>
      <c r="F897" t="s">
        <v>2718</v>
      </c>
      <c r="G897" t="s">
        <v>2719</v>
      </c>
      <c r="H897" t="s">
        <v>39</v>
      </c>
      <c r="I897" t="s">
        <v>27</v>
      </c>
      <c r="J897" t="s">
        <v>65</v>
      </c>
      <c r="K897" t="s">
        <v>66</v>
      </c>
      <c r="L897">
        <v>98115</v>
      </c>
      <c r="M897" t="s">
        <v>30</v>
      </c>
      <c r="N897" t="s">
        <v>2008</v>
      </c>
      <c r="O897" t="s">
        <v>32</v>
      </c>
      <c r="P897" t="s">
        <v>200</v>
      </c>
      <c r="Q897" t="s">
        <v>2009</v>
      </c>
      <c r="R897" s="7">
        <v>9.42</v>
      </c>
      <c r="S897">
        <v>2</v>
      </c>
      <c r="T897">
        <v>0</v>
      </c>
      <c r="U897" s="7">
        <v>0.47099999999999997</v>
      </c>
      <c r="V897" s="7">
        <f t="shared" si="13"/>
        <v>0.47099999999999997</v>
      </c>
    </row>
    <row r="898" spans="1:22" x14ac:dyDescent="0.3">
      <c r="A898" s="9">
        <v>2808</v>
      </c>
      <c r="B898" t="s">
        <v>2717</v>
      </c>
      <c r="C898" s="5">
        <v>41115</v>
      </c>
      <c r="D898" s="6">
        <v>41117</v>
      </c>
      <c r="E898" t="s">
        <v>23</v>
      </c>
      <c r="F898" t="s">
        <v>2718</v>
      </c>
      <c r="G898" t="s">
        <v>2719</v>
      </c>
      <c r="H898" t="s">
        <v>39</v>
      </c>
      <c r="I898" t="s">
        <v>27</v>
      </c>
      <c r="J898" t="s">
        <v>65</v>
      </c>
      <c r="K898" t="s">
        <v>66</v>
      </c>
      <c r="L898">
        <v>98115</v>
      </c>
      <c r="M898" t="s">
        <v>30</v>
      </c>
      <c r="N898" t="s">
        <v>2720</v>
      </c>
      <c r="O898" t="s">
        <v>32</v>
      </c>
      <c r="P898" t="s">
        <v>114</v>
      </c>
      <c r="Q898" t="s">
        <v>2721</v>
      </c>
      <c r="R898" s="7">
        <v>12.96</v>
      </c>
      <c r="S898">
        <v>2</v>
      </c>
      <c r="T898">
        <v>0</v>
      </c>
      <c r="U898" s="7">
        <v>6.2207999999999997</v>
      </c>
      <c r="V898" s="7">
        <f t="shared" si="13"/>
        <v>6.2207999999999997</v>
      </c>
    </row>
    <row r="899" spans="1:22" x14ac:dyDescent="0.3">
      <c r="A899" s="9">
        <v>2809</v>
      </c>
      <c r="B899" t="s">
        <v>2717</v>
      </c>
      <c r="C899" s="5">
        <v>41115</v>
      </c>
      <c r="D899" s="6">
        <v>41117</v>
      </c>
      <c r="E899" t="s">
        <v>23</v>
      </c>
      <c r="F899" t="s">
        <v>2718</v>
      </c>
      <c r="G899" t="s">
        <v>2719</v>
      </c>
      <c r="H899" t="s">
        <v>39</v>
      </c>
      <c r="I899" t="s">
        <v>27</v>
      </c>
      <c r="J899" t="s">
        <v>65</v>
      </c>
      <c r="K899" t="s">
        <v>66</v>
      </c>
      <c r="L899">
        <v>98115</v>
      </c>
      <c r="M899" t="s">
        <v>30</v>
      </c>
      <c r="N899" t="s">
        <v>2142</v>
      </c>
      <c r="O899" t="s">
        <v>41</v>
      </c>
      <c r="P899" t="s">
        <v>492</v>
      </c>
      <c r="Q899" t="s">
        <v>2722</v>
      </c>
      <c r="R899" s="7">
        <v>704.9</v>
      </c>
      <c r="S899">
        <v>5</v>
      </c>
      <c r="T899">
        <v>0</v>
      </c>
      <c r="U899" s="7">
        <v>56.392000000000003</v>
      </c>
      <c r="V899" s="7">
        <f t="shared" si="13"/>
        <v>56.392000000000003</v>
      </c>
    </row>
    <row r="900" spans="1:22" x14ac:dyDescent="0.3">
      <c r="A900" s="9">
        <v>2810</v>
      </c>
      <c r="B900" t="s">
        <v>2717</v>
      </c>
      <c r="C900" s="5">
        <v>41115</v>
      </c>
      <c r="D900" s="6">
        <v>41117</v>
      </c>
      <c r="E900" t="s">
        <v>23</v>
      </c>
      <c r="F900" t="s">
        <v>2718</v>
      </c>
      <c r="G900" t="s">
        <v>2719</v>
      </c>
      <c r="H900" t="s">
        <v>39</v>
      </c>
      <c r="I900" t="s">
        <v>27</v>
      </c>
      <c r="J900" t="s">
        <v>65</v>
      </c>
      <c r="K900" t="s">
        <v>66</v>
      </c>
      <c r="L900">
        <v>98115</v>
      </c>
      <c r="M900" t="s">
        <v>30</v>
      </c>
      <c r="N900" t="s">
        <v>2723</v>
      </c>
      <c r="O900" t="s">
        <v>41</v>
      </c>
      <c r="P900" t="s">
        <v>185</v>
      </c>
      <c r="Q900" t="s">
        <v>2724</v>
      </c>
      <c r="R900" s="7">
        <v>561.56799999999998</v>
      </c>
      <c r="S900">
        <v>2</v>
      </c>
      <c r="T900">
        <v>0.2</v>
      </c>
      <c r="U900" s="7">
        <v>28.078399999999998</v>
      </c>
      <c r="V900" s="7">
        <f t="shared" ref="V900:V963" si="14">IF(U900&lt;0,-U900,U900)</f>
        <v>28.078399999999998</v>
      </c>
    </row>
    <row r="901" spans="1:22" x14ac:dyDescent="0.3">
      <c r="A901" s="9">
        <v>2820</v>
      </c>
      <c r="B901" t="s">
        <v>2725</v>
      </c>
      <c r="C901" s="5">
        <v>41400</v>
      </c>
      <c r="D901" s="6">
        <v>41403</v>
      </c>
      <c r="E901" t="s">
        <v>152</v>
      </c>
      <c r="F901" t="s">
        <v>2726</v>
      </c>
      <c r="G901" t="s">
        <v>2727</v>
      </c>
      <c r="H901" t="s">
        <v>39</v>
      </c>
      <c r="I901" t="s">
        <v>27</v>
      </c>
      <c r="J901" t="s">
        <v>1211</v>
      </c>
      <c r="K901" t="s">
        <v>29</v>
      </c>
      <c r="L901">
        <v>92024</v>
      </c>
      <c r="M901" t="s">
        <v>30</v>
      </c>
      <c r="N901" t="s">
        <v>2728</v>
      </c>
      <c r="O901" t="s">
        <v>32</v>
      </c>
      <c r="P901" t="s">
        <v>52</v>
      </c>
      <c r="Q901" t="s">
        <v>2729</v>
      </c>
      <c r="R901" s="7">
        <v>6.72</v>
      </c>
      <c r="S901">
        <v>5</v>
      </c>
      <c r="T901">
        <v>0.2</v>
      </c>
      <c r="U901" s="7">
        <v>2.3519999999999999</v>
      </c>
      <c r="V901" s="7">
        <f t="shared" si="14"/>
        <v>2.3519999999999999</v>
      </c>
    </row>
    <row r="902" spans="1:22" x14ac:dyDescent="0.3">
      <c r="A902" s="9">
        <v>2821</v>
      </c>
      <c r="B902" t="s">
        <v>2725</v>
      </c>
      <c r="C902" s="5">
        <v>41400</v>
      </c>
      <c r="D902" s="6">
        <v>41403</v>
      </c>
      <c r="E902" t="s">
        <v>152</v>
      </c>
      <c r="F902" t="s">
        <v>2726</v>
      </c>
      <c r="G902" t="s">
        <v>2727</v>
      </c>
      <c r="H902" t="s">
        <v>39</v>
      </c>
      <c r="I902" t="s">
        <v>27</v>
      </c>
      <c r="J902" t="s">
        <v>1211</v>
      </c>
      <c r="K902" t="s">
        <v>29</v>
      </c>
      <c r="L902">
        <v>92024</v>
      </c>
      <c r="M902" t="s">
        <v>30</v>
      </c>
      <c r="N902" t="s">
        <v>1118</v>
      </c>
      <c r="O902" t="s">
        <v>41</v>
      </c>
      <c r="P902" t="s">
        <v>58</v>
      </c>
      <c r="Q902" t="s">
        <v>1119</v>
      </c>
      <c r="R902" s="7">
        <v>298.77600000000001</v>
      </c>
      <c r="S902">
        <v>3</v>
      </c>
      <c r="T902">
        <v>0.2</v>
      </c>
      <c r="U902" s="7">
        <v>7.4694000000000003</v>
      </c>
      <c r="V902" s="7">
        <f t="shared" si="14"/>
        <v>7.4694000000000003</v>
      </c>
    </row>
    <row r="903" spans="1:22" x14ac:dyDescent="0.3">
      <c r="A903" s="9">
        <v>2822</v>
      </c>
      <c r="B903" t="s">
        <v>2730</v>
      </c>
      <c r="C903" s="5">
        <v>41640</v>
      </c>
      <c r="D903" s="6">
        <v>41645</v>
      </c>
      <c r="E903" t="s">
        <v>36</v>
      </c>
      <c r="F903" t="s">
        <v>1146</v>
      </c>
      <c r="G903" t="s">
        <v>1147</v>
      </c>
      <c r="H903" t="s">
        <v>39</v>
      </c>
      <c r="I903" t="s">
        <v>27</v>
      </c>
      <c r="J903" t="s">
        <v>667</v>
      </c>
      <c r="K903" t="s">
        <v>29</v>
      </c>
      <c r="L903">
        <v>92804</v>
      </c>
      <c r="M903" t="s">
        <v>30</v>
      </c>
      <c r="N903" t="s">
        <v>309</v>
      </c>
      <c r="O903" t="s">
        <v>48</v>
      </c>
      <c r="P903" t="s">
        <v>49</v>
      </c>
      <c r="Q903" t="s">
        <v>310</v>
      </c>
      <c r="R903" s="7">
        <v>302.37599999999998</v>
      </c>
      <c r="S903">
        <v>3</v>
      </c>
      <c r="T903">
        <v>0.2</v>
      </c>
      <c r="U903" s="7">
        <v>22.6782</v>
      </c>
      <c r="V903" s="7">
        <f t="shared" si="14"/>
        <v>22.6782</v>
      </c>
    </row>
    <row r="904" spans="1:22" x14ac:dyDescent="0.3">
      <c r="A904" s="9">
        <v>2832</v>
      </c>
      <c r="B904" t="s">
        <v>2731</v>
      </c>
      <c r="C904" s="5">
        <v>40848</v>
      </c>
      <c r="D904" s="6">
        <v>40852</v>
      </c>
      <c r="E904" t="s">
        <v>36</v>
      </c>
      <c r="F904" t="s">
        <v>2732</v>
      </c>
      <c r="G904" t="s">
        <v>2733</v>
      </c>
      <c r="H904" t="s">
        <v>39</v>
      </c>
      <c r="I904" t="s">
        <v>27</v>
      </c>
      <c r="J904" t="s">
        <v>147</v>
      </c>
      <c r="K904" t="s">
        <v>148</v>
      </c>
      <c r="L904">
        <v>97206</v>
      </c>
      <c r="M904" t="s">
        <v>30</v>
      </c>
      <c r="N904" t="s">
        <v>2734</v>
      </c>
      <c r="O904" t="s">
        <v>32</v>
      </c>
      <c r="P904" t="s">
        <v>75</v>
      </c>
      <c r="Q904" t="s">
        <v>2735</v>
      </c>
      <c r="R904" s="7">
        <v>443.92</v>
      </c>
      <c r="S904">
        <v>5</v>
      </c>
      <c r="T904">
        <v>0.2</v>
      </c>
      <c r="U904" s="7">
        <v>-94.332999999999998</v>
      </c>
      <c r="V904" s="7">
        <f t="shared" si="14"/>
        <v>94.332999999999998</v>
      </c>
    </row>
    <row r="905" spans="1:22" x14ac:dyDescent="0.3">
      <c r="A905" s="9">
        <v>2833</v>
      </c>
      <c r="B905" t="s">
        <v>2731</v>
      </c>
      <c r="C905" s="5">
        <v>40848</v>
      </c>
      <c r="D905" s="6">
        <v>40852</v>
      </c>
      <c r="E905" t="s">
        <v>36</v>
      </c>
      <c r="F905" t="s">
        <v>2732</v>
      </c>
      <c r="G905" t="s">
        <v>2733</v>
      </c>
      <c r="H905" t="s">
        <v>39</v>
      </c>
      <c r="I905" t="s">
        <v>27</v>
      </c>
      <c r="J905" t="s">
        <v>147</v>
      </c>
      <c r="K905" t="s">
        <v>148</v>
      </c>
      <c r="L905">
        <v>97206</v>
      </c>
      <c r="M905" t="s">
        <v>30</v>
      </c>
      <c r="N905" t="s">
        <v>2736</v>
      </c>
      <c r="O905" t="s">
        <v>48</v>
      </c>
      <c r="P905" t="s">
        <v>49</v>
      </c>
      <c r="Q905" t="s">
        <v>2737</v>
      </c>
      <c r="R905" s="7">
        <v>155.976</v>
      </c>
      <c r="S905">
        <v>3</v>
      </c>
      <c r="T905">
        <v>0.2</v>
      </c>
      <c r="U905" s="7">
        <v>54.5916</v>
      </c>
      <c r="V905" s="7">
        <f t="shared" si="14"/>
        <v>54.5916</v>
      </c>
    </row>
    <row r="906" spans="1:22" x14ac:dyDescent="0.3">
      <c r="A906" s="9">
        <v>2836</v>
      </c>
      <c r="B906" t="s">
        <v>2738</v>
      </c>
      <c r="C906" s="5">
        <v>41955</v>
      </c>
      <c r="D906" s="6">
        <v>41960</v>
      </c>
      <c r="E906" t="s">
        <v>36</v>
      </c>
      <c r="F906" t="s">
        <v>2703</v>
      </c>
      <c r="G906" t="s">
        <v>2704</v>
      </c>
      <c r="H906" t="s">
        <v>39</v>
      </c>
      <c r="I906" t="s">
        <v>27</v>
      </c>
      <c r="J906" t="s">
        <v>28</v>
      </c>
      <c r="K906" t="s">
        <v>29</v>
      </c>
      <c r="L906">
        <v>90036</v>
      </c>
      <c r="M906" t="s">
        <v>30</v>
      </c>
      <c r="N906" t="s">
        <v>1365</v>
      </c>
      <c r="O906" t="s">
        <v>32</v>
      </c>
      <c r="P906" t="s">
        <v>55</v>
      </c>
      <c r="Q906" t="s">
        <v>1366</v>
      </c>
      <c r="R906" s="7">
        <v>10.89</v>
      </c>
      <c r="S906">
        <v>1</v>
      </c>
      <c r="T906">
        <v>0</v>
      </c>
      <c r="U906" s="7">
        <v>2.8313999999999999</v>
      </c>
      <c r="V906" s="7">
        <f t="shared" si="14"/>
        <v>2.8313999999999999</v>
      </c>
    </row>
    <row r="907" spans="1:22" x14ac:dyDescent="0.3">
      <c r="A907" s="9">
        <v>2837</v>
      </c>
      <c r="B907" t="s">
        <v>2738</v>
      </c>
      <c r="C907" s="5">
        <v>41955</v>
      </c>
      <c r="D907" s="6">
        <v>41960</v>
      </c>
      <c r="E907" t="s">
        <v>36</v>
      </c>
      <c r="F907" t="s">
        <v>2703</v>
      </c>
      <c r="G907" t="s">
        <v>2704</v>
      </c>
      <c r="H907" t="s">
        <v>39</v>
      </c>
      <c r="I907" t="s">
        <v>27</v>
      </c>
      <c r="J907" t="s">
        <v>28</v>
      </c>
      <c r="K907" t="s">
        <v>29</v>
      </c>
      <c r="L907">
        <v>90036</v>
      </c>
      <c r="M907" t="s">
        <v>30</v>
      </c>
      <c r="N907" t="s">
        <v>2739</v>
      </c>
      <c r="O907" t="s">
        <v>32</v>
      </c>
      <c r="P907" t="s">
        <v>114</v>
      </c>
      <c r="Q907" t="s">
        <v>2740</v>
      </c>
      <c r="R907" s="7">
        <v>19.440000000000001</v>
      </c>
      <c r="S907">
        <v>3</v>
      </c>
      <c r="T907">
        <v>0</v>
      </c>
      <c r="U907" s="7">
        <v>9.3312000000000008</v>
      </c>
      <c r="V907" s="7">
        <f t="shared" si="14"/>
        <v>9.3312000000000008</v>
      </c>
    </row>
    <row r="908" spans="1:22" x14ac:dyDescent="0.3">
      <c r="A908" s="9">
        <v>2838</v>
      </c>
      <c r="B908" t="s">
        <v>2738</v>
      </c>
      <c r="C908" s="5">
        <v>41955</v>
      </c>
      <c r="D908" s="6">
        <v>41960</v>
      </c>
      <c r="E908" t="s">
        <v>36</v>
      </c>
      <c r="F908" t="s">
        <v>2703</v>
      </c>
      <c r="G908" t="s">
        <v>2704</v>
      </c>
      <c r="H908" t="s">
        <v>39</v>
      </c>
      <c r="I908" t="s">
        <v>27</v>
      </c>
      <c r="J908" t="s">
        <v>28</v>
      </c>
      <c r="K908" t="s">
        <v>29</v>
      </c>
      <c r="L908">
        <v>90036</v>
      </c>
      <c r="M908" t="s">
        <v>30</v>
      </c>
      <c r="N908" t="s">
        <v>2741</v>
      </c>
      <c r="O908" t="s">
        <v>32</v>
      </c>
      <c r="P908" t="s">
        <v>52</v>
      </c>
      <c r="Q908" t="s">
        <v>2742</v>
      </c>
      <c r="R908" s="7">
        <v>121.6</v>
      </c>
      <c r="S908">
        <v>5</v>
      </c>
      <c r="T908">
        <v>0.2</v>
      </c>
      <c r="U908" s="7">
        <v>39.520000000000003</v>
      </c>
      <c r="V908" s="7">
        <f t="shared" si="14"/>
        <v>39.520000000000003</v>
      </c>
    </row>
    <row r="909" spans="1:22" x14ac:dyDescent="0.3">
      <c r="A909" s="9">
        <v>2857</v>
      </c>
      <c r="B909" t="s">
        <v>2743</v>
      </c>
      <c r="C909" s="5">
        <v>41513</v>
      </c>
      <c r="D909" s="6">
        <v>41516</v>
      </c>
      <c r="E909" t="s">
        <v>152</v>
      </c>
      <c r="F909" t="s">
        <v>2744</v>
      </c>
      <c r="G909" t="s">
        <v>2745</v>
      </c>
      <c r="H909" t="s">
        <v>26</v>
      </c>
      <c r="I909" t="s">
        <v>27</v>
      </c>
      <c r="J909" t="s">
        <v>325</v>
      </c>
      <c r="K909" t="s">
        <v>29</v>
      </c>
      <c r="L909">
        <v>92037</v>
      </c>
      <c r="M909" t="s">
        <v>30</v>
      </c>
      <c r="N909" t="s">
        <v>608</v>
      </c>
      <c r="O909" t="s">
        <v>41</v>
      </c>
      <c r="P909" t="s">
        <v>185</v>
      </c>
      <c r="Q909" t="s">
        <v>609</v>
      </c>
      <c r="R909" s="7">
        <v>1603.136</v>
      </c>
      <c r="S909">
        <v>4</v>
      </c>
      <c r="T909">
        <v>0.2</v>
      </c>
      <c r="U909" s="7">
        <v>100.196</v>
      </c>
      <c r="V909" s="7">
        <f t="shared" si="14"/>
        <v>100.196</v>
      </c>
    </row>
    <row r="910" spans="1:22" x14ac:dyDescent="0.3">
      <c r="A910" s="9">
        <v>2864</v>
      </c>
      <c r="B910" t="s">
        <v>2746</v>
      </c>
      <c r="C910" s="5">
        <v>41865</v>
      </c>
      <c r="D910" s="6">
        <v>41865</v>
      </c>
      <c r="E910" t="s">
        <v>863</v>
      </c>
      <c r="F910" t="s">
        <v>823</v>
      </c>
      <c r="G910" t="s">
        <v>824</v>
      </c>
      <c r="H910" t="s">
        <v>39</v>
      </c>
      <c r="I910" t="s">
        <v>27</v>
      </c>
      <c r="J910" t="s">
        <v>80</v>
      </c>
      <c r="K910" t="s">
        <v>29</v>
      </c>
      <c r="L910">
        <v>94122</v>
      </c>
      <c r="M910" t="s">
        <v>30</v>
      </c>
      <c r="N910" t="s">
        <v>652</v>
      </c>
      <c r="O910" t="s">
        <v>32</v>
      </c>
      <c r="P910" t="s">
        <v>75</v>
      </c>
      <c r="Q910" t="s">
        <v>653</v>
      </c>
      <c r="R910" s="7">
        <v>31.44</v>
      </c>
      <c r="S910">
        <v>3</v>
      </c>
      <c r="T910">
        <v>0</v>
      </c>
      <c r="U910" s="7">
        <v>8.4887999999999995</v>
      </c>
      <c r="V910" s="7">
        <f t="shared" si="14"/>
        <v>8.4887999999999995</v>
      </c>
    </row>
    <row r="911" spans="1:22" x14ac:dyDescent="0.3">
      <c r="A911" s="9">
        <v>2865</v>
      </c>
      <c r="B911" t="s">
        <v>2746</v>
      </c>
      <c r="C911" s="5">
        <v>41865</v>
      </c>
      <c r="D911" s="6">
        <v>41865</v>
      </c>
      <c r="E911" t="s">
        <v>863</v>
      </c>
      <c r="F911" t="s">
        <v>823</v>
      </c>
      <c r="G911" t="s">
        <v>824</v>
      </c>
      <c r="H911" t="s">
        <v>39</v>
      </c>
      <c r="I911" t="s">
        <v>27</v>
      </c>
      <c r="J911" t="s">
        <v>80</v>
      </c>
      <c r="K911" t="s">
        <v>29</v>
      </c>
      <c r="L911">
        <v>94122</v>
      </c>
      <c r="M911" t="s">
        <v>30</v>
      </c>
      <c r="N911" t="s">
        <v>2747</v>
      </c>
      <c r="O911" t="s">
        <v>32</v>
      </c>
      <c r="P911" t="s">
        <v>55</v>
      </c>
      <c r="Q911" t="s">
        <v>264</v>
      </c>
      <c r="R911" s="7">
        <v>83.79</v>
      </c>
      <c r="S911">
        <v>7</v>
      </c>
      <c r="T911">
        <v>0</v>
      </c>
      <c r="U911" s="7">
        <v>22.6233</v>
      </c>
      <c r="V911" s="7">
        <f t="shared" si="14"/>
        <v>22.6233</v>
      </c>
    </row>
    <row r="912" spans="1:22" x14ac:dyDescent="0.3">
      <c r="A912" s="9">
        <v>2866</v>
      </c>
      <c r="B912" t="s">
        <v>2746</v>
      </c>
      <c r="C912" s="5">
        <v>41865</v>
      </c>
      <c r="D912" s="6">
        <v>41865</v>
      </c>
      <c r="E912" t="s">
        <v>863</v>
      </c>
      <c r="F912" t="s">
        <v>823</v>
      </c>
      <c r="G912" t="s">
        <v>824</v>
      </c>
      <c r="H912" t="s">
        <v>39</v>
      </c>
      <c r="I912" t="s">
        <v>27</v>
      </c>
      <c r="J912" t="s">
        <v>80</v>
      </c>
      <c r="K912" t="s">
        <v>29</v>
      </c>
      <c r="L912">
        <v>94122</v>
      </c>
      <c r="M912" t="s">
        <v>30</v>
      </c>
      <c r="N912" t="s">
        <v>2748</v>
      </c>
      <c r="O912" t="s">
        <v>32</v>
      </c>
      <c r="P912" t="s">
        <v>45</v>
      </c>
      <c r="Q912" t="s">
        <v>2749</v>
      </c>
      <c r="R912" s="7">
        <v>59.52</v>
      </c>
      <c r="S912">
        <v>3</v>
      </c>
      <c r="T912">
        <v>0</v>
      </c>
      <c r="U912" s="7">
        <v>15.475199999999999</v>
      </c>
      <c r="V912" s="7">
        <f t="shared" si="14"/>
        <v>15.475199999999999</v>
      </c>
    </row>
    <row r="913" spans="1:22" x14ac:dyDescent="0.3">
      <c r="A913" s="9">
        <v>2867</v>
      </c>
      <c r="B913" t="s">
        <v>2746</v>
      </c>
      <c r="C913" s="5">
        <v>41865</v>
      </c>
      <c r="D913" s="6">
        <v>41865</v>
      </c>
      <c r="E913" t="s">
        <v>863</v>
      </c>
      <c r="F913" t="s">
        <v>823</v>
      </c>
      <c r="G913" t="s">
        <v>824</v>
      </c>
      <c r="H913" t="s">
        <v>39</v>
      </c>
      <c r="I913" t="s">
        <v>27</v>
      </c>
      <c r="J913" t="s">
        <v>80</v>
      </c>
      <c r="K913" t="s">
        <v>29</v>
      </c>
      <c r="L913">
        <v>94122</v>
      </c>
      <c r="M913" t="s">
        <v>30</v>
      </c>
      <c r="N913" t="s">
        <v>2750</v>
      </c>
      <c r="O913" t="s">
        <v>32</v>
      </c>
      <c r="P913" t="s">
        <v>205</v>
      </c>
      <c r="Q913" t="s">
        <v>264</v>
      </c>
      <c r="R913" s="7">
        <v>31.92</v>
      </c>
      <c r="S913">
        <v>4</v>
      </c>
      <c r="T913">
        <v>0</v>
      </c>
      <c r="U913" s="7">
        <v>9.2568000000000001</v>
      </c>
      <c r="V913" s="7">
        <f t="shared" si="14"/>
        <v>9.2568000000000001</v>
      </c>
    </row>
    <row r="914" spans="1:22" x14ac:dyDescent="0.3">
      <c r="A914" s="9">
        <v>2871</v>
      </c>
      <c r="B914" t="s">
        <v>2751</v>
      </c>
      <c r="C914" s="5">
        <v>40624</v>
      </c>
      <c r="D914" s="6">
        <v>40628</v>
      </c>
      <c r="E914" t="s">
        <v>36</v>
      </c>
      <c r="F914" t="s">
        <v>2752</v>
      </c>
      <c r="G914" t="s">
        <v>2753</v>
      </c>
      <c r="H914" t="s">
        <v>26</v>
      </c>
      <c r="I914" t="s">
        <v>27</v>
      </c>
      <c r="J914" t="s">
        <v>443</v>
      </c>
      <c r="K914" t="s">
        <v>122</v>
      </c>
      <c r="L914">
        <v>85705</v>
      </c>
      <c r="M914" t="s">
        <v>30</v>
      </c>
      <c r="N914" t="s">
        <v>2754</v>
      </c>
      <c r="O914" t="s">
        <v>32</v>
      </c>
      <c r="P914" t="s">
        <v>114</v>
      </c>
      <c r="Q914" t="s">
        <v>2755</v>
      </c>
      <c r="R914" s="7">
        <v>74.352000000000004</v>
      </c>
      <c r="S914">
        <v>3</v>
      </c>
      <c r="T914">
        <v>0.2</v>
      </c>
      <c r="U914" s="7">
        <v>23.234999999999999</v>
      </c>
      <c r="V914" s="7">
        <f t="shared" si="14"/>
        <v>23.234999999999999</v>
      </c>
    </row>
    <row r="915" spans="1:22" x14ac:dyDescent="0.3">
      <c r="A915" s="9">
        <v>2872</v>
      </c>
      <c r="B915" t="s">
        <v>2751</v>
      </c>
      <c r="C915" s="5">
        <v>40624</v>
      </c>
      <c r="D915" s="6">
        <v>40628</v>
      </c>
      <c r="E915" t="s">
        <v>36</v>
      </c>
      <c r="F915" t="s">
        <v>2752</v>
      </c>
      <c r="G915" t="s">
        <v>2753</v>
      </c>
      <c r="H915" t="s">
        <v>26</v>
      </c>
      <c r="I915" t="s">
        <v>27</v>
      </c>
      <c r="J915" t="s">
        <v>443</v>
      </c>
      <c r="K915" t="s">
        <v>122</v>
      </c>
      <c r="L915">
        <v>85705</v>
      </c>
      <c r="M915" t="s">
        <v>30</v>
      </c>
      <c r="N915" t="s">
        <v>2756</v>
      </c>
      <c r="O915" t="s">
        <v>41</v>
      </c>
      <c r="P915" t="s">
        <v>185</v>
      </c>
      <c r="Q915" t="s">
        <v>2757</v>
      </c>
      <c r="R915" s="7">
        <v>314.35199999999998</v>
      </c>
      <c r="S915">
        <v>3</v>
      </c>
      <c r="T915">
        <v>0.2</v>
      </c>
      <c r="U915" s="7">
        <v>-35.364600000000003</v>
      </c>
      <c r="V915" s="7">
        <f t="shared" si="14"/>
        <v>35.364600000000003</v>
      </c>
    </row>
    <row r="916" spans="1:22" x14ac:dyDescent="0.3">
      <c r="A916" s="9">
        <v>2873</v>
      </c>
      <c r="B916" t="s">
        <v>2758</v>
      </c>
      <c r="C916" s="5">
        <v>41806</v>
      </c>
      <c r="D916" s="6">
        <v>41811</v>
      </c>
      <c r="E916" t="s">
        <v>36</v>
      </c>
      <c r="F916" t="s">
        <v>2759</v>
      </c>
      <c r="G916" t="s">
        <v>2760</v>
      </c>
      <c r="H916" t="s">
        <v>39</v>
      </c>
      <c r="I916" t="s">
        <v>27</v>
      </c>
      <c r="J916" t="s">
        <v>28</v>
      </c>
      <c r="K916" t="s">
        <v>29</v>
      </c>
      <c r="L916">
        <v>90036</v>
      </c>
      <c r="M916" t="s">
        <v>30</v>
      </c>
      <c r="N916" t="s">
        <v>2761</v>
      </c>
      <c r="O916" t="s">
        <v>32</v>
      </c>
      <c r="P916" t="s">
        <v>45</v>
      </c>
      <c r="Q916" t="s">
        <v>2762</v>
      </c>
      <c r="R916" s="7">
        <v>4.26</v>
      </c>
      <c r="S916">
        <v>1</v>
      </c>
      <c r="T916">
        <v>0</v>
      </c>
      <c r="U916" s="7">
        <v>1.7465999999999999</v>
      </c>
      <c r="V916" s="7">
        <f t="shared" si="14"/>
        <v>1.7465999999999999</v>
      </c>
    </row>
    <row r="917" spans="1:22" x14ac:dyDescent="0.3">
      <c r="A917" s="9">
        <v>2874</v>
      </c>
      <c r="B917" t="s">
        <v>2763</v>
      </c>
      <c r="C917" s="5">
        <v>41960</v>
      </c>
      <c r="D917" s="6">
        <v>41966</v>
      </c>
      <c r="E917" t="s">
        <v>36</v>
      </c>
      <c r="F917" t="s">
        <v>2764</v>
      </c>
      <c r="G917" t="s">
        <v>2765</v>
      </c>
      <c r="H917" t="s">
        <v>39</v>
      </c>
      <c r="I917" t="s">
        <v>27</v>
      </c>
      <c r="J917" t="s">
        <v>325</v>
      </c>
      <c r="K917" t="s">
        <v>29</v>
      </c>
      <c r="L917">
        <v>92105</v>
      </c>
      <c r="M917" t="s">
        <v>30</v>
      </c>
      <c r="N917" t="s">
        <v>768</v>
      </c>
      <c r="O917" t="s">
        <v>32</v>
      </c>
      <c r="P917" t="s">
        <v>75</v>
      </c>
      <c r="Q917" t="s">
        <v>769</v>
      </c>
      <c r="R917" s="7">
        <v>811.28</v>
      </c>
      <c r="S917">
        <v>8</v>
      </c>
      <c r="T917">
        <v>0</v>
      </c>
      <c r="U917" s="7">
        <v>24.3384</v>
      </c>
      <c r="V917" s="7">
        <f t="shared" si="14"/>
        <v>24.3384</v>
      </c>
    </row>
    <row r="918" spans="1:22" x14ac:dyDescent="0.3">
      <c r="A918" s="9">
        <v>2876</v>
      </c>
      <c r="B918" t="s">
        <v>2766</v>
      </c>
      <c r="C918" s="5">
        <v>41295</v>
      </c>
      <c r="D918" s="6">
        <v>41297</v>
      </c>
      <c r="E918" t="s">
        <v>23</v>
      </c>
      <c r="F918" t="s">
        <v>1066</v>
      </c>
      <c r="G918" t="s">
        <v>1067</v>
      </c>
      <c r="H918" t="s">
        <v>39</v>
      </c>
      <c r="I918" t="s">
        <v>27</v>
      </c>
      <c r="J918" t="s">
        <v>325</v>
      </c>
      <c r="K918" t="s">
        <v>29</v>
      </c>
      <c r="L918">
        <v>92037</v>
      </c>
      <c r="M918" t="s">
        <v>30</v>
      </c>
      <c r="N918" t="s">
        <v>2312</v>
      </c>
      <c r="O918" t="s">
        <v>41</v>
      </c>
      <c r="P918" t="s">
        <v>185</v>
      </c>
      <c r="Q918" t="s">
        <v>2313</v>
      </c>
      <c r="R918" s="7">
        <v>153.56800000000001</v>
      </c>
      <c r="S918">
        <v>2</v>
      </c>
      <c r="T918">
        <v>0.2</v>
      </c>
      <c r="U918" s="7">
        <v>-5.7587999999999999</v>
      </c>
      <c r="V918" s="7">
        <f t="shared" si="14"/>
        <v>5.7587999999999999</v>
      </c>
    </row>
    <row r="919" spans="1:22" x14ac:dyDescent="0.3">
      <c r="A919" s="9">
        <v>2877</v>
      </c>
      <c r="B919" t="s">
        <v>2766</v>
      </c>
      <c r="C919" s="5">
        <v>41295</v>
      </c>
      <c r="D919" s="6">
        <v>41297</v>
      </c>
      <c r="E919" t="s">
        <v>23</v>
      </c>
      <c r="F919" t="s">
        <v>1066</v>
      </c>
      <c r="G919" t="s">
        <v>1067</v>
      </c>
      <c r="H919" t="s">
        <v>39</v>
      </c>
      <c r="I919" t="s">
        <v>27</v>
      </c>
      <c r="J919" t="s">
        <v>325</v>
      </c>
      <c r="K919" t="s">
        <v>29</v>
      </c>
      <c r="L919">
        <v>92037</v>
      </c>
      <c r="M919" t="s">
        <v>30</v>
      </c>
      <c r="N919" t="s">
        <v>2767</v>
      </c>
      <c r="O919" t="s">
        <v>41</v>
      </c>
      <c r="P919" t="s">
        <v>185</v>
      </c>
      <c r="Q919" t="s">
        <v>2768</v>
      </c>
      <c r="R919" s="7">
        <v>1013.4880000000001</v>
      </c>
      <c r="S919">
        <v>7</v>
      </c>
      <c r="T919">
        <v>0.2</v>
      </c>
      <c r="U919" s="7">
        <v>76.011600000000001</v>
      </c>
      <c r="V919" s="7">
        <f t="shared" si="14"/>
        <v>76.011600000000001</v>
      </c>
    </row>
    <row r="920" spans="1:22" x14ac:dyDescent="0.3">
      <c r="A920" s="9">
        <v>2884</v>
      </c>
      <c r="B920" t="s">
        <v>2769</v>
      </c>
      <c r="C920" s="5">
        <v>41590</v>
      </c>
      <c r="D920" s="6">
        <v>41595</v>
      </c>
      <c r="E920" t="s">
        <v>23</v>
      </c>
      <c r="F920" t="s">
        <v>2016</v>
      </c>
      <c r="G920" t="s">
        <v>2017</v>
      </c>
      <c r="H920" t="s">
        <v>39</v>
      </c>
      <c r="I920" t="s">
        <v>27</v>
      </c>
      <c r="J920" t="s">
        <v>80</v>
      </c>
      <c r="K920" t="s">
        <v>29</v>
      </c>
      <c r="L920">
        <v>94110</v>
      </c>
      <c r="M920" t="s">
        <v>30</v>
      </c>
      <c r="N920" t="s">
        <v>2770</v>
      </c>
      <c r="O920" t="s">
        <v>41</v>
      </c>
      <c r="P920" t="s">
        <v>42</v>
      </c>
      <c r="Q920" t="s">
        <v>2771</v>
      </c>
      <c r="R920" s="7">
        <v>6.96</v>
      </c>
      <c r="S920">
        <v>4</v>
      </c>
      <c r="T920">
        <v>0</v>
      </c>
      <c r="U920" s="7">
        <v>2.2271999999999998</v>
      </c>
      <c r="V920" s="7">
        <f t="shared" si="14"/>
        <v>2.2271999999999998</v>
      </c>
    </row>
    <row r="921" spans="1:22" x14ac:dyDescent="0.3">
      <c r="A921" s="9">
        <v>2885</v>
      </c>
      <c r="B921" t="s">
        <v>2772</v>
      </c>
      <c r="C921" s="5">
        <v>41304</v>
      </c>
      <c r="D921" s="6">
        <v>41308</v>
      </c>
      <c r="E921" t="s">
        <v>36</v>
      </c>
      <c r="F921" t="s">
        <v>687</v>
      </c>
      <c r="G921" t="s">
        <v>688</v>
      </c>
      <c r="H921" t="s">
        <v>39</v>
      </c>
      <c r="I921" t="s">
        <v>27</v>
      </c>
      <c r="J921" t="s">
        <v>80</v>
      </c>
      <c r="K921" t="s">
        <v>29</v>
      </c>
      <c r="L921">
        <v>94122</v>
      </c>
      <c r="M921" t="s">
        <v>30</v>
      </c>
      <c r="N921" t="s">
        <v>896</v>
      </c>
      <c r="O921" t="s">
        <v>32</v>
      </c>
      <c r="P921" t="s">
        <v>52</v>
      </c>
      <c r="Q921" t="s">
        <v>897</v>
      </c>
      <c r="R921" s="7">
        <v>17.456</v>
      </c>
      <c r="S921">
        <v>2</v>
      </c>
      <c r="T921">
        <v>0.2</v>
      </c>
      <c r="U921" s="7">
        <v>5.8914</v>
      </c>
      <c r="V921" s="7">
        <f t="shared" si="14"/>
        <v>5.8914</v>
      </c>
    </row>
    <row r="922" spans="1:22" x14ac:dyDescent="0.3">
      <c r="A922" s="9">
        <v>2886</v>
      </c>
      <c r="B922" t="s">
        <v>2773</v>
      </c>
      <c r="C922" s="5">
        <v>41566</v>
      </c>
      <c r="D922" s="6">
        <v>41570</v>
      </c>
      <c r="E922" t="s">
        <v>36</v>
      </c>
      <c r="F922" t="s">
        <v>2774</v>
      </c>
      <c r="G922" t="s">
        <v>2775</v>
      </c>
      <c r="H922" t="s">
        <v>39</v>
      </c>
      <c r="I922" t="s">
        <v>27</v>
      </c>
      <c r="J922" t="s">
        <v>1606</v>
      </c>
      <c r="K922" t="s">
        <v>122</v>
      </c>
      <c r="L922">
        <v>85281</v>
      </c>
      <c r="M922" t="s">
        <v>30</v>
      </c>
      <c r="N922" t="s">
        <v>2776</v>
      </c>
      <c r="O922" t="s">
        <v>41</v>
      </c>
      <c r="P922" t="s">
        <v>185</v>
      </c>
      <c r="Q922" t="s">
        <v>2777</v>
      </c>
      <c r="R922" s="7">
        <v>307.92</v>
      </c>
      <c r="S922">
        <v>5</v>
      </c>
      <c r="T922">
        <v>0.2</v>
      </c>
      <c r="U922" s="7">
        <v>-34.640999999999998</v>
      </c>
      <c r="V922" s="7">
        <f t="shared" si="14"/>
        <v>34.640999999999998</v>
      </c>
    </row>
    <row r="923" spans="1:22" x14ac:dyDescent="0.3">
      <c r="A923" s="9">
        <v>2887</v>
      </c>
      <c r="B923" t="s">
        <v>2778</v>
      </c>
      <c r="C923" s="5">
        <v>41992</v>
      </c>
      <c r="D923" s="6">
        <v>41993</v>
      </c>
      <c r="E923" t="s">
        <v>152</v>
      </c>
      <c r="F923" t="s">
        <v>2774</v>
      </c>
      <c r="G923" t="s">
        <v>2775</v>
      </c>
      <c r="H923" t="s">
        <v>39</v>
      </c>
      <c r="I923" t="s">
        <v>27</v>
      </c>
      <c r="J923" t="s">
        <v>28</v>
      </c>
      <c r="K923" t="s">
        <v>29</v>
      </c>
      <c r="L923">
        <v>90008</v>
      </c>
      <c r="M923" t="s">
        <v>30</v>
      </c>
      <c r="N923" t="s">
        <v>617</v>
      </c>
      <c r="O923" t="s">
        <v>32</v>
      </c>
      <c r="P923" t="s">
        <v>45</v>
      </c>
      <c r="Q923" t="s">
        <v>618</v>
      </c>
      <c r="R923" s="7">
        <v>6.63</v>
      </c>
      <c r="S923">
        <v>3</v>
      </c>
      <c r="T923">
        <v>0</v>
      </c>
      <c r="U923" s="7">
        <v>1.7901</v>
      </c>
      <c r="V923" s="7">
        <f t="shared" si="14"/>
        <v>1.7901</v>
      </c>
    </row>
    <row r="924" spans="1:22" x14ac:dyDescent="0.3">
      <c r="A924" s="9">
        <v>2888</v>
      </c>
      <c r="B924" t="s">
        <v>2778</v>
      </c>
      <c r="C924" s="5">
        <v>41992</v>
      </c>
      <c r="D924" s="6">
        <v>41993</v>
      </c>
      <c r="E924" t="s">
        <v>152</v>
      </c>
      <c r="F924" t="s">
        <v>2774</v>
      </c>
      <c r="G924" t="s">
        <v>2775</v>
      </c>
      <c r="H924" t="s">
        <v>39</v>
      </c>
      <c r="I924" t="s">
        <v>27</v>
      </c>
      <c r="J924" t="s">
        <v>28</v>
      </c>
      <c r="K924" t="s">
        <v>29</v>
      </c>
      <c r="L924">
        <v>90008</v>
      </c>
      <c r="M924" t="s">
        <v>30</v>
      </c>
      <c r="N924" t="s">
        <v>1336</v>
      </c>
      <c r="O924" t="s">
        <v>32</v>
      </c>
      <c r="P924" t="s">
        <v>114</v>
      </c>
      <c r="Q924" t="s">
        <v>1337</v>
      </c>
      <c r="R924" s="7">
        <v>12.96</v>
      </c>
      <c r="S924">
        <v>2</v>
      </c>
      <c r="T924">
        <v>0</v>
      </c>
      <c r="U924" s="7">
        <v>6.2207999999999997</v>
      </c>
      <c r="V924" s="7">
        <f t="shared" si="14"/>
        <v>6.2207999999999997</v>
      </c>
    </row>
    <row r="925" spans="1:22" x14ac:dyDescent="0.3">
      <c r="A925" s="9">
        <v>2889</v>
      </c>
      <c r="B925" t="s">
        <v>2778</v>
      </c>
      <c r="C925" s="5">
        <v>41992</v>
      </c>
      <c r="D925" s="6">
        <v>41993</v>
      </c>
      <c r="E925" t="s">
        <v>152</v>
      </c>
      <c r="F925" t="s">
        <v>2774</v>
      </c>
      <c r="G925" t="s">
        <v>2775</v>
      </c>
      <c r="H925" t="s">
        <v>39</v>
      </c>
      <c r="I925" t="s">
        <v>27</v>
      </c>
      <c r="J925" t="s">
        <v>28</v>
      </c>
      <c r="K925" t="s">
        <v>29</v>
      </c>
      <c r="L925">
        <v>90008</v>
      </c>
      <c r="M925" t="s">
        <v>30</v>
      </c>
      <c r="N925" t="s">
        <v>1015</v>
      </c>
      <c r="O925" t="s">
        <v>32</v>
      </c>
      <c r="P925" t="s">
        <v>114</v>
      </c>
      <c r="Q925" t="s">
        <v>1016</v>
      </c>
      <c r="R925" s="7">
        <v>32.4</v>
      </c>
      <c r="S925">
        <v>5</v>
      </c>
      <c r="T925">
        <v>0</v>
      </c>
      <c r="U925" s="7">
        <v>15.552</v>
      </c>
      <c r="V925" s="7">
        <f t="shared" si="14"/>
        <v>15.552</v>
      </c>
    </row>
    <row r="926" spans="1:22" x14ac:dyDescent="0.3">
      <c r="A926" s="9">
        <v>2890</v>
      </c>
      <c r="B926" t="s">
        <v>2779</v>
      </c>
      <c r="C926" s="5">
        <v>41946</v>
      </c>
      <c r="D926" s="6">
        <v>41950</v>
      </c>
      <c r="E926" t="s">
        <v>36</v>
      </c>
      <c r="F926" t="s">
        <v>2780</v>
      </c>
      <c r="G926" t="s">
        <v>2781</v>
      </c>
      <c r="H926" t="s">
        <v>26</v>
      </c>
      <c r="I926" t="s">
        <v>27</v>
      </c>
      <c r="J926" t="s">
        <v>65</v>
      </c>
      <c r="K926" t="s">
        <v>66</v>
      </c>
      <c r="L926">
        <v>98105</v>
      </c>
      <c r="M926" t="s">
        <v>30</v>
      </c>
      <c r="N926" t="s">
        <v>2782</v>
      </c>
      <c r="O926" t="s">
        <v>32</v>
      </c>
      <c r="P926" t="s">
        <v>114</v>
      </c>
      <c r="Q926" t="s">
        <v>2783</v>
      </c>
      <c r="R926" s="7">
        <v>23.85</v>
      </c>
      <c r="S926">
        <v>5</v>
      </c>
      <c r="T926">
        <v>0</v>
      </c>
      <c r="U926" s="7">
        <v>10.7325</v>
      </c>
      <c r="V926" s="7">
        <f t="shared" si="14"/>
        <v>10.7325</v>
      </c>
    </row>
    <row r="927" spans="1:22" x14ac:dyDescent="0.3">
      <c r="A927" s="9">
        <v>2906</v>
      </c>
      <c r="B927" t="s">
        <v>2784</v>
      </c>
      <c r="C927" s="5">
        <v>40812</v>
      </c>
      <c r="D927" s="6">
        <v>40816</v>
      </c>
      <c r="E927" t="s">
        <v>36</v>
      </c>
      <c r="F927" t="s">
        <v>1645</v>
      </c>
      <c r="G927" t="s">
        <v>1646</v>
      </c>
      <c r="H927" t="s">
        <v>146</v>
      </c>
      <c r="I927" t="s">
        <v>27</v>
      </c>
      <c r="J927" t="s">
        <v>65</v>
      </c>
      <c r="K927" t="s">
        <v>66</v>
      </c>
      <c r="L927">
        <v>98115</v>
      </c>
      <c r="M927" t="s">
        <v>30</v>
      </c>
      <c r="N927" t="s">
        <v>2785</v>
      </c>
      <c r="O927" t="s">
        <v>32</v>
      </c>
      <c r="P927" t="s">
        <v>75</v>
      </c>
      <c r="Q927" t="s">
        <v>2786</v>
      </c>
      <c r="R927" s="7">
        <v>310.12</v>
      </c>
      <c r="S927">
        <v>2</v>
      </c>
      <c r="T927">
        <v>0</v>
      </c>
      <c r="U927" s="7">
        <v>80.631200000000007</v>
      </c>
      <c r="V927" s="7">
        <f t="shared" si="14"/>
        <v>80.631200000000007</v>
      </c>
    </row>
    <row r="928" spans="1:22" x14ac:dyDescent="0.3">
      <c r="A928" s="9">
        <v>2910</v>
      </c>
      <c r="B928" t="s">
        <v>2787</v>
      </c>
      <c r="C928" s="5">
        <v>41690</v>
      </c>
      <c r="D928" s="6">
        <v>41694</v>
      </c>
      <c r="E928" t="s">
        <v>36</v>
      </c>
      <c r="F928" t="s">
        <v>775</v>
      </c>
      <c r="G928" t="s">
        <v>776</v>
      </c>
      <c r="H928" t="s">
        <v>39</v>
      </c>
      <c r="I928" t="s">
        <v>27</v>
      </c>
      <c r="J928" t="s">
        <v>65</v>
      </c>
      <c r="K928" t="s">
        <v>66</v>
      </c>
      <c r="L928">
        <v>98103</v>
      </c>
      <c r="M928" t="s">
        <v>30</v>
      </c>
      <c r="N928" t="s">
        <v>2788</v>
      </c>
      <c r="O928" t="s">
        <v>32</v>
      </c>
      <c r="P928" t="s">
        <v>200</v>
      </c>
      <c r="Q928" t="s">
        <v>2789</v>
      </c>
      <c r="R928" s="7">
        <v>11.22</v>
      </c>
      <c r="S928">
        <v>3</v>
      </c>
      <c r="T928">
        <v>0</v>
      </c>
      <c r="U928" s="7">
        <v>0.22439999999999999</v>
      </c>
      <c r="V928" s="7">
        <f t="shared" si="14"/>
        <v>0.22439999999999999</v>
      </c>
    </row>
    <row r="929" spans="1:22" x14ac:dyDescent="0.3">
      <c r="A929" s="9">
        <v>2922</v>
      </c>
      <c r="B929" t="s">
        <v>2790</v>
      </c>
      <c r="C929" s="5">
        <v>41670</v>
      </c>
      <c r="D929" s="6">
        <v>41670</v>
      </c>
      <c r="E929" t="s">
        <v>863</v>
      </c>
      <c r="F929" t="s">
        <v>1493</v>
      </c>
      <c r="G929" t="s">
        <v>1494</v>
      </c>
      <c r="H929" t="s">
        <v>39</v>
      </c>
      <c r="I929" t="s">
        <v>27</v>
      </c>
      <c r="J929" t="s">
        <v>80</v>
      </c>
      <c r="K929" t="s">
        <v>29</v>
      </c>
      <c r="L929">
        <v>94109</v>
      </c>
      <c r="M929" t="s">
        <v>30</v>
      </c>
      <c r="N929" t="s">
        <v>2791</v>
      </c>
      <c r="O929" t="s">
        <v>32</v>
      </c>
      <c r="P929" t="s">
        <v>75</v>
      </c>
      <c r="Q929" t="s">
        <v>2792</v>
      </c>
      <c r="R929" s="7">
        <v>129.30000000000001</v>
      </c>
      <c r="S929">
        <v>2</v>
      </c>
      <c r="T929">
        <v>0</v>
      </c>
      <c r="U929" s="7">
        <v>6.4649999999999999</v>
      </c>
      <c r="V929" s="7">
        <f t="shared" si="14"/>
        <v>6.4649999999999999</v>
      </c>
    </row>
    <row r="930" spans="1:22" x14ac:dyDescent="0.3">
      <c r="A930" s="9">
        <v>2931</v>
      </c>
      <c r="B930" t="s">
        <v>2793</v>
      </c>
      <c r="C930" s="5">
        <v>41129</v>
      </c>
      <c r="D930" s="6">
        <v>41129</v>
      </c>
      <c r="E930" t="s">
        <v>863</v>
      </c>
      <c r="F930" t="s">
        <v>2794</v>
      </c>
      <c r="G930" t="s">
        <v>2795</v>
      </c>
      <c r="H930" t="s">
        <v>39</v>
      </c>
      <c r="I930" t="s">
        <v>27</v>
      </c>
      <c r="J930" t="s">
        <v>80</v>
      </c>
      <c r="K930" t="s">
        <v>29</v>
      </c>
      <c r="L930">
        <v>94109</v>
      </c>
      <c r="M930" t="s">
        <v>30</v>
      </c>
      <c r="N930" t="s">
        <v>1334</v>
      </c>
      <c r="O930" t="s">
        <v>32</v>
      </c>
      <c r="P930" t="s">
        <v>52</v>
      </c>
      <c r="Q930" t="s">
        <v>1335</v>
      </c>
      <c r="R930" s="7">
        <v>6.6079999999999997</v>
      </c>
      <c r="S930">
        <v>2</v>
      </c>
      <c r="T930">
        <v>0.2</v>
      </c>
      <c r="U930" s="7">
        <v>2.2302</v>
      </c>
      <c r="V930" s="7">
        <f t="shared" si="14"/>
        <v>2.2302</v>
      </c>
    </row>
    <row r="931" spans="1:22" x14ac:dyDescent="0.3">
      <c r="A931" s="9">
        <v>2932</v>
      </c>
      <c r="B931" t="s">
        <v>2793</v>
      </c>
      <c r="C931" s="5">
        <v>41129</v>
      </c>
      <c r="D931" s="6">
        <v>41129</v>
      </c>
      <c r="E931" t="s">
        <v>863</v>
      </c>
      <c r="F931" t="s">
        <v>2794</v>
      </c>
      <c r="G931" t="s">
        <v>2795</v>
      </c>
      <c r="H931" t="s">
        <v>39</v>
      </c>
      <c r="I931" t="s">
        <v>27</v>
      </c>
      <c r="J931" t="s">
        <v>80</v>
      </c>
      <c r="K931" t="s">
        <v>29</v>
      </c>
      <c r="L931">
        <v>94109</v>
      </c>
      <c r="M931" t="s">
        <v>30</v>
      </c>
      <c r="N931" t="s">
        <v>346</v>
      </c>
      <c r="O931" t="s">
        <v>32</v>
      </c>
      <c r="P931" t="s">
        <v>52</v>
      </c>
      <c r="Q931" t="s">
        <v>347</v>
      </c>
      <c r="R931" s="7">
        <v>7.28</v>
      </c>
      <c r="S931">
        <v>2</v>
      </c>
      <c r="T931">
        <v>0.2</v>
      </c>
      <c r="U931" s="7">
        <v>2.73</v>
      </c>
      <c r="V931" s="7">
        <f t="shared" si="14"/>
        <v>2.73</v>
      </c>
    </row>
    <row r="932" spans="1:22" x14ac:dyDescent="0.3">
      <c r="A932" s="9">
        <v>2933</v>
      </c>
      <c r="B932" t="s">
        <v>2793</v>
      </c>
      <c r="C932" s="5">
        <v>41129</v>
      </c>
      <c r="D932" s="6">
        <v>41129</v>
      </c>
      <c r="E932" t="s">
        <v>863</v>
      </c>
      <c r="F932" t="s">
        <v>2794</v>
      </c>
      <c r="G932" t="s">
        <v>2795</v>
      </c>
      <c r="H932" t="s">
        <v>39</v>
      </c>
      <c r="I932" t="s">
        <v>27</v>
      </c>
      <c r="J932" t="s">
        <v>80</v>
      </c>
      <c r="K932" t="s">
        <v>29</v>
      </c>
      <c r="L932">
        <v>94109</v>
      </c>
      <c r="M932" t="s">
        <v>30</v>
      </c>
      <c r="N932" t="s">
        <v>2767</v>
      </c>
      <c r="O932" t="s">
        <v>41</v>
      </c>
      <c r="P932" t="s">
        <v>185</v>
      </c>
      <c r="Q932" t="s">
        <v>2768</v>
      </c>
      <c r="R932" s="7">
        <v>144.78399999999999</v>
      </c>
      <c r="S932">
        <v>1</v>
      </c>
      <c r="T932">
        <v>0.2</v>
      </c>
      <c r="U932" s="7">
        <v>10.8588</v>
      </c>
      <c r="V932" s="7">
        <f t="shared" si="14"/>
        <v>10.8588</v>
      </c>
    </row>
    <row r="933" spans="1:22" x14ac:dyDescent="0.3">
      <c r="A933" s="9">
        <v>2934</v>
      </c>
      <c r="B933" t="s">
        <v>2796</v>
      </c>
      <c r="C933" s="5">
        <v>41615</v>
      </c>
      <c r="D933" s="6">
        <v>41621</v>
      </c>
      <c r="E933" t="s">
        <v>36</v>
      </c>
      <c r="F933" t="s">
        <v>2797</v>
      </c>
      <c r="G933" t="s">
        <v>2798</v>
      </c>
      <c r="H933" t="s">
        <v>39</v>
      </c>
      <c r="I933" t="s">
        <v>27</v>
      </c>
      <c r="J933" t="s">
        <v>65</v>
      </c>
      <c r="K933" t="s">
        <v>66</v>
      </c>
      <c r="L933">
        <v>98105</v>
      </c>
      <c r="M933" t="s">
        <v>30</v>
      </c>
      <c r="N933" t="s">
        <v>1451</v>
      </c>
      <c r="O933" t="s">
        <v>48</v>
      </c>
      <c r="P933" t="s">
        <v>49</v>
      </c>
      <c r="Q933" t="s">
        <v>2673</v>
      </c>
      <c r="R933" s="7">
        <v>156.792</v>
      </c>
      <c r="S933">
        <v>1</v>
      </c>
      <c r="T933">
        <v>0.2</v>
      </c>
      <c r="U933" s="7">
        <v>13.7193</v>
      </c>
      <c r="V933" s="7">
        <f t="shared" si="14"/>
        <v>13.7193</v>
      </c>
    </row>
    <row r="934" spans="1:22" x14ac:dyDescent="0.3">
      <c r="A934" s="9">
        <v>2935</v>
      </c>
      <c r="B934" t="s">
        <v>2796</v>
      </c>
      <c r="C934" s="5">
        <v>41615</v>
      </c>
      <c r="D934" s="6">
        <v>41621</v>
      </c>
      <c r="E934" t="s">
        <v>36</v>
      </c>
      <c r="F934" t="s">
        <v>2797</v>
      </c>
      <c r="G934" t="s">
        <v>2798</v>
      </c>
      <c r="H934" t="s">
        <v>39</v>
      </c>
      <c r="I934" t="s">
        <v>27</v>
      </c>
      <c r="J934" t="s">
        <v>65</v>
      </c>
      <c r="K934" t="s">
        <v>66</v>
      </c>
      <c r="L934">
        <v>98105</v>
      </c>
      <c r="M934" t="s">
        <v>30</v>
      </c>
      <c r="N934" t="s">
        <v>2799</v>
      </c>
      <c r="O934" t="s">
        <v>48</v>
      </c>
      <c r="P934" t="s">
        <v>49</v>
      </c>
      <c r="Q934" t="s">
        <v>2800</v>
      </c>
      <c r="R934" s="7">
        <v>431.976</v>
      </c>
      <c r="S934">
        <v>3</v>
      </c>
      <c r="T934">
        <v>0.2</v>
      </c>
      <c r="U934" s="7">
        <v>26.9985</v>
      </c>
      <c r="V934" s="7">
        <f t="shared" si="14"/>
        <v>26.9985</v>
      </c>
    </row>
    <row r="935" spans="1:22" x14ac:dyDescent="0.3">
      <c r="A935" s="9">
        <v>2936</v>
      </c>
      <c r="B935" t="s">
        <v>2796</v>
      </c>
      <c r="C935" s="5">
        <v>41615</v>
      </c>
      <c r="D935" s="6">
        <v>41621</v>
      </c>
      <c r="E935" t="s">
        <v>36</v>
      </c>
      <c r="F935" t="s">
        <v>2797</v>
      </c>
      <c r="G935" t="s">
        <v>2798</v>
      </c>
      <c r="H935" t="s">
        <v>39</v>
      </c>
      <c r="I935" t="s">
        <v>27</v>
      </c>
      <c r="J935" t="s">
        <v>65</v>
      </c>
      <c r="K935" t="s">
        <v>66</v>
      </c>
      <c r="L935">
        <v>98105</v>
      </c>
      <c r="M935" t="s">
        <v>30</v>
      </c>
      <c r="N935" t="s">
        <v>2801</v>
      </c>
      <c r="O935" t="s">
        <v>32</v>
      </c>
      <c r="P935" t="s">
        <v>215</v>
      </c>
      <c r="Q935" t="s">
        <v>2802</v>
      </c>
      <c r="R935" s="7">
        <v>35.89</v>
      </c>
      <c r="S935">
        <v>1</v>
      </c>
      <c r="T935">
        <v>0</v>
      </c>
      <c r="U935" s="7">
        <v>16.150500000000001</v>
      </c>
      <c r="V935" s="7">
        <f t="shared" si="14"/>
        <v>16.150500000000001</v>
      </c>
    </row>
    <row r="936" spans="1:22" x14ac:dyDescent="0.3">
      <c r="A936" s="9">
        <v>2937</v>
      </c>
      <c r="B936" t="s">
        <v>2796</v>
      </c>
      <c r="C936" s="5">
        <v>41615</v>
      </c>
      <c r="D936" s="6">
        <v>41621</v>
      </c>
      <c r="E936" t="s">
        <v>36</v>
      </c>
      <c r="F936" t="s">
        <v>2797</v>
      </c>
      <c r="G936" t="s">
        <v>2798</v>
      </c>
      <c r="H936" t="s">
        <v>39</v>
      </c>
      <c r="I936" t="s">
        <v>27</v>
      </c>
      <c r="J936" t="s">
        <v>65</v>
      </c>
      <c r="K936" t="s">
        <v>66</v>
      </c>
      <c r="L936">
        <v>98105</v>
      </c>
      <c r="M936" t="s">
        <v>30</v>
      </c>
      <c r="N936" t="s">
        <v>959</v>
      </c>
      <c r="O936" t="s">
        <v>32</v>
      </c>
      <c r="P936" t="s">
        <v>52</v>
      </c>
      <c r="Q936" t="s">
        <v>960</v>
      </c>
      <c r="R936" s="7">
        <v>47.207999999999998</v>
      </c>
      <c r="S936">
        <v>7</v>
      </c>
      <c r="T936">
        <v>0.2</v>
      </c>
      <c r="U936" s="7">
        <v>15.342599999999999</v>
      </c>
      <c r="V936" s="7">
        <f t="shared" si="14"/>
        <v>15.342599999999999</v>
      </c>
    </row>
    <row r="937" spans="1:22" x14ac:dyDescent="0.3">
      <c r="A937" s="9">
        <v>2938</v>
      </c>
      <c r="B937" t="s">
        <v>2796</v>
      </c>
      <c r="C937" s="5">
        <v>41615</v>
      </c>
      <c r="D937" s="6">
        <v>41621</v>
      </c>
      <c r="E937" t="s">
        <v>36</v>
      </c>
      <c r="F937" t="s">
        <v>2797</v>
      </c>
      <c r="G937" t="s">
        <v>2798</v>
      </c>
      <c r="H937" t="s">
        <v>39</v>
      </c>
      <c r="I937" t="s">
        <v>27</v>
      </c>
      <c r="J937" t="s">
        <v>65</v>
      </c>
      <c r="K937" t="s">
        <v>66</v>
      </c>
      <c r="L937">
        <v>98105</v>
      </c>
      <c r="M937" t="s">
        <v>30</v>
      </c>
      <c r="N937" t="s">
        <v>195</v>
      </c>
      <c r="O937" t="s">
        <v>32</v>
      </c>
      <c r="P937" t="s">
        <v>114</v>
      </c>
      <c r="Q937" t="s">
        <v>196</v>
      </c>
      <c r="R937" s="7">
        <v>248.08</v>
      </c>
      <c r="S937">
        <v>7</v>
      </c>
      <c r="T937">
        <v>0</v>
      </c>
      <c r="U937" s="7">
        <v>116.5976</v>
      </c>
      <c r="V937" s="7">
        <f t="shared" si="14"/>
        <v>116.5976</v>
      </c>
    </row>
    <row r="938" spans="1:22" x14ac:dyDescent="0.3">
      <c r="A938" s="9">
        <v>2939</v>
      </c>
      <c r="B938" t="s">
        <v>2796</v>
      </c>
      <c r="C938" s="5">
        <v>41615</v>
      </c>
      <c r="D938" s="6">
        <v>41621</v>
      </c>
      <c r="E938" t="s">
        <v>36</v>
      </c>
      <c r="F938" t="s">
        <v>2797</v>
      </c>
      <c r="G938" t="s">
        <v>2798</v>
      </c>
      <c r="H938" t="s">
        <v>39</v>
      </c>
      <c r="I938" t="s">
        <v>27</v>
      </c>
      <c r="J938" t="s">
        <v>65</v>
      </c>
      <c r="K938" t="s">
        <v>66</v>
      </c>
      <c r="L938">
        <v>98105</v>
      </c>
      <c r="M938" t="s">
        <v>30</v>
      </c>
      <c r="N938" t="s">
        <v>2803</v>
      </c>
      <c r="O938" t="s">
        <v>32</v>
      </c>
      <c r="P938" t="s">
        <v>114</v>
      </c>
      <c r="Q938" t="s">
        <v>2804</v>
      </c>
      <c r="R938" s="7">
        <v>189.7</v>
      </c>
      <c r="S938">
        <v>5</v>
      </c>
      <c r="T938">
        <v>0</v>
      </c>
      <c r="U938" s="7">
        <v>89.159000000000006</v>
      </c>
      <c r="V938" s="7">
        <f t="shared" si="14"/>
        <v>89.159000000000006</v>
      </c>
    </row>
    <row r="939" spans="1:22" x14ac:dyDescent="0.3">
      <c r="A939" s="9">
        <v>2940</v>
      </c>
      <c r="B939" t="s">
        <v>2796</v>
      </c>
      <c r="C939" s="5">
        <v>41615</v>
      </c>
      <c r="D939" s="6">
        <v>41621</v>
      </c>
      <c r="E939" t="s">
        <v>36</v>
      </c>
      <c r="F939" t="s">
        <v>2797</v>
      </c>
      <c r="G939" t="s">
        <v>2798</v>
      </c>
      <c r="H939" t="s">
        <v>39</v>
      </c>
      <c r="I939" t="s">
        <v>27</v>
      </c>
      <c r="J939" t="s">
        <v>65</v>
      </c>
      <c r="K939" t="s">
        <v>66</v>
      </c>
      <c r="L939">
        <v>98105</v>
      </c>
      <c r="M939" t="s">
        <v>30</v>
      </c>
      <c r="N939" t="s">
        <v>606</v>
      </c>
      <c r="O939" t="s">
        <v>32</v>
      </c>
      <c r="P939" t="s">
        <v>52</v>
      </c>
      <c r="Q939" t="s">
        <v>607</v>
      </c>
      <c r="R939" s="7">
        <v>59.808</v>
      </c>
      <c r="S939">
        <v>3</v>
      </c>
      <c r="T939">
        <v>0.2</v>
      </c>
      <c r="U939" s="7">
        <v>19.4376</v>
      </c>
      <c r="V939" s="7">
        <f t="shared" si="14"/>
        <v>19.4376</v>
      </c>
    </row>
    <row r="940" spans="1:22" x14ac:dyDescent="0.3">
      <c r="A940" s="9">
        <v>2944</v>
      </c>
      <c r="B940" t="s">
        <v>2805</v>
      </c>
      <c r="C940" s="5">
        <v>41963</v>
      </c>
      <c r="D940" s="6">
        <v>41968</v>
      </c>
      <c r="E940" t="s">
        <v>36</v>
      </c>
      <c r="F940" t="s">
        <v>2806</v>
      </c>
      <c r="G940" t="s">
        <v>2807</v>
      </c>
      <c r="H940" t="s">
        <v>39</v>
      </c>
      <c r="I940" t="s">
        <v>27</v>
      </c>
      <c r="J940" t="s">
        <v>28</v>
      </c>
      <c r="K940" t="s">
        <v>29</v>
      </c>
      <c r="L940">
        <v>90049</v>
      </c>
      <c r="M940" t="s">
        <v>30</v>
      </c>
      <c r="N940" t="s">
        <v>2808</v>
      </c>
      <c r="O940" t="s">
        <v>32</v>
      </c>
      <c r="P940" t="s">
        <v>75</v>
      </c>
      <c r="Q940" t="s">
        <v>2809</v>
      </c>
      <c r="R940" s="7">
        <v>305.01</v>
      </c>
      <c r="S940">
        <v>9</v>
      </c>
      <c r="T940">
        <v>0</v>
      </c>
      <c r="U940" s="7">
        <v>76.252499999999998</v>
      </c>
      <c r="V940" s="7">
        <f t="shared" si="14"/>
        <v>76.252499999999998</v>
      </c>
    </row>
    <row r="941" spans="1:22" x14ac:dyDescent="0.3">
      <c r="A941" s="9">
        <v>2945</v>
      </c>
      <c r="B941" t="s">
        <v>2805</v>
      </c>
      <c r="C941" s="5">
        <v>41963</v>
      </c>
      <c r="D941" s="6">
        <v>41968</v>
      </c>
      <c r="E941" t="s">
        <v>36</v>
      </c>
      <c r="F941" t="s">
        <v>2806</v>
      </c>
      <c r="G941" t="s">
        <v>2807</v>
      </c>
      <c r="H941" t="s">
        <v>39</v>
      </c>
      <c r="I941" t="s">
        <v>27</v>
      </c>
      <c r="J941" t="s">
        <v>28</v>
      </c>
      <c r="K941" t="s">
        <v>29</v>
      </c>
      <c r="L941">
        <v>90049</v>
      </c>
      <c r="M941" t="s">
        <v>30</v>
      </c>
      <c r="N941" t="s">
        <v>2810</v>
      </c>
      <c r="O941" t="s">
        <v>41</v>
      </c>
      <c r="P941" t="s">
        <v>42</v>
      </c>
      <c r="Q941" t="s">
        <v>2811</v>
      </c>
      <c r="R941" s="7">
        <v>18.7</v>
      </c>
      <c r="S941">
        <v>1</v>
      </c>
      <c r="T941">
        <v>0</v>
      </c>
      <c r="U941" s="7">
        <v>7.1059999999999999</v>
      </c>
      <c r="V941" s="7">
        <f t="shared" si="14"/>
        <v>7.1059999999999999</v>
      </c>
    </row>
    <row r="942" spans="1:22" x14ac:dyDescent="0.3">
      <c r="A942" s="9">
        <v>2946</v>
      </c>
      <c r="B942" t="s">
        <v>2812</v>
      </c>
      <c r="C942" s="5">
        <v>41583</v>
      </c>
      <c r="D942" s="6">
        <v>41584</v>
      </c>
      <c r="E942" t="s">
        <v>152</v>
      </c>
      <c r="F942" t="s">
        <v>2813</v>
      </c>
      <c r="G942" t="s">
        <v>2814</v>
      </c>
      <c r="H942" t="s">
        <v>39</v>
      </c>
      <c r="I942" t="s">
        <v>27</v>
      </c>
      <c r="J942" t="s">
        <v>80</v>
      </c>
      <c r="K942" t="s">
        <v>29</v>
      </c>
      <c r="L942">
        <v>94122</v>
      </c>
      <c r="M942" t="s">
        <v>30</v>
      </c>
      <c r="N942" t="s">
        <v>2815</v>
      </c>
      <c r="O942" t="s">
        <v>41</v>
      </c>
      <c r="P942" t="s">
        <v>42</v>
      </c>
      <c r="Q942" t="s">
        <v>2816</v>
      </c>
      <c r="R942" s="7">
        <v>38.29</v>
      </c>
      <c r="S942">
        <v>7</v>
      </c>
      <c r="T942">
        <v>0</v>
      </c>
      <c r="U942" s="7">
        <v>16.464700000000001</v>
      </c>
      <c r="V942" s="7">
        <f t="shared" si="14"/>
        <v>16.464700000000001</v>
      </c>
    </row>
    <row r="943" spans="1:22" x14ac:dyDescent="0.3">
      <c r="A943" s="9">
        <v>2947</v>
      </c>
      <c r="B943" t="s">
        <v>2817</v>
      </c>
      <c r="C943" s="5">
        <v>41988</v>
      </c>
      <c r="D943" s="6">
        <v>41992</v>
      </c>
      <c r="E943" t="s">
        <v>36</v>
      </c>
      <c r="F943" t="s">
        <v>1612</v>
      </c>
      <c r="G943" t="s">
        <v>1613</v>
      </c>
      <c r="H943" t="s">
        <v>146</v>
      </c>
      <c r="I943" t="s">
        <v>27</v>
      </c>
      <c r="J943" t="s">
        <v>325</v>
      </c>
      <c r="K943" t="s">
        <v>29</v>
      </c>
      <c r="L943">
        <v>92024</v>
      </c>
      <c r="M943" t="s">
        <v>30</v>
      </c>
      <c r="N943" t="s">
        <v>2818</v>
      </c>
      <c r="O943" t="s">
        <v>41</v>
      </c>
      <c r="P943" t="s">
        <v>42</v>
      </c>
      <c r="Q943" t="s">
        <v>2819</v>
      </c>
      <c r="R943" s="7">
        <v>26.25</v>
      </c>
      <c r="S943">
        <v>3</v>
      </c>
      <c r="T943">
        <v>0</v>
      </c>
      <c r="U943" s="7">
        <v>11.025</v>
      </c>
      <c r="V943" s="7">
        <f t="shared" si="14"/>
        <v>11.025</v>
      </c>
    </row>
    <row r="944" spans="1:22" x14ac:dyDescent="0.3">
      <c r="A944" s="9">
        <v>2948</v>
      </c>
      <c r="B944" t="s">
        <v>2817</v>
      </c>
      <c r="C944" s="5">
        <v>41988</v>
      </c>
      <c r="D944" s="6">
        <v>41992</v>
      </c>
      <c r="E944" t="s">
        <v>36</v>
      </c>
      <c r="F944" t="s">
        <v>1612</v>
      </c>
      <c r="G944" t="s">
        <v>1613</v>
      </c>
      <c r="H944" t="s">
        <v>146</v>
      </c>
      <c r="I944" t="s">
        <v>27</v>
      </c>
      <c r="J944" t="s">
        <v>325</v>
      </c>
      <c r="K944" t="s">
        <v>29</v>
      </c>
      <c r="L944">
        <v>92024</v>
      </c>
      <c r="M944" t="s">
        <v>30</v>
      </c>
      <c r="N944" t="s">
        <v>2820</v>
      </c>
      <c r="O944" t="s">
        <v>32</v>
      </c>
      <c r="P944" t="s">
        <v>52</v>
      </c>
      <c r="Q944" t="s">
        <v>2821</v>
      </c>
      <c r="R944" s="7">
        <v>64.959999999999994</v>
      </c>
      <c r="S944">
        <v>14</v>
      </c>
      <c r="T944">
        <v>0.2</v>
      </c>
      <c r="U944" s="7">
        <v>22.736000000000001</v>
      </c>
      <c r="V944" s="7">
        <f t="shared" si="14"/>
        <v>22.736000000000001</v>
      </c>
    </row>
    <row r="945" spans="1:22" x14ac:dyDescent="0.3">
      <c r="A945" s="9">
        <v>2949</v>
      </c>
      <c r="B945" t="s">
        <v>2817</v>
      </c>
      <c r="C945" s="5">
        <v>41988</v>
      </c>
      <c r="D945" s="6">
        <v>41992</v>
      </c>
      <c r="E945" t="s">
        <v>36</v>
      </c>
      <c r="F945" t="s">
        <v>1612</v>
      </c>
      <c r="G945" t="s">
        <v>1613</v>
      </c>
      <c r="H945" t="s">
        <v>146</v>
      </c>
      <c r="I945" t="s">
        <v>27</v>
      </c>
      <c r="J945" t="s">
        <v>325</v>
      </c>
      <c r="K945" t="s">
        <v>29</v>
      </c>
      <c r="L945">
        <v>92024</v>
      </c>
      <c r="M945" t="s">
        <v>30</v>
      </c>
      <c r="N945" t="s">
        <v>2453</v>
      </c>
      <c r="O945" t="s">
        <v>32</v>
      </c>
      <c r="P945" t="s">
        <v>215</v>
      </c>
      <c r="Q945" t="s">
        <v>2454</v>
      </c>
      <c r="R945" s="7">
        <v>43.7</v>
      </c>
      <c r="S945">
        <v>5</v>
      </c>
      <c r="T945">
        <v>0</v>
      </c>
      <c r="U945" s="7">
        <v>20.539000000000001</v>
      </c>
      <c r="V945" s="7">
        <f t="shared" si="14"/>
        <v>20.539000000000001</v>
      </c>
    </row>
    <row r="946" spans="1:22" x14ac:dyDescent="0.3">
      <c r="A946" s="9">
        <v>2950</v>
      </c>
      <c r="B946" t="s">
        <v>2822</v>
      </c>
      <c r="C946" s="5">
        <v>41956</v>
      </c>
      <c r="D946" s="6">
        <v>41956</v>
      </c>
      <c r="E946" t="s">
        <v>863</v>
      </c>
      <c r="F946" t="s">
        <v>2823</v>
      </c>
      <c r="G946" t="s">
        <v>2824</v>
      </c>
      <c r="H946" t="s">
        <v>146</v>
      </c>
      <c r="I946" t="s">
        <v>27</v>
      </c>
      <c r="J946" t="s">
        <v>1516</v>
      </c>
      <c r="K946" t="s">
        <v>122</v>
      </c>
      <c r="L946">
        <v>85301</v>
      </c>
      <c r="M946" t="s">
        <v>30</v>
      </c>
      <c r="N946" t="s">
        <v>2825</v>
      </c>
      <c r="O946" t="s">
        <v>48</v>
      </c>
      <c r="P946" t="s">
        <v>99</v>
      </c>
      <c r="Q946" t="s">
        <v>2826</v>
      </c>
      <c r="R946" s="7">
        <v>41.6</v>
      </c>
      <c r="S946">
        <v>4</v>
      </c>
      <c r="T946">
        <v>0.2</v>
      </c>
      <c r="U946" s="7">
        <v>13</v>
      </c>
      <c r="V946" s="7">
        <f t="shared" si="14"/>
        <v>13</v>
      </c>
    </row>
    <row r="947" spans="1:22" x14ac:dyDescent="0.3">
      <c r="A947" s="9">
        <v>2951</v>
      </c>
      <c r="B947" t="s">
        <v>2822</v>
      </c>
      <c r="C947" s="5">
        <v>41956</v>
      </c>
      <c r="D947" s="6">
        <v>41956</v>
      </c>
      <c r="E947" t="s">
        <v>863</v>
      </c>
      <c r="F947" t="s">
        <v>2823</v>
      </c>
      <c r="G947" t="s">
        <v>2824</v>
      </c>
      <c r="H947" t="s">
        <v>146</v>
      </c>
      <c r="I947" t="s">
        <v>27</v>
      </c>
      <c r="J947" t="s">
        <v>1516</v>
      </c>
      <c r="K947" t="s">
        <v>122</v>
      </c>
      <c r="L947">
        <v>85301</v>
      </c>
      <c r="M947" t="s">
        <v>30</v>
      </c>
      <c r="N947" t="s">
        <v>2827</v>
      </c>
      <c r="O947" t="s">
        <v>32</v>
      </c>
      <c r="P947" t="s">
        <v>114</v>
      </c>
      <c r="Q947" t="s">
        <v>2828</v>
      </c>
      <c r="R947" s="7">
        <v>23.12</v>
      </c>
      <c r="S947">
        <v>5</v>
      </c>
      <c r="T947">
        <v>0.2</v>
      </c>
      <c r="U947" s="7">
        <v>8.3810000000000002</v>
      </c>
      <c r="V947" s="7">
        <f t="shared" si="14"/>
        <v>8.3810000000000002</v>
      </c>
    </row>
    <row r="948" spans="1:22" x14ac:dyDescent="0.3">
      <c r="A948" s="9">
        <v>2952</v>
      </c>
      <c r="B948" t="s">
        <v>2822</v>
      </c>
      <c r="C948" s="5">
        <v>41956</v>
      </c>
      <c r="D948" s="6">
        <v>41956</v>
      </c>
      <c r="E948" t="s">
        <v>863</v>
      </c>
      <c r="F948" t="s">
        <v>2823</v>
      </c>
      <c r="G948" t="s">
        <v>2824</v>
      </c>
      <c r="H948" t="s">
        <v>146</v>
      </c>
      <c r="I948" t="s">
        <v>27</v>
      </c>
      <c r="J948" t="s">
        <v>1516</v>
      </c>
      <c r="K948" t="s">
        <v>122</v>
      </c>
      <c r="L948">
        <v>85301</v>
      </c>
      <c r="M948" t="s">
        <v>30</v>
      </c>
      <c r="N948" t="s">
        <v>2829</v>
      </c>
      <c r="O948" t="s">
        <v>41</v>
      </c>
      <c r="P948" t="s">
        <v>185</v>
      </c>
      <c r="Q948" t="s">
        <v>2830</v>
      </c>
      <c r="R948" s="7">
        <v>113.88800000000001</v>
      </c>
      <c r="S948">
        <v>2</v>
      </c>
      <c r="T948">
        <v>0.2</v>
      </c>
      <c r="U948" s="7">
        <v>9.9651999999999994</v>
      </c>
      <c r="V948" s="7">
        <f t="shared" si="14"/>
        <v>9.9651999999999994</v>
      </c>
    </row>
    <row r="949" spans="1:22" x14ac:dyDescent="0.3">
      <c r="A949" s="9">
        <v>2953</v>
      </c>
      <c r="B949" t="s">
        <v>2822</v>
      </c>
      <c r="C949" s="5">
        <v>41956</v>
      </c>
      <c r="D949" s="6">
        <v>41956</v>
      </c>
      <c r="E949" t="s">
        <v>863</v>
      </c>
      <c r="F949" t="s">
        <v>2823</v>
      </c>
      <c r="G949" t="s">
        <v>2824</v>
      </c>
      <c r="H949" t="s">
        <v>146</v>
      </c>
      <c r="I949" t="s">
        <v>27</v>
      </c>
      <c r="J949" t="s">
        <v>1516</v>
      </c>
      <c r="K949" t="s">
        <v>122</v>
      </c>
      <c r="L949">
        <v>85301</v>
      </c>
      <c r="M949" t="s">
        <v>30</v>
      </c>
      <c r="N949" t="s">
        <v>2831</v>
      </c>
      <c r="O949" t="s">
        <v>41</v>
      </c>
      <c r="P949" t="s">
        <v>42</v>
      </c>
      <c r="Q949" t="s">
        <v>2832</v>
      </c>
      <c r="R949" s="7">
        <v>113.568</v>
      </c>
      <c r="S949">
        <v>2</v>
      </c>
      <c r="T949">
        <v>0.2</v>
      </c>
      <c r="U949" s="7">
        <v>-5.6783999999999999</v>
      </c>
      <c r="V949" s="7">
        <f t="shared" si="14"/>
        <v>5.6783999999999999</v>
      </c>
    </row>
    <row r="950" spans="1:22" x14ac:dyDescent="0.3">
      <c r="A950" s="9">
        <v>2954</v>
      </c>
      <c r="B950" t="s">
        <v>2822</v>
      </c>
      <c r="C950" s="5">
        <v>41956</v>
      </c>
      <c r="D950" s="6">
        <v>41956</v>
      </c>
      <c r="E950" t="s">
        <v>863</v>
      </c>
      <c r="F950" t="s">
        <v>2823</v>
      </c>
      <c r="G950" t="s">
        <v>2824</v>
      </c>
      <c r="H950" t="s">
        <v>146</v>
      </c>
      <c r="I950" t="s">
        <v>27</v>
      </c>
      <c r="J950" t="s">
        <v>1516</v>
      </c>
      <c r="K950" t="s">
        <v>122</v>
      </c>
      <c r="L950">
        <v>85301</v>
      </c>
      <c r="M950" t="s">
        <v>30</v>
      </c>
      <c r="N950" t="s">
        <v>2833</v>
      </c>
      <c r="O950" t="s">
        <v>48</v>
      </c>
      <c r="P950" t="s">
        <v>49</v>
      </c>
      <c r="Q950" t="s">
        <v>2834</v>
      </c>
      <c r="R950" s="7">
        <v>7.92</v>
      </c>
      <c r="S950">
        <v>2</v>
      </c>
      <c r="T950">
        <v>0.2</v>
      </c>
      <c r="U950" s="7">
        <v>0.69299999999999995</v>
      </c>
      <c r="V950" s="7">
        <f t="shared" si="14"/>
        <v>0.69299999999999995</v>
      </c>
    </row>
    <row r="951" spans="1:22" x14ac:dyDescent="0.3">
      <c r="A951" s="9">
        <v>2955</v>
      </c>
      <c r="B951" t="s">
        <v>2822</v>
      </c>
      <c r="C951" s="5">
        <v>41956</v>
      </c>
      <c r="D951" s="6">
        <v>41956</v>
      </c>
      <c r="E951" t="s">
        <v>863</v>
      </c>
      <c r="F951" t="s">
        <v>2823</v>
      </c>
      <c r="G951" t="s">
        <v>2824</v>
      </c>
      <c r="H951" t="s">
        <v>146</v>
      </c>
      <c r="I951" t="s">
        <v>27</v>
      </c>
      <c r="J951" t="s">
        <v>1516</v>
      </c>
      <c r="K951" t="s">
        <v>122</v>
      </c>
      <c r="L951">
        <v>85301</v>
      </c>
      <c r="M951" t="s">
        <v>30</v>
      </c>
      <c r="N951" t="s">
        <v>2835</v>
      </c>
      <c r="O951" t="s">
        <v>48</v>
      </c>
      <c r="P951" t="s">
        <v>49</v>
      </c>
      <c r="Q951" t="s">
        <v>2836</v>
      </c>
      <c r="R951" s="7">
        <v>671.98400000000004</v>
      </c>
      <c r="S951">
        <v>2</v>
      </c>
      <c r="T951">
        <v>0.2</v>
      </c>
      <c r="U951" s="7">
        <v>50.398800000000001</v>
      </c>
      <c r="V951" s="7">
        <f t="shared" si="14"/>
        <v>50.398800000000001</v>
      </c>
    </row>
    <row r="952" spans="1:22" x14ac:dyDescent="0.3">
      <c r="A952" s="9">
        <v>2959</v>
      </c>
      <c r="B952" t="s">
        <v>2837</v>
      </c>
      <c r="C952" s="5">
        <v>41267</v>
      </c>
      <c r="D952" s="6">
        <v>41272</v>
      </c>
      <c r="E952" t="s">
        <v>36</v>
      </c>
      <c r="F952" t="s">
        <v>1402</v>
      </c>
      <c r="G952" t="s">
        <v>1403</v>
      </c>
      <c r="H952" t="s">
        <v>39</v>
      </c>
      <c r="I952" t="s">
        <v>27</v>
      </c>
      <c r="J952" t="s">
        <v>28</v>
      </c>
      <c r="K952" t="s">
        <v>29</v>
      </c>
      <c r="L952">
        <v>90032</v>
      </c>
      <c r="M952" t="s">
        <v>30</v>
      </c>
      <c r="N952" t="s">
        <v>1141</v>
      </c>
      <c r="O952" t="s">
        <v>32</v>
      </c>
      <c r="P952" t="s">
        <v>52</v>
      </c>
      <c r="Q952" t="s">
        <v>1142</v>
      </c>
      <c r="R952" s="7">
        <v>19.936</v>
      </c>
      <c r="S952">
        <v>4</v>
      </c>
      <c r="T952">
        <v>0.2</v>
      </c>
      <c r="U952" s="7">
        <v>7.2267999999999999</v>
      </c>
      <c r="V952" s="7">
        <f t="shared" si="14"/>
        <v>7.2267999999999999</v>
      </c>
    </row>
    <row r="953" spans="1:22" x14ac:dyDescent="0.3">
      <c r="A953" s="9">
        <v>2960</v>
      </c>
      <c r="B953" t="s">
        <v>2837</v>
      </c>
      <c r="C953" s="5">
        <v>41267</v>
      </c>
      <c r="D953" s="6">
        <v>41272</v>
      </c>
      <c r="E953" t="s">
        <v>36</v>
      </c>
      <c r="F953" t="s">
        <v>1402</v>
      </c>
      <c r="G953" t="s">
        <v>1403</v>
      </c>
      <c r="H953" t="s">
        <v>39</v>
      </c>
      <c r="I953" t="s">
        <v>27</v>
      </c>
      <c r="J953" t="s">
        <v>28</v>
      </c>
      <c r="K953" t="s">
        <v>29</v>
      </c>
      <c r="L953">
        <v>90032</v>
      </c>
      <c r="M953" t="s">
        <v>30</v>
      </c>
      <c r="N953" t="s">
        <v>381</v>
      </c>
      <c r="O953" t="s">
        <v>32</v>
      </c>
      <c r="P953" t="s">
        <v>200</v>
      </c>
      <c r="Q953" t="s">
        <v>382</v>
      </c>
      <c r="R953" s="7">
        <v>45.92</v>
      </c>
      <c r="S953">
        <v>4</v>
      </c>
      <c r="T953">
        <v>0</v>
      </c>
      <c r="U953" s="7">
        <v>21.5824</v>
      </c>
      <c r="V953" s="7">
        <f t="shared" si="14"/>
        <v>21.5824</v>
      </c>
    </row>
    <row r="954" spans="1:22" x14ac:dyDescent="0.3">
      <c r="A954" s="9">
        <v>2961</v>
      </c>
      <c r="B954" t="s">
        <v>2838</v>
      </c>
      <c r="C954" s="5">
        <v>41756</v>
      </c>
      <c r="D954" s="6">
        <v>41761</v>
      </c>
      <c r="E954" t="s">
        <v>36</v>
      </c>
      <c r="F954" t="s">
        <v>2839</v>
      </c>
      <c r="G954" t="s">
        <v>2840</v>
      </c>
      <c r="H954" t="s">
        <v>146</v>
      </c>
      <c r="I954" t="s">
        <v>27</v>
      </c>
      <c r="J954" t="s">
        <v>65</v>
      </c>
      <c r="K954" t="s">
        <v>66</v>
      </c>
      <c r="L954">
        <v>98115</v>
      </c>
      <c r="M954" t="s">
        <v>30</v>
      </c>
      <c r="N954" t="s">
        <v>1490</v>
      </c>
      <c r="O954" t="s">
        <v>32</v>
      </c>
      <c r="P954" t="s">
        <v>114</v>
      </c>
      <c r="Q954" t="s">
        <v>1491</v>
      </c>
      <c r="R954" s="7">
        <v>20.34</v>
      </c>
      <c r="S954">
        <v>3</v>
      </c>
      <c r="T954">
        <v>0</v>
      </c>
      <c r="U954" s="7">
        <v>9.3564000000000007</v>
      </c>
      <c r="V954" s="7">
        <f t="shared" si="14"/>
        <v>9.3564000000000007</v>
      </c>
    </row>
    <row r="955" spans="1:22" x14ac:dyDescent="0.3">
      <c r="A955" s="9">
        <v>2962</v>
      </c>
      <c r="B955" t="s">
        <v>2838</v>
      </c>
      <c r="C955" s="5">
        <v>41756</v>
      </c>
      <c r="D955" s="6">
        <v>41761</v>
      </c>
      <c r="E955" t="s">
        <v>36</v>
      </c>
      <c r="F955" t="s">
        <v>2839</v>
      </c>
      <c r="G955" t="s">
        <v>2840</v>
      </c>
      <c r="H955" t="s">
        <v>146</v>
      </c>
      <c r="I955" t="s">
        <v>27</v>
      </c>
      <c r="J955" t="s">
        <v>65</v>
      </c>
      <c r="K955" t="s">
        <v>66</v>
      </c>
      <c r="L955">
        <v>98115</v>
      </c>
      <c r="M955" t="s">
        <v>30</v>
      </c>
      <c r="N955" t="s">
        <v>2841</v>
      </c>
      <c r="O955" t="s">
        <v>32</v>
      </c>
      <c r="P955" t="s">
        <v>33</v>
      </c>
      <c r="Q955" t="s">
        <v>2842</v>
      </c>
      <c r="R955" s="7">
        <v>39.28</v>
      </c>
      <c r="S955">
        <v>8</v>
      </c>
      <c r="T955">
        <v>0</v>
      </c>
      <c r="U955" s="7">
        <v>19.247199999999999</v>
      </c>
      <c r="V955" s="7">
        <f t="shared" si="14"/>
        <v>19.247199999999999</v>
      </c>
    </row>
    <row r="956" spans="1:22" x14ac:dyDescent="0.3">
      <c r="A956" s="9">
        <v>2963</v>
      </c>
      <c r="B956" t="s">
        <v>2843</v>
      </c>
      <c r="C956" s="5">
        <v>41990</v>
      </c>
      <c r="D956" s="6">
        <v>41995</v>
      </c>
      <c r="E956" t="s">
        <v>23</v>
      </c>
      <c r="F956" t="s">
        <v>2844</v>
      </c>
      <c r="G956" t="s">
        <v>2845</v>
      </c>
      <c r="H956" t="s">
        <v>26</v>
      </c>
      <c r="I956" t="s">
        <v>27</v>
      </c>
      <c r="J956" t="s">
        <v>1054</v>
      </c>
      <c r="K956" t="s">
        <v>29</v>
      </c>
      <c r="L956">
        <v>92054</v>
      </c>
      <c r="M956" t="s">
        <v>30</v>
      </c>
      <c r="N956" t="s">
        <v>2307</v>
      </c>
      <c r="O956" t="s">
        <v>41</v>
      </c>
      <c r="P956" t="s">
        <v>185</v>
      </c>
      <c r="Q956" t="s">
        <v>2308</v>
      </c>
      <c r="R956" s="7">
        <v>81.567999999999998</v>
      </c>
      <c r="S956">
        <v>2</v>
      </c>
      <c r="T956">
        <v>0.2</v>
      </c>
      <c r="U956" s="7">
        <v>9.1763999999999992</v>
      </c>
      <c r="V956" s="7">
        <f t="shared" si="14"/>
        <v>9.1763999999999992</v>
      </c>
    </row>
    <row r="957" spans="1:22" x14ac:dyDescent="0.3">
      <c r="A957" s="9">
        <v>2964</v>
      </c>
      <c r="B957" t="s">
        <v>2843</v>
      </c>
      <c r="C957" s="5">
        <v>41990</v>
      </c>
      <c r="D957" s="6">
        <v>41995</v>
      </c>
      <c r="E957" t="s">
        <v>23</v>
      </c>
      <c r="F957" t="s">
        <v>2844</v>
      </c>
      <c r="G957" t="s">
        <v>2845</v>
      </c>
      <c r="H957" t="s">
        <v>26</v>
      </c>
      <c r="I957" t="s">
        <v>27</v>
      </c>
      <c r="J957" t="s">
        <v>1054</v>
      </c>
      <c r="K957" t="s">
        <v>29</v>
      </c>
      <c r="L957">
        <v>92054</v>
      </c>
      <c r="M957" t="s">
        <v>30</v>
      </c>
      <c r="N957" t="s">
        <v>277</v>
      </c>
      <c r="O957" t="s">
        <v>41</v>
      </c>
      <c r="P957" t="s">
        <v>185</v>
      </c>
      <c r="Q957" t="s">
        <v>278</v>
      </c>
      <c r="R957" s="7">
        <v>97.183999999999997</v>
      </c>
      <c r="S957">
        <v>2</v>
      </c>
      <c r="T957">
        <v>0.2</v>
      </c>
      <c r="U957" s="7">
        <v>6.0739999999999998</v>
      </c>
      <c r="V957" s="7">
        <f t="shared" si="14"/>
        <v>6.0739999999999998</v>
      </c>
    </row>
    <row r="958" spans="1:22" x14ac:dyDescent="0.3">
      <c r="A958" s="9">
        <v>2965</v>
      </c>
      <c r="B958" t="s">
        <v>2843</v>
      </c>
      <c r="C958" s="5">
        <v>41990</v>
      </c>
      <c r="D958" s="6">
        <v>41995</v>
      </c>
      <c r="E958" t="s">
        <v>23</v>
      </c>
      <c r="F958" t="s">
        <v>2844</v>
      </c>
      <c r="G958" t="s">
        <v>2845</v>
      </c>
      <c r="H958" t="s">
        <v>26</v>
      </c>
      <c r="I958" t="s">
        <v>27</v>
      </c>
      <c r="J958" t="s">
        <v>1054</v>
      </c>
      <c r="K958" t="s">
        <v>29</v>
      </c>
      <c r="L958">
        <v>92054</v>
      </c>
      <c r="M958" t="s">
        <v>30</v>
      </c>
      <c r="N958" t="s">
        <v>1483</v>
      </c>
      <c r="O958" t="s">
        <v>32</v>
      </c>
      <c r="P958" t="s">
        <v>52</v>
      </c>
      <c r="Q958" t="s">
        <v>1484</v>
      </c>
      <c r="R958" s="7">
        <v>24.32</v>
      </c>
      <c r="S958">
        <v>5</v>
      </c>
      <c r="T958">
        <v>0.2</v>
      </c>
      <c r="U958" s="7">
        <v>8.2080000000000002</v>
      </c>
      <c r="V958" s="7">
        <f t="shared" si="14"/>
        <v>8.2080000000000002</v>
      </c>
    </row>
    <row r="959" spans="1:22" x14ac:dyDescent="0.3">
      <c r="A959" s="9">
        <v>2966</v>
      </c>
      <c r="B959" t="s">
        <v>2843</v>
      </c>
      <c r="C959" s="5">
        <v>41990</v>
      </c>
      <c r="D959" s="6">
        <v>41995</v>
      </c>
      <c r="E959" t="s">
        <v>23</v>
      </c>
      <c r="F959" t="s">
        <v>2844</v>
      </c>
      <c r="G959" t="s">
        <v>2845</v>
      </c>
      <c r="H959" t="s">
        <v>26</v>
      </c>
      <c r="I959" t="s">
        <v>27</v>
      </c>
      <c r="J959" t="s">
        <v>1054</v>
      </c>
      <c r="K959" t="s">
        <v>29</v>
      </c>
      <c r="L959">
        <v>92054</v>
      </c>
      <c r="M959" t="s">
        <v>30</v>
      </c>
      <c r="N959" t="s">
        <v>2846</v>
      </c>
      <c r="O959" t="s">
        <v>41</v>
      </c>
      <c r="P959" t="s">
        <v>42</v>
      </c>
      <c r="Q959" t="s">
        <v>2847</v>
      </c>
      <c r="R959" s="7">
        <v>18.96</v>
      </c>
      <c r="S959">
        <v>2</v>
      </c>
      <c r="T959">
        <v>0</v>
      </c>
      <c r="U959" s="7">
        <v>7.5839999999999996</v>
      </c>
      <c r="V959" s="7">
        <f t="shared" si="14"/>
        <v>7.5839999999999996</v>
      </c>
    </row>
    <row r="960" spans="1:22" x14ac:dyDescent="0.3">
      <c r="A960" s="9">
        <v>2982</v>
      </c>
      <c r="B960" t="s">
        <v>2848</v>
      </c>
      <c r="C960" s="5">
        <v>40736</v>
      </c>
      <c r="D960" s="6">
        <v>40742</v>
      </c>
      <c r="E960" t="s">
        <v>36</v>
      </c>
      <c r="F960" t="s">
        <v>893</v>
      </c>
      <c r="G960" t="s">
        <v>894</v>
      </c>
      <c r="H960" t="s">
        <v>39</v>
      </c>
      <c r="I960" t="s">
        <v>27</v>
      </c>
      <c r="J960" t="s">
        <v>65</v>
      </c>
      <c r="K960" t="s">
        <v>66</v>
      </c>
      <c r="L960">
        <v>98115</v>
      </c>
      <c r="M960" t="s">
        <v>30</v>
      </c>
      <c r="N960" t="s">
        <v>2849</v>
      </c>
      <c r="O960" t="s">
        <v>41</v>
      </c>
      <c r="P960" t="s">
        <v>185</v>
      </c>
      <c r="Q960" t="s">
        <v>2850</v>
      </c>
      <c r="R960" s="7">
        <v>123.136</v>
      </c>
      <c r="S960">
        <v>4</v>
      </c>
      <c r="T960">
        <v>0.2</v>
      </c>
      <c r="U960" s="7">
        <v>13.8528</v>
      </c>
      <c r="V960" s="7">
        <f t="shared" si="14"/>
        <v>13.8528</v>
      </c>
    </row>
    <row r="961" spans="1:22" x14ac:dyDescent="0.3">
      <c r="A961" s="9">
        <v>2983</v>
      </c>
      <c r="B961" t="s">
        <v>2848</v>
      </c>
      <c r="C961" s="5">
        <v>40736</v>
      </c>
      <c r="D961" s="6">
        <v>40742</v>
      </c>
      <c r="E961" t="s">
        <v>36</v>
      </c>
      <c r="F961" t="s">
        <v>893</v>
      </c>
      <c r="G961" t="s">
        <v>894</v>
      </c>
      <c r="H961" t="s">
        <v>39</v>
      </c>
      <c r="I961" t="s">
        <v>27</v>
      </c>
      <c r="J961" t="s">
        <v>65</v>
      </c>
      <c r="K961" t="s">
        <v>66</v>
      </c>
      <c r="L961">
        <v>98115</v>
      </c>
      <c r="M961" t="s">
        <v>30</v>
      </c>
      <c r="N961" t="s">
        <v>2851</v>
      </c>
      <c r="O961" t="s">
        <v>32</v>
      </c>
      <c r="P961" t="s">
        <v>52</v>
      </c>
      <c r="Q961" t="s">
        <v>2852</v>
      </c>
      <c r="R961" s="7">
        <v>11.263999999999999</v>
      </c>
      <c r="S961">
        <v>4</v>
      </c>
      <c r="T961">
        <v>0.2</v>
      </c>
      <c r="U961" s="7">
        <v>3.8016000000000001</v>
      </c>
      <c r="V961" s="7">
        <f t="shared" si="14"/>
        <v>3.8016000000000001</v>
      </c>
    </row>
    <row r="962" spans="1:22" x14ac:dyDescent="0.3">
      <c r="A962" s="9">
        <v>2984</v>
      </c>
      <c r="B962" t="s">
        <v>2853</v>
      </c>
      <c r="C962" s="5">
        <v>40883</v>
      </c>
      <c r="D962" s="6">
        <v>40888</v>
      </c>
      <c r="E962" t="s">
        <v>23</v>
      </c>
      <c r="F962" t="s">
        <v>2854</v>
      </c>
      <c r="G962" t="s">
        <v>2855</v>
      </c>
      <c r="H962" t="s">
        <v>39</v>
      </c>
      <c r="I962" t="s">
        <v>27</v>
      </c>
      <c r="J962" t="s">
        <v>1934</v>
      </c>
      <c r="K962" t="s">
        <v>148</v>
      </c>
      <c r="L962">
        <v>97477</v>
      </c>
      <c r="M962" t="s">
        <v>30</v>
      </c>
      <c r="N962" t="s">
        <v>998</v>
      </c>
      <c r="O962" t="s">
        <v>32</v>
      </c>
      <c r="P962" t="s">
        <v>75</v>
      </c>
      <c r="Q962" t="s">
        <v>999</v>
      </c>
      <c r="R962" s="7">
        <v>53.423999999999999</v>
      </c>
      <c r="S962">
        <v>3</v>
      </c>
      <c r="T962">
        <v>0.2</v>
      </c>
      <c r="U962" s="7">
        <v>4.6745999999999999</v>
      </c>
      <c r="V962" s="7">
        <f t="shared" si="14"/>
        <v>4.6745999999999999</v>
      </c>
    </row>
    <row r="963" spans="1:22" x14ac:dyDescent="0.3">
      <c r="A963" s="9">
        <v>2985</v>
      </c>
      <c r="B963" t="s">
        <v>2853</v>
      </c>
      <c r="C963" s="5">
        <v>40883</v>
      </c>
      <c r="D963" s="6">
        <v>40888</v>
      </c>
      <c r="E963" t="s">
        <v>23</v>
      </c>
      <c r="F963" t="s">
        <v>2854</v>
      </c>
      <c r="G963" t="s">
        <v>2855</v>
      </c>
      <c r="H963" t="s">
        <v>39</v>
      </c>
      <c r="I963" t="s">
        <v>27</v>
      </c>
      <c r="J963" t="s">
        <v>1934</v>
      </c>
      <c r="K963" t="s">
        <v>148</v>
      </c>
      <c r="L963">
        <v>97477</v>
      </c>
      <c r="M963" t="s">
        <v>30</v>
      </c>
      <c r="N963" t="s">
        <v>2856</v>
      </c>
      <c r="O963" t="s">
        <v>41</v>
      </c>
      <c r="P963" t="s">
        <v>58</v>
      </c>
      <c r="Q963" t="s">
        <v>2857</v>
      </c>
      <c r="R963" s="7">
        <v>275.49</v>
      </c>
      <c r="S963">
        <v>1</v>
      </c>
      <c r="T963">
        <v>0.5</v>
      </c>
      <c r="U963" s="7">
        <v>-170.8038</v>
      </c>
      <c r="V963" s="7">
        <f t="shared" si="14"/>
        <v>170.8038</v>
      </c>
    </row>
    <row r="964" spans="1:22" x14ac:dyDescent="0.3">
      <c r="A964" s="9">
        <v>2989</v>
      </c>
      <c r="B964" t="s">
        <v>2858</v>
      </c>
      <c r="C964" s="5">
        <v>41326</v>
      </c>
      <c r="D964" s="6">
        <v>41331</v>
      </c>
      <c r="E964" t="s">
        <v>23</v>
      </c>
      <c r="F964" t="s">
        <v>2859</v>
      </c>
      <c r="G964" t="s">
        <v>2860</v>
      </c>
      <c r="H964" t="s">
        <v>26</v>
      </c>
      <c r="I964" t="s">
        <v>27</v>
      </c>
      <c r="J964" t="s">
        <v>28</v>
      </c>
      <c r="K964" t="s">
        <v>29</v>
      </c>
      <c r="L964">
        <v>90032</v>
      </c>
      <c r="M964" t="s">
        <v>30</v>
      </c>
      <c r="N964" t="s">
        <v>2861</v>
      </c>
      <c r="O964" t="s">
        <v>48</v>
      </c>
      <c r="P964" t="s">
        <v>99</v>
      </c>
      <c r="Q964" t="s">
        <v>2862</v>
      </c>
      <c r="R964" s="7">
        <v>12.99</v>
      </c>
      <c r="S964">
        <v>1</v>
      </c>
      <c r="T964">
        <v>0</v>
      </c>
      <c r="U964" s="7">
        <v>0.77939999999999998</v>
      </c>
      <c r="V964" s="7">
        <f t="shared" ref="V964:V1027" si="15">IF(U964&lt;0,-U964,U964)</f>
        <v>0.77939999999999998</v>
      </c>
    </row>
    <row r="965" spans="1:22" x14ac:dyDescent="0.3">
      <c r="A965" s="9">
        <v>2990</v>
      </c>
      <c r="B965" t="s">
        <v>2858</v>
      </c>
      <c r="C965" s="5">
        <v>41326</v>
      </c>
      <c r="D965" s="6">
        <v>41331</v>
      </c>
      <c r="E965" t="s">
        <v>23</v>
      </c>
      <c r="F965" t="s">
        <v>2859</v>
      </c>
      <c r="G965" t="s">
        <v>2860</v>
      </c>
      <c r="H965" t="s">
        <v>26</v>
      </c>
      <c r="I965" t="s">
        <v>27</v>
      </c>
      <c r="J965" t="s">
        <v>28</v>
      </c>
      <c r="K965" t="s">
        <v>29</v>
      </c>
      <c r="L965">
        <v>90032</v>
      </c>
      <c r="M965" t="s">
        <v>30</v>
      </c>
      <c r="N965" t="s">
        <v>2820</v>
      </c>
      <c r="O965" t="s">
        <v>32</v>
      </c>
      <c r="P965" t="s">
        <v>52</v>
      </c>
      <c r="Q965" t="s">
        <v>2821</v>
      </c>
      <c r="R965" s="7">
        <v>18.559999999999999</v>
      </c>
      <c r="S965">
        <v>4</v>
      </c>
      <c r="T965">
        <v>0.2</v>
      </c>
      <c r="U965" s="7">
        <v>6.4960000000000004</v>
      </c>
      <c r="V965" s="7">
        <f t="shared" si="15"/>
        <v>6.4960000000000004</v>
      </c>
    </row>
    <row r="966" spans="1:22" x14ac:dyDescent="0.3">
      <c r="A966" s="9">
        <v>2991</v>
      </c>
      <c r="B966" t="s">
        <v>2858</v>
      </c>
      <c r="C966" s="5">
        <v>41326</v>
      </c>
      <c r="D966" s="6">
        <v>41331</v>
      </c>
      <c r="E966" t="s">
        <v>23</v>
      </c>
      <c r="F966" t="s">
        <v>2859</v>
      </c>
      <c r="G966" t="s">
        <v>2860</v>
      </c>
      <c r="H966" t="s">
        <v>26</v>
      </c>
      <c r="I966" t="s">
        <v>27</v>
      </c>
      <c r="J966" t="s">
        <v>28</v>
      </c>
      <c r="K966" t="s">
        <v>29</v>
      </c>
      <c r="L966">
        <v>90032</v>
      </c>
      <c r="M966" t="s">
        <v>30</v>
      </c>
      <c r="N966" t="s">
        <v>868</v>
      </c>
      <c r="O966" t="s">
        <v>32</v>
      </c>
      <c r="P966" t="s">
        <v>75</v>
      </c>
      <c r="Q966" t="s">
        <v>869</v>
      </c>
      <c r="R966" s="7">
        <v>449.15</v>
      </c>
      <c r="S966">
        <v>5</v>
      </c>
      <c r="T966">
        <v>0</v>
      </c>
      <c r="U966" s="7">
        <v>8.9830000000000005</v>
      </c>
      <c r="V966" s="7">
        <f t="shared" si="15"/>
        <v>8.9830000000000005</v>
      </c>
    </row>
    <row r="967" spans="1:22" x14ac:dyDescent="0.3">
      <c r="A967" s="9">
        <v>2992</v>
      </c>
      <c r="B967" t="s">
        <v>2858</v>
      </c>
      <c r="C967" s="5">
        <v>41326</v>
      </c>
      <c r="D967" s="6">
        <v>41331</v>
      </c>
      <c r="E967" t="s">
        <v>23</v>
      </c>
      <c r="F967" t="s">
        <v>2859</v>
      </c>
      <c r="G967" t="s">
        <v>2860</v>
      </c>
      <c r="H967" t="s">
        <v>26</v>
      </c>
      <c r="I967" t="s">
        <v>27</v>
      </c>
      <c r="J967" t="s">
        <v>28</v>
      </c>
      <c r="K967" t="s">
        <v>29</v>
      </c>
      <c r="L967">
        <v>90032</v>
      </c>
      <c r="M967" t="s">
        <v>30</v>
      </c>
      <c r="N967" t="s">
        <v>2863</v>
      </c>
      <c r="O967" t="s">
        <v>32</v>
      </c>
      <c r="P967" t="s">
        <v>52</v>
      </c>
      <c r="Q967" t="s">
        <v>2864</v>
      </c>
      <c r="R967" s="7">
        <v>31.248000000000001</v>
      </c>
      <c r="S967">
        <v>7</v>
      </c>
      <c r="T967">
        <v>0.2</v>
      </c>
      <c r="U967" s="7">
        <v>10.9368</v>
      </c>
      <c r="V967" s="7">
        <f t="shared" si="15"/>
        <v>10.9368</v>
      </c>
    </row>
    <row r="968" spans="1:22" x14ac:dyDescent="0.3">
      <c r="A968" s="9">
        <v>2995</v>
      </c>
      <c r="B968" t="s">
        <v>2865</v>
      </c>
      <c r="C968" s="5">
        <v>41527</v>
      </c>
      <c r="D968" s="6">
        <v>41531</v>
      </c>
      <c r="E968" t="s">
        <v>23</v>
      </c>
      <c r="F968" t="s">
        <v>756</v>
      </c>
      <c r="G968" t="s">
        <v>757</v>
      </c>
      <c r="H968" t="s">
        <v>39</v>
      </c>
      <c r="I968" t="s">
        <v>27</v>
      </c>
      <c r="J968" t="s">
        <v>2147</v>
      </c>
      <c r="K968" t="s">
        <v>29</v>
      </c>
      <c r="L968">
        <v>95207</v>
      </c>
      <c r="M968" t="s">
        <v>30</v>
      </c>
      <c r="N968" t="s">
        <v>2866</v>
      </c>
      <c r="O968" t="s">
        <v>32</v>
      </c>
      <c r="P968" t="s">
        <v>52</v>
      </c>
      <c r="Q968" t="s">
        <v>2867</v>
      </c>
      <c r="R968" s="7">
        <v>55.36</v>
      </c>
      <c r="S968">
        <v>4</v>
      </c>
      <c r="T968">
        <v>0.2</v>
      </c>
      <c r="U968" s="7">
        <v>18.684000000000001</v>
      </c>
      <c r="V968" s="7">
        <f t="shared" si="15"/>
        <v>18.684000000000001</v>
      </c>
    </row>
    <row r="969" spans="1:22" x14ac:dyDescent="0.3">
      <c r="A969" s="9">
        <v>2996</v>
      </c>
      <c r="B969" t="s">
        <v>2868</v>
      </c>
      <c r="C969" s="5">
        <v>40738</v>
      </c>
      <c r="D969" s="6">
        <v>40745</v>
      </c>
      <c r="E969" t="s">
        <v>36</v>
      </c>
      <c r="F969" t="s">
        <v>508</v>
      </c>
      <c r="G969" t="s">
        <v>509</v>
      </c>
      <c r="H969" t="s">
        <v>39</v>
      </c>
      <c r="I969" t="s">
        <v>27</v>
      </c>
      <c r="J969" t="s">
        <v>176</v>
      </c>
      <c r="K969" t="s">
        <v>122</v>
      </c>
      <c r="L969">
        <v>85023</v>
      </c>
      <c r="M969" t="s">
        <v>30</v>
      </c>
      <c r="N969" t="s">
        <v>2869</v>
      </c>
      <c r="O969" t="s">
        <v>32</v>
      </c>
      <c r="P969" t="s">
        <v>75</v>
      </c>
      <c r="Q969" t="s">
        <v>2870</v>
      </c>
      <c r="R969" s="7">
        <v>55.92</v>
      </c>
      <c r="S969">
        <v>5</v>
      </c>
      <c r="T969">
        <v>0.2</v>
      </c>
      <c r="U969" s="7">
        <v>6.2910000000000004</v>
      </c>
      <c r="V969" s="7">
        <f t="shared" si="15"/>
        <v>6.2910000000000004</v>
      </c>
    </row>
    <row r="970" spans="1:22" x14ac:dyDescent="0.3">
      <c r="A970" s="9">
        <v>3008</v>
      </c>
      <c r="B970" t="s">
        <v>2871</v>
      </c>
      <c r="C970" s="5">
        <v>40840</v>
      </c>
      <c r="D970" s="6">
        <v>40845</v>
      </c>
      <c r="E970" t="s">
        <v>36</v>
      </c>
      <c r="F970" t="s">
        <v>649</v>
      </c>
      <c r="G970" t="s">
        <v>650</v>
      </c>
      <c r="H970" t="s">
        <v>39</v>
      </c>
      <c r="I970" t="s">
        <v>27</v>
      </c>
      <c r="J970" t="s">
        <v>2104</v>
      </c>
      <c r="K970" t="s">
        <v>29</v>
      </c>
      <c r="L970">
        <v>91730</v>
      </c>
      <c r="M970" t="s">
        <v>30</v>
      </c>
      <c r="N970" t="s">
        <v>2872</v>
      </c>
      <c r="O970" t="s">
        <v>32</v>
      </c>
      <c r="P970" t="s">
        <v>52</v>
      </c>
      <c r="Q970" t="s">
        <v>2873</v>
      </c>
      <c r="R970" s="7">
        <v>34.271999999999998</v>
      </c>
      <c r="S970">
        <v>3</v>
      </c>
      <c r="T970">
        <v>0.2</v>
      </c>
      <c r="U970" s="7">
        <v>11.138400000000001</v>
      </c>
      <c r="V970" s="7">
        <f t="shared" si="15"/>
        <v>11.138400000000001</v>
      </c>
    </row>
    <row r="971" spans="1:22" x14ac:dyDescent="0.3">
      <c r="A971" s="9">
        <v>3011</v>
      </c>
      <c r="B971" t="s">
        <v>2874</v>
      </c>
      <c r="C971" s="5">
        <v>41747</v>
      </c>
      <c r="D971" s="6">
        <v>41753</v>
      </c>
      <c r="E971" t="s">
        <v>36</v>
      </c>
      <c r="F971" t="s">
        <v>2875</v>
      </c>
      <c r="G971" t="s">
        <v>2876</v>
      </c>
      <c r="H971" t="s">
        <v>146</v>
      </c>
      <c r="I971" t="s">
        <v>27</v>
      </c>
      <c r="J971" t="s">
        <v>522</v>
      </c>
      <c r="K971" t="s">
        <v>161</v>
      </c>
      <c r="L971">
        <v>80027</v>
      </c>
      <c r="M971" t="s">
        <v>30</v>
      </c>
      <c r="N971" t="s">
        <v>2877</v>
      </c>
      <c r="O971" t="s">
        <v>32</v>
      </c>
      <c r="P971" t="s">
        <v>52</v>
      </c>
      <c r="Q971" t="s">
        <v>2878</v>
      </c>
      <c r="R971" s="7">
        <v>12.03</v>
      </c>
      <c r="S971">
        <v>5</v>
      </c>
      <c r="T971">
        <v>0.7</v>
      </c>
      <c r="U971" s="7">
        <v>-9.2230000000000008</v>
      </c>
      <c r="V971" s="7">
        <f t="shared" si="15"/>
        <v>9.2230000000000008</v>
      </c>
    </row>
    <row r="972" spans="1:22" x14ac:dyDescent="0.3">
      <c r="A972" s="9">
        <v>3012</v>
      </c>
      <c r="B972" t="s">
        <v>2874</v>
      </c>
      <c r="C972" s="5">
        <v>41747</v>
      </c>
      <c r="D972" s="6">
        <v>41753</v>
      </c>
      <c r="E972" t="s">
        <v>36</v>
      </c>
      <c r="F972" t="s">
        <v>2875</v>
      </c>
      <c r="G972" t="s">
        <v>2876</v>
      </c>
      <c r="H972" t="s">
        <v>146</v>
      </c>
      <c r="I972" t="s">
        <v>27</v>
      </c>
      <c r="J972" t="s">
        <v>522</v>
      </c>
      <c r="K972" t="s">
        <v>161</v>
      </c>
      <c r="L972">
        <v>80027</v>
      </c>
      <c r="M972" t="s">
        <v>30</v>
      </c>
      <c r="N972" t="s">
        <v>2879</v>
      </c>
      <c r="O972" t="s">
        <v>48</v>
      </c>
      <c r="P972" t="s">
        <v>1229</v>
      </c>
      <c r="Q972" t="s">
        <v>2880</v>
      </c>
      <c r="R972" s="7">
        <v>2549.9850000000001</v>
      </c>
      <c r="S972">
        <v>5</v>
      </c>
      <c r="T972">
        <v>0.7</v>
      </c>
      <c r="U972" s="7">
        <v>-3399.98</v>
      </c>
      <c r="V972" s="7">
        <f t="shared" si="15"/>
        <v>3399.98</v>
      </c>
    </row>
    <row r="973" spans="1:22" x14ac:dyDescent="0.3">
      <c r="A973" s="9">
        <v>3013</v>
      </c>
      <c r="B973" t="s">
        <v>2874</v>
      </c>
      <c r="C973" s="5">
        <v>41747</v>
      </c>
      <c r="D973" s="6">
        <v>41753</v>
      </c>
      <c r="E973" t="s">
        <v>36</v>
      </c>
      <c r="F973" t="s">
        <v>2875</v>
      </c>
      <c r="G973" t="s">
        <v>2876</v>
      </c>
      <c r="H973" t="s">
        <v>146</v>
      </c>
      <c r="I973" t="s">
        <v>27</v>
      </c>
      <c r="J973" t="s">
        <v>522</v>
      </c>
      <c r="K973" t="s">
        <v>161</v>
      </c>
      <c r="L973">
        <v>80027</v>
      </c>
      <c r="M973" t="s">
        <v>30</v>
      </c>
      <c r="N973" t="s">
        <v>2881</v>
      </c>
      <c r="O973" t="s">
        <v>32</v>
      </c>
      <c r="P973" t="s">
        <v>52</v>
      </c>
      <c r="Q973" t="s">
        <v>2882</v>
      </c>
      <c r="R973" s="7">
        <v>21.594000000000001</v>
      </c>
      <c r="S973">
        <v>2</v>
      </c>
      <c r="T973">
        <v>0.7</v>
      </c>
      <c r="U973" s="7">
        <v>-15.835599999999999</v>
      </c>
      <c r="V973" s="7">
        <f t="shared" si="15"/>
        <v>15.835599999999999</v>
      </c>
    </row>
    <row r="974" spans="1:22" x14ac:dyDescent="0.3">
      <c r="A974" s="9">
        <v>3014</v>
      </c>
      <c r="B974" t="s">
        <v>2874</v>
      </c>
      <c r="C974" s="5">
        <v>41747</v>
      </c>
      <c r="D974" s="6">
        <v>41753</v>
      </c>
      <c r="E974" t="s">
        <v>36</v>
      </c>
      <c r="F974" t="s">
        <v>2875</v>
      </c>
      <c r="G974" t="s">
        <v>2876</v>
      </c>
      <c r="H974" t="s">
        <v>146</v>
      </c>
      <c r="I974" t="s">
        <v>27</v>
      </c>
      <c r="J974" t="s">
        <v>522</v>
      </c>
      <c r="K974" t="s">
        <v>161</v>
      </c>
      <c r="L974">
        <v>80027</v>
      </c>
      <c r="M974" t="s">
        <v>30</v>
      </c>
      <c r="N974" t="s">
        <v>830</v>
      </c>
      <c r="O974" t="s">
        <v>32</v>
      </c>
      <c r="P974" t="s">
        <v>52</v>
      </c>
      <c r="Q974" t="s">
        <v>831</v>
      </c>
      <c r="R974" s="7">
        <v>8.9640000000000004</v>
      </c>
      <c r="S974">
        <v>6</v>
      </c>
      <c r="T974">
        <v>0.7</v>
      </c>
      <c r="U974" s="7">
        <v>-6.5735999999999999</v>
      </c>
      <c r="V974" s="7">
        <f t="shared" si="15"/>
        <v>6.5735999999999999</v>
      </c>
    </row>
    <row r="975" spans="1:22" x14ac:dyDescent="0.3">
      <c r="A975" s="9">
        <v>3015</v>
      </c>
      <c r="B975" t="s">
        <v>2874</v>
      </c>
      <c r="C975" s="5">
        <v>41747</v>
      </c>
      <c r="D975" s="6">
        <v>41753</v>
      </c>
      <c r="E975" t="s">
        <v>36</v>
      </c>
      <c r="F975" t="s">
        <v>2875</v>
      </c>
      <c r="G975" t="s">
        <v>2876</v>
      </c>
      <c r="H975" t="s">
        <v>146</v>
      </c>
      <c r="I975" t="s">
        <v>27</v>
      </c>
      <c r="J975" t="s">
        <v>522</v>
      </c>
      <c r="K975" t="s">
        <v>161</v>
      </c>
      <c r="L975">
        <v>80027</v>
      </c>
      <c r="M975" t="s">
        <v>30</v>
      </c>
      <c r="N975" t="s">
        <v>742</v>
      </c>
      <c r="O975" t="s">
        <v>32</v>
      </c>
      <c r="P975" t="s">
        <v>114</v>
      </c>
      <c r="Q975" t="s">
        <v>743</v>
      </c>
      <c r="R975" s="7">
        <v>20.736000000000001</v>
      </c>
      <c r="S975">
        <v>4</v>
      </c>
      <c r="T975">
        <v>0.2</v>
      </c>
      <c r="U975" s="7">
        <v>7.2576000000000001</v>
      </c>
      <c r="V975" s="7">
        <f t="shared" si="15"/>
        <v>7.2576000000000001</v>
      </c>
    </row>
    <row r="976" spans="1:22" x14ac:dyDescent="0.3">
      <c r="A976" s="9">
        <v>3020</v>
      </c>
      <c r="B976" t="s">
        <v>2883</v>
      </c>
      <c r="C976" s="5">
        <v>41221</v>
      </c>
      <c r="D976" s="6">
        <v>41227</v>
      </c>
      <c r="E976" t="s">
        <v>36</v>
      </c>
      <c r="F976" t="s">
        <v>526</v>
      </c>
      <c r="G976" t="s">
        <v>527</v>
      </c>
      <c r="H976" t="s">
        <v>39</v>
      </c>
      <c r="I976" t="s">
        <v>27</v>
      </c>
      <c r="J976" t="s">
        <v>72</v>
      </c>
      <c r="K976" t="s">
        <v>73</v>
      </c>
      <c r="L976">
        <v>84084</v>
      </c>
      <c r="M976" t="s">
        <v>30</v>
      </c>
      <c r="N976" t="s">
        <v>2884</v>
      </c>
      <c r="O976" t="s">
        <v>32</v>
      </c>
      <c r="P976" t="s">
        <v>200</v>
      </c>
      <c r="Q976" t="s">
        <v>2885</v>
      </c>
      <c r="R976" s="7">
        <v>5.04</v>
      </c>
      <c r="S976">
        <v>3</v>
      </c>
      <c r="T976">
        <v>0</v>
      </c>
      <c r="U976" s="7">
        <v>0.2016</v>
      </c>
      <c r="V976" s="7">
        <f t="shared" si="15"/>
        <v>0.2016</v>
      </c>
    </row>
    <row r="977" spans="1:22" x14ac:dyDescent="0.3">
      <c r="A977" s="9">
        <v>3021</v>
      </c>
      <c r="B977" t="s">
        <v>2883</v>
      </c>
      <c r="C977" s="5">
        <v>41221</v>
      </c>
      <c r="D977" s="6">
        <v>41227</v>
      </c>
      <c r="E977" t="s">
        <v>36</v>
      </c>
      <c r="F977" t="s">
        <v>526</v>
      </c>
      <c r="G977" t="s">
        <v>527</v>
      </c>
      <c r="H977" t="s">
        <v>39</v>
      </c>
      <c r="I977" t="s">
        <v>27</v>
      </c>
      <c r="J977" t="s">
        <v>72</v>
      </c>
      <c r="K977" t="s">
        <v>73</v>
      </c>
      <c r="L977">
        <v>84084</v>
      </c>
      <c r="M977" t="s">
        <v>30</v>
      </c>
      <c r="N977" t="s">
        <v>2200</v>
      </c>
      <c r="O977" t="s">
        <v>32</v>
      </c>
      <c r="P977" t="s">
        <v>114</v>
      </c>
      <c r="Q977" t="s">
        <v>2201</v>
      </c>
      <c r="R977" s="7">
        <v>92.94</v>
      </c>
      <c r="S977">
        <v>3</v>
      </c>
      <c r="T977">
        <v>0</v>
      </c>
      <c r="U977" s="7">
        <v>41.823</v>
      </c>
      <c r="V977" s="7">
        <f t="shared" si="15"/>
        <v>41.823</v>
      </c>
    </row>
    <row r="978" spans="1:22" x14ac:dyDescent="0.3">
      <c r="A978" s="9">
        <v>3022</v>
      </c>
      <c r="B978" t="s">
        <v>2883</v>
      </c>
      <c r="C978" s="5">
        <v>41221</v>
      </c>
      <c r="D978" s="6">
        <v>41227</v>
      </c>
      <c r="E978" t="s">
        <v>36</v>
      </c>
      <c r="F978" t="s">
        <v>526</v>
      </c>
      <c r="G978" t="s">
        <v>527</v>
      </c>
      <c r="H978" t="s">
        <v>39</v>
      </c>
      <c r="I978" t="s">
        <v>27</v>
      </c>
      <c r="J978" t="s">
        <v>72</v>
      </c>
      <c r="K978" t="s">
        <v>73</v>
      </c>
      <c r="L978">
        <v>84084</v>
      </c>
      <c r="M978" t="s">
        <v>30</v>
      </c>
      <c r="N978" t="s">
        <v>917</v>
      </c>
      <c r="O978" t="s">
        <v>41</v>
      </c>
      <c r="P978" t="s">
        <v>42</v>
      </c>
      <c r="Q978" t="s">
        <v>918</v>
      </c>
      <c r="R978" s="7">
        <v>66.69</v>
      </c>
      <c r="S978">
        <v>3</v>
      </c>
      <c r="T978">
        <v>0</v>
      </c>
      <c r="U978" s="7">
        <v>22.0077</v>
      </c>
      <c r="V978" s="7">
        <f t="shared" si="15"/>
        <v>22.0077</v>
      </c>
    </row>
    <row r="979" spans="1:22" x14ac:dyDescent="0.3">
      <c r="A979" s="9">
        <v>3023</v>
      </c>
      <c r="B979" t="s">
        <v>2883</v>
      </c>
      <c r="C979" s="5">
        <v>41221</v>
      </c>
      <c r="D979" s="6">
        <v>41227</v>
      </c>
      <c r="E979" t="s">
        <v>36</v>
      </c>
      <c r="F979" t="s">
        <v>526</v>
      </c>
      <c r="G979" t="s">
        <v>527</v>
      </c>
      <c r="H979" t="s">
        <v>39</v>
      </c>
      <c r="I979" t="s">
        <v>27</v>
      </c>
      <c r="J979" t="s">
        <v>72</v>
      </c>
      <c r="K979" t="s">
        <v>73</v>
      </c>
      <c r="L979">
        <v>84084</v>
      </c>
      <c r="M979" t="s">
        <v>30</v>
      </c>
      <c r="N979" t="s">
        <v>1495</v>
      </c>
      <c r="O979" t="s">
        <v>32</v>
      </c>
      <c r="P979" t="s">
        <v>52</v>
      </c>
      <c r="Q979" t="s">
        <v>1496</v>
      </c>
      <c r="R979" s="7">
        <v>91.68</v>
      </c>
      <c r="S979">
        <v>5</v>
      </c>
      <c r="T979">
        <v>0.2</v>
      </c>
      <c r="U979" s="7">
        <v>28.65</v>
      </c>
      <c r="V979" s="7">
        <f t="shared" si="15"/>
        <v>28.65</v>
      </c>
    </row>
    <row r="980" spans="1:22" x14ac:dyDescent="0.3">
      <c r="A980" s="9">
        <v>3028</v>
      </c>
      <c r="B980" t="s">
        <v>2886</v>
      </c>
      <c r="C980" s="5">
        <v>40779</v>
      </c>
      <c r="D980" s="6">
        <v>40779</v>
      </c>
      <c r="E980" t="s">
        <v>863</v>
      </c>
      <c r="F980" t="s">
        <v>1758</v>
      </c>
      <c r="G980" t="s">
        <v>1759</v>
      </c>
      <c r="H980" t="s">
        <v>26</v>
      </c>
      <c r="I980" t="s">
        <v>27</v>
      </c>
      <c r="J980" t="s">
        <v>2887</v>
      </c>
      <c r="K980" t="s">
        <v>625</v>
      </c>
      <c r="L980">
        <v>59102</v>
      </c>
      <c r="M980" t="s">
        <v>30</v>
      </c>
      <c r="N980" t="s">
        <v>2888</v>
      </c>
      <c r="O980" t="s">
        <v>32</v>
      </c>
      <c r="P980" t="s">
        <v>52</v>
      </c>
      <c r="Q980" t="s">
        <v>2889</v>
      </c>
      <c r="R980" s="7">
        <v>8.2880000000000003</v>
      </c>
      <c r="S980">
        <v>2</v>
      </c>
      <c r="T980">
        <v>0.2</v>
      </c>
      <c r="U980" s="7">
        <v>2.6936</v>
      </c>
      <c r="V980" s="7">
        <f t="shared" si="15"/>
        <v>2.6936</v>
      </c>
    </row>
    <row r="981" spans="1:22" x14ac:dyDescent="0.3">
      <c r="A981" s="9">
        <v>3030</v>
      </c>
      <c r="B981" t="s">
        <v>2890</v>
      </c>
      <c r="C981" s="5">
        <v>41358</v>
      </c>
      <c r="D981" s="6">
        <v>41362</v>
      </c>
      <c r="E981" t="s">
        <v>36</v>
      </c>
      <c r="F981" t="s">
        <v>2891</v>
      </c>
      <c r="G981" t="s">
        <v>2892</v>
      </c>
      <c r="H981" t="s">
        <v>26</v>
      </c>
      <c r="I981" t="s">
        <v>27</v>
      </c>
      <c r="J981" t="s">
        <v>2893</v>
      </c>
      <c r="K981" t="s">
        <v>148</v>
      </c>
      <c r="L981">
        <v>97030</v>
      </c>
      <c r="M981" t="s">
        <v>30</v>
      </c>
      <c r="N981" t="s">
        <v>2894</v>
      </c>
      <c r="O981" t="s">
        <v>48</v>
      </c>
      <c r="P981" t="s">
        <v>49</v>
      </c>
      <c r="Q981" t="s">
        <v>2895</v>
      </c>
      <c r="R981" s="7">
        <v>403.16800000000001</v>
      </c>
      <c r="S981">
        <v>4</v>
      </c>
      <c r="T981">
        <v>0.2</v>
      </c>
      <c r="U981" s="7">
        <v>25.198</v>
      </c>
      <c r="V981" s="7">
        <f t="shared" si="15"/>
        <v>25.198</v>
      </c>
    </row>
    <row r="982" spans="1:22" x14ac:dyDescent="0.3">
      <c r="A982" s="9">
        <v>3033</v>
      </c>
      <c r="B982" t="s">
        <v>2896</v>
      </c>
      <c r="C982" s="5">
        <v>41600</v>
      </c>
      <c r="D982" s="6">
        <v>41605</v>
      </c>
      <c r="E982" t="s">
        <v>36</v>
      </c>
      <c r="F982" t="s">
        <v>1344</v>
      </c>
      <c r="G982" t="s">
        <v>1345</v>
      </c>
      <c r="H982" t="s">
        <v>39</v>
      </c>
      <c r="I982" t="s">
        <v>27</v>
      </c>
      <c r="J982" t="s">
        <v>2893</v>
      </c>
      <c r="K982" t="s">
        <v>148</v>
      </c>
      <c r="L982">
        <v>97030</v>
      </c>
      <c r="M982" t="s">
        <v>30</v>
      </c>
      <c r="N982" t="s">
        <v>2061</v>
      </c>
      <c r="O982" t="s">
        <v>41</v>
      </c>
      <c r="P982" t="s">
        <v>185</v>
      </c>
      <c r="Q982" t="s">
        <v>2062</v>
      </c>
      <c r="R982" s="7">
        <v>195.136</v>
      </c>
      <c r="S982">
        <v>4</v>
      </c>
      <c r="T982">
        <v>0.2</v>
      </c>
      <c r="U982" s="7">
        <v>-12.196</v>
      </c>
      <c r="V982" s="7">
        <f t="shared" si="15"/>
        <v>12.196</v>
      </c>
    </row>
    <row r="983" spans="1:22" x14ac:dyDescent="0.3">
      <c r="A983" s="9">
        <v>3040</v>
      </c>
      <c r="B983" t="s">
        <v>2897</v>
      </c>
      <c r="C983" s="5">
        <v>41916</v>
      </c>
      <c r="D983" s="6">
        <v>41921</v>
      </c>
      <c r="E983" t="s">
        <v>36</v>
      </c>
      <c r="F983" t="s">
        <v>2898</v>
      </c>
      <c r="G983" t="s">
        <v>2899</v>
      </c>
      <c r="H983" t="s">
        <v>26</v>
      </c>
      <c r="I983" t="s">
        <v>27</v>
      </c>
      <c r="J983" t="s">
        <v>222</v>
      </c>
      <c r="K983" t="s">
        <v>29</v>
      </c>
      <c r="L983">
        <v>91104</v>
      </c>
      <c r="M983" t="s">
        <v>30</v>
      </c>
      <c r="N983" t="s">
        <v>2900</v>
      </c>
      <c r="O983" t="s">
        <v>41</v>
      </c>
      <c r="P983" t="s">
        <v>58</v>
      </c>
      <c r="Q983" t="s">
        <v>2901</v>
      </c>
      <c r="R983" s="7">
        <v>171.28800000000001</v>
      </c>
      <c r="S983">
        <v>3</v>
      </c>
      <c r="T983">
        <v>0.2</v>
      </c>
      <c r="U983" s="7">
        <v>-6.4233000000000002</v>
      </c>
      <c r="V983" s="7">
        <f t="shared" si="15"/>
        <v>6.4233000000000002</v>
      </c>
    </row>
    <row r="984" spans="1:22" x14ac:dyDescent="0.3">
      <c r="A984" s="9">
        <v>3042</v>
      </c>
      <c r="B984" t="s">
        <v>2902</v>
      </c>
      <c r="C984" s="5">
        <v>41894</v>
      </c>
      <c r="D984" s="6">
        <v>41895</v>
      </c>
      <c r="E984" t="s">
        <v>863</v>
      </c>
      <c r="F984" t="s">
        <v>2169</v>
      </c>
      <c r="G984" t="s">
        <v>2170</v>
      </c>
      <c r="H984" t="s">
        <v>146</v>
      </c>
      <c r="I984" t="s">
        <v>27</v>
      </c>
      <c r="J984" t="s">
        <v>398</v>
      </c>
      <c r="K984" t="s">
        <v>29</v>
      </c>
      <c r="L984">
        <v>90805</v>
      </c>
      <c r="M984" t="s">
        <v>30</v>
      </c>
      <c r="N984" t="s">
        <v>1336</v>
      </c>
      <c r="O984" t="s">
        <v>32</v>
      </c>
      <c r="P984" t="s">
        <v>114</v>
      </c>
      <c r="Q984" t="s">
        <v>1337</v>
      </c>
      <c r="R984" s="7">
        <v>12.96</v>
      </c>
      <c r="S984">
        <v>2</v>
      </c>
      <c r="T984">
        <v>0</v>
      </c>
      <c r="U984" s="7">
        <v>6.2207999999999997</v>
      </c>
      <c r="V984" s="7">
        <f t="shared" si="15"/>
        <v>6.2207999999999997</v>
      </c>
    </row>
    <row r="985" spans="1:22" x14ac:dyDescent="0.3">
      <c r="A985" s="9">
        <v>3043</v>
      </c>
      <c r="B985" t="s">
        <v>2902</v>
      </c>
      <c r="C985" s="5">
        <v>41894</v>
      </c>
      <c r="D985" s="6">
        <v>41895</v>
      </c>
      <c r="E985" t="s">
        <v>863</v>
      </c>
      <c r="F985" t="s">
        <v>2169</v>
      </c>
      <c r="G985" t="s">
        <v>2170</v>
      </c>
      <c r="H985" t="s">
        <v>146</v>
      </c>
      <c r="I985" t="s">
        <v>27</v>
      </c>
      <c r="J985" t="s">
        <v>398</v>
      </c>
      <c r="K985" t="s">
        <v>29</v>
      </c>
      <c r="L985">
        <v>90805</v>
      </c>
      <c r="M985" t="s">
        <v>30</v>
      </c>
      <c r="N985" t="s">
        <v>2903</v>
      </c>
      <c r="O985" t="s">
        <v>32</v>
      </c>
      <c r="P985" t="s">
        <v>215</v>
      </c>
      <c r="Q985" t="s">
        <v>2904</v>
      </c>
      <c r="R985" s="7">
        <v>22.18</v>
      </c>
      <c r="S985">
        <v>2</v>
      </c>
      <c r="T985">
        <v>0</v>
      </c>
      <c r="U985" s="7">
        <v>10.8682</v>
      </c>
      <c r="V985" s="7">
        <f t="shared" si="15"/>
        <v>10.8682</v>
      </c>
    </row>
    <row r="986" spans="1:22" x14ac:dyDescent="0.3">
      <c r="A986" s="9">
        <v>3044</v>
      </c>
      <c r="B986" t="s">
        <v>2902</v>
      </c>
      <c r="C986" s="5">
        <v>41894</v>
      </c>
      <c r="D986" s="6">
        <v>41895</v>
      </c>
      <c r="E986" t="s">
        <v>863</v>
      </c>
      <c r="F986" t="s">
        <v>2169</v>
      </c>
      <c r="G986" t="s">
        <v>2170</v>
      </c>
      <c r="H986" t="s">
        <v>146</v>
      </c>
      <c r="I986" t="s">
        <v>27</v>
      </c>
      <c r="J986" t="s">
        <v>398</v>
      </c>
      <c r="K986" t="s">
        <v>29</v>
      </c>
      <c r="L986">
        <v>90805</v>
      </c>
      <c r="M986" t="s">
        <v>30</v>
      </c>
      <c r="N986" t="s">
        <v>2905</v>
      </c>
      <c r="O986" t="s">
        <v>41</v>
      </c>
      <c r="P986" t="s">
        <v>185</v>
      </c>
      <c r="Q986" t="s">
        <v>2906</v>
      </c>
      <c r="R986" s="7">
        <v>2054.2719999999999</v>
      </c>
      <c r="S986">
        <v>8</v>
      </c>
      <c r="T986">
        <v>0.2</v>
      </c>
      <c r="U986" s="7">
        <v>256.78399999999999</v>
      </c>
      <c r="V986" s="7">
        <f t="shared" si="15"/>
        <v>256.78399999999999</v>
      </c>
    </row>
    <row r="987" spans="1:22" x14ac:dyDescent="0.3">
      <c r="A987" s="9">
        <v>3048</v>
      </c>
      <c r="B987" t="s">
        <v>2907</v>
      </c>
      <c r="C987" s="5">
        <v>40816</v>
      </c>
      <c r="D987" s="6">
        <v>40820</v>
      </c>
      <c r="E987" t="s">
        <v>36</v>
      </c>
      <c r="F987" t="s">
        <v>408</v>
      </c>
      <c r="G987" t="s">
        <v>409</v>
      </c>
      <c r="H987" t="s">
        <v>39</v>
      </c>
      <c r="I987" t="s">
        <v>27</v>
      </c>
      <c r="J987" t="s">
        <v>65</v>
      </c>
      <c r="K987" t="s">
        <v>66</v>
      </c>
      <c r="L987">
        <v>98105</v>
      </c>
      <c r="M987" t="s">
        <v>30</v>
      </c>
      <c r="N987" t="s">
        <v>51</v>
      </c>
      <c r="O987" t="s">
        <v>32</v>
      </c>
      <c r="P987" t="s">
        <v>52</v>
      </c>
      <c r="Q987" t="s">
        <v>53</v>
      </c>
      <c r="R987" s="7">
        <v>43.176000000000002</v>
      </c>
      <c r="S987">
        <v>7</v>
      </c>
      <c r="T987">
        <v>0.2</v>
      </c>
      <c r="U987" s="7">
        <v>13.4925</v>
      </c>
      <c r="V987" s="7">
        <f t="shared" si="15"/>
        <v>13.4925</v>
      </c>
    </row>
    <row r="988" spans="1:22" x14ac:dyDescent="0.3">
      <c r="A988" s="9">
        <v>3051</v>
      </c>
      <c r="B988" t="s">
        <v>2908</v>
      </c>
      <c r="C988" s="5">
        <v>41919</v>
      </c>
      <c r="D988" s="6">
        <v>41924</v>
      </c>
      <c r="E988" t="s">
        <v>36</v>
      </c>
      <c r="F988" t="s">
        <v>884</v>
      </c>
      <c r="G988" t="s">
        <v>885</v>
      </c>
      <c r="H988" t="s">
        <v>146</v>
      </c>
      <c r="I988" t="s">
        <v>27</v>
      </c>
      <c r="J988" t="s">
        <v>2909</v>
      </c>
      <c r="K988" t="s">
        <v>2910</v>
      </c>
      <c r="L988">
        <v>83642</v>
      </c>
      <c r="M988" t="s">
        <v>30</v>
      </c>
      <c r="N988" t="s">
        <v>2911</v>
      </c>
      <c r="O988" t="s">
        <v>41</v>
      </c>
      <c r="P988" t="s">
        <v>42</v>
      </c>
      <c r="Q988" t="s">
        <v>2912</v>
      </c>
      <c r="R988" s="7">
        <v>41.96</v>
      </c>
      <c r="S988">
        <v>2</v>
      </c>
      <c r="T988">
        <v>0</v>
      </c>
      <c r="U988" s="7">
        <v>2.9371999999999998</v>
      </c>
      <c r="V988" s="7">
        <f t="shared" si="15"/>
        <v>2.9371999999999998</v>
      </c>
    </row>
    <row r="989" spans="1:22" x14ac:dyDescent="0.3">
      <c r="A989" s="9">
        <v>3052</v>
      </c>
      <c r="B989" t="s">
        <v>2908</v>
      </c>
      <c r="C989" s="5">
        <v>41919</v>
      </c>
      <c r="D989" s="6">
        <v>41924</v>
      </c>
      <c r="E989" t="s">
        <v>36</v>
      </c>
      <c r="F989" t="s">
        <v>884</v>
      </c>
      <c r="G989" t="s">
        <v>885</v>
      </c>
      <c r="H989" t="s">
        <v>146</v>
      </c>
      <c r="I989" t="s">
        <v>27</v>
      </c>
      <c r="J989" t="s">
        <v>2909</v>
      </c>
      <c r="K989" t="s">
        <v>2910</v>
      </c>
      <c r="L989">
        <v>83642</v>
      </c>
      <c r="M989" t="s">
        <v>30</v>
      </c>
      <c r="N989" t="s">
        <v>2913</v>
      </c>
      <c r="O989" t="s">
        <v>32</v>
      </c>
      <c r="P989" t="s">
        <v>55</v>
      </c>
      <c r="Q989" t="s">
        <v>2914</v>
      </c>
      <c r="R989" s="7">
        <v>227.84</v>
      </c>
      <c r="S989">
        <v>4</v>
      </c>
      <c r="T989">
        <v>0</v>
      </c>
      <c r="U989" s="7">
        <v>66.073599999999999</v>
      </c>
      <c r="V989" s="7">
        <f t="shared" si="15"/>
        <v>66.073599999999999</v>
      </c>
    </row>
    <row r="990" spans="1:22" x14ac:dyDescent="0.3">
      <c r="A990" s="9">
        <v>3053</v>
      </c>
      <c r="B990" t="s">
        <v>2908</v>
      </c>
      <c r="C990" s="5">
        <v>41919</v>
      </c>
      <c r="D990" s="6">
        <v>41924</v>
      </c>
      <c r="E990" t="s">
        <v>36</v>
      </c>
      <c r="F990" t="s">
        <v>884</v>
      </c>
      <c r="G990" t="s">
        <v>885</v>
      </c>
      <c r="H990" t="s">
        <v>146</v>
      </c>
      <c r="I990" t="s">
        <v>27</v>
      </c>
      <c r="J990" t="s">
        <v>2909</v>
      </c>
      <c r="K990" t="s">
        <v>2910</v>
      </c>
      <c r="L990">
        <v>83642</v>
      </c>
      <c r="M990" t="s">
        <v>30</v>
      </c>
      <c r="N990" t="s">
        <v>2094</v>
      </c>
      <c r="O990" t="s">
        <v>32</v>
      </c>
      <c r="P990" t="s">
        <v>114</v>
      </c>
      <c r="Q990" t="s">
        <v>2095</v>
      </c>
      <c r="R990" s="7">
        <v>37.94</v>
      </c>
      <c r="S990">
        <v>2</v>
      </c>
      <c r="T990">
        <v>0</v>
      </c>
      <c r="U990" s="7">
        <v>18.211200000000002</v>
      </c>
      <c r="V990" s="7">
        <f t="shared" si="15"/>
        <v>18.211200000000002</v>
      </c>
    </row>
    <row r="991" spans="1:22" x14ac:dyDescent="0.3">
      <c r="A991" s="9">
        <v>3057</v>
      </c>
      <c r="B991" t="s">
        <v>2915</v>
      </c>
      <c r="C991" s="5">
        <v>41932</v>
      </c>
      <c r="D991" s="6">
        <v>41937</v>
      </c>
      <c r="E991" t="s">
        <v>23</v>
      </c>
      <c r="F991" t="s">
        <v>1728</v>
      </c>
      <c r="G991" t="s">
        <v>1729</v>
      </c>
      <c r="H991" t="s">
        <v>26</v>
      </c>
      <c r="I991" t="s">
        <v>27</v>
      </c>
      <c r="J991" t="s">
        <v>80</v>
      </c>
      <c r="K991" t="s">
        <v>29</v>
      </c>
      <c r="L991">
        <v>94110</v>
      </c>
      <c r="M991" t="s">
        <v>30</v>
      </c>
      <c r="N991" t="s">
        <v>2916</v>
      </c>
      <c r="O991" t="s">
        <v>32</v>
      </c>
      <c r="P991" t="s">
        <v>215</v>
      </c>
      <c r="Q991" t="s">
        <v>2917</v>
      </c>
      <c r="R991" s="7">
        <v>8.9600000000000009</v>
      </c>
      <c r="S991">
        <v>2</v>
      </c>
      <c r="T991">
        <v>0</v>
      </c>
      <c r="U991" s="7">
        <v>4.3007999999999997</v>
      </c>
      <c r="V991" s="7">
        <f t="shared" si="15"/>
        <v>4.3007999999999997</v>
      </c>
    </row>
    <row r="992" spans="1:22" x14ac:dyDescent="0.3">
      <c r="A992" s="9">
        <v>3058</v>
      </c>
      <c r="B992" t="s">
        <v>2915</v>
      </c>
      <c r="C992" s="5">
        <v>41932</v>
      </c>
      <c r="D992" s="6">
        <v>41937</v>
      </c>
      <c r="E992" t="s">
        <v>23</v>
      </c>
      <c r="F992" t="s">
        <v>1728</v>
      </c>
      <c r="G992" t="s">
        <v>1729</v>
      </c>
      <c r="H992" t="s">
        <v>26</v>
      </c>
      <c r="I992" t="s">
        <v>27</v>
      </c>
      <c r="J992" t="s">
        <v>80</v>
      </c>
      <c r="K992" t="s">
        <v>29</v>
      </c>
      <c r="L992">
        <v>94110</v>
      </c>
      <c r="M992" t="s">
        <v>30</v>
      </c>
      <c r="N992" t="s">
        <v>1642</v>
      </c>
      <c r="O992" t="s">
        <v>32</v>
      </c>
      <c r="P992" t="s">
        <v>33</v>
      </c>
      <c r="Q992" t="s">
        <v>1643</v>
      </c>
      <c r="R992" s="7">
        <v>31.5</v>
      </c>
      <c r="S992">
        <v>10</v>
      </c>
      <c r="T992">
        <v>0</v>
      </c>
      <c r="U992" s="7">
        <v>15.12</v>
      </c>
      <c r="V992" s="7">
        <f t="shared" si="15"/>
        <v>15.12</v>
      </c>
    </row>
    <row r="993" spans="1:22" x14ac:dyDescent="0.3">
      <c r="A993" s="9">
        <v>3059</v>
      </c>
      <c r="B993" t="s">
        <v>2915</v>
      </c>
      <c r="C993" s="5">
        <v>41932</v>
      </c>
      <c r="D993" s="6">
        <v>41937</v>
      </c>
      <c r="E993" t="s">
        <v>23</v>
      </c>
      <c r="F993" t="s">
        <v>1728</v>
      </c>
      <c r="G993" t="s">
        <v>1729</v>
      </c>
      <c r="H993" t="s">
        <v>26</v>
      </c>
      <c r="I993" t="s">
        <v>27</v>
      </c>
      <c r="J993" t="s">
        <v>80</v>
      </c>
      <c r="K993" t="s">
        <v>29</v>
      </c>
      <c r="L993">
        <v>94110</v>
      </c>
      <c r="M993" t="s">
        <v>30</v>
      </c>
      <c r="N993" t="s">
        <v>2918</v>
      </c>
      <c r="O993" t="s">
        <v>41</v>
      </c>
      <c r="P993" t="s">
        <v>42</v>
      </c>
      <c r="Q993" t="s">
        <v>2919</v>
      </c>
      <c r="R993" s="7">
        <v>30.56</v>
      </c>
      <c r="S993">
        <v>2</v>
      </c>
      <c r="T993">
        <v>0</v>
      </c>
      <c r="U993" s="7">
        <v>10.3904</v>
      </c>
      <c r="V993" s="7">
        <f t="shared" si="15"/>
        <v>10.3904</v>
      </c>
    </row>
    <row r="994" spans="1:22" x14ac:dyDescent="0.3">
      <c r="A994" s="9">
        <v>3060</v>
      </c>
      <c r="B994" t="s">
        <v>2915</v>
      </c>
      <c r="C994" s="5">
        <v>41932</v>
      </c>
      <c r="D994" s="6">
        <v>41937</v>
      </c>
      <c r="E994" t="s">
        <v>23</v>
      </c>
      <c r="F994" t="s">
        <v>1728</v>
      </c>
      <c r="G994" t="s">
        <v>1729</v>
      </c>
      <c r="H994" t="s">
        <v>26</v>
      </c>
      <c r="I994" t="s">
        <v>27</v>
      </c>
      <c r="J994" t="s">
        <v>80</v>
      </c>
      <c r="K994" t="s">
        <v>29</v>
      </c>
      <c r="L994">
        <v>94110</v>
      </c>
      <c r="M994" t="s">
        <v>30</v>
      </c>
      <c r="N994" t="s">
        <v>2920</v>
      </c>
      <c r="O994" t="s">
        <v>41</v>
      </c>
      <c r="P994" t="s">
        <v>58</v>
      </c>
      <c r="Q994" t="s">
        <v>2921</v>
      </c>
      <c r="R994" s="7">
        <v>24.367999999999999</v>
      </c>
      <c r="S994">
        <v>2</v>
      </c>
      <c r="T994">
        <v>0.2</v>
      </c>
      <c r="U994" s="7">
        <v>-3.3506</v>
      </c>
      <c r="V994" s="7">
        <f t="shared" si="15"/>
        <v>3.3506</v>
      </c>
    </row>
    <row r="995" spans="1:22" x14ac:dyDescent="0.3">
      <c r="A995" s="9">
        <v>3065</v>
      </c>
      <c r="B995" t="s">
        <v>2922</v>
      </c>
      <c r="C995" s="5">
        <v>41712</v>
      </c>
      <c r="D995" s="6">
        <v>41717</v>
      </c>
      <c r="E995" t="s">
        <v>23</v>
      </c>
      <c r="F995" t="s">
        <v>2923</v>
      </c>
      <c r="G995" t="s">
        <v>2924</v>
      </c>
      <c r="H995" t="s">
        <v>146</v>
      </c>
      <c r="I995" t="s">
        <v>27</v>
      </c>
      <c r="J995" t="s">
        <v>2419</v>
      </c>
      <c r="K995" t="s">
        <v>262</v>
      </c>
      <c r="L995">
        <v>87105</v>
      </c>
      <c r="M995" t="s">
        <v>30</v>
      </c>
      <c r="N995" t="s">
        <v>2925</v>
      </c>
      <c r="O995" t="s">
        <v>32</v>
      </c>
      <c r="P995" t="s">
        <v>75</v>
      </c>
      <c r="Q995" t="s">
        <v>2926</v>
      </c>
      <c r="R995" s="7">
        <v>90.8</v>
      </c>
      <c r="S995">
        <v>8</v>
      </c>
      <c r="T995">
        <v>0</v>
      </c>
      <c r="U995" s="7">
        <v>25.423999999999999</v>
      </c>
      <c r="V995" s="7">
        <f t="shared" si="15"/>
        <v>25.423999999999999</v>
      </c>
    </row>
    <row r="996" spans="1:22" x14ac:dyDescent="0.3">
      <c r="A996" s="9">
        <v>3066</v>
      </c>
      <c r="B996" t="s">
        <v>2922</v>
      </c>
      <c r="C996" s="5">
        <v>41712</v>
      </c>
      <c r="D996" s="6">
        <v>41717</v>
      </c>
      <c r="E996" t="s">
        <v>23</v>
      </c>
      <c r="F996" t="s">
        <v>2923</v>
      </c>
      <c r="G996" t="s">
        <v>2924</v>
      </c>
      <c r="H996" t="s">
        <v>146</v>
      </c>
      <c r="I996" t="s">
        <v>27</v>
      </c>
      <c r="J996" t="s">
        <v>2419</v>
      </c>
      <c r="K996" t="s">
        <v>262</v>
      </c>
      <c r="L996">
        <v>87105</v>
      </c>
      <c r="M996" t="s">
        <v>30</v>
      </c>
      <c r="N996" t="s">
        <v>2927</v>
      </c>
      <c r="O996" t="s">
        <v>48</v>
      </c>
      <c r="P996" t="s">
        <v>49</v>
      </c>
      <c r="Q996" t="s">
        <v>2928</v>
      </c>
      <c r="R996" s="7">
        <v>140.73599999999999</v>
      </c>
      <c r="S996">
        <v>8</v>
      </c>
      <c r="T996">
        <v>0.2</v>
      </c>
      <c r="U996" s="7">
        <v>49.257599999999996</v>
      </c>
      <c r="V996" s="7">
        <f t="shared" si="15"/>
        <v>49.257599999999996</v>
      </c>
    </row>
    <row r="997" spans="1:22" x14ac:dyDescent="0.3">
      <c r="A997" s="9">
        <v>3067</v>
      </c>
      <c r="B997" t="s">
        <v>2922</v>
      </c>
      <c r="C997" s="5">
        <v>41712</v>
      </c>
      <c r="D997" s="6">
        <v>41717</v>
      </c>
      <c r="E997" t="s">
        <v>23</v>
      </c>
      <c r="F997" t="s">
        <v>2923</v>
      </c>
      <c r="G997" t="s">
        <v>2924</v>
      </c>
      <c r="H997" t="s">
        <v>146</v>
      </c>
      <c r="I997" t="s">
        <v>27</v>
      </c>
      <c r="J997" t="s">
        <v>2419</v>
      </c>
      <c r="K997" t="s">
        <v>262</v>
      </c>
      <c r="L997">
        <v>87105</v>
      </c>
      <c r="M997" t="s">
        <v>30</v>
      </c>
      <c r="N997" t="s">
        <v>2929</v>
      </c>
      <c r="O997" t="s">
        <v>48</v>
      </c>
      <c r="P997" t="s">
        <v>99</v>
      </c>
      <c r="Q997" t="s">
        <v>2930</v>
      </c>
      <c r="R997" s="7">
        <v>214.95</v>
      </c>
      <c r="S997">
        <v>5</v>
      </c>
      <c r="T997">
        <v>0</v>
      </c>
      <c r="U997" s="7">
        <v>88.129499999999993</v>
      </c>
      <c r="V997" s="7">
        <f t="shared" si="15"/>
        <v>88.129499999999993</v>
      </c>
    </row>
    <row r="998" spans="1:22" x14ac:dyDescent="0.3">
      <c r="A998" s="9">
        <v>3068</v>
      </c>
      <c r="B998" t="s">
        <v>2922</v>
      </c>
      <c r="C998" s="5">
        <v>41712</v>
      </c>
      <c r="D998" s="6">
        <v>41717</v>
      </c>
      <c r="E998" t="s">
        <v>23</v>
      </c>
      <c r="F998" t="s">
        <v>2923</v>
      </c>
      <c r="G998" t="s">
        <v>2924</v>
      </c>
      <c r="H998" t="s">
        <v>146</v>
      </c>
      <c r="I998" t="s">
        <v>27</v>
      </c>
      <c r="J998" t="s">
        <v>2419</v>
      </c>
      <c r="K998" t="s">
        <v>262</v>
      </c>
      <c r="L998">
        <v>87105</v>
      </c>
      <c r="M998" t="s">
        <v>30</v>
      </c>
      <c r="N998" t="s">
        <v>2931</v>
      </c>
      <c r="O998" t="s">
        <v>32</v>
      </c>
      <c r="P998" t="s">
        <v>114</v>
      </c>
      <c r="Q998" t="s">
        <v>2932</v>
      </c>
      <c r="R998" s="7">
        <v>45.36</v>
      </c>
      <c r="S998">
        <v>7</v>
      </c>
      <c r="T998">
        <v>0</v>
      </c>
      <c r="U998" s="7">
        <v>21.7728</v>
      </c>
      <c r="V998" s="7">
        <f t="shared" si="15"/>
        <v>21.7728</v>
      </c>
    </row>
    <row r="999" spans="1:22" x14ac:dyDescent="0.3">
      <c r="A999" s="9">
        <v>3069</v>
      </c>
      <c r="B999" t="s">
        <v>2922</v>
      </c>
      <c r="C999" s="5">
        <v>41712</v>
      </c>
      <c r="D999" s="6">
        <v>41717</v>
      </c>
      <c r="E999" t="s">
        <v>23</v>
      </c>
      <c r="F999" t="s">
        <v>2923</v>
      </c>
      <c r="G999" t="s">
        <v>2924</v>
      </c>
      <c r="H999" t="s">
        <v>146</v>
      </c>
      <c r="I999" t="s">
        <v>27</v>
      </c>
      <c r="J999" t="s">
        <v>2419</v>
      </c>
      <c r="K999" t="s">
        <v>262</v>
      </c>
      <c r="L999">
        <v>87105</v>
      </c>
      <c r="M999" t="s">
        <v>30</v>
      </c>
      <c r="N999" t="s">
        <v>2622</v>
      </c>
      <c r="O999" t="s">
        <v>32</v>
      </c>
      <c r="P999" t="s">
        <v>114</v>
      </c>
      <c r="Q999" t="s">
        <v>2623</v>
      </c>
      <c r="R999" s="7">
        <v>288.24</v>
      </c>
      <c r="S999">
        <v>6</v>
      </c>
      <c r="T999">
        <v>0</v>
      </c>
      <c r="U999" s="7">
        <v>138.3552</v>
      </c>
      <c r="V999" s="7">
        <f t="shared" si="15"/>
        <v>138.3552</v>
      </c>
    </row>
    <row r="1000" spans="1:22" x14ac:dyDescent="0.3">
      <c r="A1000" s="9">
        <v>3074</v>
      </c>
      <c r="B1000" t="s">
        <v>2933</v>
      </c>
      <c r="C1000" s="5">
        <v>41277</v>
      </c>
      <c r="D1000" s="6">
        <v>41279</v>
      </c>
      <c r="E1000" t="s">
        <v>152</v>
      </c>
      <c r="F1000" t="s">
        <v>747</v>
      </c>
      <c r="G1000" t="s">
        <v>748</v>
      </c>
      <c r="H1000" t="s">
        <v>39</v>
      </c>
      <c r="I1000" t="s">
        <v>27</v>
      </c>
      <c r="J1000" t="s">
        <v>28</v>
      </c>
      <c r="K1000" t="s">
        <v>29</v>
      </c>
      <c r="L1000">
        <v>90045</v>
      </c>
      <c r="M1000" t="s">
        <v>30</v>
      </c>
      <c r="N1000" t="s">
        <v>2934</v>
      </c>
      <c r="O1000" t="s">
        <v>32</v>
      </c>
      <c r="P1000" t="s">
        <v>75</v>
      </c>
      <c r="Q1000" t="s">
        <v>2935</v>
      </c>
      <c r="R1000" s="7">
        <v>114.46</v>
      </c>
      <c r="S1000">
        <v>2</v>
      </c>
      <c r="T1000">
        <v>0</v>
      </c>
      <c r="U1000" s="7">
        <v>28.614999999999998</v>
      </c>
      <c r="V1000" s="7">
        <f t="shared" si="15"/>
        <v>28.614999999999998</v>
      </c>
    </row>
    <row r="1001" spans="1:22" x14ac:dyDescent="0.3">
      <c r="A1001" s="9">
        <v>3075</v>
      </c>
      <c r="B1001" t="s">
        <v>2936</v>
      </c>
      <c r="C1001" s="5">
        <v>41185</v>
      </c>
      <c r="D1001" s="6">
        <v>41190</v>
      </c>
      <c r="E1001" t="s">
        <v>36</v>
      </c>
      <c r="F1001" t="s">
        <v>291</v>
      </c>
      <c r="G1001" t="s">
        <v>292</v>
      </c>
      <c r="H1001" t="s">
        <v>39</v>
      </c>
      <c r="I1001" t="s">
        <v>27</v>
      </c>
      <c r="J1001" t="s">
        <v>28</v>
      </c>
      <c r="K1001" t="s">
        <v>29</v>
      </c>
      <c r="L1001">
        <v>90032</v>
      </c>
      <c r="M1001" t="s">
        <v>30</v>
      </c>
      <c r="N1001" t="s">
        <v>2033</v>
      </c>
      <c r="O1001" t="s">
        <v>41</v>
      </c>
      <c r="P1001" t="s">
        <v>492</v>
      </c>
      <c r="Q1001" t="s">
        <v>2034</v>
      </c>
      <c r="R1001" s="7">
        <v>120.666</v>
      </c>
      <c r="S1001">
        <v>2</v>
      </c>
      <c r="T1001">
        <v>0.15</v>
      </c>
      <c r="U1001" s="7">
        <v>18.454799999999999</v>
      </c>
      <c r="V1001" s="7">
        <f t="shared" si="15"/>
        <v>18.454799999999999</v>
      </c>
    </row>
    <row r="1002" spans="1:22" x14ac:dyDescent="0.3">
      <c r="A1002" s="9">
        <v>3079</v>
      </c>
      <c r="B1002" t="s">
        <v>2937</v>
      </c>
      <c r="C1002" s="5">
        <v>40684</v>
      </c>
      <c r="D1002" s="6">
        <v>40688</v>
      </c>
      <c r="E1002" t="s">
        <v>36</v>
      </c>
      <c r="F1002" t="s">
        <v>1270</v>
      </c>
      <c r="G1002" t="s">
        <v>1271</v>
      </c>
      <c r="H1002" t="s">
        <v>146</v>
      </c>
      <c r="I1002" t="s">
        <v>27</v>
      </c>
      <c r="J1002" t="s">
        <v>325</v>
      </c>
      <c r="K1002" t="s">
        <v>29</v>
      </c>
      <c r="L1002">
        <v>92037</v>
      </c>
      <c r="M1002" t="s">
        <v>30</v>
      </c>
      <c r="N1002" t="s">
        <v>1580</v>
      </c>
      <c r="O1002" t="s">
        <v>32</v>
      </c>
      <c r="P1002" t="s">
        <v>45</v>
      </c>
      <c r="Q1002" t="s">
        <v>1581</v>
      </c>
      <c r="R1002" s="7">
        <v>31.84</v>
      </c>
      <c r="S1002">
        <v>8</v>
      </c>
      <c r="T1002">
        <v>0</v>
      </c>
      <c r="U1002" s="7">
        <v>10.507199999999999</v>
      </c>
      <c r="V1002" s="7">
        <f t="shared" si="15"/>
        <v>10.507199999999999</v>
      </c>
    </row>
    <row r="1003" spans="1:22" x14ac:dyDescent="0.3">
      <c r="A1003" s="9">
        <v>3080</v>
      </c>
      <c r="B1003" t="s">
        <v>2938</v>
      </c>
      <c r="C1003" s="5">
        <v>41887</v>
      </c>
      <c r="D1003" s="6">
        <v>41888</v>
      </c>
      <c r="E1003" t="s">
        <v>152</v>
      </c>
      <c r="F1003" t="s">
        <v>2939</v>
      </c>
      <c r="G1003" t="s">
        <v>2940</v>
      </c>
      <c r="H1003" t="s">
        <v>146</v>
      </c>
      <c r="I1003" t="s">
        <v>27</v>
      </c>
      <c r="J1003" t="s">
        <v>2941</v>
      </c>
      <c r="K1003" t="s">
        <v>29</v>
      </c>
      <c r="L1003">
        <v>92307</v>
      </c>
      <c r="M1003" t="s">
        <v>30</v>
      </c>
      <c r="N1003" t="s">
        <v>1265</v>
      </c>
      <c r="O1003" t="s">
        <v>32</v>
      </c>
      <c r="P1003" t="s">
        <v>114</v>
      </c>
      <c r="Q1003" t="s">
        <v>1266</v>
      </c>
      <c r="R1003" s="7">
        <v>12.96</v>
      </c>
      <c r="S1003">
        <v>2</v>
      </c>
      <c r="T1003">
        <v>0</v>
      </c>
      <c r="U1003" s="7">
        <v>6.2207999999999997</v>
      </c>
      <c r="V1003" s="7">
        <f t="shared" si="15"/>
        <v>6.2207999999999997</v>
      </c>
    </row>
    <row r="1004" spans="1:22" x14ac:dyDescent="0.3">
      <c r="A1004" s="9">
        <v>3081</v>
      </c>
      <c r="B1004" t="s">
        <v>2938</v>
      </c>
      <c r="C1004" s="5">
        <v>41887</v>
      </c>
      <c r="D1004" s="6">
        <v>41888</v>
      </c>
      <c r="E1004" t="s">
        <v>152</v>
      </c>
      <c r="F1004" t="s">
        <v>2939</v>
      </c>
      <c r="G1004" t="s">
        <v>2940</v>
      </c>
      <c r="H1004" t="s">
        <v>146</v>
      </c>
      <c r="I1004" t="s">
        <v>27</v>
      </c>
      <c r="J1004" t="s">
        <v>2941</v>
      </c>
      <c r="K1004" t="s">
        <v>29</v>
      </c>
      <c r="L1004">
        <v>92307</v>
      </c>
      <c r="M1004" t="s">
        <v>30</v>
      </c>
      <c r="N1004" t="s">
        <v>2942</v>
      </c>
      <c r="O1004" t="s">
        <v>48</v>
      </c>
      <c r="P1004" t="s">
        <v>49</v>
      </c>
      <c r="Q1004" t="s">
        <v>2943</v>
      </c>
      <c r="R1004" s="7">
        <v>43.176000000000002</v>
      </c>
      <c r="S1004">
        <v>3</v>
      </c>
      <c r="T1004">
        <v>0.2</v>
      </c>
      <c r="U1004" s="7">
        <v>15.111599999999999</v>
      </c>
      <c r="V1004" s="7">
        <f t="shared" si="15"/>
        <v>15.111599999999999</v>
      </c>
    </row>
    <row r="1005" spans="1:22" x14ac:dyDescent="0.3">
      <c r="A1005" s="9">
        <v>3113</v>
      </c>
      <c r="B1005" t="s">
        <v>2944</v>
      </c>
      <c r="C1005" s="5">
        <v>41510</v>
      </c>
      <c r="D1005" s="6">
        <v>41517</v>
      </c>
      <c r="E1005" t="s">
        <v>36</v>
      </c>
      <c r="F1005" t="s">
        <v>2945</v>
      </c>
      <c r="G1005" t="s">
        <v>2946</v>
      </c>
      <c r="H1005" t="s">
        <v>39</v>
      </c>
      <c r="I1005" t="s">
        <v>27</v>
      </c>
      <c r="J1005" t="s">
        <v>65</v>
      </c>
      <c r="K1005" t="s">
        <v>66</v>
      </c>
      <c r="L1005">
        <v>98105</v>
      </c>
      <c r="M1005" t="s">
        <v>30</v>
      </c>
      <c r="N1005" t="s">
        <v>2947</v>
      </c>
      <c r="O1005" t="s">
        <v>48</v>
      </c>
      <c r="P1005" t="s">
        <v>1229</v>
      </c>
      <c r="Q1005" t="s">
        <v>2948</v>
      </c>
      <c r="R1005" s="7">
        <v>837.6</v>
      </c>
      <c r="S1005">
        <v>3</v>
      </c>
      <c r="T1005">
        <v>0.2</v>
      </c>
      <c r="U1005" s="7">
        <v>62.82</v>
      </c>
      <c r="V1005" s="7">
        <f t="shared" si="15"/>
        <v>62.82</v>
      </c>
    </row>
    <row r="1006" spans="1:22" x14ac:dyDescent="0.3">
      <c r="A1006" s="9">
        <v>3114</v>
      </c>
      <c r="B1006" t="s">
        <v>2944</v>
      </c>
      <c r="C1006" s="5">
        <v>41510</v>
      </c>
      <c r="D1006" s="6">
        <v>41517</v>
      </c>
      <c r="E1006" t="s">
        <v>36</v>
      </c>
      <c r="F1006" t="s">
        <v>2945</v>
      </c>
      <c r="G1006" t="s">
        <v>2946</v>
      </c>
      <c r="H1006" t="s">
        <v>39</v>
      </c>
      <c r="I1006" t="s">
        <v>27</v>
      </c>
      <c r="J1006" t="s">
        <v>65</v>
      </c>
      <c r="K1006" t="s">
        <v>66</v>
      </c>
      <c r="L1006">
        <v>98105</v>
      </c>
      <c r="M1006" t="s">
        <v>30</v>
      </c>
      <c r="N1006" t="s">
        <v>2949</v>
      </c>
      <c r="O1006" t="s">
        <v>32</v>
      </c>
      <c r="P1006" t="s">
        <v>215</v>
      </c>
      <c r="Q1006" t="s">
        <v>2950</v>
      </c>
      <c r="R1006" s="7">
        <v>135.9</v>
      </c>
      <c r="S1006">
        <v>5</v>
      </c>
      <c r="T1006">
        <v>0</v>
      </c>
      <c r="U1006" s="7">
        <v>63.872999999999998</v>
      </c>
      <c r="V1006" s="7">
        <f t="shared" si="15"/>
        <v>63.872999999999998</v>
      </c>
    </row>
    <row r="1007" spans="1:22" x14ac:dyDescent="0.3">
      <c r="A1007" s="9">
        <v>3115</v>
      </c>
      <c r="B1007" t="s">
        <v>2944</v>
      </c>
      <c r="C1007" s="5">
        <v>41510</v>
      </c>
      <c r="D1007" s="6">
        <v>41517</v>
      </c>
      <c r="E1007" t="s">
        <v>36</v>
      </c>
      <c r="F1007" t="s">
        <v>2945</v>
      </c>
      <c r="G1007" t="s">
        <v>2946</v>
      </c>
      <c r="H1007" t="s">
        <v>39</v>
      </c>
      <c r="I1007" t="s">
        <v>27</v>
      </c>
      <c r="J1007" t="s">
        <v>65</v>
      </c>
      <c r="K1007" t="s">
        <v>66</v>
      </c>
      <c r="L1007">
        <v>98105</v>
      </c>
      <c r="M1007" t="s">
        <v>30</v>
      </c>
      <c r="N1007" t="s">
        <v>2827</v>
      </c>
      <c r="O1007" t="s">
        <v>32</v>
      </c>
      <c r="P1007" t="s">
        <v>114</v>
      </c>
      <c r="Q1007" t="s">
        <v>2828</v>
      </c>
      <c r="R1007" s="7">
        <v>34.68</v>
      </c>
      <c r="S1007">
        <v>6</v>
      </c>
      <c r="T1007">
        <v>0</v>
      </c>
      <c r="U1007" s="7">
        <v>16.993200000000002</v>
      </c>
      <c r="V1007" s="7">
        <f t="shared" si="15"/>
        <v>16.993200000000002</v>
      </c>
    </row>
    <row r="1008" spans="1:22" x14ac:dyDescent="0.3">
      <c r="A1008" s="9">
        <v>3116</v>
      </c>
      <c r="B1008" t="s">
        <v>2944</v>
      </c>
      <c r="C1008" s="5">
        <v>41510</v>
      </c>
      <c r="D1008" s="6">
        <v>41517</v>
      </c>
      <c r="E1008" t="s">
        <v>36</v>
      </c>
      <c r="F1008" t="s">
        <v>2945</v>
      </c>
      <c r="G1008" t="s">
        <v>2946</v>
      </c>
      <c r="H1008" t="s">
        <v>39</v>
      </c>
      <c r="I1008" t="s">
        <v>27</v>
      </c>
      <c r="J1008" t="s">
        <v>65</v>
      </c>
      <c r="K1008" t="s">
        <v>66</v>
      </c>
      <c r="L1008">
        <v>98105</v>
      </c>
      <c r="M1008" t="s">
        <v>30</v>
      </c>
      <c r="N1008" t="s">
        <v>2951</v>
      </c>
      <c r="O1008" t="s">
        <v>41</v>
      </c>
      <c r="P1008" t="s">
        <v>185</v>
      </c>
      <c r="Q1008" t="s">
        <v>2952</v>
      </c>
      <c r="R1008" s="7">
        <v>532.70399999999995</v>
      </c>
      <c r="S1008">
        <v>6</v>
      </c>
      <c r="T1008">
        <v>0.2</v>
      </c>
      <c r="U1008" s="7">
        <v>-39.952800000000003</v>
      </c>
      <c r="V1008" s="7">
        <f t="shared" si="15"/>
        <v>39.952800000000003</v>
      </c>
    </row>
    <row r="1009" spans="1:22" x14ac:dyDescent="0.3">
      <c r="A1009" s="9">
        <v>3117</v>
      </c>
      <c r="B1009" t="s">
        <v>2944</v>
      </c>
      <c r="C1009" s="5">
        <v>41510</v>
      </c>
      <c r="D1009" s="6">
        <v>41517</v>
      </c>
      <c r="E1009" t="s">
        <v>36</v>
      </c>
      <c r="F1009" t="s">
        <v>2945</v>
      </c>
      <c r="G1009" t="s">
        <v>2946</v>
      </c>
      <c r="H1009" t="s">
        <v>39</v>
      </c>
      <c r="I1009" t="s">
        <v>27</v>
      </c>
      <c r="J1009" t="s">
        <v>65</v>
      </c>
      <c r="K1009" t="s">
        <v>66</v>
      </c>
      <c r="L1009">
        <v>98105</v>
      </c>
      <c r="M1009" t="s">
        <v>30</v>
      </c>
      <c r="N1009" t="s">
        <v>2260</v>
      </c>
      <c r="O1009" t="s">
        <v>32</v>
      </c>
      <c r="P1009" t="s">
        <v>55</v>
      </c>
      <c r="Q1009" t="s">
        <v>2261</v>
      </c>
      <c r="R1009" s="7">
        <v>43.1</v>
      </c>
      <c r="S1009">
        <v>5</v>
      </c>
      <c r="T1009">
        <v>0</v>
      </c>
      <c r="U1009" s="7">
        <v>11.206</v>
      </c>
      <c r="V1009" s="7">
        <f t="shared" si="15"/>
        <v>11.206</v>
      </c>
    </row>
    <row r="1010" spans="1:22" x14ac:dyDescent="0.3">
      <c r="A1010" s="9">
        <v>3118</v>
      </c>
      <c r="B1010" t="s">
        <v>2944</v>
      </c>
      <c r="C1010" s="5">
        <v>41510</v>
      </c>
      <c r="D1010" s="6">
        <v>41517</v>
      </c>
      <c r="E1010" t="s">
        <v>36</v>
      </c>
      <c r="F1010" t="s">
        <v>2945</v>
      </c>
      <c r="G1010" t="s">
        <v>2946</v>
      </c>
      <c r="H1010" t="s">
        <v>39</v>
      </c>
      <c r="I1010" t="s">
        <v>27</v>
      </c>
      <c r="J1010" t="s">
        <v>65</v>
      </c>
      <c r="K1010" t="s">
        <v>66</v>
      </c>
      <c r="L1010">
        <v>98105</v>
      </c>
      <c r="M1010" t="s">
        <v>30</v>
      </c>
      <c r="N1010" t="s">
        <v>2953</v>
      </c>
      <c r="O1010" t="s">
        <v>32</v>
      </c>
      <c r="P1010" t="s">
        <v>205</v>
      </c>
      <c r="Q1010" t="s">
        <v>2954</v>
      </c>
      <c r="R1010" s="7">
        <v>15.88</v>
      </c>
      <c r="S1010">
        <v>4</v>
      </c>
      <c r="T1010">
        <v>0</v>
      </c>
      <c r="U1010" s="7">
        <v>0.1588</v>
      </c>
      <c r="V1010" s="7">
        <f t="shared" si="15"/>
        <v>0.1588</v>
      </c>
    </row>
    <row r="1011" spans="1:22" x14ac:dyDescent="0.3">
      <c r="A1011" s="9">
        <v>3129</v>
      </c>
      <c r="B1011" t="s">
        <v>2955</v>
      </c>
      <c r="C1011" s="5">
        <v>40893</v>
      </c>
      <c r="D1011" s="6">
        <v>40894</v>
      </c>
      <c r="E1011" t="s">
        <v>152</v>
      </c>
      <c r="F1011" t="s">
        <v>2956</v>
      </c>
      <c r="G1011" t="s">
        <v>2957</v>
      </c>
      <c r="H1011" t="s">
        <v>146</v>
      </c>
      <c r="I1011" t="s">
        <v>27</v>
      </c>
      <c r="J1011" t="s">
        <v>28</v>
      </c>
      <c r="K1011" t="s">
        <v>29</v>
      </c>
      <c r="L1011">
        <v>90049</v>
      </c>
      <c r="M1011" t="s">
        <v>30</v>
      </c>
      <c r="N1011" t="s">
        <v>917</v>
      </c>
      <c r="O1011" t="s">
        <v>41</v>
      </c>
      <c r="P1011" t="s">
        <v>42</v>
      </c>
      <c r="Q1011" t="s">
        <v>918</v>
      </c>
      <c r="R1011" s="7">
        <v>44.46</v>
      </c>
      <c r="S1011">
        <v>2</v>
      </c>
      <c r="T1011">
        <v>0</v>
      </c>
      <c r="U1011" s="7">
        <v>14.671799999999999</v>
      </c>
      <c r="V1011" s="7">
        <f t="shared" si="15"/>
        <v>14.671799999999999</v>
      </c>
    </row>
    <row r="1012" spans="1:22" x14ac:dyDescent="0.3">
      <c r="A1012" s="9">
        <v>3130</v>
      </c>
      <c r="B1012" t="s">
        <v>2955</v>
      </c>
      <c r="C1012" s="5">
        <v>40893</v>
      </c>
      <c r="D1012" s="6">
        <v>40894</v>
      </c>
      <c r="E1012" t="s">
        <v>152</v>
      </c>
      <c r="F1012" t="s">
        <v>2956</v>
      </c>
      <c r="G1012" t="s">
        <v>2957</v>
      </c>
      <c r="H1012" t="s">
        <v>146</v>
      </c>
      <c r="I1012" t="s">
        <v>27</v>
      </c>
      <c r="J1012" t="s">
        <v>28</v>
      </c>
      <c r="K1012" t="s">
        <v>29</v>
      </c>
      <c r="L1012">
        <v>90049</v>
      </c>
      <c r="M1012" t="s">
        <v>30</v>
      </c>
      <c r="N1012" t="s">
        <v>596</v>
      </c>
      <c r="O1012" t="s">
        <v>41</v>
      </c>
      <c r="P1012" t="s">
        <v>185</v>
      </c>
      <c r="Q1012" t="s">
        <v>597</v>
      </c>
      <c r="R1012" s="7">
        <v>241.56800000000001</v>
      </c>
      <c r="S1012">
        <v>2</v>
      </c>
      <c r="T1012">
        <v>0.2</v>
      </c>
      <c r="U1012" s="7">
        <v>18.117599999999999</v>
      </c>
      <c r="V1012" s="7">
        <f t="shared" si="15"/>
        <v>18.117599999999999</v>
      </c>
    </row>
    <row r="1013" spans="1:22" x14ac:dyDescent="0.3">
      <c r="A1013" s="9">
        <v>3131</v>
      </c>
      <c r="B1013" t="s">
        <v>2955</v>
      </c>
      <c r="C1013" s="5">
        <v>40893</v>
      </c>
      <c r="D1013" s="6">
        <v>40894</v>
      </c>
      <c r="E1013" t="s">
        <v>152</v>
      </c>
      <c r="F1013" t="s">
        <v>2956</v>
      </c>
      <c r="G1013" t="s">
        <v>2957</v>
      </c>
      <c r="H1013" t="s">
        <v>146</v>
      </c>
      <c r="I1013" t="s">
        <v>27</v>
      </c>
      <c r="J1013" t="s">
        <v>28</v>
      </c>
      <c r="K1013" t="s">
        <v>29</v>
      </c>
      <c r="L1013">
        <v>90049</v>
      </c>
      <c r="M1013" t="s">
        <v>30</v>
      </c>
      <c r="N1013" t="s">
        <v>810</v>
      </c>
      <c r="O1013" t="s">
        <v>48</v>
      </c>
      <c r="P1013" t="s">
        <v>99</v>
      </c>
      <c r="Q1013" t="s">
        <v>811</v>
      </c>
      <c r="R1013" s="7">
        <v>395</v>
      </c>
      <c r="S1013">
        <v>5</v>
      </c>
      <c r="T1013">
        <v>0</v>
      </c>
      <c r="U1013" s="7">
        <v>39.5</v>
      </c>
      <c r="V1013" s="7">
        <f t="shared" si="15"/>
        <v>39.5</v>
      </c>
    </row>
    <row r="1014" spans="1:22" x14ac:dyDescent="0.3">
      <c r="A1014" s="9">
        <v>3132</v>
      </c>
      <c r="B1014" t="s">
        <v>2955</v>
      </c>
      <c r="C1014" s="5">
        <v>40893</v>
      </c>
      <c r="D1014" s="6">
        <v>40894</v>
      </c>
      <c r="E1014" t="s">
        <v>152</v>
      </c>
      <c r="F1014" t="s">
        <v>2956</v>
      </c>
      <c r="G1014" t="s">
        <v>2957</v>
      </c>
      <c r="H1014" t="s">
        <v>146</v>
      </c>
      <c r="I1014" t="s">
        <v>27</v>
      </c>
      <c r="J1014" t="s">
        <v>28</v>
      </c>
      <c r="K1014" t="s">
        <v>29</v>
      </c>
      <c r="L1014">
        <v>90049</v>
      </c>
      <c r="M1014" t="s">
        <v>30</v>
      </c>
      <c r="N1014" t="s">
        <v>728</v>
      </c>
      <c r="O1014" t="s">
        <v>48</v>
      </c>
      <c r="P1014" t="s">
        <v>49</v>
      </c>
      <c r="Q1014" t="s">
        <v>729</v>
      </c>
      <c r="R1014" s="7">
        <v>627.16800000000001</v>
      </c>
      <c r="S1014">
        <v>4</v>
      </c>
      <c r="T1014">
        <v>0.2</v>
      </c>
      <c r="U1014" s="7">
        <v>70.556399999999996</v>
      </c>
      <c r="V1014" s="7">
        <f t="shared" si="15"/>
        <v>70.556399999999996</v>
      </c>
    </row>
    <row r="1015" spans="1:22" x14ac:dyDescent="0.3">
      <c r="A1015" s="9">
        <v>3146</v>
      </c>
      <c r="B1015" t="s">
        <v>2958</v>
      </c>
      <c r="C1015" s="5">
        <v>41682</v>
      </c>
      <c r="D1015" s="6">
        <v>41684</v>
      </c>
      <c r="E1015" t="s">
        <v>23</v>
      </c>
      <c r="F1015" t="s">
        <v>2959</v>
      </c>
      <c r="G1015" t="s">
        <v>2960</v>
      </c>
      <c r="H1015" t="s">
        <v>26</v>
      </c>
      <c r="I1015" t="s">
        <v>27</v>
      </c>
      <c r="J1015" t="s">
        <v>65</v>
      </c>
      <c r="K1015" t="s">
        <v>66</v>
      </c>
      <c r="L1015">
        <v>98105</v>
      </c>
      <c r="M1015" t="s">
        <v>30</v>
      </c>
      <c r="N1015" t="s">
        <v>2961</v>
      </c>
      <c r="O1015" t="s">
        <v>41</v>
      </c>
      <c r="P1015" t="s">
        <v>185</v>
      </c>
      <c r="Q1015" t="s">
        <v>2962</v>
      </c>
      <c r="R1015" s="7">
        <v>963.13599999999997</v>
      </c>
      <c r="S1015">
        <v>4</v>
      </c>
      <c r="T1015">
        <v>0.2</v>
      </c>
      <c r="U1015" s="7">
        <v>108.3528</v>
      </c>
      <c r="V1015" s="7">
        <f t="shared" si="15"/>
        <v>108.3528</v>
      </c>
    </row>
    <row r="1016" spans="1:22" x14ac:dyDescent="0.3">
      <c r="A1016" s="9">
        <v>3147</v>
      </c>
      <c r="B1016" t="s">
        <v>2958</v>
      </c>
      <c r="C1016" s="5">
        <v>41682</v>
      </c>
      <c r="D1016" s="6">
        <v>41684</v>
      </c>
      <c r="E1016" t="s">
        <v>23</v>
      </c>
      <c r="F1016" t="s">
        <v>2959</v>
      </c>
      <c r="G1016" t="s">
        <v>2960</v>
      </c>
      <c r="H1016" t="s">
        <v>26</v>
      </c>
      <c r="I1016" t="s">
        <v>27</v>
      </c>
      <c r="J1016" t="s">
        <v>65</v>
      </c>
      <c r="K1016" t="s">
        <v>66</v>
      </c>
      <c r="L1016">
        <v>98105</v>
      </c>
      <c r="M1016" t="s">
        <v>30</v>
      </c>
      <c r="N1016" t="s">
        <v>1045</v>
      </c>
      <c r="O1016" t="s">
        <v>48</v>
      </c>
      <c r="P1016" t="s">
        <v>49</v>
      </c>
      <c r="Q1016" t="s">
        <v>1046</v>
      </c>
      <c r="R1016" s="7">
        <v>88.775999999999996</v>
      </c>
      <c r="S1016">
        <v>3</v>
      </c>
      <c r="T1016">
        <v>0.2</v>
      </c>
      <c r="U1016" s="7">
        <v>7.7679</v>
      </c>
      <c r="V1016" s="7">
        <f t="shared" si="15"/>
        <v>7.7679</v>
      </c>
    </row>
    <row r="1017" spans="1:22" x14ac:dyDescent="0.3">
      <c r="A1017" s="9">
        <v>3148</v>
      </c>
      <c r="B1017" t="s">
        <v>2963</v>
      </c>
      <c r="C1017" s="5">
        <v>40724</v>
      </c>
      <c r="D1017" s="6">
        <v>40727</v>
      </c>
      <c r="E1017" t="s">
        <v>23</v>
      </c>
      <c r="F1017" t="s">
        <v>803</v>
      </c>
      <c r="G1017" t="s">
        <v>804</v>
      </c>
      <c r="H1017" t="s">
        <v>26</v>
      </c>
      <c r="I1017" t="s">
        <v>27</v>
      </c>
      <c r="J1017" t="s">
        <v>28</v>
      </c>
      <c r="K1017" t="s">
        <v>29</v>
      </c>
      <c r="L1017">
        <v>90004</v>
      </c>
      <c r="M1017" t="s">
        <v>30</v>
      </c>
      <c r="N1017" t="s">
        <v>2964</v>
      </c>
      <c r="O1017" t="s">
        <v>32</v>
      </c>
      <c r="P1017" t="s">
        <v>45</v>
      </c>
      <c r="Q1017" t="s">
        <v>2965</v>
      </c>
      <c r="R1017" s="7">
        <v>32.4</v>
      </c>
      <c r="S1017">
        <v>5</v>
      </c>
      <c r="T1017">
        <v>0</v>
      </c>
      <c r="U1017" s="7">
        <v>10.368</v>
      </c>
      <c r="V1017" s="7">
        <f t="shared" si="15"/>
        <v>10.368</v>
      </c>
    </row>
    <row r="1018" spans="1:22" x14ac:dyDescent="0.3">
      <c r="A1018" s="9">
        <v>3150</v>
      </c>
      <c r="B1018" t="s">
        <v>2966</v>
      </c>
      <c r="C1018" s="5">
        <v>40897</v>
      </c>
      <c r="D1018" s="6">
        <v>40902</v>
      </c>
      <c r="E1018" t="s">
        <v>36</v>
      </c>
      <c r="F1018" t="s">
        <v>475</v>
      </c>
      <c r="G1018" t="s">
        <v>476</v>
      </c>
      <c r="H1018" t="s">
        <v>39</v>
      </c>
      <c r="I1018" t="s">
        <v>27</v>
      </c>
      <c r="J1018" t="s">
        <v>65</v>
      </c>
      <c r="K1018" t="s">
        <v>66</v>
      </c>
      <c r="L1018">
        <v>98103</v>
      </c>
      <c r="M1018" t="s">
        <v>30</v>
      </c>
      <c r="N1018" t="s">
        <v>2967</v>
      </c>
      <c r="O1018" t="s">
        <v>32</v>
      </c>
      <c r="P1018" t="s">
        <v>33</v>
      </c>
      <c r="Q1018" t="s">
        <v>2968</v>
      </c>
      <c r="R1018" s="7">
        <v>31.05</v>
      </c>
      <c r="S1018">
        <v>3</v>
      </c>
      <c r="T1018">
        <v>0</v>
      </c>
      <c r="U1018" s="7">
        <v>14.904</v>
      </c>
      <c r="V1018" s="7">
        <f t="shared" si="15"/>
        <v>14.904</v>
      </c>
    </row>
    <row r="1019" spans="1:22" x14ac:dyDescent="0.3">
      <c r="A1019" s="9">
        <v>3156</v>
      </c>
      <c r="B1019" t="s">
        <v>2969</v>
      </c>
      <c r="C1019" s="5">
        <v>40758</v>
      </c>
      <c r="D1019" s="6">
        <v>40760</v>
      </c>
      <c r="E1019" t="s">
        <v>23</v>
      </c>
      <c r="F1019" t="s">
        <v>2970</v>
      </c>
      <c r="G1019" t="s">
        <v>2971</v>
      </c>
      <c r="H1019" t="s">
        <v>146</v>
      </c>
      <c r="I1019" t="s">
        <v>27</v>
      </c>
      <c r="J1019" t="s">
        <v>1516</v>
      </c>
      <c r="K1019" t="s">
        <v>122</v>
      </c>
      <c r="L1019">
        <v>85301</v>
      </c>
      <c r="M1019" t="s">
        <v>30</v>
      </c>
      <c r="N1019" t="s">
        <v>2972</v>
      </c>
      <c r="O1019" t="s">
        <v>32</v>
      </c>
      <c r="P1019" t="s">
        <v>114</v>
      </c>
      <c r="Q1019" t="s">
        <v>2973</v>
      </c>
      <c r="R1019" s="7">
        <v>93.024000000000001</v>
      </c>
      <c r="S1019">
        <v>3</v>
      </c>
      <c r="T1019">
        <v>0.2</v>
      </c>
      <c r="U1019" s="7">
        <v>33.721200000000003</v>
      </c>
      <c r="V1019" s="7">
        <f t="shared" si="15"/>
        <v>33.721200000000003</v>
      </c>
    </row>
    <row r="1020" spans="1:22" x14ac:dyDescent="0.3">
      <c r="A1020" s="9">
        <v>3162</v>
      </c>
      <c r="B1020" t="s">
        <v>2974</v>
      </c>
      <c r="C1020" s="5">
        <v>40807</v>
      </c>
      <c r="D1020" s="6">
        <v>40811</v>
      </c>
      <c r="E1020" t="s">
        <v>36</v>
      </c>
      <c r="F1020" t="s">
        <v>2664</v>
      </c>
      <c r="G1020" t="s">
        <v>2665</v>
      </c>
      <c r="H1020" t="s">
        <v>39</v>
      </c>
      <c r="I1020" t="s">
        <v>27</v>
      </c>
      <c r="J1020" t="s">
        <v>80</v>
      </c>
      <c r="K1020" t="s">
        <v>29</v>
      </c>
      <c r="L1020">
        <v>94109</v>
      </c>
      <c r="M1020" t="s">
        <v>30</v>
      </c>
      <c r="N1020" t="s">
        <v>2975</v>
      </c>
      <c r="O1020" t="s">
        <v>32</v>
      </c>
      <c r="P1020" t="s">
        <v>215</v>
      </c>
      <c r="Q1020" t="s">
        <v>264</v>
      </c>
      <c r="R1020" s="7">
        <v>15.56</v>
      </c>
      <c r="S1020">
        <v>2</v>
      </c>
      <c r="T1020">
        <v>0</v>
      </c>
      <c r="U1020" s="7">
        <v>7.3132000000000001</v>
      </c>
      <c r="V1020" s="7">
        <f t="shared" si="15"/>
        <v>7.3132000000000001</v>
      </c>
    </row>
    <row r="1021" spans="1:22" x14ac:dyDescent="0.3">
      <c r="A1021" s="9">
        <v>3163</v>
      </c>
      <c r="B1021" t="s">
        <v>2974</v>
      </c>
      <c r="C1021" s="5">
        <v>40807</v>
      </c>
      <c r="D1021" s="6">
        <v>40811</v>
      </c>
      <c r="E1021" t="s">
        <v>36</v>
      </c>
      <c r="F1021" t="s">
        <v>2664</v>
      </c>
      <c r="G1021" t="s">
        <v>2665</v>
      </c>
      <c r="H1021" t="s">
        <v>39</v>
      </c>
      <c r="I1021" t="s">
        <v>27</v>
      </c>
      <c r="J1021" t="s">
        <v>80</v>
      </c>
      <c r="K1021" t="s">
        <v>29</v>
      </c>
      <c r="L1021">
        <v>94109</v>
      </c>
      <c r="M1021" t="s">
        <v>30</v>
      </c>
      <c r="N1021" t="s">
        <v>2976</v>
      </c>
      <c r="O1021" t="s">
        <v>32</v>
      </c>
      <c r="P1021" t="s">
        <v>215</v>
      </c>
      <c r="Q1021" t="s">
        <v>2977</v>
      </c>
      <c r="R1021" s="7">
        <v>78.349999999999994</v>
      </c>
      <c r="S1021">
        <v>5</v>
      </c>
      <c r="T1021">
        <v>0</v>
      </c>
      <c r="U1021" s="7">
        <v>36.8245</v>
      </c>
      <c r="V1021" s="7">
        <f t="shared" si="15"/>
        <v>36.8245</v>
      </c>
    </row>
    <row r="1022" spans="1:22" x14ac:dyDescent="0.3">
      <c r="A1022" s="9">
        <v>3164</v>
      </c>
      <c r="B1022" t="s">
        <v>2974</v>
      </c>
      <c r="C1022" s="5">
        <v>40807</v>
      </c>
      <c r="D1022" s="6">
        <v>40811</v>
      </c>
      <c r="E1022" t="s">
        <v>36</v>
      </c>
      <c r="F1022" t="s">
        <v>2664</v>
      </c>
      <c r="G1022" t="s">
        <v>2665</v>
      </c>
      <c r="H1022" t="s">
        <v>39</v>
      </c>
      <c r="I1022" t="s">
        <v>27</v>
      </c>
      <c r="J1022" t="s">
        <v>80</v>
      </c>
      <c r="K1022" t="s">
        <v>29</v>
      </c>
      <c r="L1022">
        <v>94109</v>
      </c>
      <c r="M1022" t="s">
        <v>30</v>
      </c>
      <c r="N1022" t="s">
        <v>2978</v>
      </c>
      <c r="O1022" t="s">
        <v>32</v>
      </c>
      <c r="P1022" t="s">
        <v>45</v>
      </c>
      <c r="Q1022" t="s">
        <v>2979</v>
      </c>
      <c r="R1022" s="7">
        <v>59.52</v>
      </c>
      <c r="S1022">
        <v>3</v>
      </c>
      <c r="T1022">
        <v>0</v>
      </c>
      <c r="U1022" s="7">
        <v>15.475199999999999</v>
      </c>
      <c r="V1022" s="7">
        <f t="shared" si="15"/>
        <v>15.475199999999999</v>
      </c>
    </row>
    <row r="1023" spans="1:22" x14ac:dyDescent="0.3">
      <c r="A1023" s="9">
        <v>3165</v>
      </c>
      <c r="B1023" t="s">
        <v>2974</v>
      </c>
      <c r="C1023" s="5">
        <v>40807</v>
      </c>
      <c r="D1023" s="6">
        <v>40811</v>
      </c>
      <c r="E1023" t="s">
        <v>36</v>
      </c>
      <c r="F1023" t="s">
        <v>2664</v>
      </c>
      <c r="G1023" t="s">
        <v>2665</v>
      </c>
      <c r="H1023" t="s">
        <v>39</v>
      </c>
      <c r="I1023" t="s">
        <v>27</v>
      </c>
      <c r="J1023" t="s">
        <v>80</v>
      </c>
      <c r="K1023" t="s">
        <v>29</v>
      </c>
      <c r="L1023">
        <v>94109</v>
      </c>
      <c r="M1023" t="s">
        <v>30</v>
      </c>
      <c r="N1023" t="s">
        <v>2980</v>
      </c>
      <c r="O1023" t="s">
        <v>32</v>
      </c>
      <c r="P1023" t="s">
        <v>114</v>
      </c>
      <c r="Q1023" t="s">
        <v>2981</v>
      </c>
      <c r="R1023" s="7">
        <v>38.520000000000003</v>
      </c>
      <c r="S1023">
        <v>9</v>
      </c>
      <c r="T1023">
        <v>0</v>
      </c>
      <c r="U1023" s="7">
        <v>17.334</v>
      </c>
      <c r="V1023" s="7">
        <f t="shared" si="15"/>
        <v>17.334</v>
      </c>
    </row>
    <row r="1024" spans="1:22" x14ac:dyDescent="0.3">
      <c r="A1024" s="9">
        <v>3166</v>
      </c>
      <c r="B1024" t="s">
        <v>2974</v>
      </c>
      <c r="C1024" s="5">
        <v>40807</v>
      </c>
      <c r="D1024" s="6">
        <v>40811</v>
      </c>
      <c r="E1024" t="s">
        <v>36</v>
      </c>
      <c r="F1024" t="s">
        <v>2664</v>
      </c>
      <c r="G1024" t="s">
        <v>2665</v>
      </c>
      <c r="H1024" t="s">
        <v>39</v>
      </c>
      <c r="I1024" t="s">
        <v>27</v>
      </c>
      <c r="J1024" t="s">
        <v>80</v>
      </c>
      <c r="K1024" t="s">
        <v>29</v>
      </c>
      <c r="L1024">
        <v>94109</v>
      </c>
      <c r="M1024" t="s">
        <v>30</v>
      </c>
      <c r="N1024" t="s">
        <v>2982</v>
      </c>
      <c r="O1024" t="s">
        <v>48</v>
      </c>
      <c r="P1024" t="s">
        <v>49</v>
      </c>
      <c r="Q1024" t="s">
        <v>2983</v>
      </c>
      <c r="R1024" s="7">
        <v>239.98400000000001</v>
      </c>
      <c r="S1024">
        <v>2</v>
      </c>
      <c r="T1024">
        <v>0.2</v>
      </c>
      <c r="U1024" s="7">
        <v>23.9984</v>
      </c>
      <c r="V1024" s="7">
        <f t="shared" si="15"/>
        <v>23.9984</v>
      </c>
    </row>
    <row r="1025" spans="1:22" x14ac:dyDescent="0.3">
      <c r="A1025" s="9">
        <v>3167</v>
      </c>
      <c r="B1025" t="s">
        <v>2974</v>
      </c>
      <c r="C1025" s="5">
        <v>40807</v>
      </c>
      <c r="D1025" s="6">
        <v>40811</v>
      </c>
      <c r="E1025" t="s">
        <v>36</v>
      </c>
      <c r="F1025" t="s">
        <v>2664</v>
      </c>
      <c r="G1025" t="s">
        <v>2665</v>
      </c>
      <c r="H1025" t="s">
        <v>39</v>
      </c>
      <c r="I1025" t="s">
        <v>27</v>
      </c>
      <c r="J1025" t="s">
        <v>80</v>
      </c>
      <c r="K1025" t="s">
        <v>29</v>
      </c>
      <c r="L1025">
        <v>94109</v>
      </c>
      <c r="M1025" t="s">
        <v>30</v>
      </c>
      <c r="N1025" t="s">
        <v>2608</v>
      </c>
      <c r="O1025" t="s">
        <v>32</v>
      </c>
      <c r="P1025" t="s">
        <v>114</v>
      </c>
      <c r="Q1025" t="s">
        <v>2609</v>
      </c>
      <c r="R1025" s="7">
        <v>19.350000000000001</v>
      </c>
      <c r="S1025">
        <v>3</v>
      </c>
      <c r="T1025">
        <v>0</v>
      </c>
      <c r="U1025" s="7">
        <v>9.4815000000000005</v>
      </c>
      <c r="V1025" s="7">
        <f t="shared" si="15"/>
        <v>9.4815000000000005</v>
      </c>
    </row>
    <row r="1026" spans="1:22" x14ac:dyDescent="0.3">
      <c r="A1026" s="9">
        <v>3176</v>
      </c>
      <c r="B1026" t="s">
        <v>2984</v>
      </c>
      <c r="C1026" s="5">
        <v>41906</v>
      </c>
      <c r="D1026" s="6">
        <v>41912</v>
      </c>
      <c r="E1026" t="s">
        <v>36</v>
      </c>
      <c r="F1026" t="s">
        <v>1222</v>
      </c>
      <c r="G1026" t="s">
        <v>1223</v>
      </c>
      <c r="H1026" t="s">
        <v>39</v>
      </c>
      <c r="I1026" t="s">
        <v>27</v>
      </c>
      <c r="J1026" t="s">
        <v>2337</v>
      </c>
      <c r="K1026" t="s">
        <v>161</v>
      </c>
      <c r="L1026">
        <v>80525</v>
      </c>
      <c r="M1026" t="s">
        <v>30</v>
      </c>
      <c r="N1026" t="s">
        <v>2985</v>
      </c>
      <c r="O1026" t="s">
        <v>41</v>
      </c>
      <c r="P1026" t="s">
        <v>492</v>
      </c>
      <c r="Q1026" t="s">
        <v>2986</v>
      </c>
      <c r="R1026" s="7">
        <v>180.58799999999999</v>
      </c>
      <c r="S1026">
        <v>2</v>
      </c>
      <c r="T1026">
        <v>0.7</v>
      </c>
      <c r="U1026" s="7">
        <v>-240.78399999999999</v>
      </c>
      <c r="V1026" s="7">
        <f t="shared" si="15"/>
        <v>240.78399999999999</v>
      </c>
    </row>
    <row r="1027" spans="1:22" x14ac:dyDescent="0.3">
      <c r="A1027" s="9">
        <v>3177</v>
      </c>
      <c r="B1027" t="s">
        <v>2984</v>
      </c>
      <c r="C1027" s="5">
        <v>41906</v>
      </c>
      <c r="D1027" s="6">
        <v>41912</v>
      </c>
      <c r="E1027" t="s">
        <v>36</v>
      </c>
      <c r="F1027" t="s">
        <v>1222</v>
      </c>
      <c r="G1027" t="s">
        <v>1223</v>
      </c>
      <c r="H1027" t="s">
        <v>39</v>
      </c>
      <c r="I1027" t="s">
        <v>27</v>
      </c>
      <c r="J1027" t="s">
        <v>2337</v>
      </c>
      <c r="K1027" t="s">
        <v>161</v>
      </c>
      <c r="L1027">
        <v>80525</v>
      </c>
      <c r="M1027" t="s">
        <v>30</v>
      </c>
      <c r="N1027" t="s">
        <v>1658</v>
      </c>
      <c r="O1027" t="s">
        <v>48</v>
      </c>
      <c r="P1027" t="s">
        <v>99</v>
      </c>
      <c r="Q1027" t="s">
        <v>1659</v>
      </c>
      <c r="R1027" s="7">
        <v>47.984000000000002</v>
      </c>
      <c r="S1027">
        <v>2</v>
      </c>
      <c r="T1027">
        <v>0.2</v>
      </c>
      <c r="U1027" s="7">
        <v>0.5998</v>
      </c>
      <c r="V1027" s="7">
        <f t="shared" si="15"/>
        <v>0.5998</v>
      </c>
    </row>
    <row r="1028" spans="1:22" x14ac:dyDescent="0.3">
      <c r="A1028" s="9">
        <v>3189</v>
      </c>
      <c r="B1028" t="s">
        <v>2987</v>
      </c>
      <c r="C1028" s="5">
        <v>41933</v>
      </c>
      <c r="D1028" s="6">
        <v>41935</v>
      </c>
      <c r="E1028" t="s">
        <v>23</v>
      </c>
      <c r="F1028" t="s">
        <v>2988</v>
      </c>
      <c r="G1028" t="s">
        <v>2989</v>
      </c>
      <c r="H1028" t="s">
        <v>26</v>
      </c>
      <c r="I1028" t="s">
        <v>27</v>
      </c>
      <c r="J1028" t="s">
        <v>2990</v>
      </c>
      <c r="K1028" t="s">
        <v>29</v>
      </c>
      <c r="L1028">
        <v>95695</v>
      </c>
      <c r="M1028" t="s">
        <v>30</v>
      </c>
      <c r="N1028" t="s">
        <v>2991</v>
      </c>
      <c r="O1028" t="s">
        <v>32</v>
      </c>
      <c r="P1028" t="s">
        <v>33</v>
      </c>
      <c r="Q1028" t="s">
        <v>2992</v>
      </c>
      <c r="R1028" s="7">
        <v>3.75</v>
      </c>
      <c r="S1028">
        <v>1</v>
      </c>
      <c r="T1028">
        <v>0</v>
      </c>
      <c r="U1028" s="7">
        <v>1.8</v>
      </c>
      <c r="V1028" s="7">
        <f t="shared" ref="V1028:V1091" si="16">IF(U1028&lt;0,-U1028,U1028)</f>
        <v>1.8</v>
      </c>
    </row>
    <row r="1029" spans="1:22" x14ac:dyDescent="0.3">
      <c r="A1029" s="9">
        <v>3190</v>
      </c>
      <c r="B1029" t="s">
        <v>2987</v>
      </c>
      <c r="C1029" s="5">
        <v>41933</v>
      </c>
      <c r="D1029" s="6">
        <v>41935</v>
      </c>
      <c r="E1029" t="s">
        <v>23</v>
      </c>
      <c r="F1029" t="s">
        <v>2988</v>
      </c>
      <c r="G1029" t="s">
        <v>2989</v>
      </c>
      <c r="H1029" t="s">
        <v>26</v>
      </c>
      <c r="I1029" t="s">
        <v>27</v>
      </c>
      <c r="J1029" t="s">
        <v>2990</v>
      </c>
      <c r="K1029" t="s">
        <v>29</v>
      </c>
      <c r="L1029">
        <v>95695</v>
      </c>
      <c r="M1029" t="s">
        <v>30</v>
      </c>
      <c r="N1029" t="s">
        <v>2993</v>
      </c>
      <c r="O1029" t="s">
        <v>32</v>
      </c>
      <c r="P1029" t="s">
        <v>52</v>
      </c>
      <c r="Q1029" t="s">
        <v>2994</v>
      </c>
      <c r="R1029" s="7">
        <v>20.928000000000001</v>
      </c>
      <c r="S1029">
        <v>4</v>
      </c>
      <c r="T1029">
        <v>0.2</v>
      </c>
      <c r="U1029" s="7">
        <v>7.5864000000000003</v>
      </c>
      <c r="V1029" s="7">
        <f t="shared" si="16"/>
        <v>7.5864000000000003</v>
      </c>
    </row>
    <row r="1030" spans="1:22" x14ac:dyDescent="0.3">
      <c r="A1030" s="9">
        <v>3198</v>
      </c>
      <c r="B1030" t="s">
        <v>2995</v>
      </c>
      <c r="C1030" s="5">
        <v>41100</v>
      </c>
      <c r="D1030" s="6">
        <v>41100</v>
      </c>
      <c r="E1030" t="s">
        <v>863</v>
      </c>
      <c r="F1030" t="s">
        <v>94</v>
      </c>
      <c r="G1030" t="s">
        <v>95</v>
      </c>
      <c r="H1030" t="s">
        <v>39</v>
      </c>
      <c r="I1030" t="s">
        <v>27</v>
      </c>
      <c r="J1030" t="s">
        <v>1606</v>
      </c>
      <c r="K1030" t="s">
        <v>122</v>
      </c>
      <c r="L1030">
        <v>85281</v>
      </c>
      <c r="M1030" t="s">
        <v>30</v>
      </c>
      <c r="N1030" t="s">
        <v>2996</v>
      </c>
      <c r="O1030" t="s">
        <v>32</v>
      </c>
      <c r="P1030" t="s">
        <v>52</v>
      </c>
      <c r="Q1030" t="s">
        <v>2997</v>
      </c>
      <c r="R1030" s="7">
        <v>3.3660000000000001</v>
      </c>
      <c r="S1030">
        <v>3</v>
      </c>
      <c r="T1030">
        <v>0.7</v>
      </c>
      <c r="U1030" s="7">
        <v>-2.2440000000000002</v>
      </c>
      <c r="V1030" s="7">
        <f t="shared" si="16"/>
        <v>2.2440000000000002</v>
      </c>
    </row>
    <row r="1031" spans="1:22" x14ac:dyDescent="0.3">
      <c r="A1031" s="9">
        <v>3203</v>
      </c>
      <c r="B1031" t="s">
        <v>2998</v>
      </c>
      <c r="C1031" s="5">
        <v>40857</v>
      </c>
      <c r="D1031" s="6">
        <v>40863</v>
      </c>
      <c r="E1031" t="s">
        <v>36</v>
      </c>
      <c r="F1031" t="s">
        <v>259</v>
      </c>
      <c r="G1031" t="s">
        <v>260</v>
      </c>
      <c r="H1031" t="s">
        <v>39</v>
      </c>
      <c r="I1031" t="s">
        <v>27</v>
      </c>
      <c r="J1031" t="s">
        <v>325</v>
      </c>
      <c r="K1031" t="s">
        <v>29</v>
      </c>
      <c r="L1031">
        <v>92037</v>
      </c>
      <c r="M1031" t="s">
        <v>30</v>
      </c>
      <c r="N1031" t="s">
        <v>772</v>
      </c>
      <c r="O1031" t="s">
        <v>48</v>
      </c>
      <c r="P1031" t="s">
        <v>49</v>
      </c>
      <c r="Q1031" t="s">
        <v>773</v>
      </c>
      <c r="R1031" s="7">
        <v>601.53599999999994</v>
      </c>
      <c r="S1031">
        <v>8</v>
      </c>
      <c r="T1031">
        <v>0.2</v>
      </c>
      <c r="U1031" s="7">
        <v>60.153599999999997</v>
      </c>
      <c r="V1031" s="7">
        <f t="shared" si="16"/>
        <v>60.153599999999997</v>
      </c>
    </row>
    <row r="1032" spans="1:22" x14ac:dyDescent="0.3">
      <c r="A1032" s="9">
        <v>3204</v>
      </c>
      <c r="B1032" t="s">
        <v>2998</v>
      </c>
      <c r="C1032" s="5">
        <v>40857</v>
      </c>
      <c r="D1032" s="6">
        <v>40863</v>
      </c>
      <c r="E1032" t="s">
        <v>36</v>
      </c>
      <c r="F1032" t="s">
        <v>259</v>
      </c>
      <c r="G1032" t="s">
        <v>260</v>
      </c>
      <c r="H1032" t="s">
        <v>39</v>
      </c>
      <c r="I1032" t="s">
        <v>27</v>
      </c>
      <c r="J1032" t="s">
        <v>325</v>
      </c>
      <c r="K1032" t="s">
        <v>29</v>
      </c>
      <c r="L1032">
        <v>92037</v>
      </c>
      <c r="M1032" t="s">
        <v>30</v>
      </c>
      <c r="N1032" t="s">
        <v>2999</v>
      </c>
      <c r="O1032" t="s">
        <v>48</v>
      </c>
      <c r="P1032" t="s">
        <v>99</v>
      </c>
      <c r="Q1032" t="s">
        <v>3000</v>
      </c>
      <c r="R1032" s="7">
        <v>10.99</v>
      </c>
      <c r="S1032">
        <v>1</v>
      </c>
      <c r="T1032">
        <v>0</v>
      </c>
      <c r="U1032" s="7">
        <v>4.2861000000000002</v>
      </c>
      <c r="V1032" s="7">
        <f t="shared" si="16"/>
        <v>4.2861000000000002</v>
      </c>
    </row>
    <row r="1033" spans="1:22" x14ac:dyDescent="0.3">
      <c r="A1033" s="9">
        <v>3205</v>
      </c>
      <c r="B1033" t="s">
        <v>2998</v>
      </c>
      <c r="C1033" s="5">
        <v>40857</v>
      </c>
      <c r="D1033" s="6">
        <v>40863</v>
      </c>
      <c r="E1033" t="s">
        <v>36</v>
      </c>
      <c r="F1033" t="s">
        <v>259</v>
      </c>
      <c r="G1033" t="s">
        <v>260</v>
      </c>
      <c r="H1033" t="s">
        <v>39</v>
      </c>
      <c r="I1033" t="s">
        <v>27</v>
      </c>
      <c r="J1033" t="s">
        <v>325</v>
      </c>
      <c r="K1033" t="s">
        <v>29</v>
      </c>
      <c r="L1033">
        <v>92037</v>
      </c>
      <c r="M1033" t="s">
        <v>30</v>
      </c>
      <c r="N1033" t="s">
        <v>116</v>
      </c>
      <c r="O1033" t="s">
        <v>41</v>
      </c>
      <c r="P1033" t="s">
        <v>42</v>
      </c>
      <c r="Q1033" t="s">
        <v>117</v>
      </c>
      <c r="R1033" s="7">
        <v>39.880000000000003</v>
      </c>
      <c r="S1033">
        <v>2</v>
      </c>
      <c r="T1033">
        <v>0</v>
      </c>
      <c r="U1033" s="7">
        <v>11.166399999999999</v>
      </c>
      <c r="V1033" s="7">
        <f t="shared" si="16"/>
        <v>11.166399999999999</v>
      </c>
    </row>
    <row r="1034" spans="1:22" x14ac:dyDescent="0.3">
      <c r="A1034" s="9">
        <v>3206</v>
      </c>
      <c r="B1034" t="s">
        <v>2998</v>
      </c>
      <c r="C1034" s="5">
        <v>40857</v>
      </c>
      <c r="D1034" s="6">
        <v>40863</v>
      </c>
      <c r="E1034" t="s">
        <v>36</v>
      </c>
      <c r="F1034" t="s">
        <v>259</v>
      </c>
      <c r="G1034" t="s">
        <v>260</v>
      </c>
      <c r="H1034" t="s">
        <v>39</v>
      </c>
      <c r="I1034" t="s">
        <v>27</v>
      </c>
      <c r="J1034" t="s">
        <v>325</v>
      </c>
      <c r="K1034" t="s">
        <v>29</v>
      </c>
      <c r="L1034">
        <v>92037</v>
      </c>
      <c r="M1034" t="s">
        <v>30</v>
      </c>
      <c r="N1034" t="s">
        <v>3001</v>
      </c>
      <c r="O1034" t="s">
        <v>32</v>
      </c>
      <c r="P1034" t="s">
        <v>114</v>
      </c>
      <c r="Q1034" t="s">
        <v>3002</v>
      </c>
      <c r="R1034" s="7">
        <v>62.24</v>
      </c>
      <c r="S1034">
        <v>8</v>
      </c>
      <c r="T1034">
        <v>0</v>
      </c>
      <c r="U1034" s="7">
        <v>28.007999999999999</v>
      </c>
      <c r="V1034" s="7">
        <f t="shared" si="16"/>
        <v>28.007999999999999</v>
      </c>
    </row>
    <row r="1035" spans="1:22" x14ac:dyDescent="0.3">
      <c r="A1035" s="9">
        <v>3207</v>
      </c>
      <c r="B1035" t="s">
        <v>2998</v>
      </c>
      <c r="C1035" s="5">
        <v>40857</v>
      </c>
      <c r="D1035" s="6">
        <v>40863</v>
      </c>
      <c r="E1035" t="s">
        <v>36</v>
      </c>
      <c r="F1035" t="s">
        <v>259</v>
      </c>
      <c r="G1035" t="s">
        <v>260</v>
      </c>
      <c r="H1035" t="s">
        <v>39</v>
      </c>
      <c r="I1035" t="s">
        <v>27</v>
      </c>
      <c r="J1035" t="s">
        <v>325</v>
      </c>
      <c r="K1035" t="s">
        <v>29</v>
      </c>
      <c r="L1035">
        <v>92037</v>
      </c>
      <c r="M1035" t="s">
        <v>30</v>
      </c>
      <c r="N1035" t="s">
        <v>3003</v>
      </c>
      <c r="O1035" t="s">
        <v>41</v>
      </c>
      <c r="P1035" t="s">
        <v>42</v>
      </c>
      <c r="Q1035" t="s">
        <v>3004</v>
      </c>
      <c r="R1035" s="7">
        <v>53.2</v>
      </c>
      <c r="S1035">
        <v>5</v>
      </c>
      <c r="T1035">
        <v>0</v>
      </c>
      <c r="U1035" s="7">
        <v>14.896000000000001</v>
      </c>
      <c r="V1035" s="7">
        <f t="shared" si="16"/>
        <v>14.896000000000001</v>
      </c>
    </row>
    <row r="1036" spans="1:22" x14ac:dyDescent="0.3">
      <c r="A1036" s="9">
        <v>3208</v>
      </c>
      <c r="B1036" t="s">
        <v>2998</v>
      </c>
      <c r="C1036" s="5">
        <v>40857</v>
      </c>
      <c r="D1036" s="6">
        <v>40863</v>
      </c>
      <c r="E1036" t="s">
        <v>36</v>
      </c>
      <c r="F1036" t="s">
        <v>259</v>
      </c>
      <c r="G1036" t="s">
        <v>260</v>
      </c>
      <c r="H1036" t="s">
        <v>39</v>
      </c>
      <c r="I1036" t="s">
        <v>27</v>
      </c>
      <c r="J1036" t="s">
        <v>325</v>
      </c>
      <c r="K1036" t="s">
        <v>29</v>
      </c>
      <c r="L1036">
        <v>92037</v>
      </c>
      <c r="M1036" t="s">
        <v>30</v>
      </c>
      <c r="N1036" t="s">
        <v>3005</v>
      </c>
      <c r="O1036" t="s">
        <v>32</v>
      </c>
      <c r="P1036" t="s">
        <v>33</v>
      </c>
      <c r="Q1036" t="s">
        <v>3006</v>
      </c>
      <c r="R1036" s="7">
        <v>39.840000000000003</v>
      </c>
      <c r="S1036">
        <v>8</v>
      </c>
      <c r="T1036">
        <v>0</v>
      </c>
      <c r="U1036" s="7">
        <v>18.3264</v>
      </c>
      <c r="V1036" s="7">
        <f t="shared" si="16"/>
        <v>18.3264</v>
      </c>
    </row>
    <row r="1037" spans="1:22" x14ac:dyDescent="0.3">
      <c r="A1037" s="9">
        <v>3209</v>
      </c>
      <c r="B1037" t="s">
        <v>3007</v>
      </c>
      <c r="C1037" s="5">
        <v>41283</v>
      </c>
      <c r="D1037" s="6">
        <v>41289</v>
      </c>
      <c r="E1037" t="s">
        <v>36</v>
      </c>
      <c r="F1037" t="s">
        <v>2341</v>
      </c>
      <c r="G1037" t="s">
        <v>2342</v>
      </c>
      <c r="H1037" t="s">
        <v>26</v>
      </c>
      <c r="I1037" t="s">
        <v>27</v>
      </c>
      <c r="J1037" t="s">
        <v>1311</v>
      </c>
      <c r="K1037" t="s">
        <v>29</v>
      </c>
      <c r="L1037">
        <v>93727</v>
      </c>
      <c r="M1037" t="s">
        <v>30</v>
      </c>
      <c r="N1037" t="s">
        <v>3008</v>
      </c>
      <c r="O1037" t="s">
        <v>48</v>
      </c>
      <c r="P1037" t="s">
        <v>99</v>
      </c>
      <c r="Q1037" t="s">
        <v>3009</v>
      </c>
      <c r="R1037" s="7">
        <v>349.95</v>
      </c>
      <c r="S1037">
        <v>5</v>
      </c>
      <c r="T1037">
        <v>0</v>
      </c>
      <c r="U1037" s="7">
        <v>118.983</v>
      </c>
      <c r="V1037" s="7">
        <f t="shared" si="16"/>
        <v>118.983</v>
      </c>
    </row>
    <row r="1038" spans="1:22" x14ac:dyDescent="0.3">
      <c r="A1038" s="9">
        <v>3210</v>
      </c>
      <c r="B1038" t="s">
        <v>3007</v>
      </c>
      <c r="C1038" s="5">
        <v>41283</v>
      </c>
      <c r="D1038" s="6">
        <v>41289</v>
      </c>
      <c r="E1038" t="s">
        <v>36</v>
      </c>
      <c r="F1038" t="s">
        <v>2341</v>
      </c>
      <c r="G1038" t="s">
        <v>2342</v>
      </c>
      <c r="H1038" t="s">
        <v>26</v>
      </c>
      <c r="I1038" t="s">
        <v>27</v>
      </c>
      <c r="J1038" t="s">
        <v>1311</v>
      </c>
      <c r="K1038" t="s">
        <v>29</v>
      </c>
      <c r="L1038">
        <v>93727</v>
      </c>
      <c r="M1038" t="s">
        <v>30</v>
      </c>
      <c r="N1038" t="s">
        <v>125</v>
      </c>
      <c r="O1038" t="s">
        <v>48</v>
      </c>
      <c r="P1038" t="s">
        <v>49</v>
      </c>
      <c r="Q1038" t="s">
        <v>126</v>
      </c>
      <c r="R1038" s="7">
        <v>377.928</v>
      </c>
      <c r="S1038">
        <v>9</v>
      </c>
      <c r="T1038">
        <v>0.2</v>
      </c>
      <c r="U1038" s="7">
        <v>141.72300000000001</v>
      </c>
      <c r="V1038" s="7">
        <f t="shared" si="16"/>
        <v>141.72300000000001</v>
      </c>
    </row>
    <row r="1039" spans="1:22" x14ac:dyDescent="0.3">
      <c r="A1039" s="9">
        <v>3216</v>
      </c>
      <c r="B1039" t="s">
        <v>3010</v>
      </c>
      <c r="C1039" s="5">
        <v>41829</v>
      </c>
      <c r="D1039" s="6">
        <v>41831</v>
      </c>
      <c r="E1039" t="s">
        <v>152</v>
      </c>
      <c r="F1039" t="s">
        <v>1103</v>
      </c>
      <c r="G1039" t="s">
        <v>1104</v>
      </c>
      <c r="H1039" t="s">
        <v>39</v>
      </c>
      <c r="I1039" t="s">
        <v>27</v>
      </c>
      <c r="J1039" t="s">
        <v>3011</v>
      </c>
      <c r="K1039" t="s">
        <v>29</v>
      </c>
      <c r="L1039">
        <v>94403</v>
      </c>
      <c r="M1039" t="s">
        <v>30</v>
      </c>
      <c r="N1039" t="s">
        <v>3012</v>
      </c>
      <c r="O1039" t="s">
        <v>32</v>
      </c>
      <c r="P1039" t="s">
        <v>33</v>
      </c>
      <c r="Q1039" t="s">
        <v>3013</v>
      </c>
      <c r="R1039" s="7">
        <v>75.180000000000007</v>
      </c>
      <c r="S1039">
        <v>6</v>
      </c>
      <c r="T1039">
        <v>0</v>
      </c>
      <c r="U1039" s="7">
        <v>35.334600000000002</v>
      </c>
      <c r="V1039" s="7">
        <f t="shared" si="16"/>
        <v>35.334600000000002</v>
      </c>
    </row>
    <row r="1040" spans="1:22" x14ac:dyDescent="0.3">
      <c r="A1040" s="9">
        <v>3217</v>
      </c>
      <c r="B1040" t="s">
        <v>3014</v>
      </c>
      <c r="C1040" s="5">
        <v>40676</v>
      </c>
      <c r="D1040" s="6">
        <v>40680</v>
      </c>
      <c r="E1040" t="s">
        <v>36</v>
      </c>
      <c r="F1040" t="s">
        <v>1183</v>
      </c>
      <c r="G1040" t="s">
        <v>1184</v>
      </c>
      <c r="H1040" t="s">
        <v>39</v>
      </c>
      <c r="I1040" t="s">
        <v>27</v>
      </c>
      <c r="J1040" t="s">
        <v>1177</v>
      </c>
      <c r="K1040" t="s">
        <v>29</v>
      </c>
      <c r="L1040">
        <v>94601</v>
      </c>
      <c r="M1040" t="s">
        <v>30</v>
      </c>
      <c r="N1040" t="s">
        <v>2068</v>
      </c>
      <c r="O1040" t="s">
        <v>48</v>
      </c>
      <c r="P1040" t="s">
        <v>99</v>
      </c>
      <c r="Q1040" t="s">
        <v>2069</v>
      </c>
      <c r="R1040" s="7">
        <v>149.97</v>
      </c>
      <c r="S1040">
        <v>3</v>
      </c>
      <c r="T1040">
        <v>0</v>
      </c>
      <c r="U1040" s="7">
        <v>52.4895</v>
      </c>
      <c r="V1040" s="7">
        <f t="shared" si="16"/>
        <v>52.4895</v>
      </c>
    </row>
    <row r="1041" spans="1:22" x14ac:dyDescent="0.3">
      <c r="A1041" s="9">
        <v>3223</v>
      </c>
      <c r="B1041" t="s">
        <v>3015</v>
      </c>
      <c r="C1041" s="5">
        <v>40818</v>
      </c>
      <c r="D1041" s="6">
        <v>40821</v>
      </c>
      <c r="E1041" t="s">
        <v>152</v>
      </c>
      <c r="F1041" t="s">
        <v>655</v>
      </c>
      <c r="G1041" t="s">
        <v>656</v>
      </c>
      <c r="H1041" t="s">
        <v>26</v>
      </c>
      <c r="I1041" t="s">
        <v>27</v>
      </c>
      <c r="J1041" t="s">
        <v>1606</v>
      </c>
      <c r="K1041" t="s">
        <v>122</v>
      </c>
      <c r="L1041">
        <v>85281</v>
      </c>
      <c r="M1041" t="s">
        <v>30</v>
      </c>
      <c r="N1041" t="s">
        <v>3016</v>
      </c>
      <c r="O1041" t="s">
        <v>32</v>
      </c>
      <c r="P1041" t="s">
        <v>114</v>
      </c>
      <c r="Q1041" t="s">
        <v>3017</v>
      </c>
      <c r="R1041" s="7">
        <v>9.4079999999999995</v>
      </c>
      <c r="S1041">
        <v>2</v>
      </c>
      <c r="T1041">
        <v>0.2</v>
      </c>
      <c r="U1041" s="7">
        <v>3.4104000000000001</v>
      </c>
      <c r="V1041" s="7">
        <f t="shared" si="16"/>
        <v>3.4104000000000001</v>
      </c>
    </row>
    <row r="1042" spans="1:22" x14ac:dyDescent="0.3">
      <c r="A1042" s="9">
        <v>3224</v>
      </c>
      <c r="B1042" t="s">
        <v>3015</v>
      </c>
      <c r="C1042" s="5">
        <v>40818</v>
      </c>
      <c r="D1042" s="6">
        <v>40821</v>
      </c>
      <c r="E1042" t="s">
        <v>152</v>
      </c>
      <c r="F1042" t="s">
        <v>655</v>
      </c>
      <c r="G1042" t="s">
        <v>656</v>
      </c>
      <c r="H1042" t="s">
        <v>26</v>
      </c>
      <c r="I1042" t="s">
        <v>27</v>
      </c>
      <c r="J1042" t="s">
        <v>1606</v>
      </c>
      <c r="K1042" t="s">
        <v>122</v>
      </c>
      <c r="L1042">
        <v>85281</v>
      </c>
      <c r="M1042" t="s">
        <v>30</v>
      </c>
      <c r="N1042" t="s">
        <v>3018</v>
      </c>
      <c r="O1042" t="s">
        <v>32</v>
      </c>
      <c r="P1042" t="s">
        <v>200</v>
      </c>
      <c r="Q1042" t="s">
        <v>264</v>
      </c>
      <c r="R1042" s="7">
        <v>4.6719999999999997</v>
      </c>
      <c r="S1042">
        <v>2</v>
      </c>
      <c r="T1042">
        <v>0.2</v>
      </c>
      <c r="U1042" s="7">
        <v>1.46</v>
      </c>
      <c r="V1042" s="7">
        <f t="shared" si="16"/>
        <v>1.46</v>
      </c>
    </row>
    <row r="1043" spans="1:22" x14ac:dyDescent="0.3">
      <c r="A1043" s="9">
        <v>3225</v>
      </c>
      <c r="B1043" t="s">
        <v>3015</v>
      </c>
      <c r="C1043" s="5">
        <v>40818</v>
      </c>
      <c r="D1043" s="6">
        <v>40821</v>
      </c>
      <c r="E1043" t="s">
        <v>152</v>
      </c>
      <c r="F1043" t="s">
        <v>655</v>
      </c>
      <c r="G1043" t="s">
        <v>656</v>
      </c>
      <c r="H1043" t="s">
        <v>26</v>
      </c>
      <c r="I1043" t="s">
        <v>27</v>
      </c>
      <c r="J1043" t="s">
        <v>1606</v>
      </c>
      <c r="K1043" t="s">
        <v>122</v>
      </c>
      <c r="L1043">
        <v>85281</v>
      </c>
      <c r="M1043" t="s">
        <v>30</v>
      </c>
      <c r="N1043" t="s">
        <v>3019</v>
      </c>
      <c r="O1043" t="s">
        <v>48</v>
      </c>
      <c r="P1043" t="s">
        <v>49</v>
      </c>
      <c r="Q1043" t="s">
        <v>3020</v>
      </c>
      <c r="R1043" s="7">
        <v>318.39999999999998</v>
      </c>
      <c r="S1043">
        <v>2</v>
      </c>
      <c r="T1043">
        <v>0.2</v>
      </c>
      <c r="U1043" s="7">
        <v>107.46</v>
      </c>
      <c r="V1043" s="7">
        <f t="shared" si="16"/>
        <v>107.46</v>
      </c>
    </row>
    <row r="1044" spans="1:22" x14ac:dyDescent="0.3">
      <c r="A1044" s="9">
        <v>3226</v>
      </c>
      <c r="B1044" t="s">
        <v>3015</v>
      </c>
      <c r="C1044" s="5">
        <v>40818</v>
      </c>
      <c r="D1044" s="6">
        <v>40821</v>
      </c>
      <c r="E1044" t="s">
        <v>152</v>
      </c>
      <c r="F1044" t="s">
        <v>655</v>
      </c>
      <c r="G1044" t="s">
        <v>656</v>
      </c>
      <c r="H1044" t="s">
        <v>26</v>
      </c>
      <c r="I1044" t="s">
        <v>27</v>
      </c>
      <c r="J1044" t="s">
        <v>1606</v>
      </c>
      <c r="K1044" t="s">
        <v>122</v>
      </c>
      <c r="L1044">
        <v>85281</v>
      </c>
      <c r="M1044" t="s">
        <v>30</v>
      </c>
      <c r="N1044" t="s">
        <v>3021</v>
      </c>
      <c r="O1044" t="s">
        <v>32</v>
      </c>
      <c r="P1044" t="s">
        <v>215</v>
      </c>
      <c r="Q1044" t="s">
        <v>3022</v>
      </c>
      <c r="R1044" s="7">
        <v>12.768000000000001</v>
      </c>
      <c r="S1044">
        <v>6</v>
      </c>
      <c r="T1044">
        <v>0.2</v>
      </c>
      <c r="U1044" s="7">
        <v>4.6284000000000001</v>
      </c>
      <c r="V1044" s="7">
        <f t="shared" si="16"/>
        <v>4.6284000000000001</v>
      </c>
    </row>
    <row r="1045" spans="1:22" x14ac:dyDescent="0.3">
      <c r="A1045" s="9">
        <v>3227</v>
      </c>
      <c r="B1045" t="s">
        <v>3015</v>
      </c>
      <c r="C1045" s="5">
        <v>40818</v>
      </c>
      <c r="D1045" s="6">
        <v>40821</v>
      </c>
      <c r="E1045" t="s">
        <v>152</v>
      </c>
      <c r="F1045" t="s">
        <v>655</v>
      </c>
      <c r="G1045" t="s">
        <v>656</v>
      </c>
      <c r="H1045" t="s">
        <v>26</v>
      </c>
      <c r="I1045" t="s">
        <v>27</v>
      </c>
      <c r="J1045" t="s">
        <v>1606</v>
      </c>
      <c r="K1045" t="s">
        <v>122</v>
      </c>
      <c r="L1045">
        <v>85281</v>
      </c>
      <c r="M1045" t="s">
        <v>30</v>
      </c>
      <c r="N1045" t="s">
        <v>3023</v>
      </c>
      <c r="O1045" t="s">
        <v>32</v>
      </c>
      <c r="P1045" t="s">
        <v>205</v>
      </c>
      <c r="Q1045" t="s">
        <v>3024</v>
      </c>
      <c r="R1045" s="7">
        <v>15.36</v>
      </c>
      <c r="S1045">
        <v>2</v>
      </c>
      <c r="T1045">
        <v>0.2</v>
      </c>
      <c r="U1045" s="7">
        <v>-3.2639999999999998</v>
      </c>
      <c r="V1045" s="7">
        <f t="shared" si="16"/>
        <v>3.2639999999999998</v>
      </c>
    </row>
    <row r="1046" spans="1:22" x14ac:dyDescent="0.3">
      <c r="A1046" s="9">
        <v>3228</v>
      </c>
      <c r="B1046" t="s">
        <v>3015</v>
      </c>
      <c r="C1046" s="5">
        <v>40818</v>
      </c>
      <c r="D1046" s="6">
        <v>40821</v>
      </c>
      <c r="E1046" t="s">
        <v>152</v>
      </c>
      <c r="F1046" t="s">
        <v>655</v>
      </c>
      <c r="G1046" t="s">
        <v>656</v>
      </c>
      <c r="H1046" t="s">
        <v>26</v>
      </c>
      <c r="I1046" t="s">
        <v>27</v>
      </c>
      <c r="J1046" t="s">
        <v>1606</v>
      </c>
      <c r="K1046" t="s">
        <v>122</v>
      </c>
      <c r="L1046">
        <v>85281</v>
      </c>
      <c r="M1046" t="s">
        <v>30</v>
      </c>
      <c r="N1046" t="s">
        <v>2700</v>
      </c>
      <c r="O1046" t="s">
        <v>48</v>
      </c>
      <c r="P1046" t="s">
        <v>49</v>
      </c>
      <c r="Q1046" t="s">
        <v>2701</v>
      </c>
      <c r="R1046" s="7">
        <v>230.376</v>
      </c>
      <c r="S1046">
        <v>3</v>
      </c>
      <c r="T1046">
        <v>0.2</v>
      </c>
      <c r="U1046" s="7">
        <v>20.157900000000001</v>
      </c>
      <c r="V1046" s="7">
        <f t="shared" si="16"/>
        <v>20.157900000000001</v>
      </c>
    </row>
    <row r="1047" spans="1:22" x14ac:dyDescent="0.3">
      <c r="A1047" s="9">
        <v>3229</v>
      </c>
      <c r="B1047" t="s">
        <v>3015</v>
      </c>
      <c r="C1047" s="5">
        <v>40818</v>
      </c>
      <c r="D1047" s="6">
        <v>40821</v>
      </c>
      <c r="E1047" t="s">
        <v>152</v>
      </c>
      <c r="F1047" t="s">
        <v>655</v>
      </c>
      <c r="G1047" t="s">
        <v>656</v>
      </c>
      <c r="H1047" t="s">
        <v>26</v>
      </c>
      <c r="I1047" t="s">
        <v>27</v>
      </c>
      <c r="J1047" t="s">
        <v>1606</v>
      </c>
      <c r="K1047" t="s">
        <v>122</v>
      </c>
      <c r="L1047">
        <v>85281</v>
      </c>
      <c r="M1047" t="s">
        <v>30</v>
      </c>
      <c r="N1047" t="s">
        <v>1810</v>
      </c>
      <c r="O1047" t="s">
        <v>48</v>
      </c>
      <c r="P1047" t="s">
        <v>99</v>
      </c>
      <c r="Q1047" t="s">
        <v>1811</v>
      </c>
      <c r="R1047" s="7">
        <v>7.16</v>
      </c>
      <c r="S1047">
        <v>1</v>
      </c>
      <c r="T1047">
        <v>0.2</v>
      </c>
      <c r="U1047" s="7">
        <v>-8.9499999999999996E-2</v>
      </c>
      <c r="V1047" s="7">
        <f t="shared" si="16"/>
        <v>8.9499999999999996E-2</v>
      </c>
    </row>
    <row r="1048" spans="1:22" x14ac:dyDescent="0.3">
      <c r="A1048" s="9">
        <v>3235</v>
      </c>
      <c r="B1048" t="s">
        <v>3025</v>
      </c>
      <c r="C1048" s="5">
        <v>41389</v>
      </c>
      <c r="D1048" s="6">
        <v>41392</v>
      </c>
      <c r="E1048" t="s">
        <v>152</v>
      </c>
      <c r="F1048" t="s">
        <v>3026</v>
      </c>
      <c r="G1048" t="s">
        <v>3027</v>
      </c>
      <c r="H1048" t="s">
        <v>39</v>
      </c>
      <c r="I1048" t="s">
        <v>27</v>
      </c>
      <c r="J1048" t="s">
        <v>1014</v>
      </c>
      <c r="K1048" t="s">
        <v>29</v>
      </c>
      <c r="L1048">
        <v>92503</v>
      </c>
      <c r="M1048" t="s">
        <v>30</v>
      </c>
      <c r="N1048" t="s">
        <v>830</v>
      </c>
      <c r="O1048" t="s">
        <v>32</v>
      </c>
      <c r="P1048" t="s">
        <v>52</v>
      </c>
      <c r="Q1048" t="s">
        <v>831</v>
      </c>
      <c r="R1048" s="7">
        <v>3.984</v>
      </c>
      <c r="S1048">
        <v>1</v>
      </c>
      <c r="T1048">
        <v>0.2</v>
      </c>
      <c r="U1048" s="7">
        <v>1.3944000000000001</v>
      </c>
      <c r="V1048" s="7">
        <f t="shared" si="16"/>
        <v>1.3944000000000001</v>
      </c>
    </row>
    <row r="1049" spans="1:22" x14ac:dyDescent="0.3">
      <c r="A1049" s="9">
        <v>3246</v>
      </c>
      <c r="B1049" t="s">
        <v>3028</v>
      </c>
      <c r="C1049" s="5">
        <v>41984</v>
      </c>
      <c r="D1049" s="6">
        <v>41986</v>
      </c>
      <c r="E1049" t="s">
        <v>23</v>
      </c>
      <c r="F1049" t="s">
        <v>384</v>
      </c>
      <c r="G1049" t="s">
        <v>385</v>
      </c>
      <c r="H1049" t="s">
        <v>26</v>
      </c>
      <c r="I1049" t="s">
        <v>27</v>
      </c>
      <c r="J1049" t="s">
        <v>65</v>
      </c>
      <c r="K1049" t="s">
        <v>66</v>
      </c>
      <c r="L1049">
        <v>98103</v>
      </c>
      <c r="M1049" t="s">
        <v>30</v>
      </c>
      <c r="N1049" t="s">
        <v>3029</v>
      </c>
      <c r="O1049" t="s">
        <v>48</v>
      </c>
      <c r="P1049" t="s">
        <v>99</v>
      </c>
      <c r="Q1049" t="s">
        <v>3030</v>
      </c>
      <c r="R1049" s="7">
        <v>49.08</v>
      </c>
      <c r="S1049">
        <v>3</v>
      </c>
      <c r="T1049">
        <v>0</v>
      </c>
      <c r="U1049" s="7">
        <v>4.9080000000000004</v>
      </c>
      <c r="V1049" s="7">
        <f t="shared" si="16"/>
        <v>4.9080000000000004</v>
      </c>
    </row>
    <row r="1050" spans="1:22" x14ac:dyDescent="0.3">
      <c r="A1050" s="9">
        <v>3247</v>
      </c>
      <c r="B1050" t="s">
        <v>3028</v>
      </c>
      <c r="C1050" s="5">
        <v>41984</v>
      </c>
      <c r="D1050" s="6">
        <v>41986</v>
      </c>
      <c r="E1050" t="s">
        <v>23</v>
      </c>
      <c r="F1050" t="s">
        <v>384</v>
      </c>
      <c r="G1050" t="s">
        <v>385</v>
      </c>
      <c r="H1050" t="s">
        <v>26</v>
      </c>
      <c r="I1050" t="s">
        <v>27</v>
      </c>
      <c r="J1050" t="s">
        <v>65</v>
      </c>
      <c r="K1050" t="s">
        <v>66</v>
      </c>
      <c r="L1050">
        <v>98103</v>
      </c>
      <c r="M1050" t="s">
        <v>30</v>
      </c>
      <c r="N1050" t="s">
        <v>3031</v>
      </c>
      <c r="O1050" t="s">
        <v>32</v>
      </c>
      <c r="P1050" t="s">
        <v>75</v>
      </c>
      <c r="Q1050" t="s">
        <v>3032</v>
      </c>
      <c r="R1050" s="7">
        <v>324.89999999999998</v>
      </c>
      <c r="S1050">
        <v>5</v>
      </c>
      <c r="T1050">
        <v>0</v>
      </c>
      <c r="U1050" s="7">
        <v>38.988</v>
      </c>
      <c r="V1050" s="7">
        <f t="shared" si="16"/>
        <v>38.988</v>
      </c>
    </row>
    <row r="1051" spans="1:22" x14ac:dyDescent="0.3">
      <c r="A1051" s="9">
        <v>3248</v>
      </c>
      <c r="B1051" t="s">
        <v>3028</v>
      </c>
      <c r="C1051" s="5">
        <v>41984</v>
      </c>
      <c r="D1051" s="6">
        <v>41986</v>
      </c>
      <c r="E1051" t="s">
        <v>23</v>
      </c>
      <c r="F1051" t="s">
        <v>384</v>
      </c>
      <c r="G1051" t="s">
        <v>385</v>
      </c>
      <c r="H1051" t="s">
        <v>26</v>
      </c>
      <c r="I1051" t="s">
        <v>27</v>
      </c>
      <c r="J1051" t="s">
        <v>65</v>
      </c>
      <c r="K1051" t="s">
        <v>66</v>
      </c>
      <c r="L1051">
        <v>98103</v>
      </c>
      <c r="M1051" t="s">
        <v>30</v>
      </c>
      <c r="N1051" t="s">
        <v>3033</v>
      </c>
      <c r="O1051" t="s">
        <v>32</v>
      </c>
      <c r="P1051" t="s">
        <v>45</v>
      </c>
      <c r="Q1051" t="s">
        <v>3034</v>
      </c>
      <c r="R1051" s="7">
        <v>18.239999999999998</v>
      </c>
      <c r="S1051">
        <v>3</v>
      </c>
      <c r="T1051">
        <v>0</v>
      </c>
      <c r="U1051" s="7">
        <v>5.2896000000000001</v>
      </c>
      <c r="V1051" s="7">
        <f t="shared" si="16"/>
        <v>5.2896000000000001</v>
      </c>
    </row>
    <row r="1052" spans="1:22" x14ac:dyDescent="0.3">
      <c r="A1052" s="9">
        <v>3249</v>
      </c>
      <c r="B1052" t="s">
        <v>3035</v>
      </c>
      <c r="C1052" s="5">
        <v>41535</v>
      </c>
      <c r="D1052" s="6">
        <v>41539</v>
      </c>
      <c r="E1052" t="s">
        <v>36</v>
      </c>
      <c r="F1052" t="s">
        <v>3036</v>
      </c>
      <c r="G1052" t="s">
        <v>3037</v>
      </c>
      <c r="H1052" t="s">
        <v>146</v>
      </c>
      <c r="I1052" t="s">
        <v>27</v>
      </c>
      <c r="J1052" t="s">
        <v>65</v>
      </c>
      <c r="K1052" t="s">
        <v>66</v>
      </c>
      <c r="L1052">
        <v>98103</v>
      </c>
      <c r="M1052" t="s">
        <v>30</v>
      </c>
      <c r="N1052" t="s">
        <v>2829</v>
      </c>
      <c r="O1052" t="s">
        <v>41</v>
      </c>
      <c r="P1052" t="s">
        <v>185</v>
      </c>
      <c r="Q1052" t="s">
        <v>2830</v>
      </c>
      <c r="R1052" s="7">
        <v>113.88800000000001</v>
      </c>
      <c r="S1052">
        <v>2</v>
      </c>
      <c r="T1052">
        <v>0.2</v>
      </c>
      <c r="U1052" s="7">
        <v>9.9651999999999994</v>
      </c>
      <c r="V1052" s="7">
        <f t="shared" si="16"/>
        <v>9.9651999999999994</v>
      </c>
    </row>
    <row r="1053" spans="1:22" x14ac:dyDescent="0.3">
      <c r="A1053" s="9">
        <v>3250</v>
      </c>
      <c r="B1053" t="s">
        <v>3035</v>
      </c>
      <c r="C1053" s="5">
        <v>41535</v>
      </c>
      <c r="D1053" s="6">
        <v>41539</v>
      </c>
      <c r="E1053" t="s">
        <v>36</v>
      </c>
      <c r="F1053" t="s">
        <v>3036</v>
      </c>
      <c r="G1053" t="s">
        <v>3037</v>
      </c>
      <c r="H1053" t="s">
        <v>146</v>
      </c>
      <c r="I1053" t="s">
        <v>27</v>
      </c>
      <c r="J1053" t="s">
        <v>65</v>
      </c>
      <c r="K1053" t="s">
        <v>66</v>
      </c>
      <c r="L1053">
        <v>98103</v>
      </c>
      <c r="M1053" t="s">
        <v>30</v>
      </c>
      <c r="N1053" t="s">
        <v>3038</v>
      </c>
      <c r="O1053" t="s">
        <v>48</v>
      </c>
      <c r="P1053" t="s">
        <v>49</v>
      </c>
      <c r="Q1053" t="s">
        <v>3039</v>
      </c>
      <c r="R1053" s="7">
        <v>105.584</v>
      </c>
      <c r="S1053">
        <v>2</v>
      </c>
      <c r="T1053">
        <v>0.2</v>
      </c>
      <c r="U1053" s="7">
        <v>7.9188000000000001</v>
      </c>
      <c r="V1053" s="7">
        <f t="shared" si="16"/>
        <v>7.9188000000000001</v>
      </c>
    </row>
    <row r="1054" spans="1:22" x14ac:dyDescent="0.3">
      <c r="A1054" s="9">
        <v>3255</v>
      </c>
      <c r="B1054" t="s">
        <v>3040</v>
      </c>
      <c r="C1054" s="5">
        <v>41464</v>
      </c>
      <c r="D1054" s="6">
        <v>41470</v>
      </c>
      <c r="E1054" t="s">
        <v>36</v>
      </c>
      <c r="F1054" t="s">
        <v>3041</v>
      </c>
      <c r="G1054" t="s">
        <v>3042</v>
      </c>
      <c r="H1054" t="s">
        <v>39</v>
      </c>
      <c r="I1054" t="s">
        <v>27</v>
      </c>
      <c r="J1054" t="s">
        <v>65</v>
      </c>
      <c r="K1054" t="s">
        <v>66</v>
      </c>
      <c r="L1054">
        <v>98105</v>
      </c>
      <c r="M1054" t="s">
        <v>30</v>
      </c>
      <c r="N1054" t="s">
        <v>919</v>
      </c>
      <c r="O1054" t="s">
        <v>48</v>
      </c>
      <c r="P1054" t="s">
        <v>49</v>
      </c>
      <c r="Q1054" t="s">
        <v>920</v>
      </c>
      <c r="R1054" s="7">
        <v>107.98399999999999</v>
      </c>
      <c r="S1054">
        <v>1</v>
      </c>
      <c r="T1054">
        <v>0.2</v>
      </c>
      <c r="U1054" s="7">
        <v>9.4486000000000008</v>
      </c>
      <c r="V1054" s="7">
        <f t="shared" si="16"/>
        <v>9.4486000000000008</v>
      </c>
    </row>
    <row r="1055" spans="1:22" x14ac:dyDescent="0.3">
      <c r="A1055" s="9">
        <v>3256</v>
      </c>
      <c r="B1055" t="s">
        <v>3040</v>
      </c>
      <c r="C1055" s="5">
        <v>41464</v>
      </c>
      <c r="D1055" s="6">
        <v>41470</v>
      </c>
      <c r="E1055" t="s">
        <v>36</v>
      </c>
      <c r="F1055" t="s">
        <v>3041</v>
      </c>
      <c r="G1055" t="s">
        <v>3042</v>
      </c>
      <c r="H1055" t="s">
        <v>39</v>
      </c>
      <c r="I1055" t="s">
        <v>27</v>
      </c>
      <c r="J1055" t="s">
        <v>65</v>
      </c>
      <c r="K1055" t="s">
        <v>66</v>
      </c>
      <c r="L1055">
        <v>98105</v>
      </c>
      <c r="M1055" t="s">
        <v>30</v>
      </c>
      <c r="N1055" t="s">
        <v>2059</v>
      </c>
      <c r="O1055" t="s">
        <v>32</v>
      </c>
      <c r="P1055" t="s">
        <v>52</v>
      </c>
      <c r="Q1055" t="s">
        <v>2060</v>
      </c>
      <c r="R1055" s="7">
        <v>19.295999999999999</v>
      </c>
      <c r="S1055">
        <v>3</v>
      </c>
      <c r="T1055">
        <v>0.2</v>
      </c>
      <c r="U1055" s="7">
        <v>6.03</v>
      </c>
      <c r="V1055" s="7">
        <f t="shared" si="16"/>
        <v>6.03</v>
      </c>
    </row>
    <row r="1056" spans="1:22" x14ac:dyDescent="0.3">
      <c r="A1056" s="9">
        <v>3262</v>
      </c>
      <c r="B1056" t="s">
        <v>3043</v>
      </c>
      <c r="C1056" s="5">
        <v>40864</v>
      </c>
      <c r="D1056" s="6">
        <v>40866</v>
      </c>
      <c r="E1056" t="s">
        <v>152</v>
      </c>
      <c r="F1056" t="s">
        <v>3044</v>
      </c>
      <c r="G1056" t="s">
        <v>3045</v>
      </c>
      <c r="H1056" t="s">
        <v>26</v>
      </c>
      <c r="I1056" t="s">
        <v>27</v>
      </c>
      <c r="J1056" t="s">
        <v>80</v>
      </c>
      <c r="K1056" t="s">
        <v>29</v>
      </c>
      <c r="L1056">
        <v>94109</v>
      </c>
      <c r="M1056" t="s">
        <v>30</v>
      </c>
      <c r="N1056" t="s">
        <v>1413</v>
      </c>
      <c r="O1056" t="s">
        <v>48</v>
      </c>
      <c r="P1056" t="s">
        <v>99</v>
      </c>
      <c r="Q1056" t="s">
        <v>1414</v>
      </c>
      <c r="R1056" s="7">
        <v>99.98</v>
      </c>
      <c r="S1056">
        <v>2</v>
      </c>
      <c r="T1056">
        <v>0</v>
      </c>
      <c r="U1056" s="7">
        <v>7.9984000000000002</v>
      </c>
      <c r="V1056" s="7">
        <f t="shared" si="16"/>
        <v>7.9984000000000002</v>
      </c>
    </row>
    <row r="1057" spans="1:22" x14ac:dyDescent="0.3">
      <c r="A1057" s="9">
        <v>3263</v>
      </c>
      <c r="B1057" t="s">
        <v>3043</v>
      </c>
      <c r="C1057" s="5">
        <v>40864</v>
      </c>
      <c r="D1057" s="6">
        <v>40866</v>
      </c>
      <c r="E1057" t="s">
        <v>152</v>
      </c>
      <c r="F1057" t="s">
        <v>3044</v>
      </c>
      <c r="G1057" t="s">
        <v>3045</v>
      </c>
      <c r="H1057" t="s">
        <v>26</v>
      </c>
      <c r="I1057" t="s">
        <v>27</v>
      </c>
      <c r="J1057" t="s">
        <v>80</v>
      </c>
      <c r="K1057" t="s">
        <v>29</v>
      </c>
      <c r="L1057">
        <v>94109</v>
      </c>
      <c r="M1057" t="s">
        <v>30</v>
      </c>
      <c r="N1057" t="s">
        <v>3046</v>
      </c>
      <c r="O1057" t="s">
        <v>32</v>
      </c>
      <c r="P1057" t="s">
        <v>114</v>
      </c>
      <c r="Q1057" t="s">
        <v>3047</v>
      </c>
      <c r="R1057" s="7">
        <v>733.95</v>
      </c>
      <c r="S1057">
        <v>7</v>
      </c>
      <c r="T1057">
        <v>0</v>
      </c>
      <c r="U1057" s="7">
        <v>352.29599999999999</v>
      </c>
      <c r="V1057" s="7">
        <f t="shared" si="16"/>
        <v>352.29599999999999</v>
      </c>
    </row>
    <row r="1058" spans="1:22" x14ac:dyDescent="0.3">
      <c r="A1058" s="9">
        <v>3264</v>
      </c>
      <c r="B1058" t="s">
        <v>3043</v>
      </c>
      <c r="C1058" s="5">
        <v>40864</v>
      </c>
      <c r="D1058" s="6">
        <v>40866</v>
      </c>
      <c r="E1058" t="s">
        <v>152</v>
      </c>
      <c r="F1058" t="s">
        <v>3044</v>
      </c>
      <c r="G1058" t="s">
        <v>3045</v>
      </c>
      <c r="H1058" t="s">
        <v>26</v>
      </c>
      <c r="I1058" t="s">
        <v>27</v>
      </c>
      <c r="J1058" t="s">
        <v>80</v>
      </c>
      <c r="K1058" t="s">
        <v>29</v>
      </c>
      <c r="L1058">
        <v>94109</v>
      </c>
      <c r="M1058" t="s">
        <v>30</v>
      </c>
      <c r="N1058" t="s">
        <v>3048</v>
      </c>
      <c r="O1058" t="s">
        <v>32</v>
      </c>
      <c r="P1058" t="s">
        <v>55</v>
      </c>
      <c r="Q1058" t="s">
        <v>3049</v>
      </c>
      <c r="R1058" s="7">
        <v>241.44</v>
      </c>
      <c r="S1058">
        <v>3</v>
      </c>
      <c r="T1058">
        <v>0</v>
      </c>
      <c r="U1058" s="7">
        <v>72.432000000000002</v>
      </c>
      <c r="V1058" s="7">
        <f t="shared" si="16"/>
        <v>72.432000000000002</v>
      </c>
    </row>
    <row r="1059" spans="1:22" x14ac:dyDescent="0.3">
      <c r="A1059" s="9">
        <v>3272</v>
      </c>
      <c r="B1059" t="s">
        <v>3050</v>
      </c>
      <c r="C1059" s="5">
        <v>41270</v>
      </c>
      <c r="D1059" s="6">
        <v>41272</v>
      </c>
      <c r="E1059" t="s">
        <v>23</v>
      </c>
      <c r="F1059" t="s">
        <v>2697</v>
      </c>
      <c r="G1059" t="s">
        <v>2698</v>
      </c>
      <c r="H1059" t="s">
        <v>26</v>
      </c>
      <c r="I1059" t="s">
        <v>27</v>
      </c>
      <c r="J1059" t="s">
        <v>3051</v>
      </c>
      <c r="K1059" t="s">
        <v>29</v>
      </c>
      <c r="L1059">
        <v>93277</v>
      </c>
      <c r="M1059" t="s">
        <v>30</v>
      </c>
      <c r="N1059" t="s">
        <v>2683</v>
      </c>
      <c r="O1059" t="s">
        <v>48</v>
      </c>
      <c r="P1059" t="s">
        <v>99</v>
      </c>
      <c r="Q1059" t="s">
        <v>2684</v>
      </c>
      <c r="R1059" s="7">
        <v>7.92</v>
      </c>
      <c r="S1059">
        <v>8</v>
      </c>
      <c r="T1059">
        <v>0</v>
      </c>
      <c r="U1059" s="7">
        <v>3.4847999999999999</v>
      </c>
      <c r="V1059" s="7">
        <f t="shared" si="16"/>
        <v>3.4847999999999999</v>
      </c>
    </row>
    <row r="1060" spans="1:22" x14ac:dyDescent="0.3">
      <c r="A1060" s="9">
        <v>3273</v>
      </c>
      <c r="B1060" t="s">
        <v>3052</v>
      </c>
      <c r="C1060" s="5">
        <v>40948</v>
      </c>
      <c r="D1060" s="6">
        <v>40955</v>
      </c>
      <c r="E1060" t="s">
        <v>36</v>
      </c>
      <c r="F1060" t="s">
        <v>3053</v>
      </c>
      <c r="G1060" t="s">
        <v>3054</v>
      </c>
      <c r="H1060" t="s">
        <v>39</v>
      </c>
      <c r="I1060" t="s">
        <v>27</v>
      </c>
      <c r="J1060" t="s">
        <v>28</v>
      </c>
      <c r="K1060" t="s">
        <v>29</v>
      </c>
      <c r="L1060">
        <v>90049</v>
      </c>
      <c r="M1060" t="s">
        <v>30</v>
      </c>
      <c r="N1060" t="s">
        <v>2307</v>
      </c>
      <c r="O1060" t="s">
        <v>41</v>
      </c>
      <c r="P1060" t="s">
        <v>185</v>
      </c>
      <c r="Q1060" t="s">
        <v>2308</v>
      </c>
      <c r="R1060" s="7">
        <v>203.92</v>
      </c>
      <c r="S1060">
        <v>5</v>
      </c>
      <c r="T1060">
        <v>0.2</v>
      </c>
      <c r="U1060" s="7">
        <v>22.940999999999999</v>
      </c>
      <c r="V1060" s="7">
        <f t="shared" si="16"/>
        <v>22.940999999999999</v>
      </c>
    </row>
    <row r="1061" spans="1:22" x14ac:dyDescent="0.3">
      <c r="A1061" s="9">
        <v>3274</v>
      </c>
      <c r="B1061" t="s">
        <v>3055</v>
      </c>
      <c r="C1061" s="5">
        <v>41768</v>
      </c>
      <c r="D1061" s="6">
        <v>41772</v>
      </c>
      <c r="E1061" t="s">
        <v>36</v>
      </c>
      <c r="F1061" t="s">
        <v>3056</v>
      </c>
      <c r="G1061" t="s">
        <v>3057</v>
      </c>
      <c r="H1061" t="s">
        <v>146</v>
      </c>
      <c r="I1061" t="s">
        <v>27</v>
      </c>
      <c r="J1061" t="s">
        <v>28</v>
      </c>
      <c r="K1061" t="s">
        <v>29</v>
      </c>
      <c r="L1061">
        <v>90032</v>
      </c>
      <c r="M1061" t="s">
        <v>30</v>
      </c>
      <c r="N1061" t="s">
        <v>3058</v>
      </c>
      <c r="O1061" t="s">
        <v>48</v>
      </c>
      <c r="P1061" t="s">
        <v>413</v>
      </c>
      <c r="Q1061" t="s">
        <v>3059</v>
      </c>
      <c r="R1061" s="7">
        <v>3359.9520000000002</v>
      </c>
      <c r="S1061">
        <v>6</v>
      </c>
      <c r="T1061">
        <v>0.2</v>
      </c>
      <c r="U1061" s="7">
        <v>1049.9849999999999</v>
      </c>
      <c r="V1061" s="7">
        <f t="shared" si="16"/>
        <v>1049.9849999999999</v>
      </c>
    </row>
    <row r="1062" spans="1:22" x14ac:dyDescent="0.3">
      <c r="A1062" s="9">
        <v>3288</v>
      </c>
      <c r="B1062" t="s">
        <v>3060</v>
      </c>
      <c r="C1062" s="5">
        <v>41256</v>
      </c>
      <c r="D1062" s="6">
        <v>41258</v>
      </c>
      <c r="E1062" t="s">
        <v>152</v>
      </c>
      <c r="F1062" t="s">
        <v>3061</v>
      </c>
      <c r="G1062" t="s">
        <v>3062</v>
      </c>
      <c r="H1062" t="s">
        <v>39</v>
      </c>
      <c r="I1062" t="s">
        <v>27</v>
      </c>
      <c r="J1062" t="s">
        <v>3063</v>
      </c>
      <c r="K1062" t="s">
        <v>29</v>
      </c>
      <c r="L1062">
        <v>92592</v>
      </c>
      <c r="M1062" t="s">
        <v>30</v>
      </c>
      <c r="N1062" t="s">
        <v>3064</v>
      </c>
      <c r="O1062" t="s">
        <v>48</v>
      </c>
      <c r="P1062" t="s">
        <v>49</v>
      </c>
      <c r="Q1062" t="s">
        <v>3065</v>
      </c>
      <c r="R1062" s="7">
        <v>494.37599999999998</v>
      </c>
      <c r="S1062">
        <v>3</v>
      </c>
      <c r="T1062">
        <v>0.2</v>
      </c>
      <c r="U1062" s="7">
        <v>49.437600000000003</v>
      </c>
      <c r="V1062" s="7">
        <f t="shared" si="16"/>
        <v>49.437600000000003</v>
      </c>
    </row>
    <row r="1063" spans="1:22" x14ac:dyDescent="0.3">
      <c r="A1063" s="9">
        <v>3289</v>
      </c>
      <c r="B1063" t="s">
        <v>3060</v>
      </c>
      <c r="C1063" s="5">
        <v>41256</v>
      </c>
      <c r="D1063" s="6">
        <v>41258</v>
      </c>
      <c r="E1063" t="s">
        <v>152</v>
      </c>
      <c r="F1063" t="s">
        <v>3061</v>
      </c>
      <c r="G1063" t="s">
        <v>3062</v>
      </c>
      <c r="H1063" t="s">
        <v>39</v>
      </c>
      <c r="I1063" t="s">
        <v>27</v>
      </c>
      <c r="J1063" t="s">
        <v>3063</v>
      </c>
      <c r="K1063" t="s">
        <v>29</v>
      </c>
      <c r="L1063">
        <v>92592</v>
      </c>
      <c r="M1063" t="s">
        <v>30</v>
      </c>
      <c r="N1063" t="s">
        <v>1675</v>
      </c>
      <c r="O1063" t="s">
        <v>32</v>
      </c>
      <c r="P1063" t="s">
        <v>52</v>
      </c>
      <c r="Q1063" t="s">
        <v>1676</v>
      </c>
      <c r="R1063" s="7">
        <v>29.2</v>
      </c>
      <c r="S1063">
        <v>5</v>
      </c>
      <c r="T1063">
        <v>0.2</v>
      </c>
      <c r="U1063" s="7">
        <v>9.8550000000000004</v>
      </c>
      <c r="V1063" s="7">
        <f t="shared" si="16"/>
        <v>9.8550000000000004</v>
      </c>
    </row>
    <row r="1064" spans="1:22" x14ac:dyDescent="0.3">
      <c r="A1064" s="9">
        <v>3290</v>
      </c>
      <c r="B1064" t="s">
        <v>3060</v>
      </c>
      <c r="C1064" s="5">
        <v>41256</v>
      </c>
      <c r="D1064" s="6">
        <v>41258</v>
      </c>
      <c r="E1064" t="s">
        <v>152</v>
      </c>
      <c r="F1064" t="s">
        <v>3061</v>
      </c>
      <c r="G1064" t="s">
        <v>3062</v>
      </c>
      <c r="H1064" t="s">
        <v>39</v>
      </c>
      <c r="I1064" t="s">
        <v>27</v>
      </c>
      <c r="J1064" t="s">
        <v>3063</v>
      </c>
      <c r="K1064" t="s">
        <v>29</v>
      </c>
      <c r="L1064">
        <v>92592</v>
      </c>
      <c r="M1064" t="s">
        <v>30</v>
      </c>
      <c r="N1064" t="s">
        <v>162</v>
      </c>
      <c r="O1064" t="s">
        <v>48</v>
      </c>
      <c r="P1064" t="s">
        <v>99</v>
      </c>
      <c r="Q1064" t="s">
        <v>163</v>
      </c>
      <c r="R1064" s="7">
        <v>248.85</v>
      </c>
      <c r="S1064">
        <v>5</v>
      </c>
      <c r="T1064">
        <v>0</v>
      </c>
      <c r="U1064" s="7">
        <v>27.3735</v>
      </c>
      <c r="V1064" s="7">
        <f t="shared" si="16"/>
        <v>27.3735</v>
      </c>
    </row>
    <row r="1065" spans="1:22" x14ac:dyDescent="0.3">
      <c r="A1065" s="9">
        <v>3291</v>
      </c>
      <c r="B1065" t="s">
        <v>3060</v>
      </c>
      <c r="C1065" s="5">
        <v>41256</v>
      </c>
      <c r="D1065" s="6">
        <v>41258</v>
      </c>
      <c r="E1065" t="s">
        <v>152</v>
      </c>
      <c r="F1065" t="s">
        <v>3061</v>
      </c>
      <c r="G1065" t="s">
        <v>3062</v>
      </c>
      <c r="H1065" t="s">
        <v>39</v>
      </c>
      <c r="I1065" t="s">
        <v>27</v>
      </c>
      <c r="J1065" t="s">
        <v>3063</v>
      </c>
      <c r="K1065" t="s">
        <v>29</v>
      </c>
      <c r="L1065">
        <v>92592</v>
      </c>
      <c r="M1065" t="s">
        <v>30</v>
      </c>
      <c r="N1065" t="s">
        <v>3066</v>
      </c>
      <c r="O1065" t="s">
        <v>48</v>
      </c>
      <c r="P1065" t="s">
        <v>99</v>
      </c>
      <c r="Q1065" t="s">
        <v>3067</v>
      </c>
      <c r="R1065" s="7">
        <v>36.24</v>
      </c>
      <c r="S1065">
        <v>1</v>
      </c>
      <c r="T1065">
        <v>0</v>
      </c>
      <c r="U1065" s="7">
        <v>15.220800000000001</v>
      </c>
      <c r="V1065" s="7">
        <f t="shared" si="16"/>
        <v>15.220800000000001</v>
      </c>
    </row>
    <row r="1066" spans="1:22" x14ac:dyDescent="0.3">
      <c r="A1066" s="9">
        <v>3293</v>
      </c>
      <c r="B1066" t="s">
        <v>3068</v>
      </c>
      <c r="C1066" s="5">
        <v>40903</v>
      </c>
      <c r="D1066" s="6">
        <v>40907</v>
      </c>
      <c r="E1066" t="s">
        <v>36</v>
      </c>
      <c r="F1066" t="s">
        <v>2099</v>
      </c>
      <c r="G1066" t="s">
        <v>2100</v>
      </c>
      <c r="H1066" t="s">
        <v>39</v>
      </c>
      <c r="I1066" t="s">
        <v>27</v>
      </c>
      <c r="J1066" t="s">
        <v>325</v>
      </c>
      <c r="K1066" t="s">
        <v>29</v>
      </c>
      <c r="L1066">
        <v>92024</v>
      </c>
      <c r="M1066" t="s">
        <v>30</v>
      </c>
      <c r="N1066" t="s">
        <v>2953</v>
      </c>
      <c r="O1066" t="s">
        <v>32</v>
      </c>
      <c r="P1066" t="s">
        <v>205</v>
      </c>
      <c r="Q1066" t="s">
        <v>2954</v>
      </c>
      <c r="R1066" s="7">
        <v>11.91</v>
      </c>
      <c r="S1066">
        <v>3</v>
      </c>
      <c r="T1066">
        <v>0</v>
      </c>
      <c r="U1066" s="7">
        <v>0.1191</v>
      </c>
      <c r="V1066" s="7">
        <f t="shared" si="16"/>
        <v>0.1191</v>
      </c>
    </row>
    <row r="1067" spans="1:22" x14ac:dyDescent="0.3">
      <c r="A1067" s="9">
        <v>3294</v>
      </c>
      <c r="B1067" t="s">
        <v>3068</v>
      </c>
      <c r="C1067" s="5">
        <v>40903</v>
      </c>
      <c r="D1067" s="6">
        <v>40907</v>
      </c>
      <c r="E1067" t="s">
        <v>36</v>
      </c>
      <c r="F1067" t="s">
        <v>2099</v>
      </c>
      <c r="G1067" t="s">
        <v>2100</v>
      </c>
      <c r="H1067" t="s">
        <v>39</v>
      </c>
      <c r="I1067" t="s">
        <v>27</v>
      </c>
      <c r="J1067" t="s">
        <v>325</v>
      </c>
      <c r="K1067" t="s">
        <v>29</v>
      </c>
      <c r="L1067">
        <v>92024</v>
      </c>
      <c r="M1067" t="s">
        <v>30</v>
      </c>
      <c r="N1067" t="s">
        <v>2770</v>
      </c>
      <c r="O1067" t="s">
        <v>41</v>
      </c>
      <c r="P1067" t="s">
        <v>42</v>
      </c>
      <c r="Q1067" t="s">
        <v>2771</v>
      </c>
      <c r="R1067" s="7">
        <v>3.48</v>
      </c>
      <c r="S1067">
        <v>2</v>
      </c>
      <c r="T1067">
        <v>0</v>
      </c>
      <c r="U1067" s="7">
        <v>1.1135999999999999</v>
      </c>
      <c r="V1067" s="7">
        <f t="shared" si="16"/>
        <v>1.1135999999999999</v>
      </c>
    </row>
    <row r="1068" spans="1:22" x14ac:dyDescent="0.3">
      <c r="A1068" s="9">
        <v>3297</v>
      </c>
      <c r="B1068" t="s">
        <v>3069</v>
      </c>
      <c r="C1068" s="5">
        <v>41052</v>
      </c>
      <c r="D1068" s="6">
        <v>41059</v>
      </c>
      <c r="E1068" t="s">
        <v>36</v>
      </c>
      <c r="F1068" t="s">
        <v>88</v>
      </c>
      <c r="G1068" t="s">
        <v>89</v>
      </c>
      <c r="H1068" t="s">
        <v>39</v>
      </c>
      <c r="I1068" t="s">
        <v>27</v>
      </c>
      <c r="J1068" t="s">
        <v>176</v>
      </c>
      <c r="K1068" t="s">
        <v>122</v>
      </c>
      <c r="L1068">
        <v>85023</v>
      </c>
      <c r="M1068" t="s">
        <v>30</v>
      </c>
      <c r="N1068" t="s">
        <v>1409</v>
      </c>
      <c r="O1068" t="s">
        <v>32</v>
      </c>
      <c r="P1068" t="s">
        <v>52</v>
      </c>
      <c r="Q1068" t="s">
        <v>1410</v>
      </c>
      <c r="R1068" s="7">
        <v>19.193999999999999</v>
      </c>
      <c r="S1068">
        <v>7</v>
      </c>
      <c r="T1068">
        <v>0.7</v>
      </c>
      <c r="U1068" s="7">
        <v>-12.795999999999999</v>
      </c>
      <c r="V1068" s="7">
        <f t="shared" si="16"/>
        <v>12.795999999999999</v>
      </c>
    </row>
    <row r="1069" spans="1:22" x14ac:dyDescent="0.3">
      <c r="A1069" s="9">
        <v>3298</v>
      </c>
      <c r="B1069" t="s">
        <v>3069</v>
      </c>
      <c r="C1069" s="5">
        <v>41052</v>
      </c>
      <c r="D1069" s="6">
        <v>41059</v>
      </c>
      <c r="E1069" t="s">
        <v>36</v>
      </c>
      <c r="F1069" t="s">
        <v>88</v>
      </c>
      <c r="G1069" t="s">
        <v>89</v>
      </c>
      <c r="H1069" t="s">
        <v>39</v>
      </c>
      <c r="I1069" t="s">
        <v>27</v>
      </c>
      <c r="J1069" t="s">
        <v>176</v>
      </c>
      <c r="K1069" t="s">
        <v>122</v>
      </c>
      <c r="L1069">
        <v>85023</v>
      </c>
      <c r="M1069" t="s">
        <v>30</v>
      </c>
      <c r="N1069" t="s">
        <v>749</v>
      </c>
      <c r="O1069" t="s">
        <v>32</v>
      </c>
      <c r="P1069" t="s">
        <v>55</v>
      </c>
      <c r="Q1069" t="s">
        <v>750</v>
      </c>
      <c r="R1069" s="7">
        <v>121.792</v>
      </c>
      <c r="S1069">
        <v>4</v>
      </c>
      <c r="T1069">
        <v>0.2</v>
      </c>
      <c r="U1069" s="7">
        <v>13.701599999999999</v>
      </c>
      <c r="V1069" s="7">
        <f t="shared" si="16"/>
        <v>13.701599999999999</v>
      </c>
    </row>
    <row r="1070" spans="1:22" x14ac:dyDescent="0.3">
      <c r="A1070" s="9">
        <v>3299</v>
      </c>
      <c r="B1070" t="s">
        <v>3070</v>
      </c>
      <c r="C1070" s="5">
        <v>41960</v>
      </c>
      <c r="D1070" s="6">
        <v>41960</v>
      </c>
      <c r="E1070" t="s">
        <v>863</v>
      </c>
      <c r="F1070" t="s">
        <v>3071</v>
      </c>
      <c r="G1070" t="s">
        <v>3072</v>
      </c>
      <c r="H1070" t="s">
        <v>26</v>
      </c>
      <c r="I1070" t="s">
        <v>27</v>
      </c>
      <c r="J1070" t="s">
        <v>80</v>
      </c>
      <c r="K1070" t="s">
        <v>29</v>
      </c>
      <c r="L1070">
        <v>94122</v>
      </c>
      <c r="M1070" t="s">
        <v>30</v>
      </c>
      <c r="N1070" t="s">
        <v>2627</v>
      </c>
      <c r="O1070" t="s">
        <v>48</v>
      </c>
      <c r="P1070" t="s">
        <v>1229</v>
      </c>
      <c r="Q1070" t="s">
        <v>2628</v>
      </c>
      <c r="R1070" s="7">
        <v>1919.9760000000001</v>
      </c>
      <c r="S1070">
        <v>3</v>
      </c>
      <c r="T1070">
        <v>0.2</v>
      </c>
      <c r="U1070" s="7">
        <v>215.9973</v>
      </c>
      <c r="V1070" s="7">
        <f t="shared" si="16"/>
        <v>215.9973</v>
      </c>
    </row>
    <row r="1071" spans="1:22" x14ac:dyDescent="0.3">
      <c r="A1071" s="9">
        <v>3313</v>
      </c>
      <c r="B1071" t="s">
        <v>3073</v>
      </c>
      <c r="C1071" s="5">
        <v>40813</v>
      </c>
      <c r="D1071" s="6">
        <v>40817</v>
      </c>
      <c r="E1071" t="s">
        <v>36</v>
      </c>
      <c r="F1071" t="s">
        <v>1746</v>
      </c>
      <c r="G1071" t="s">
        <v>1747</v>
      </c>
      <c r="H1071" t="s">
        <v>39</v>
      </c>
      <c r="I1071" t="s">
        <v>27</v>
      </c>
      <c r="J1071" t="s">
        <v>325</v>
      </c>
      <c r="K1071" t="s">
        <v>29</v>
      </c>
      <c r="L1071">
        <v>92037</v>
      </c>
      <c r="M1071" t="s">
        <v>30</v>
      </c>
      <c r="N1071" t="s">
        <v>596</v>
      </c>
      <c r="O1071" t="s">
        <v>41</v>
      </c>
      <c r="P1071" t="s">
        <v>185</v>
      </c>
      <c r="Q1071" t="s">
        <v>597</v>
      </c>
      <c r="R1071" s="7">
        <v>603.91999999999996</v>
      </c>
      <c r="S1071">
        <v>5</v>
      </c>
      <c r="T1071">
        <v>0.2</v>
      </c>
      <c r="U1071" s="7">
        <v>45.293999999999997</v>
      </c>
      <c r="V1071" s="7">
        <f t="shared" si="16"/>
        <v>45.293999999999997</v>
      </c>
    </row>
    <row r="1072" spans="1:22" x14ac:dyDescent="0.3">
      <c r="A1072" s="9">
        <v>3314</v>
      </c>
      <c r="B1072" t="s">
        <v>3073</v>
      </c>
      <c r="C1072" s="5">
        <v>40813</v>
      </c>
      <c r="D1072" s="6">
        <v>40817</v>
      </c>
      <c r="E1072" t="s">
        <v>36</v>
      </c>
      <c r="F1072" t="s">
        <v>1746</v>
      </c>
      <c r="G1072" t="s">
        <v>1747</v>
      </c>
      <c r="H1072" t="s">
        <v>39</v>
      </c>
      <c r="I1072" t="s">
        <v>27</v>
      </c>
      <c r="J1072" t="s">
        <v>325</v>
      </c>
      <c r="K1072" t="s">
        <v>29</v>
      </c>
      <c r="L1072">
        <v>92037</v>
      </c>
      <c r="M1072" t="s">
        <v>30</v>
      </c>
      <c r="N1072" t="s">
        <v>1835</v>
      </c>
      <c r="O1072" t="s">
        <v>32</v>
      </c>
      <c r="P1072" t="s">
        <v>114</v>
      </c>
      <c r="Q1072" t="s">
        <v>1836</v>
      </c>
      <c r="R1072" s="7">
        <v>81.98</v>
      </c>
      <c r="S1072">
        <v>2</v>
      </c>
      <c r="T1072">
        <v>0</v>
      </c>
      <c r="U1072" s="7">
        <v>40.170200000000001</v>
      </c>
      <c r="V1072" s="7">
        <f t="shared" si="16"/>
        <v>40.170200000000001</v>
      </c>
    </row>
    <row r="1073" spans="1:22" x14ac:dyDescent="0.3">
      <c r="A1073" s="9">
        <v>3318</v>
      </c>
      <c r="B1073" t="s">
        <v>3074</v>
      </c>
      <c r="C1073" s="5">
        <v>41163</v>
      </c>
      <c r="D1073" s="6">
        <v>41167</v>
      </c>
      <c r="E1073" t="s">
        <v>36</v>
      </c>
      <c r="F1073" t="s">
        <v>1781</v>
      </c>
      <c r="G1073" t="s">
        <v>1782</v>
      </c>
      <c r="H1073" t="s">
        <v>39</v>
      </c>
      <c r="I1073" t="s">
        <v>27</v>
      </c>
      <c r="J1073" t="s">
        <v>287</v>
      </c>
      <c r="K1073" t="s">
        <v>29</v>
      </c>
      <c r="L1073">
        <v>92374</v>
      </c>
      <c r="M1073" t="s">
        <v>30</v>
      </c>
      <c r="N1073" t="s">
        <v>3075</v>
      </c>
      <c r="O1073" t="s">
        <v>32</v>
      </c>
      <c r="P1073" t="s">
        <v>45</v>
      </c>
      <c r="Q1073" t="s">
        <v>3076</v>
      </c>
      <c r="R1073" s="7">
        <v>181.35</v>
      </c>
      <c r="S1073">
        <v>9</v>
      </c>
      <c r="T1073">
        <v>0</v>
      </c>
      <c r="U1073" s="7">
        <v>48.964500000000001</v>
      </c>
      <c r="V1073" s="7">
        <f t="shared" si="16"/>
        <v>48.964500000000001</v>
      </c>
    </row>
    <row r="1074" spans="1:22" x14ac:dyDescent="0.3">
      <c r="A1074" s="9">
        <v>3319</v>
      </c>
      <c r="B1074" t="s">
        <v>3074</v>
      </c>
      <c r="C1074" s="5">
        <v>41163</v>
      </c>
      <c r="D1074" s="6">
        <v>41167</v>
      </c>
      <c r="E1074" t="s">
        <v>36</v>
      </c>
      <c r="F1074" t="s">
        <v>1781</v>
      </c>
      <c r="G1074" t="s">
        <v>1782</v>
      </c>
      <c r="H1074" t="s">
        <v>39</v>
      </c>
      <c r="I1074" t="s">
        <v>27</v>
      </c>
      <c r="J1074" t="s">
        <v>287</v>
      </c>
      <c r="K1074" t="s">
        <v>29</v>
      </c>
      <c r="L1074">
        <v>92374</v>
      </c>
      <c r="M1074" t="s">
        <v>30</v>
      </c>
      <c r="N1074" t="s">
        <v>3077</v>
      </c>
      <c r="O1074" t="s">
        <v>32</v>
      </c>
      <c r="P1074" t="s">
        <v>33</v>
      </c>
      <c r="Q1074" t="s">
        <v>3078</v>
      </c>
      <c r="R1074" s="7">
        <v>8.64</v>
      </c>
      <c r="S1074">
        <v>3</v>
      </c>
      <c r="T1074">
        <v>0</v>
      </c>
      <c r="U1074" s="7">
        <v>4.2336</v>
      </c>
      <c r="V1074" s="7">
        <f t="shared" si="16"/>
        <v>4.2336</v>
      </c>
    </row>
    <row r="1075" spans="1:22" x14ac:dyDescent="0.3">
      <c r="A1075" s="9">
        <v>3335</v>
      </c>
      <c r="B1075" t="s">
        <v>3079</v>
      </c>
      <c r="C1075" s="5">
        <v>41873</v>
      </c>
      <c r="D1075" s="6">
        <v>41874</v>
      </c>
      <c r="E1075" t="s">
        <v>152</v>
      </c>
      <c r="F1075" t="s">
        <v>3080</v>
      </c>
      <c r="G1075" t="s">
        <v>3081</v>
      </c>
      <c r="H1075" t="s">
        <v>39</v>
      </c>
      <c r="I1075" t="s">
        <v>27</v>
      </c>
      <c r="J1075" t="s">
        <v>1177</v>
      </c>
      <c r="K1075" t="s">
        <v>29</v>
      </c>
      <c r="L1075">
        <v>94601</v>
      </c>
      <c r="M1075" t="s">
        <v>30</v>
      </c>
      <c r="N1075" t="s">
        <v>3082</v>
      </c>
      <c r="O1075" t="s">
        <v>32</v>
      </c>
      <c r="P1075" t="s">
        <v>45</v>
      </c>
      <c r="Q1075" t="s">
        <v>3083</v>
      </c>
      <c r="R1075" s="7">
        <v>17.12</v>
      </c>
      <c r="S1075">
        <v>4</v>
      </c>
      <c r="T1075">
        <v>0</v>
      </c>
      <c r="U1075" s="7">
        <v>4.9648000000000003</v>
      </c>
      <c r="V1075" s="7">
        <f t="shared" si="16"/>
        <v>4.9648000000000003</v>
      </c>
    </row>
    <row r="1076" spans="1:22" x14ac:dyDescent="0.3">
      <c r="A1076" s="9">
        <v>3336</v>
      </c>
      <c r="B1076" t="s">
        <v>3079</v>
      </c>
      <c r="C1076" s="5">
        <v>41873</v>
      </c>
      <c r="D1076" s="6">
        <v>41874</v>
      </c>
      <c r="E1076" t="s">
        <v>152</v>
      </c>
      <c r="F1076" t="s">
        <v>3080</v>
      </c>
      <c r="G1076" t="s">
        <v>3081</v>
      </c>
      <c r="H1076" t="s">
        <v>39</v>
      </c>
      <c r="I1076" t="s">
        <v>27</v>
      </c>
      <c r="J1076" t="s">
        <v>1177</v>
      </c>
      <c r="K1076" t="s">
        <v>29</v>
      </c>
      <c r="L1076">
        <v>94601</v>
      </c>
      <c r="M1076" t="s">
        <v>30</v>
      </c>
      <c r="N1076" t="s">
        <v>3084</v>
      </c>
      <c r="O1076" t="s">
        <v>48</v>
      </c>
      <c r="P1076" t="s">
        <v>49</v>
      </c>
      <c r="Q1076" t="s">
        <v>3085</v>
      </c>
      <c r="R1076" s="7">
        <v>431.96800000000002</v>
      </c>
      <c r="S1076">
        <v>4</v>
      </c>
      <c r="T1076">
        <v>0.2</v>
      </c>
      <c r="U1076" s="7">
        <v>37.797199999999997</v>
      </c>
      <c r="V1076" s="7">
        <f t="shared" si="16"/>
        <v>37.797199999999997</v>
      </c>
    </row>
    <row r="1077" spans="1:22" x14ac:dyDescent="0.3">
      <c r="A1077" s="9">
        <v>3337</v>
      </c>
      <c r="B1077" t="s">
        <v>3079</v>
      </c>
      <c r="C1077" s="5">
        <v>41873</v>
      </c>
      <c r="D1077" s="6">
        <v>41874</v>
      </c>
      <c r="E1077" t="s">
        <v>152</v>
      </c>
      <c r="F1077" t="s">
        <v>3080</v>
      </c>
      <c r="G1077" t="s">
        <v>3081</v>
      </c>
      <c r="H1077" t="s">
        <v>39</v>
      </c>
      <c r="I1077" t="s">
        <v>27</v>
      </c>
      <c r="J1077" t="s">
        <v>1177</v>
      </c>
      <c r="K1077" t="s">
        <v>29</v>
      </c>
      <c r="L1077">
        <v>94601</v>
      </c>
      <c r="M1077" t="s">
        <v>30</v>
      </c>
      <c r="N1077" t="s">
        <v>3086</v>
      </c>
      <c r="O1077" t="s">
        <v>41</v>
      </c>
      <c r="P1077" t="s">
        <v>42</v>
      </c>
      <c r="Q1077" t="s">
        <v>3087</v>
      </c>
      <c r="R1077" s="7">
        <v>129.91999999999999</v>
      </c>
      <c r="S1077">
        <v>4</v>
      </c>
      <c r="T1077">
        <v>0</v>
      </c>
      <c r="U1077" s="7">
        <v>10.393599999999999</v>
      </c>
      <c r="V1077" s="7">
        <f t="shared" si="16"/>
        <v>10.393599999999999</v>
      </c>
    </row>
    <row r="1078" spans="1:22" x14ac:dyDescent="0.3">
      <c r="A1078" s="9">
        <v>3338</v>
      </c>
      <c r="B1078" t="s">
        <v>3079</v>
      </c>
      <c r="C1078" s="5">
        <v>41873</v>
      </c>
      <c r="D1078" s="6">
        <v>41874</v>
      </c>
      <c r="E1078" t="s">
        <v>152</v>
      </c>
      <c r="F1078" t="s">
        <v>3080</v>
      </c>
      <c r="G1078" t="s">
        <v>3081</v>
      </c>
      <c r="H1078" t="s">
        <v>39</v>
      </c>
      <c r="I1078" t="s">
        <v>27</v>
      </c>
      <c r="J1078" t="s">
        <v>1177</v>
      </c>
      <c r="K1078" t="s">
        <v>29</v>
      </c>
      <c r="L1078">
        <v>94601</v>
      </c>
      <c r="M1078" t="s">
        <v>30</v>
      </c>
      <c r="N1078" t="s">
        <v>57</v>
      </c>
      <c r="O1078" t="s">
        <v>41</v>
      </c>
      <c r="P1078" t="s">
        <v>58</v>
      </c>
      <c r="Q1078" t="s">
        <v>59</v>
      </c>
      <c r="R1078" s="7">
        <v>568.72799999999995</v>
      </c>
      <c r="S1078">
        <v>3</v>
      </c>
      <c r="T1078">
        <v>0.2</v>
      </c>
      <c r="U1078" s="7">
        <v>28.436399999999999</v>
      </c>
      <c r="V1078" s="7">
        <f t="shared" si="16"/>
        <v>28.436399999999999</v>
      </c>
    </row>
    <row r="1079" spans="1:22" x14ac:dyDescent="0.3">
      <c r="A1079" s="9">
        <v>3339</v>
      </c>
      <c r="B1079" t="s">
        <v>3079</v>
      </c>
      <c r="C1079" s="5">
        <v>41873</v>
      </c>
      <c r="D1079" s="6">
        <v>41874</v>
      </c>
      <c r="E1079" t="s">
        <v>152</v>
      </c>
      <c r="F1079" t="s">
        <v>3080</v>
      </c>
      <c r="G1079" t="s">
        <v>3081</v>
      </c>
      <c r="H1079" t="s">
        <v>39</v>
      </c>
      <c r="I1079" t="s">
        <v>27</v>
      </c>
      <c r="J1079" t="s">
        <v>1177</v>
      </c>
      <c r="K1079" t="s">
        <v>29</v>
      </c>
      <c r="L1079">
        <v>94601</v>
      </c>
      <c r="M1079" t="s">
        <v>30</v>
      </c>
      <c r="N1079" t="s">
        <v>3088</v>
      </c>
      <c r="O1079" t="s">
        <v>32</v>
      </c>
      <c r="P1079" t="s">
        <v>52</v>
      </c>
      <c r="Q1079" t="s">
        <v>3089</v>
      </c>
      <c r="R1079" s="7">
        <v>117.14400000000001</v>
      </c>
      <c r="S1079">
        <v>9</v>
      </c>
      <c r="T1079">
        <v>0.2</v>
      </c>
      <c r="U1079" s="7">
        <v>42.464700000000001</v>
      </c>
      <c r="V1079" s="7">
        <f t="shared" si="16"/>
        <v>42.464700000000001</v>
      </c>
    </row>
    <row r="1080" spans="1:22" x14ac:dyDescent="0.3">
      <c r="A1080" s="9">
        <v>3340</v>
      </c>
      <c r="B1080" t="s">
        <v>3079</v>
      </c>
      <c r="C1080" s="5">
        <v>41873</v>
      </c>
      <c r="D1080" s="6">
        <v>41874</v>
      </c>
      <c r="E1080" t="s">
        <v>152</v>
      </c>
      <c r="F1080" t="s">
        <v>3080</v>
      </c>
      <c r="G1080" t="s">
        <v>3081</v>
      </c>
      <c r="H1080" t="s">
        <v>39</v>
      </c>
      <c r="I1080" t="s">
        <v>27</v>
      </c>
      <c r="J1080" t="s">
        <v>1177</v>
      </c>
      <c r="K1080" t="s">
        <v>29</v>
      </c>
      <c r="L1080">
        <v>94601</v>
      </c>
      <c r="M1080" t="s">
        <v>30</v>
      </c>
      <c r="N1080" t="s">
        <v>3090</v>
      </c>
      <c r="O1080" t="s">
        <v>32</v>
      </c>
      <c r="P1080" t="s">
        <v>55</v>
      </c>
      <c r="Q1080" t="s">
        <v>3091</v>
      </c>
      <c r="R1080" s="7">
        <v>203.52</v>
      </c>
      <c r="S1080">
        <v>3</v>
      </c>
      <c r="T1080">
        <v>0</v>
      </c>
      <c r="U1080" s="7">
        <v>54.950400000000002</v>
      </c>
      <c r="V1080" s="7">
        <f t="shared" si="16"/>
        <v>54.950400000000002</v>
      </c>
    </row>
    <row r="1081" spans="1:22" x14ac:dyDescent="0.3">
      <c r="A1081" s="9">
        <v>3341</v>
      </c>
      <c r="B1081" t="s">
        <v>3079</v>
      </c>
      <c r="C1081" s="5">
        <v>41873</v>
      </c>
      <c r="D1081" s="6">
        <v>41874</v>
      </c>
      <c r="E1081" t="s">
        <v>152</v>
      </c>
      <c r="F1081" t="s">
        <v>3080</v>
      </c>
      <c r="G1081" t="s">
        <v>3081</v>
      </c>
      <c r="H1081" t="s">
        <v>39</v>
      </c>
      <c r="I1081" t="s">
        <v>27</v>
      </c>
      <c r="J1081" t="s">
        <v>1177</v>
      </c>
      <c r="K1081" t="s">
        <v>29</v>
      </c>
      <c r="L1081">
        <v>94601</v>
      </c>
      <c r="M1081" t="s">
        <v>30</v>
      </c>
      <c r="N1081" t="s">
        <v>3092</v>
      </c>
      <c r="O1081" t="s">
        <v>32</v>
      </c>
      <c r="P1081" t="s">
        <v>33</v>
      </c>
      <c r="Q1081" t="s">
        <v>3093</v>
      </c>
      <c r="R1081" s="7">
        <v>51.75</v>
      </c>
      <c r="S1081">
        <v>5</v>
      </c>
      <c r="T1081">
        <v>0</v>
      </c>
      <c r="U1081" s="7">
        <v>24.84</v>
      </c>
      <c r="V1081" s="7">
        <f t="shared" si="16"/>
        <v>24.84</v>
      </c>
    </row>
    <row r="1082" spans="1:22" x14ac:dyDescent="0.3">
      <c r="A1082" s="9">
        <v>3348</v>
      </c>
      <c r="B1082" t="s">
        <v>3094</v>
      </c>
      <c r="C1082" s="5">
        <v>41134</v>
      </c>
      <c r="D1082" s="6">
        <v>41141</v>
      </c>
      <c r="E1082" t="s">
        <v>36</v>
      </c>
      <c r="F1082" t="s">
        <v>3095</v>
      </c>
      <c r="G1082" t="s">
        <v>3096</v>
      </c>
      <c r="H1082" t="s">
        <v>26</v>
      </c>
      <c r="I1082" t="s">
        <v>27</v>
      </c>
      <c r="J1082" t="s">
        <v>3097</v>
      </c>
      <c r="K1082" t="s">
        <v>29</v>
      </c>
      <c r="L1082">
        <v>92399</v>
      </c>
      <c r="M1082" t="s">
        <v>30</v>
      </c>
      <c r="N1082" t="s">
        <v>3098</v>
      </c>
      <c r="O1082" t="s">
        <v>32</v>
      </c>
      <c r="P1082" t="s">
        <v>45</v>
      </c>
      <c r="Q1082" t="s">
        <v>3099</v>
      </c>
      <c r="R1082" s="7">
        <v>50.8</v>
      </c>
      <c r="S1082">
        <v>5</v>
      </c>
      <c r="T1082">
        <v>0</v>
      </c>
      <c r="U1082" s="7">
        <v>13.208</v>
      </c>
      <c r="V1082" s="7">
        <f t="shared" si="16"/>
        <v>13.208</v>
      </c>
    </row>
    <row r="1083" spans="1:22" x14ac:dyDescent="0.3">
      <c r="A1083" s="9">
        <v>3350</v>
      </c>
      <c r="B1083" t="s">
        <v>3100</v>
      </c>
      <c r="C1083" s="5">
        <v>41504</v>
      </c>
      <c r="D1083" s="6">
        <v>41508</v>
      </c>
      <c r="E1083" t="s">
        <v>36</v>
      </c>
      <c r="F1083" t="s">
        <v>1206</v>
      </c>
      <c r="G1083" t="s">
        <v>1207</v>
      </c>
      <c r="H1083" t="s">
        <v>39</v>
      </c>
      <c r="I1083" t="s">
        <v>27</v>
      </c>
      <c r="J1083" t="s">
        <v>65</v>
      </c>
      <c r="K1083" t="s">
        <v>66</v>
      </c>
      <c r="L1083">
        <v>98105</v>
      </c>
      <c r="M1083" t="s">
        <v>30</v>
      </c>
      <c r="N1083" t="s">
        <v>1637</v>
      </c>
      <c r="O1083" t="s">
        <v>32</v>
      </c>
      <c r="P1083" t="s">
        <v>52</v>
      </c>
      <c r="Q1083" t="s">
        <v>1638</v>
      </c>
      <c r="R1083" s="7">
        <v>15.712</v>
      </c>
      <c r="S1083">
        <v>4</v>
      </c>
      <c r="T1083">
        <v>0.2</v>
      </c>
      <c r="U1083" s="7">
        <v>5.6955999999999998</v>
      </c>
      <c r="V1083" s="7">
        <f t="shared" si="16"/>
        <v>5.6955999999999998</v>
      </c>
    </row>
    <row r="1084" spans="1:22" x14ac:dyDescent="0.3">
      <c r="A1084" s="9">
        <v>3352</v>
      </c>
      <c r="B1084" t="s">
        <v>3101</v>
      </c>
      <c r="C1084" s="5">
        <v>40809</v>
      </c>
      <c r="D1084" s="6">
        <v>40814</v>
      </c>
      <c r="E1084" t="s">
        <v>36</v>
      </c>
      <c r="F1084" t="s">
        <v>3102</v>
      </c>
      <c r="G1084" t="s">
        <v>3103</v>
      </c>
      <c r="H1084" t="s">
        <v>26</v>
      </c>
      <c r="I1084" t="s">
        <v>27</v>
      </c>
      <c r="J1084" t="s">
        <v>325</v>
      </c>
      <c r="K1084" t="s">
        <v>29</v>
      </c>
      <c r="L1084">
        <v>92037</v>
      </c>
      <c r="M1084" t="s">
        <v>30</v>
      </c>
      <c r="N1084" t="s">
        <v>3104</v>
      </c>
      <c r="O1084" t="s">
        <v>41</v>
      </c>
      <c r="P1084" t="s">
        <v>492</v>
      </c>
      <c r="Q1084" t="s">
        <v>3105</v>
      </c>
      <c r="R1084" s="7">
        <v>435.99900000000002</v>
      </c>
      <c r="S1084">
        <v>3</v>
      </c>
      <c r="T1084">
        <v>0.15</v>
      </c>
      <c r="U1084" s="7">
        <v>20.517600000000002</v>
      </c>
      <c r="V1084" s="7">
        <f t="shared" si="16"/>
        <v>20.517600000000002</v>
      </c>
    </row>
    <row r="1085" spans="1:22" x14ac:dyDescent="0.3">
      <c r="A1085" s="9">
        <v>3353</v>
      </c>
      <c r="B1085" t="s">
        <v>3101</v>
      </c>
      <c r="C1085" s="5">
        <v>40809</v>
      </c>
      <c r="D1085" s="6">
        <v>40814</v>
      </c>
      <c r="E1085" t="s">
        <v>36</v>
      </c>
      <c r="F1085" t="s">
        <v>3102</v>
      </c>
      <c r="G1085" t="s">
        <v>3103</v>
      </c>
      <c r="H1085" t="s">
        <v>26</v>
      </c>
      <c r="I1085" t="s">
        <v>27</v>
      </c>
      <c r="J1085" t="s">
        <v>325</v>
      </c>
      <c r="K1085" t="s">
        <v>29</v>
      </c>
      <c r="L1085">
        <v>92037</v>
      </c>
      <c r="M1085" t="s">
        <v>30</v>
      </c>
      <c r="N1085" t="s">
        <v>125</v>
      </c>
      <c r="O1085" t="s">
        <v>48</v>
      </c>
      <c r="P1085" t="s">
        <v>49</v>
      </c>
      <c r="Q1085" t="s">
        <v>126</v>
      </c>
      <c r="R1085" s="7">
        <v>83.983999999999995</v>
      </c>
      <c r="S1085">
        <v>2</v>
      </c>
      <c r="T1085">
        <v>0.2</v>
      </c>
      <c r="U1085" s="7">
        <v>31.494</v>
      </c>
      <c r="V1085" s="7">
        <f t="shared" si="16"/>
        <v>31.494</v>
      </c>
    </row>
    <row r="1086" spans="1:22" x14ac:dyDescent="0.3">
      <c r="A1086" s="9">
        <v>3366</v>
      </c>
      <c r="B1086" t="s">
        <v>3106</v>
      </c>
      <c r="C1086" s="5">
        <v>40575</v>
      </c>
      <c r="D1086" s="6">
        <v>40577</v>
      </c>
      <c r="E1086" t="s">
        <v>152</v>
      </c>
      <c r="F1086" t="s">
        <v>3107</v>
      </c>
      <c r="G1086" t="s">
        <v>3108</v>
      </c>
      <c r="H1086" t="s">
        <v>39</v>
      </c>
      <c r="I1086" t="s">
        <v>27</v>
      </c>
      <c r="J1086" t="s">
        <v>792</v>
      </c>
      <c r="K1086" t="s">
        <v>29</v>
      </c>
      <c r="L1086">
        <v>92691</v>
      </c>
      <c r="M1086" t="s">
        <v>30</v>
      </c>
      <c r="N1086" t="s">
        <v>3109</v>
      </c>
      <c r="O1086" t="s">
        <v>41</v>
      </c>
      <c r="P1086" t="s">
        <v>492</v>
      </c>
      <c r="Q1086" t="s">
        <v>3110</v>
      </c>
      <c r="R1086" s="7">
        <v>290.666</v>
      </c>
      <c r="S1086">
        <v>2</v>
      </c>
      <c r="T1086">
        <v>0.15</v>
      </c>
      <c r="U1086" s="7">
        <v>3.4196</v>
      </c>
      <c r="V1086" s="7">
        <f t="shared" si="16"/>
        <v>3.4196</v>
      </c>
    </row>
    <row r="1087" spans="1:22" x14ac:dyDescent="0.3">
      <c r="A1087" s="9">
        <v>3369</v>
      </c>
      <c r="B1087" t="s">
        <v>3111</v>
      </c>
      <c r="C1087" s="5">
        <v>41234</v>
      </c>
      <c r="D1087" s="6">
        <v>41238</v>
      </c>
      <c r="E1087" t="s">
        <v>36</v>
      </c>
      <c r="F1087" t="s">
        <v>1709</v>
      </c>
      <c r="G1087" t="s">
        <v>1710</v>
      </c>
      <c r="H1087" t="s">
        <v>39</v>
      </c>
      <c r="I1087" t="s">
        <v>27</v>
      </c>
      <c r="J1087" t="s">
        <v>470</v>
      </c>
      <c r="K1087" t="s">
        <v>471</v>
      </c>
      <c r="L1087">
        <v>89115</v>
      </c>
      <c r="M1087" t="s">
        <v>30</v>
      </c>
      <c r="N1087" t="s">
        <v>3112</v>
      </c>
      <c r="O1087" t="s">
        <v>41</v>
      </c>
      <c r="P1087" t="s">
        <v>492</v>
      </c>
      <c r="Q1087" t="s">
        <v>3113</v>
      </c>
      <c r="R1087" s="7">
        <v>141.96</v>
      </c>
      <c r="S1087">
        <v>2</v>
      </c>
      <c r="T1087">
        <v>0</v>
      </c>
      <c r="U1087" s="7">
        <v>41.168399999999998</v>
      </c>
      <c r="V1087" s="7">
        <f t="shared" si="16"/>
        <v>41.168399999999998</v>
      </c>
    </row>
    <row r="1088" spans="1:22" x14ac:dyDescent="0.3">
      <c r="A1088" s="9">
        <v>3370</v>
      </c>
      <c r="B1088" t="s">
        <v>3111</v>
      </c>
      <c r="C1088" s="5">
        <v>41234</v>
      </c>
      <c r="D1088" s="6">
        <v>41238</v>
      </c>
      <c r="E1088" t="s">
        <v>36</v>
      </c>
      <c r="F1088" t="s">
        <v>1709</v>
      </c>
      <c r="G1088" t="s">
        <v>1710</v>
      </c>
      <c r="H1088" t="s">
        <v>39</v>
      </c>
      <c r="I1088" t="s">
        <v>27</v>
      </c>
      <c r="J1088" t="s">
        <v>470</v>
      </c>
      <c r="K1088" t="s">
        <v>471</v>
      </c>
      <c r="L1088">
        <v>89115</v>
      </c>
      <c r="M1088" t="s">
        <v>30</v>
      </c>
      <c r="N1088" t="s">
        <v>457</v>
      </c>
      <c r="O1088" t="s">
        <v>32</v>
      </c>
      <c r="P1088" t="s">
        <v>52</v>
      </c>
      <c r="Q1088" t="s">
        <v>458</v>
      </c>
      <c r="R1088" s="7">
        <v>66.048000000000002</v>
      </c>
      <c r="S1088">
        <v>4</v>
      </c>
      <c r="T1088">
        <v>0.2</v>
      </c>
      <c r="U1088" s="7">
        <v>23.116800000000001</v>
      </c>
      <c r="V1088" s="7">
        <f t="shared" si="16"/>
        <v>23.116800000000001</v>
      </c>
    </row>
    <row r="1089" spans="1:22" x14ac:dyDescent="0.3">
      <c r="A1089" s="9">
        <v>3372</v>
      </c>
      <c r="B1089" t="s">
        <v>3114</v>
      </c>
      <c r="C1089" s="5">
        <v>41906</v>
      </c>
      <c r="D1089" s="6">
        <v>41913</v>
      </c>
      <c r="E1089" t="s">
        <v>36</v>
      </c>
      <c r="F1089" t="s">
        <v>291</v>
      </c>
      <c r="G1089" t="s">
        <v>292</v>
      </c>
      <c r="H1089" t="s">
        <v>39</v>
      </c>
      <c r="I1089" t="s">
        <v>27</v>
      </c>
      <c r="J1089" t="s">
        <v>80</v>
      </c>
      <c r="K1089" t="s">
        <v>29</v>
      </c>
      <c r="L1089">
        <v>94122</v>
      </c>
      <c r="M1089" t="s">
        <v>30</v>
      </c>
      <c r="N1089" t="s">
        <v>3115</v>
      </c>
      <c r="O1089" t="s">
        <v>32</v>
      </c>
      <c r="P1089" t="s">
        <v>52</v>
      </c>
      <c r="Q1089" t="s">
        <v>3116</v>
      </c>
      <c r="R1089" s="7">
        <v>25.824000000000002</v>
      </c>
      <c r="S1089">
        <v>6</v>
      </c>
      <c r="T1089">
        <v>0.2</v>
      </c>
      <c r="U1089" s="7">
        <v>9.0383999999999993</v>
      </c>
      <c r="V1089" s="7">
        <f t="shared" si="16"/>
        <v>9.0383999999999993</v>
      </c>
    </row>
    <row r="1090" spans="1:22" x14ac:dyDescent="0.3">
      <c r="A1090" s="9">
        <v>3373</v>
      </c>
      <c r="B1090" t="s">
        <v>3114</v>
      </c>
      <c r="C1090" s="5">
        <v>41906</v>
      </c>
      <c r="D1090" s="6">
        <v>41913</v>
      </c>
      <c r="E1090" t="s">
        <v>36</v>
      </c>
      <c r="F1090" t="s">
        <v>291</v>
      </c>
      <c r="G1090" t="s">
        <v>292</v>
      </c>
      <c r="H1090" t="s">
        <v>39</v>
      </c>
      <c r="I1090" t="s">
        <v>27</v>
      </c>
      <c r="J1090" t="s">
        <v>80</v>
      </c>
      <c r="K1090" t="s">
        <v>29</v>
      </c>
      <c r="L1090">
        <v>94122</v>
      </c>
      <c r="M1090" t="s">
        <v>30</v>
      </c>
      <c r="N1090" t="s">
        <v>3048</v>
      </c>
      <c r="O1090" t="s">
        <v>32</v>
      </c>
      <c r="P1090" t="s">
        <v>55</v>
      </c>
      <c r="Q1090" t="s">
        <v>3049</v>
      </c>
      <c r="R1090" s="7">
        <v>160.96</v>
      </c>
      <c r="S1090">
        <v>2</v>
      </c>
      <c r="T1090">
        <v>0</v>
      </c>
      <c r="U1090" s="7">
        <v>48.287999999999997</v>
      </c>
      <c r="V1090" s="7">
        <f t="shared" si="16"/>
        <v>48.287999999999997</v>
      </c>
    </row>
    <row r="1091" spans="1:22" x14ac:dyDescent="0.3">
      <c r="A1091" s="9">
        <v>3392</v>
      </c>
      <c r="B1091" t="s">
        <v>3117</v>
      </c>
      <c r="C1091" s="5">
        <v>40764</v>
      </c>
      <c r="D1091" s="6">
        <v>40768</v>
      </c>
      <c r="E1091" t="s">
        <v>36</v>
      </c>
      <c r="F1091" t="s">
        <v>3118</v>
      </c>
      <c r="G1091" t="s">
        <v>3119</v>
      </c>
      <c r="H1091" t="s">
        <v>146</v>
      </c>
      <c r="I1091" t="s">
        <v>27</v>
      </c>
      <c r="J1091" t="s">
        <v>65</v>
      </c>
      <c r="K1091" t="s">
        <v>66</v>
      </c>
      <c r="L1091">
        <v>98103</v>
      </c>
      <c r="M1091" t="s">
        <v>30</v>
      </c>
      <c r="N1091" t="s">
        <v>3064</v>
      </c>
      <c r="O1091" t="s">
        <v>48</v>
      </c>
      <c r="P1091" t="s">
        <v>49</v>
      </c>
      <c r="Q1091" t="s">
        <v>3120</v>
      </c>
      <c r="R1091" s="7">
        <v>1091.1679999999999</v>
      </c>
      <c r="S1091">
        <v>4</v>
      </c>
      <c r="T1091">
        <v>0.2</v>
      </c>
      <c r="U1091" s="7">
        <v>68.197999999999993</v>
      </c>
      <c r="V1091" s="7">
        <f t="shared" si="16"/>
        <v>68.197999999999993</v>
      </c>
    </row>
    <row r="1092" spans="1:22" x14ac:dyDescent="0.3">
      <c r="A1092" s="9">
        <v>3393</v>
      </c>
      <c r="B1092" t="s">
        <v>3117</v>
      </c>
      <c r="C1092" s="5">
        <v>40764</v>
      </c>
      <c r="D1092" s="6">
        <v>40768</v>
      </c>
      <c r="E1092" t="s">
        <v>36</v>
      </c>
      <c r="F1092" t="s">
        <v>3118</v>
      </c>
      <c r="G1092" t="s">
        <v>3119</v>
      </c>
      <c r="H1092" t="s">
        <v>146</v>
      </c>
      <c r="I1092" t="s">
        <v>27</v>
      </c>
      <c r="J1092" t="s">
        <v>65</v>
      </c>
      <c r="K1092" t="s">
        <v>66</v>
      </c>
      <c r="L1092">
        <v>98103</v>
      </c>
      <c r="M1092" t="s">
        <v>30</v>
      </c>
      <c r="N1092" t="s">
        <v>1716</v>
      </c>
      <c r="O1092" t="s">
        <v>48</v>
      </c>
      <c r="P1092" t="s">
        <v>49</v>
      </c>
      <c r="Q1092" t="s">
        <v>1717</v>
      </c>
      <c r="R1092" s="7">
        <v>219.16800000000001</v>
      </c>
      <c r="S1092">
        <v>2</v>
      </c>
      <c r="T1092">
        <v>0.2</v>
      </c>
      <c r="U1092" s="7">
        <v>-43.833599999999997</v>
      </c>
      <c r="V1092" s="7">
        <f t="shared" ref="V1092:V1155" si="17">IF(U1092&lt;0,-U1092,U1092)</f>
        <v>43.833599999999997</v>
      </c>
    </row>
    <row r="1093" spans="1:22" x14ac:dyDescent="0.3">
      <c r="A1093" s="9">
        <v>3405</v>
      </c>
      <c r="B1093" t="s">
        <v>3121</v>
      </c>
      <c r="C1093" s="5">
        <v>41199</v>
      </c>
      <c r="D1093" s="6">
        <v>41199</v>
      </c>
      <c r="E1093" t="s">
        <v>863</v>
      </c>
      <c r="F1093" t="s">
        <v>3122</v>
      </c>
      <c r="G1093" t="s">
        <v>3123</v>
      </c>
      <c r="H1093" t="s">
        <v>39</v>
      </c>
      <c r="I1093" t="s">
        <v>27</v>
      </c>
      <c r="J1093" t="s">
        <v>28</v>
      </c>
      <c r="K1093" t="s">
        <v>29</v>
      </c>
      <c r="L1093">
        <v>90004</v>
      </c>
      <c r="M1093" t="s">
        <v>30</v>
      </c>
      <c r="N1093" t="s">
        <v>104</v>
      </c>
      <c r="O1093" t="s">
        <v>32</v>
      </c>
      <c r="P1093" t="s">
        <v>75</v>
      </c>
      <c r="Q1093" t="s">
        <v>105</v>
      </c>
      <c r="R1093" s="7">
        <v>77.88</v>
      </c>
      <c r="S1093">
        <v>2</v>
      </c>
      <c r="T1093">
        <v>0</v>
      </c>
      <c r="U1093" s="7">
        <v>3.8940000000000001</v>
      </c>
      <c r="V1093" s="7">
        <f t="shared" si="17"/>
        <v>3.8940000000000001</v>
      </c>
    </row>
    <row r="1094" spans="1:22" x14ac:dyDescent="0.3">
      <c r="A1094" s="9">
        <v>3411</v>
      </c>
      <c r="B1094" t="s">
        <v>3124</v>
      </c>
      <c r="C1094" s="5">
        <v>41538</v>
      </c>
      <c r="D1094" s="6">
        <v>41542</v>
      </c>
      <c r="E1094" t="s">
        <v>36</v>
      </c>
      <c r="F1094" t="s">
        <v>2473</v>
      </c>
      <c r="G1094" t="s">
        <v>2474</v>
      </c>
      <c r="H1094" t="s">
        <v>26</v>
      </c>
      <c r="I1094" t="s">
        <v>27</v>
      </c>
      <c r="J1094" t="s">
        <v>80</v>
      </c>
      <c r="K1094" t="s">
        <v>29</v>
      </c>
      <c r="L1094">
        <v>94122</v>
      </c>
      <c r="M1094" t="s">
        <v>30</v>
      </c>
      <c r="N1094" t="s">
        <v>3125</v>
      </c>
      <c r="O1094" t="s">
        <v>32</v>
      </c>
      <c r="P1094" t="s">
        <v>114</v>
      </c>
      <c r="Q1094" t="s">
        <v>3126</v>
      </c>
      <c r="R1094" s="7">
        <v>65.790000000000006</v>
      </c>
      <c r="S1094">
        <v>9</v>
      </c>
      <c r="T1094">
        <v>0</v>
      </c>
      <c r="U1094" s="7">
        <v>30.263400000000001</v>
      </c>
      <c r="V1094" s="7">
        <f t="shared" si="17"/>
        <v>30.263400000000001</v>
      </c>
    </row>
    <row r="1095" spans="1:22" x14ac:dyDescent="0.3">
      <c r="A1095" s="9">
        <v>3412</v>
      </c>
      <c r="B1095" t="s">
        <v>3124</v>
      </c>
      <c r="C1095" s="5">
        <v>41538</v>
      </c>
      <c r="D1095" s="6">
        <v>41542</v>
      </c>
      <c r="E1095" t="s">
        <v>36</v>
      </c>
      <c r="F1095" t="s">
        <v>2473</v>
      </c>
      <c r="G1095" t="s">
        <v>2474</v>
      </c>
      <c r="H1095" t="s">
        <v>26</v>
      </c>
      <c r="I1095" t="s">
        <v>27</v>
      </c>
      <c r="J1095" t="s">
        <v>80</v>
      </c>
      <c r="K1095" t="s">
        <v>29</v>
      </c>
      <c r="L1095">
        <v>94122</v>
      </c>
      <c r="M1095" t="s">
        <v>30</v>
      </c>
      <c r="N1095" t="s">
        <v>67</v>
      </c>
      <c r="O1095" t="s">
        <v>32</v>
      </c>
      <c r="P1095" t="s">
        <v>52</v>
      </c>
      <c r="Q1095" t="s">
        <v>68</v>
      </c>
      <c r="R1095" s="7">
        <v>271.98399999999998</v>
      </c>
      <c r="S1095">
        <v>2</v>
      </c>
      <c r="T1095">
        <v>0.2</v>
      </c>
      <c r="U1095" s="7">
        <v>88.394800000000004</v>
      </c>
      <c r="V1095" s="7">
        <f t="shared" si="17"/>
        <v>88.394800000000004</v>
      </c>
    </row>
    <row r="1096" spans="1:22" x14ac:dyDescent="0.3">
      <c r="A1096" s="9">
        <v>3413</v>
      </c>
      <c r="B1096" t="s">
        <v>3124</v>
      </c>
      <c r="C1096" s="5">
        <v>41538</v>
      </c>
      <c r="D1096" s="6">
        <v>41542</v>
      </c>
      <c r="E1096" t="s">
        <v>36</v>
      </c>
      <c r="F1096" t="s">
        <v>2473</v>
      </c>
      <c r="G1096" t="s">
        <v>2474</v>
      </c>
      <c r="H1096" t="s">
        <v>26</v>
      </c>
      <c r="I1096" t="s">
        <v>27</v>
      </c>
      <c r="J1096" t="s">
        <v>80</v>
      </c>
      <c r="K1096" t="s">
        <v>29</v>
      </c>
      <c r="L1096">
        <v>94122</v>
      </c>
      <c r="M1096" t="s">
        <v>30</v>
      </c>
      <c r="N1096" t="s">
        <v>212</v>
      </c>
      <c r="O1096" t="s">
        <v>32</v>
      </c>
      <c r="P1096" t="s">
        <v>45</v>
      </c>
      <c r="Q1096" t="s">
        <v>213</v>
      </c>
      <c r="R1096" s="7">
        <v>11.76</v>
      </c>
      <c r="S1096">
        <v>4</v>
      </c>
      <c r="T1096">
        <v>0</v>
      </c>
      <c r="U1096" s="7">
        <v>3.1751999999999998</v>
      </c>
      <c r="V1096" s="7">
        <f t="shared" si="17"/>
        <v>3.1751999999999998</v>
      </c>
    </row>
    <row r="1097" spans="1:22" x14ac:dyDescent="0.3">
      <c r="A1097" s="9">
        <v>3414</v>
      </c>
      <c r="B1097" t="s">
        <v>3124</v>
      </c>
      <c r="C1097" s="5">
        <v>41538</v>
      </c>
      <c r="D1097" s="6">
        <v>41542</v>
      </c>
      <c r="E1097" t="s">
        <v>36</v>
      </c>
      <c r="F1097" t="s">
        <v>2473</v>
      </c>
      <c r="G1097" t="s">
        <v>2474</v>
      </c>
      <c r="H1097" t="s">
        <v>26</v>
      </c>
      <c r="I1097" t="s">
        <v>27</v>
      </c>
      <c r="J1097" t="s">
        <v>80</v>
      </c>
      <c r="K1097" t="s">
        <v>29</v>
      </c>
      <c r="L1097">
        <v>94122</v>
      </c>
      <c r="M1097" t="s">
        <v>30</v>
      </c>
      <c r="N1097" t="s">
        <v>3127</v>
      </c>
      <c r="O1097" t="s">
        <v>32</v>
      </c>
      <c r="P1097" t="s">
        <v>114</v>
      </c>
      <c r="Q1097" t="s">
        <v>3128</v>
      </c>
      <c r="R1097" s="7">
        <v>77.52</v>
      </c>
      <c r="S1097">
        <v>2</v>
      </c>
      <c r="T1097">
        <v>0</v>
      </c>
      <c r="U1097" s="7">
        <v>37.9848</v>
      </c>
      <c r="V1097" s="7">
        <f t="shared" si="17"/>
        <v>37.9848</v>
      </c>
    </row>
    <row r="1098" spans="1:22" x14ac:dyDescent="0.3">
      <c r="A1098" s="9">
        <v>3415</v>
      </c>
      <c r="B1098" t="s">
        <v>3124</v>
      </c>
      <c r="C1098" s="5">
        <v>41538</v>
      </c>
      <c r="D1098" s="6">
        <v>41542</v>
      </c>
      <c r="E1098" t="s">
        <v>36</v>
      </c>
      <c r="F1098" t="s">
        <v>2473</v>
      </c>
      <c r="G1098" t="s">
        <v>2474</v>
      </c>
      <c r="H1098" t="s">
        <v>26</v>
      </c>
      <c r="I1098" t="s">
        <v>27</v>
      </c>
      <c r="J1098" t="s">
        <v>80</v>
      </c>
      <c r="K1098" t="s">
        <v>29</v>
      </c>
      <c r="L1098">
        <v>94122</v>
      </c>
      <c r="M1098" t="s">
        <v>30</v>
      </c>
      <c r="N1098" t="s">
        <v>2741</v>
      </c>
      <c r="O1098" t="s">
        <v>32</v>
      </c>
      <c r="P1098" t="s">
        <v>52</v>
      </c>
      <c r="Q1098" t="s">
        <v>2742</v>
      </c>
      <c r="R1098" s="7">
        <v>48.64</v>
      </c>
      <c r="S1098">
        <v>2</v>
      </c>
      <c r="T1098">
        <v>0.2</v>
      </c>
      <c r="U1098" s="7">
        <v>15.808</v>
      </c>
      <c r="V1098" s="7">
        <f t="shared" si="17"/>
        <v>15.808</v>
      </c>
    </row>
    <row r="1099" spans="1:22" x14ac:dyDescent="0.3">
      <c r="A1099" s="9">
        <v>3418</v>
      </c>
      <c r="B1099" t="s">
        <v>3129</v>
      </c>
      <c r="C1099" s="5">
        <v>41026</v>
      </c>
      <c r="D1099" s="6">
        <v>41031</v>
      </c>
      <c r="E1099" t="s">
        <v>36</v>
      </c>
      <c r="F1099" t="s">
        <v>3130</v>
      </c>
      <c r="G1099" t="s">
        <v>3131</v>
      </c>
      <c r="H1099" t="s">
        <v>146</v>
      </c>
      <c r="I1099" t="s">
        <v>27</v>
      </c>
      <c r="J1099" t="s">
        <v>160</v>
      </c>
      <c r="K1099" t="s">
        <v>161</v>
      </c>
      <c r="L1099">
        <v>80013</v>
      </c>
      <c r="M1099" t="s">
        <v>30</v>
      </c>
      <c r="N1099" t="s">
        <v>1365</v>
      </c>
      <c r="O1099" t="s">
        <v>32</v>
      </c>
      <c r="P1099" t="s">
        <v>55</v>
      </c>
      <c r="Q1099" t="s">
        <v>1366</v>
      </c>
      <c r="R1099" s="7">
        <v>43.56</v>
      </c>
      <c r="S1099">
        <v>5</v>
      </c>
      <c r="T1099">
        <v>0.2</v>
      </c>
      <c r="U1099" s="7">
        <v>3.2669999999999999</v>
      </c>
      <c r="V1099" s="7">
        <f t="shared" si="17"/>
        <v>3.2669999999999999</v>
      </c>
    </row>
    <row r="1100" spans="1:22" x14ac:dyDescent="0.3">
      <c r="A1100" s="9">
        <v>3419</v>
      </c>
      <c r="B1100" t="s">
        <v>3129</v>
      </c>
      <c r="C1100" s="5">
        <v>41026</v>
      </c>
      <c r="D1100" s="6">
        <v>41031</v>
      </c>
      <c r="E1100" t="s">
        <v>36</v>
      </c>
      <c r="F1100" t="s">
        <v>3130</v>
      </c>
      <c r="G1100" t="s">
        <v>3131</v>
      </c>
      <c r="H1100" t="s">
        <v>146</v>
      </c>
      <c r="I1100" t="s">
        <v>27</v>
      </c>
      <c r="J1100" t="s">
        <v>160</v>
      </c>
      <c r="K1100" t="s">
        <v>161</v>
      </c>
      <c r="L1100">
        <v>80013</v>
      </c>
      <c r="M1100" t="s">
        <v>30</v>
      </c>
      <c r="N1100" t="s">
        <v>718</v>
      </c>
      <c r="O1100" t="s">
        <v>32</v>
      </c>
      <c r="P1100" t="s">
        <v>205</v>
      </c>
      <c r="Q1100" t="s">
        <v>719</v>
      </c>
      <c r="R1100" s="7">
        <v>5.84</v>
      </c>
      <c r="S1100">
        <v>2</v>
      </c>
      <c r="T1100">
        <v>0.2</v>
      </c>
      <c r="U1100" s="7">
        <v>0.73</v>
      </c>
      <c r="V1100" s="7">
        <f t="shared" si="17"/>
        <v>0.73</v>
      </c>
    </row>
    <row r="1101" spans="1:22" x14ac:dyDescent="0.3">
      <c r="A1101" s="9">
        <v>3421</v>
      </c>
      <c r="B1101" t="s">
        <v>3132</v>
      </c>
      <c r="C1101" s="5">
        <v>41423</v>
      </c>
      <c r="D1101" s="6">
        <v>41429</v>
      </c>
      <c r="E1101" t="s">
        <v>36</v>
      </c>
      <c r="F1101" t="s">
        <v>893</v>
      </c>
      <c r="G1101" t="s">
        <v>894</v>
      </c>
      <c r="H1101" t="s">
        <v>39</v>
      </c>
      <c r="I1101" t="s">
        <v>27</v>
      </c>
      <c r="J1101" t="s">
        <v>28</v>
      </c>
      <c r="K1101" t="s">
        <v>29</v>
      </c>
      <c r="L1101">
        <v>90004</v>
      </c>
      <c r="M1101" t="s">
        <v>30</v>
      </c>
      <c r="N1101" t="s">
        <v>3133</v>
      </c>
      <c r="O1101" t="s">
        <v>32</v>
      </c>
      <c r="P1101" t="s">
        <v>55</v>
      </c>
      <c r="Q1101" t="s">
        <v>3134</v>
      </c>
      <c r="R1101" s="7">
        <v>262.24</v>
      </c>
      <c r="S1101">
        <v>2</v>
      </c>
      <c r="T1101">
        <v>0</v>
      </c>
      <c r="U1101" s="7">
        <v>78.671999999999997</v>
      </c>
      <c r="V1101" s="7">
        <f t="shared" si="17"/>
        <v>78.671999999999997</v>
      </c>
    </row>
    <row r="1102" spans="1:22" x14ac:dyDescent="0.3">
      <c r="A1102" s="9">
        <v>3422</v>
      </c>
      <c r="B1102" t="s">
        <v>3132</v>
      </c>
      <c r="C1102" s="5">
        <v>41423</v>
      </c>
      <c r="D1102" s="6">
        <v>41429</v>
      </c>
      <c r="E1102" t="s">
        <v>36</v>
      </c>
      <c r="F1102" t="s">
        <v>893</v>
      </c>
      <c r="G1102" t="s">
        <v>894</v>
      </c>
      <c r="H1102" t="s">
        <v>39</v>
      </c>
      <c r="I1102" t="s">
        <v>27</v>
      </c>
      <c r="J1102" t="s">
        <v>28</v>
      </c>
      <c r="K1102" t="s">
        <v>29</v>
      </c>
      <c r="L1102">
        <v>90004</v>
      </c>
      <c r="M1102" t="s">
        <v>30</v>
      </c>
      <c r="N1102" t="s">
        <v>3135</v>
      </c>
      <c r="O1102" t="s">
        <v>32</v>
      </c>
      <c r="P1102" t="s">
        <v>114</v>
      </c>
      <c r="Q1102" t="s">
        <v>3136</v>
      </c>
      <c r="R1102" s="7">
        <v>182.72</v>
      </c>
      <c r="S1102">
        <v>8</v>
      </c>
      <c r="T1102">
        <v>0</v>
      </c>
      <c r="U1102" s="7">
        <v>84.051199999999994</v>
      </c>
      <c r="V1102" s="7">
        <f t="shared" si="17"/>
        <v>84.051199999999994</v>
      </c>
    </row>
    <row r="1103" spans="1:22" x14ac:dyDescent="0.3">
      <c r="A1103" s="9">
        <v>3423</v>
      </c>
      <c r="B1103" t="s">
        <v>3132</v>
      </c>
      <c r="C1103" s="5">
        <v>41423</v>
      </c>
      <c r="D1103" s="6">
        <v>41429</v>
      </c>
      <c r="E1103" t="s">
        <v>36</v>
      </c>
      <c r="F1103" t="s">
        <v>893</v>
      </c>
      <c r="G1103" t="s">
        <v>894</v>
      </c>
      <c r="H1103" t="s">
        <v>39</v>
      </c>
      <c r="I1103" t="s">
        <v>27</v>
      </c>
      <c r="J1103" t="s">
        <v>28</v>
      </c>
      <c r="K1103" t="s">
        <v>29</v>
      </c>
      <c r="L1103">
        <v>90004</v>
      </c>
      <c r="M1103" t="s">
        <v>30</v>
      </c>
      <c r="N1103" t="s">
        <v>3137</v>
      </c>
      <c r="O1103" t="s">
        <v>48</v>
      </c>
      <c r="P1103" t="s">
        <v>99</v>
      </c>
      <c r="Q1103" t="s">
        <v>3138</v>
      </c>
      <c r="R1103" s="7">
        <v>131.6</v>
      </c>
      <c r="S1103">
        <v>7</v>
      </c>
      <c r="T1103">
        <v>0</v>
      </c>
      <c r="U1103" s="7">
        <v>7.8959999999999999</v>
      </c>
      <c r="V1103" s="7">
        <f t="shared" si="17"/>
        <v>7.8959999999999999</v>
      </c>
    </row>
    <row r="1104" spans="1:22" x14ac:dyDescent="0.3">
      <c r="A1104" s="9">
        <v>3424</v>
      </c>
      <c r="B1104" t="s">
        <v>3132</v>
      </c>
      <c r="C1104" s="5">
        <v>41423</v>
      </c>
      <c r="D1104" s="6">
        <v>41429</v>
      </c>
      <c r="E1104" t="s">
        <v>36</v>
      </c>
      <c r="F1104" t="s">
        <v>893</v>
      </c>
      <c r="G1104" t="s">
        <v>894</v>
      </c>
      <c r="H1104" t="s">
        <v>39</v>
      </c>
      <c r="I1104" t="s">
        <v>27</v>
      </c>
      <c r="J1104" t="s">
        <v>28</v>
      </c>
      <c r="K1104" t="s">
        <v>29</v>
      </c>
      <c r="L1104">
        <v>90004</v>
      </c>
      <c r="M1104" t="s">
        <v>30</v>
      </c>
      <c r="N1104" t="s">
        <v>85</v>
      </c>
      <c r="O1104" t="s">
        <v>32</v>
      </c>
      <c r="P1104" t="s">
        <v>52</v>
      </c>
      <c r="Q1104" t="s">
        <v>86</v>
      </c>
      <c r="R1104" s="7">
        <v>22.72</v>
      </c>
      <c r="S1104">
        <v>4</v>
      </c>
      <c r="T1104">
        <v>0.2</v>
      </c>
      <c r="U1104" s="7">
        <v>7.3840000000000003</v>
      </c>
      <c r="V1104" s="7">
        <f t="shared" si="17"/>
        <v>7.3840000000000003</v>
      </c>
    </row>
    <row r="1105" spans="1:22" x14ac:dyDescent="0.3">
      <c r="A1105" s="9">
        <v>3425</v>
      </c>
      <c r="B1105" t="s">
        <v>3132</v>
      </c>
      <c r="C1105" s="5">
        <v>41423</v>
      </c>
      <c r="D1105" s="6">
        <v>41429</v>
      </c>
      <c r="E1105" t="s">
        <v>36</v>
      </c>
      <c r="F1105" t="s">
        <v>893</v>
      </c>
      <c r="G1105" t="s">
        <v>894</v>
      </c>
      <c r="H1105" t="s">
        <v>39</v>
      </c>
      <c r="I1105" t="s">
        <v>27</v>
      </c>
      <c r="J1105" t="s">
        <v>28</v>
      </c>
      <c r="K1105" t="s">
        <v>29</v>
      </c>
      <c r="L1105">
        <v>90004</v>
      </c>
      <c r="M1105" t="s">
        <v>30</v>
      </c>
      <c r="N1105" t="s">
        <v>2947</v>
      </c>
      <c r="O1105" t="s">
        <v>48</v>
      </c>
      <c r="P1105" t="s">
        <v>1229</v>
      </c>
      <c r="Q1105" t="s">
        <v>2948</v>
      </c>
      <c r="R1105" s="7">
        <v>558.4</v>
      </c>
      <c r="S1105">
        <v>2</v>
      </c>
      <c r="T1105">
        <v>0.2</v>
      </c>
      <c r="U1105" s="7">
        <v>41.88</v>
      </c>
      <c r="V1105" s="7">
        <f t="shared" si="17"/>
        <v>41.88</v>
      </c>
    </row>
    <row r="1106" spans="1:22" x14ac:dyDescent="0.3">
      <c r="A1106" s="9">
        <v>3431</v>
      </c>
      <c r="B1106" t="s">
        <v>3139</v>
      </c>
      <c r="C1106" s="5">
        <v>41982</v>
      </c>
      <c r="D1106" s="6">
        <v>41983</v>
      </c>
      <c r="E1106" t="s">
        <v>152</v>
      </c>
      <c r="F1106" t="s">
        <v>3140</v>
      </c>
      <c r="G1106" t="s">
        <v>3141</v>
      </c>
      <c r="H1106" t="s">
        <v>39</v>
      </c>
      <c r="I1106" t="s">
        <v>27</v>
      </c>
      <c r="J1106" t="s">
        <v>351</v>
      </c>
      <c r="K1106" t="s">
        <v>29</v>
      </c>
      <c r="L1106">
        <v>90301</v>
      </c>
      <c r="M1106" t="s">
        <v>30</v>
      </c>
      <c r="N1106" t="s">
        <v>3142</v>
      </c>
      <c r="O1106" t="s">
        <v>32</v>
      </c>
      <c r="P1106" t="s">
        <v>75</v>
      </c>
      <c r="Q1106" t="s">
        <v>3143</v>
      </c>
      <c r="R1106" s="7">
        <v>29.79</v>
      </c>
      <c r="S1106">
        <v>3</v>
      </c>
      <c r="T1106">
        <v>0</v>
      </c>
      <c r="U1106" s="7">
        <v>8.6390999999999991</v>
      </c>
      <c r="V1106" s="7">
        <f t="shared" si="17"/>
        <v>8.6390999999999991</v>
      </c>
    </row>
    <row r="1107" spans="1:22" x14ac:dyDescent="0.3">
      <c r="A1107" s="9">
        <v>3432</v>
      </c>
      <c r="B1107" t="s">
        <v>3139</v>
      </c>
      <c r="C1107" s="5">
        <v>41982</v>
      </c>
      <c r="D1107" s="6">
        <v>41983</v>
      </c>
      <c r="E1107" t="s">
        <v>152</v>
      </c>
      <c r="F1107" t="s">
        <v>3140</v>
      </c>
      <c r="G1107" t="s">
        <v>3141</v>
      </c>
      <c r="H1107" t="s">
        <v>39</v>
      </c>
      <c r="I1107" t="s">
        <v>27</v>
      </c>
      <c r="J1107" t="s">
        <v>351</v>
      </c>
      <c r="K1107" t="s">
        <v>29</v>
      </c>
      <c r="L1107">
        <v>90301</v>
      </c>
      <c r="M1107" t="s">
        <v>30</v>
      </c>
      <c r="N1107" t="s">
        <v>3144</v>
      </c>
      <c r="O1107" t="s">
        <v>41</v>
      </c>
      <c r="P1107" t="s">
        <v>42</v>
      </c>
      <c r="Q1107" t="s">
        <v>3145</v>
      </c>
      <c r="R1107" s="7">
        <v>128.9</v>
      </c>
      <c r="S1107">
        <v>2</v>
      </c>
      <c r="T1107">
        <v>0</v>
      </c>
      <c r="U1107" s="7">
        <v>15.468</v>
      </c>
      <c r="V1107" s="7">
        <f t="shared" si="17"/>
        <v>15.468</v>
      </c>
    </row>
    <row r="1108" spans="1:22" x14ac:dyDescent="0.3">
      <c r="A1108" s="9">
        <v>3433</v>
      </c>
      <c r="B1108" t="s">
        <v>3139</v>
      </c>
      <c r="C1108" s="5">
        <v>41982</v>
      </c>
      <c r="D1108" s="6">
        <v>41983</v>
      </c>
      <c r="E1108" t="s">
        <v>152</v>
      </c>
      <c r="F1108" t="s">
        <v>3140</v>
      </c>
      <c r="G1108" t="s">
        <v>3141</v>
      </c>
      <c r="H1108" t="s">
        <v>39</v>
      </c>
      <c r="I1108" t="s">
        <v>27</v>
      </c>
      <c r="J1108" t="s">
        <v>351</v>
      </c>
      <c r="K1108" t="s">
        <v>29</v>
      </c>
      <c r="L1108">
        <v>90301</v>
      </c>
      <c r="M1108" t="s">
        <v>30</v>
      </c>
      <c r="N1108" t="s">
        <v>3146</v>
      </c>
      <c r="O1108" t="s">
        <v>32</v>
      </c>
      <c r="P1108" t="s">
        <v>114</v>
      </c>
      <c r="Q1108" t="s">
        <v>3147</v>
      </c>
      <c r="R1108" s="7">
        <v>60.12</v>
      </c>
      <c r="S1108">
        <v>9</v>
      </c>
      <c r="T1108">
        <v>0</v>
      </c>
      <c r="U1108" s="7">
        <v>28.857600000000001</v>
      </c>
      <c r="V1108" s="7">
        <f t="shared" si="17"/>
        <v>28.857600000000001</v>
      </c>
    </row>
    <row r="1109" spans="1:22" x14ac:dyDescent="0.3">
      <c r="A1109" s="9">
        <v>3434</v>
      </c>
      <c r="B1109" t="s">
        <v>3148</v>
      </c>
      <c r="C1109" s="5">
        <v>41979</v>
      </c>
      <c r="D1109" s="6">
        <v>41983</v>
      </c>
      <c r="E1109" t="s">
        <v>36</v>
      </c>
      <c r="F1109" t="s">
        <v>813</v>
      </c>
      <c r="G1109" t="s">
        <v>814</v>
      </c>
      <c r="H1109" t="s">
        <v>39</v>
      </c>
      <c r="I1109" t="s">
        <v>27</v>
      </c>
      <c r="J1109" t="s">
        <v>1626</v>
      </c>
      <c r="K1109" t="s">
        <v>66</v>
      </c>
      <c r="L1109">
        <v>98006</v>
      </c>
      <c r="M1109" t="s">
        <v>30</v>
      </c>
      <c r="N1109" t="s">
        <v>3149</v>
      </c>
      <c r="O1109" t="s">
        <v>32</v>
      </c>
      <c r="P1109" t="s">
        <v>52</v>
      </c>
      <c r="Q1109" t="s">
        <v>3150</v>
      </c>
      <c r="R1109" s="7">
        <v>24.815999999999999</v>
      </c>
      <c r="S1109">
        <v>3</v>
      </c>
      <c r="T1109">
        <v>0.2</v>
      </c>
      <c r="U1109" s="7">
        <v>8.3754000000000008</v>
      </c>
      <c r="V1109" s="7">
        <f t="shared" si="17"/>
        <v>8.3754000000000008</v>
      </c>
    </row>
    <row r="1110" spans="1:22" x14ac:dyDescent="0.3">
      <c r="A1110" s="9">
        <v>3435</v>
      </c>
      <c r="B1110" t="s">
        <v>3148</v>
      </c>
      <c r="C1110" s="5">
        <v>41979</v>
      </c>
      <c r="D1110" s="6">
        <v>41983</v>
      </c>
      <c r="E1110" t="s">
        <v>36</v>
      </c>
      <c r="F1110" t="s">
        <v>813</v>
      </c>
      <c r="G1110" t="s">
        <v>814</v>
      </c>
      <c r="H1110" t="s">
        <v>39</v>
      </c>
      <c r="I1110" t="s">
        <v>27</v>
      </c>
      <c r="J1110" t="s">
        <v>1626</v>
      </c>
      <c r="K1110" t="s">
        <v>66</v>
      </c>
      <c r="L1110">
        <v>98006</v>
      </c>
      <c r="M1110" t="s">
        <v>30</v>
      </c>
      <c r="N1110" t="s">
        <v>2219</v>
      </c>
      <c r="O1110" t="s">
        <v>32</v>
      </c>
      <c r="P1110" t="s">
        <v>52</v>
      </c>
      <c r="Q1110" t="s">
        <v>2220</v>
      </c>
      <c r="R1110" s="7">
        <v>14.976000000000001</v>
      </c>
      <c r="S1110">
        <v>6</v>
      </c>
      <c r="T1110">
        <v>0.2</v>
      </c>
      <c r="U1110" s="7">
        <v>5.4287999999999998</v>
      </c>
      <c r="V1110" s="7">
        <f t="shared" si="17"/>
        <v>5.4287999999999998</v>
      </c>
    </row>
    <row r="1111" spans="1:22" x14ac:dyDescent="0.3">
      <c r="A1111" s="9">
        <v>3441</v>
      </c>
      <c r="B1111" t="s">
        <v>3151</v>
      </c>
      <c r="C1111" s="5">
        <v>41242</v>
      </c>
      <c r="D1111" s="6">
        <v>41243</v>
      </c>
      <c r="E1111" t="s">
        <v>863</v>
      </c>
      <c r="F1111" t="s">
        <v>3152</v>
      </c>
      <c r="G1111" t="s">
        <v>3153</v>
      </c>
      <c r="H1111" t="s">
        <v>146</v>
      </c>
      <c r="I1111" t="s">
        <v>27</v>
      </c>
      <c r="J1111" t="s">
        <v>80</v>
      </c>
      <c r="K1111" t="s">
        <v>29</v>
      </c>
      <c r="L1111">
        <v>94122</v>
      </c>
      <c r="M1111" t="s">
        <v>30</v>
      </c>
      <c r="N1111" t="s">
        <v>111</v>
      </c>
      <c r="O1111" t="s">
        <v>32</v>
      </c>
      <c r="P1111" t="s">
        <v>52</v>
      </c>
      <c r="Q1111" t="s">
        <v>112</v>
      </c>
      <c r="R1111" s="7">
        <v>4.3040000000000003</v>
      </c>
      <c r="S1111">
        <v>1</v>
      </c>
      <c r="T1111">
        <v>0.2</v>
      </c>
      <c r="U1111" s="7">
        <v>1.5602</v>
      </c>
      <c r="V1111" s="7">
        <f t="shared" si="17"/>
        <v>1.5602</v>
      </c>
    </row>
    <row r="1112" spans="1:22" x14ac:dyDescent="0.3">
      <c r="A1112" s="9">
        <v>3449</v>
      </c>
      <c r="B1112" t="s">
        <v>3154</v>
      </c>
      <c r="C1112" s="5">
        <v>41555</v>
      </c>
      <c r="D1112" s="6">
        <v>41561</v>
      </c>
      <c r="E1112" t="s">
        <v>36</v>
      </c>
      <c r="F1112" t="s">
        <v>3155</v>
      </c>
      <c r="G1112" t="s">
        <v>3156</v>
      </c>
      <c r="H1112" t="s">
        <v>39</v>
      </c>
      <c r="I1112" t="s">
        <v>27</v>
      </c>
      <c r="J1112" t="s">
        <v>28</v>
      </c>
      <c r="K1112" t="s">
        <v>29</v>
      </c>
      <c r="L1112">
        <v>90049</v>
      </c>
      <c r="M1112" t="s">
        <v>30</v>
      </c>
      <c r="N1112" t="s">
        <v>3157</v>
      </c>
      <c r="O1112" t="s">
        <v>32</v>
      </c>
      <c r="P1112" t="s">
        <v>52</v>
      </c>
      <c r="Q1112" t="s">
        <v>3158</v>
      </c>
      <c r="R1112" s="7">
        <v>27.263999999999999</v>
      </c>
      <c r="S1112">
        <v>2</v>
      </c>
      <c r="T1112">
        <v>0.2</v>
      </c>
      <c r="U1112" s="7">
        <v>8.8607999999999993</v>
      </c>
      <c r="V1112" s="7">
        <f t="shared" si="17"/>
        <v>8.8607999999999993</v>
      </c>
    </row>
    <row r="1113" spans="1:22" x14ac:dyDescent="0.3">
      <c r="A1113" s="9">
        <v>3450</v>
      </c>
      <c r="B1113" t="s">
        <v>3159</v>
      </c>
      <c r="C1113" s="5">
        <v>40794</v>
      </c>
      <c r="D1113" s="6">
        <v>40800</v>
      </c>
      <c r="E1113" t="s">
        <v>36</v>
      </c>
      <c r="F1113" t="s">
        <v>3160</v>
      </c>
      <c r="G1113" t="s">
        <v>3161</v>
      </c>
      <c r="H1113" t="s">
        <v>146</v>
      </c>
      <c r="I1113" t="s">
        <v>27</v>
      </c>
      <c r="J1113" t="s">
        <v>80</v>
      </c>
      <c r="K1113" t="s">
        <v>29</v>
      </c>
      <c r="L1113">
        <v>94110</v>
      </c>
      <c r="M1113" t="s">
        <v>30</v>
      </c>
      <c r="N1113" t="s">
        <v>3162</v>
      </c>
      <c r="O1113" t="s">
        <v>32</v>
      </c>
      <c r="P1113" t="s">
        <v>55</v>
      </c>
      <c r="Q1113" t="s">
        <v>3163</v>
      </c>
      <c r="R1113" s="7">
        <v>56.65</v>
      </c>
      <c r="S1113">
        <v>5</v>
      </c>
      <c r="T1113">
        <v>0</v>
      </c>
      <c r="U1113" s="7">
        <v>24.359500000000001</v>
      </c>
      <c r="V1113" s="7">
        <f t="shared" si="17"/>
        <v>24.359500000000001</v>
      </c>
    </row>
    <row r="1114" spans="1:22" x14ac:dyDescent="0.3">
      <c r="A1114" s="9">
        <v>3451</v>
      </c>
      <c r="B1114" t="s">
        <v>3159</v>
      </c>
      <c r="C1114" s="5">
        <v>40794</v>
      </c>
      <c r="D1114" s="6">
        <v>40800</v>
      </c>
      <c r="E1114" t="s">
        <v>36</v>
      </c>
      <c r="F1114" t="s">
        <v>3160</v>
      </c>
      <c r="G1114" t="s">
        <v>3161</v>
      </c>
      <c r="H1114" t="s">
        <v>146</v>
      </c>
      <c r="I1114" t="s">
        <v>27</v>
      </c>
      <c r="J1114" t="s">
        <v>80</v>
      </c>
      <c r="K1114" t="s">
        <v>29</v>
      </c>
      <c r="L1114">
        <v>94110</v>
      </c>
      <c r="M1114" t="s">
        <v>30</v>
      </c>
      <c r="N1114" t="s">
        <v>3164</v>
      </c>
      <c r="O1114" t="s">
        <v>32</v>
      </c>
      <c r="P1114" t="s">
        <v>75</v>
      </c>
      <c r="Q1114" t="s">
        <v>3165</v>
      </c>
      <c r="R1114" s="7">
        <v>14.97</v>
      </c>
      <c r="S1114">
        <v>1</v>
      </c>
      <c r="T1114">
        <v>0</v>
      </c>
      <c r="U1114" s="7">
        <v>4.1916000000000002</v>
      </c>
      <c r="V1114" s="7">
        <f t="shared" si="17"/>
        <v>4.1916000000000002</v>
      </c>
    </row>
    <row r="1115" spans="1:22" x14ac:dyDescent="0.3">
      <c r="A1115" s="9">
        <v>3452</v>
      </c>
      <c r="B1115" t="s">
        <v>3159</v>
      </c>
      <c r="C1115" s="5">
        <v>40794</v>
      </c>
      <c r="D1115" s="6">
        <v>40800</v>
      </c>
      <c r="E1115" t="s">
        <v>36</v>
      </c>
      <c r="F1115" t="s">
        <v>3160</v>
      </c>
      <c r="G1115" t="s">
        <v>3161</v>
      </c>
      <c r="H1115" t="s">
        <v>146</v>
      </c>
      <c r="I1115" t="s">
        <v>27</v>
      </c>
      <c r="J1115" t="s">
        <v>80</v>
      </c>
      <c r="K1115" t="s">
        <v>29</v>
      </c>
      <c r="L1115">
        <v>94110</v>
      </c>
      <c r="M1115" t="s">
        <v>30</v>
      </c>
      <c r="N1115" t="s">
        <v>199</v>
      </c>
      <c r="O1115" t="s">
        <v>32</v>
      </c>
      <c r="P1115" t="s">
        <v>200</v>
      </c>
      <c r="Q1115" t="s">
        <v>201</v>
      </c>
      <c r="R1115" s="7">
        <v>4.0199999999999996</v>
      </c>
      <c r="S1115">
        <v>2</v>
      </c>
      <c r="T1115">
        <v>0</v>
      </c>
      <c r="U1115" s="7">
        <v>1.9698</v>
      </c>
      <c r="V1115" s="7">
        <f t="shared" si="17"/>
        <v>1.9698</v>
      </c>
    </row>
    <row r="1116" spans="1:22" x14ac:dyDescent="0.3">
      <c r="A1116" s="9">
        <v>3471</v>
      </c>
      <c r="B1116" t="s">
        <v>3166</v>
      </c>
      <c r="C1116" s="5">
        <v>41610</v>
      </c>
      <c r="D1116" s="6">
        <v>41614</v>
      </c>
      <c r="E1116" t="s">
        <v>36</v>
      </c>
      <c r="F1116" t="s">
        <v>3167</v>
      </c>
      <c r="G1116" t="s">
        <v>3168</v>
      </c>
      <c r="H1116" t="s">
        <v>39</v>
      </c>
      <c r="I1116" t="s">
        <v>27</v>
      </c>
      <c r="J1116" t="s">
        <v>80</v>
      </c>
      <c r="K1116" t="s">
        <v>29</v>
      </c>
      <c r="L1116">
        <v>94122</v>
      </c>
      <c r="M1116" t="s">
        <v>30</v>
      </c>
      <c r="N1116" t="s">
        <v>1394</v>
      </c>
      <c r="O1116" t="s">
        <v>41</v>
      </c>
      <c r="P1116" t="s">
        <v>42</v>
      </c>
      <c r="Q1116" t="s">
        <v>1395</v>
      </c>
      <c r="R1116" s="7">
        <v>16.739999999999998</v>
      </c>
      <c r="S1116">
        <v>2</v>
      </c>
      <c r="T1116">
        <v>0</v>
      </c>
      <c r="U1116" s="7">
        <v>4.3524000000000003</v>
      </c>
      <c r="V1116" s="7">
        <f t="shared" si="17"/>
        <v>4.3524000000000003</v>
      </c>
    </row>
    <row r="1117" spans="1:22" x14ac:dyDescent="0.3">
      <c r="A1117" s="9">
        <v>3478</v>
      </c>
      <c r="B1117" t="s">
        <v>3169</v>
      </c>
      <c r="C1117" s="5">
        <v>40786</v>
      </c>
      <c r="D1117" s="6">
        <v>40791</v>
      </c>
      <c r="E1117" t="s">
        <v>36</v>
      </c>
      <c r="F1117" t="s">
        <v>3170</v>
      </c>
      <c r="G1117" t="s">
        <v>3171</v>
      </c>
      <c r="H1117" t="s">
        <v>39</v>
      </c>
      <c r="I1117" t="s">
        <v>27</v>
      </c>
      <c r="J1117" t="s">
        <v>3172</v>
      </c>
      <c r="K1117" t="s">
        <v>262</v>
      </c>
      <c r="L1117">
        <v>87505</v>
      </c>
      <c r="M1117" t="s">
        <v>30</v>
      </c>
      <c r="N1117" t="s">
        <v>3173</v>
      </c>
      <c r="O1117" t="s">
        <v>48</v>
      </c>
      <c r="P1117" t="s">
        <v>99</v>
      </c>
      <c r="Q1117" t="s">
        <v>3174</v>
      </c>
      <c r="R1117" s="7">
        <v>92.52</v>
      </c>
      <c r="S1117">
        <v>9</v>
      </c>
      <c r="T1117">
        <v>0</v>
      </c>
      <c r="U1117" s="7">
        <v>18.504000000000001</v>
      </c>
      <c r="V1117" s="7">
        <f t="shared" si="17"/>
        <v>18.504000000000001</v>
      </c>
    </row>
    <row r="1118" spans="1:22" x14ac:dyDescent="0.3">
      <c r="A1118" s="9">
        <v>3479</v>
      </c>
      <c r="B1118" t="s">
        <v>3175</v>
      </c>
      <c r="C1118" s="5">
        <v>41617</v>
      </c>
      <c r="D1118" s="6">
        <v>41623</v>
      </c>
      <c r="E1118" t="s">
        <v>36</v>
      </c>
      <c r="F1118" t="s">
        <v>1854</v>
      </c>
      <c r="G1118" t="s">
        <v>1855</v>
      </c>
      <c r="H1118" t="s">
        <v>26</v>
      </c>
      <c r="I1118" t="s">
        <v>27</v>
      </c>
      <c r="J1118" t="s">
        <v>80</v>
      </c>
      <c r="K1118" t="s">
        <v>29</v>
      </c>
      <c r="L1118">
        <v>94110</v>
      </c>
      <c r="M1118" t="s">
        <v>30</v>
      </c>
      <c r="N1118" t="s">
        <v>81</v>
      </c>
      <c r="O1118" t="s">
        <v>32</v>
      </c>
      <c r="P1118" t="s">
        <v>45</v>
      </c>
      <c r="Q1118" t="s">
        <v>82</v>
      </c>
      <c r="R1118" s="7">
        <v>8.56</v>
      </c>
      <c r="S1118">
        <v>2</v>
      </c>
      <c r="T1118">
        <v>0</v>
      </c>
      <c r="U1118" s="7">
        <v>2.4824000000000002</v>
      </c>
      <c r="V1118" s="7">
        <f t="shared" si="17"/>
        <v>2.4824000000000002</v>
      </c>
    </row>
    <row r="1119" spans="1:22" x14ac:dyDescent="0.3">
      <c r="A1119" s="9">
        <v>3480</v>
      </c>
      <c r="B1119" t="s">
        <v>3175</v>
      </c>
      <c r="C1119" s="5">
        <v>41617</v>
      </c>
      <c r="D1119" s="6">
        <v>41623</v>
      </c>
      <c r="E1119" t="s">
        <v>36</v>
      </c>
      <c r="F1119" t="s">
        <v>1854</v>
      </c>
      <c r="G1119" t="s">
        <v>1855</v>
      </c>
      <c r="H1119" t="s">
        <v>26</v>
      </c>
      <c r="I1119" t="s">
        <v>27</v>
      </c>
      <c r="J1119" t="s">
        <v>80</v>
      </c>
      <c r="K1119" t="s">
        <v>29</v>
      </c>
      <c r="L1119">
        <v>94110</v>
      </c>
      <c r="M1119" t="s">
        <v>30</v>
      </c>
      <c r="N1119" t="s">
        <v>3176</v>
      </c>
      <c r="O1119" t="s">
        <v>32</v>
      </c>
      <c r="P1119" t="s">
        <v>114</v>
      </c>
      <c r="Q1119" t="s">
        <v>3177</v>
      </c>
      <c r="R1119" s="7">
        <v>45.36</v>
      </c>
      <c r="S1119">
        <v>7</v>
      </c>
      <c r="T1119">
        <v>0</v>
      </c>
      <c r="U1119" s="7">
        <v>21.7728</v>
      </c>
      <c r="V1119" s="7">
        <f t="shared" si="17"/>
        <v>21.7728</v>
      </c>
    </row>
    <row r="1120" spans="1:22" x14ac:dyDescent="0.3">
      <c r="A1120" s="9">
        <v>3481</v>
      </c>
      <c r="B1120" t="s">
        <v>3175</v>
      </c>
      <c r="C1120" s="5">
        <v>41617</v>
      </c>
      <c r="D1120" s="6">
        <v>41623</v>
      </c>
      <c r="E1120" t="s">
        <v>36</v>
      </c>
      <c r="F1120" t="s">
        <v>1854</v>
      </c>
      <c r="G1120" t="s">
        <v>1855</v>
      </c>
      <c r="H1120" t="s">
        <v>26</v>
      </c>
      <c r="I1120" t="s">
        <v>27</v>
      </c>
      <c r="J1120" t="s">
        <v>80</v>
      </c>
      <c r="K1120" t="s">
        <v>29</v>
      </c>
      <c r="L1120">
        <v>94110</v>
      </c>
      <c r="M1120" t="s">
        <v>30</v>
      </c>
      <c r="N1120" t="s">
        <v>2070</v>
      </c>
      <c r="O1120" t="s">
        <v>41</v>
      </c>
      <c r="P1120" t="s">
        <v>58</v>
      </c>
      <c r="Q1120" t="s">
        <v>2071</v>
      </c>
      <c r="R1120" s="7">
        <v>1421.664</v>
      </c>
      <c r="S1120">
        <v>6</v>
      </c>
      <c r="T1120">
        <v>0.2</v>
      </c>
      <c r="U1120" s="7">
        <v>-195.47880000000001</v>
      </c>
      <c r="V1120" s="7">
        <f t="shared" si="17"/>
        <v>195.47880000000001</v>
      </c>
    </row>
    <row r="1121" spans="1:22" x14ac:dyDescent="0.3">
      <c r="A1121" s="9">
        <v>3497</v>
      </c>
      <c r="B1121" t="s">
        <v>3178</v>
      </c>
      <c r="C1121" s="5">
        <v>41495</v>
      </c>
      <c r="D1121" s="6">
        <v>41502</v>
      </c>
      <c r="E1121" t="s">
        <v>36</v>
      </c>
      <c r="F1121" t="s">
        <v>3179</v>
      </c>
      <c r="G1121" t="s">
        <v>3180</v>
      </c>
      <c r="H1121" t="s">
        <v>146</v>
      </c>
      <c r="I1121" t="s">
        <v>27</v>
      </c>
      <c r="J1121" t="s">
        <v>28</v>
      </c>
      <c r="K1121" t="s">
        <v>29</v>
      </c>
      <c r="L1121">
        <v>90036</v>
      </c>
      <c r="M1121" t="s">
        <v>30</v>
      </c>
      <c r="N1121" t="s">
        <v>3181</v>
      </c>
      <c r="O1121" t="s">
        <v>41</v>
      </c>
      <c r="P1121" t="s">
        <v>58</v>
      </c>
      <c r="Q1121" t="s">
        <v>3182</v>
      </c>
      <c r="R1121" s="7">
        <v>513.024</v>
      </c>
      <c r="S1121">
        <v>2</v>
      </c>
      <c r="T1121">
        <v>0.2</v>
      </c>
      <c r="U1121" s="7">
        <v>12.8256</v>
      </c>
      <c r="V1121" s="7">
        <f t="shared" si="17"/>
        <v>12.8256</v>
      </c>
    </row>
    <row r="1122" spans="1:22" x14ac:dyDescent="0.3">
      <c r="A1122" s="9">
        <v>3498</v>
      </c>
      <c r="B1122" t="s">
        <v>3178</v>
      </c>
      <c r="C1122" s="5">
        <v>41495</v>
      </c>
      <c r="D1122" s="6">
        <v>41502</v>
      </c>
      <c r="E1122" t="s">
        <v>36</v>
      </c>
      <c r="F1122" t="s">
        <v>3179</v>
      </c>
      <c r="G1122" t="s">
        <v>3180</v>
      </c>
      <c r="H1122" t="s">
        <v>146</v>
      </c>
      <c r="I1122" t="s">
        <v>27</v>
      </c>
      <c r="J1122" t="s">
        <v>28</v>
      </c>
      <c r="K1122" t="s">
        <v>29</v>
      </c>
      <c r="L1122">
        <v>90036</v>
      </c>
      <c r="M1122" t="s">
        <v>30</v>
      </c>
      <c r="N1122" t="s">
        <v>1347</v>
      </c>
      <c r="O1122" t="s">
        <v>32</v>
      </c>
      <c r="P1122" t="s">
        <v>55</v>
      </c>
      <c r="Q1122" t="s">
        <v>1348</v>
      </c>
      <c r="R1122" s="7">
        <v>487.92</v>
      </c>
      <c r="S1122">
        <v>6</v>
      </c>
      <c r="T1122">
        <v>0</v>
      </c>
      <c r="U1122" s="7">
        <v>136.61760000000001</v>
      </c>
      <c r="V1122" s="7">
        <f t="shared" si="17"/>
        <v>136.61760000000001</v>
      </c>
    </row>
    <row r="1123" spans="1:22" x14ac:dyDescent="0.3">
      <c r="A1123" s="9">
        <v>3499</v>
      </c>
      <c r="B1123" t="s">
        <v>3178</v>
      </c>
      <c r="C1123" s="5">
        <v>41495</v>
      </c>
      <c r="D1123" s="6">
        <v>41502</v>
      </c>
      <c r="E1123" t="s">
        <v>36</v>
      </c>
      <c r="F1123" t="s">
        <v>3179</v>
      </c>
      <c r="G1123" t="s">
        <v>3180</v>
      </c>
      <c r="H1123" t="s">
        <v>146</v>
      </c>
      <c r="I1123" t="s">
        <v>27</v>
      </c>
      <c r="J1123" t="s">
        <v>28</v>
      </c>
      <c r="K1123" t="s">
        <v>29</v>
      </c>
      <c r="L1123">
        <v>90036</v>
      </c>
      <c r="M1123" t="s">
        <v>30</v>
      </c>
      <c r="N1123" t="s">
        <v>2205</v>
      </c>
      <c r="O1123" t="s">
        <v>32</v>
      </c>
      <c r="P1123" t="s">
        <v>52</v>
      </c>
      <c r="Q1123" t="s">
        <v>2206</v>
      </c>
      <c r="R1123" s="7">
        <v>15.24</v>
      </c>
      <c r="S1123">
        <v>5</v>
      </c>
      <c r="T1123">
        <v>0.2</v>
      </c>
      <c r="U1123" s="7">
        <v>5.3339999999999996</v>
      </c>
      <c r="V1123" s="7">
        <f t="shared" si="17"/>
        <v>5.3339999999999996</v>
      </c>
    </row>
    <row r="1124" spans="1:22" x14ac:dyDescent="0.3">
      <c r="A1124" s="9">
        <v>3521</v>
      </c>
      <c r="B1124" t="s">
        <v>3183</v>
      </c>
      <c r="C1124" s="5">
        <v>41009</v>
      </c>
      <c r="D1124" s="6">
        <v>41014</v>
      </c>
      <c r="E1124" t="s">
        <v>36</v>
      </c>
      <c r="F1124" t="s">
        <v>3184</v>
      </c>
      <c r="G1124" t="s">
        <v>3185</v>
      </c>
      <c r="H1124" t="s">
        <v>26</v>
      </c>
      <c r="I1124" t="s">
        <v>27</v>
      </c>
      <c r="J1124" t="s">
        <v>2365</v>
      </c>
      <c r="K1124" t="s">
        <v>29</v>
      </c>
      <c r="L1124">
        <v>95823</v>
      </c>
      <c r="M1124" t="s">
        <v>30</v>
      </c>
      <c r="N1124" t="s">
        <v>2877</v>
      </c>
      <c r="O1124" t="s">
        <v>32</v>
      </c>
      <c r="P1124" t="s">
        <v>52</v>
      </c>
      <c r="Q1124" t="s">
        <v>2878</v>
      </c>
      <c r="R1124" s="7">
        <v>12.832000000000001</v>
      </c>
      <c r="S1124">
        <v>2</v>
      </c>
      <c r="T1124">
        <v>0.2</v>
      </c>
      <c r="U1124" s="7">
        <v>4.3308</v>
      </c>
      <c r="V1124" s="7">
        <f t="shared" si="17"/>
        <v>4.3308</v>
      </c>
    </row>
    <row r="1125" spans="1:22" x14ac:dyDescent="0.3">
      <c r="A1125" s="9">
        <v>3524</v>
      </c>
      <c r="B1125" t="s">
        <v>3186</v>
      </c>
      <c r="C1125" s="5">
        <v>41523</v>
      </c>
      <c r="D1125" s="6">
        <v>41528</v>
      </c>
      <c r="E1125" t="s">
        <v>36</v>
      </c>
      <c r="F1125" t="s">
        <v>1682</v>
      </c>
      <c r="G1125" t="s">
        <v>1683</v>
      </c>
      <c r="H1125" t="s">
        <v>26</v>
      </c>
      <c r="I1125" t="s">
        <v>27</v>
      </c>
      <c r="J1125" t="s">
        <v>325</v>
      </c>
      <c r="K1125" t="s">
        <v>29</v>
      </c>
      <c r="L1125">
        <v>92105</v>
      </c>
      <c r="M1125" t="s">
        <v>30</v>
      </c>
      <c r="N1125" t="s">
        <v>3187</v>
      </c>
      <c r="O1125" t="s">
        <v>48</v>
      </c>
      <c r="P1125" t="s">
        <v>99</v>
      </c>
      <c r="Q1125" t="s">
        <v>3188</v>
      </c>
      <c r="R1125" s="7">
        <v>116</v>
      </c>
      <c r="S1125">
        <v>8</v>
      </c>
      <c r="T1125">
        <v>0</v>
      </c>
      <c r="U1125" s="7">
        <v>29</v>
      </c>
      <c r="V1125" s="7">
        <f t="shared" si="17"/>
        <v>29</v>
      </c>
    </row>
    <row r="1126" spans="1:22" x14ac:dyDescent="0.3">
      <c r="A1126" s="9">
        <v>3529</v>
      </c>
      <c r="B1126" t="s">
        <v>3189</v>
      </c>
      <c r="C1126" s="5">
        <v>41450</v>
      </c>
      <c r="D1126" s="6">
        <v>41455</v>
      </c>
      <c r="E1126" t="s">
        <v>36</v>
      </c>
      <c r="F1126" t="s">
        <v>660</v>
      </c>
      <c r="G1126" t="s">
        <v>661</v>
      </c>
      <c r="H1126" t="s">
        <v>39</v>
      </c>
      <c r="I1126" t="s">
        <v>27</v>
      </c>
      <c r="J1126" t="s">
        <v>325</v>
      </c>
      <c r="K1126" t="s">
        <v>29</v>
      </c>
      <c r="L1126">
        <v>92024</v>
      </c>
      <c r="M1126" t="s">
        <v>30</v>
      </c>
      <c r="N1126" t="s">
        <v>3190</v>
      </c>
      <c r="O1126" t="s">
        <v>48</v>
      </c>
      <c r="P1126" t="s">
        <v>49</v>
      </c>
      <c r="Q1126" t="s">
        <v>3191</v>
      </c>
      <c r="R1126" s="7">
        <v>38.24</v>
      </c>
      <c r="S1126">
        <v>4</v>
      </c>
      <c r="T1126">
        <v>0.2</v>
      </c>
      <c r="U1126" s="7">
        <v>-9.56</v>
      </c>
      <c r="V1126" s="7">
        <f t="shared" si="17"/>
        <v>9.56</v>
      </c>
    </row>
    <row r="1127" spans="1:22" x14ac:dyDescent="0.3">
      <c r="A1127" s="9">
        <v>3533</v>
      </c>
      <c r="B1127" t="s">
        <v>3192</v>
      </c>
      <c r="C1127" s="5">
        <v>40651</v>
      </c>
      <c r="D1127" s="6">
        <v>40656</v>
      </c>
      <c r="E1127" t="s">
        <v>36</v>
      </c>
      <c r="F1127" t="s">
        <v>790</v>
      </c>
      <c r="G1127" t="s">
        <v>791</v>
      </c>
      <c r="H1127" t="s">
        <v>39</v>
      </c>
      <c r="I1127" t="s">
        <v>27</v>
      </c>
      <c r="J1127" t="s">
        <v>28</v>
      </c>
      <c r="K1127" t="s">
        <v>29</v>
      </c>
      <c r="L1127">
        <v>90049</v>
      </c>
      <c r="M1127" t="s">
        <v>30</v>
      </c>
      <c r="N1127" t="s">
        <v>3193</v>
      </c>
      <c r="O1127" t="s">
        <v>48</v>
      </c>
      <c r="P1127" t="s">
        <v>1229</v>
      </c>
      <c r="Q1127" t="s">
        <v>3194</v>
      </c>
      <c r="R1127" s="7">
        <v>287.96800000000002</v>
      </c>
      <c r="S1127">
        <v>4</v>
      </c>
      <c r="T1127">
        <v>0.2</v>
      </c>
      <c r="U1127" s="7">
        <v>97.1892</v>
      </c>
      <c r="V1127" s="7">
        <f t="shared" si="17"/>
        <v>97.1892</v>
      </c>
    </row>
    <row r="1128" spans="1:22" x14ac:dyDescent="0.3">
      <c r="A1128" s="9">
        <v>3534</v>
      </c>
      <c r="B1128" t="s">
        <v>3192</v>
      </c>
      <c r="C1128" s="5">
        <v>40651</v>
      </c>
      <c r="D1128" s="6">
        <v>40656</v>
      </c>
      <c r="E1128" t="s">
        <v>36</v>
      </c>
      <c r="F1128" t="s">
        <v>790</v>
      </c>
      <c r="G1128" t="s">
        <v>791</v>
      </c>
      <c r="H1128" t="s">
        <v>39</v>
      </c>
      <c r="I1128" t="s">
        <v>27</v>
      </c>
      <c r="J1128" t="s">
        <v>28</v>
      </c>
      <c r="K1128" t="s">
        <v>29</v>
      </c>
      <c r="L1128">
        <v>90049</v>
      </c>
      <c r="M1128" t="s">
        <v>30</v>
      </c>
      <c r="N1128" t="s">
        <v>2317</v>
      </c>
      <c r="O1128" t="s">
        <v>32</v>
      </c>
      <c r="P1128" t="s">
        <v>45</v>
      </c>
      <c r="Q1128" t="s">
        <v>2318</v>
      </c>
      <c r="R1128" s="7">
        <v>13.12</v>
      </c>
      <c r="S1128">
        <v>4</v>
      </c>
      <c r="T1128">
        <v>0</v>
      </c>
      <c r="U1128" s="7">
        <v>3.8048000000000002</v>
      </c>
      <c r="V1128" s="7">
        <f t="shared" si="17"/>
        <v>3.8048000000000002</v>
      </c>
    </row>
    <row r="1129" spans="1:22" x14ac:dyDescent="0.3">
      <c r="A1129" s="9">
        <v>3535</v>
      </c>
      <c r="B1129" t="s">
        <v>3192</v>
      </c>
      <c r="C1129" s="5">
        <v>40651</v>
      </c>
      <c r="D1129" s="6">
        <v>40656</v>
      </c>
      <c r="E1129" t="s">
        <v>36</v>
      </c>
      <c r="F1129" t="s">
        <v>790</v>
      </c>
      <c r="G1129" t="s">
        <v>791</v>
      </c>
      <c r="H1129" t="s">
        <v>39</v>
      </c>
      <c r="I1129" t="s">
        <v>27</v>
      </c>
      <c r="J1129" t="s">
        <v>28</v>
      </c>
      <c r="K1129" t="s">
        <v>29</v>
      </c>
      <c r="L1129">
        <v>90049</v>
      </c>
      <c r="M1129" t="s">
        <v>30</v>
      </c>
      <c r="N1129" t="s">
        <v>3195</v>
      </c>
      <c r="O1129" t="s">
        <v>32</v>
      </c>
      <c r="P1129" t="s">
        <v>45</v>
      </c>
      <c r="Q1129" t="s">
        <v>3196</v>
      </c>
      <c r="R1129" s="7">
        <v>10.75</v>
      </c>
      <c r="S1129">
        <v>5</v>
      </c>
      <c r="T1129">
        <v>0</v>
      </c>
      <c r="U1129" s="7">
        <v>3.5474999999999999</v>
      </c>
      <c r="V1129" s="7">
        <f t="shared" si="17"/>
        <v>3.5474999999999999</v>
      </c>
    </row>
    <row r="1130" spans="1:22" x14ac:dyDescent="0.3">
      <c r="A1130" s="9">
        <v>3536</v>
      </c>
      <c r="B1130" t="s">
        <v>3192</v>
      </c>
      <c r="C1130" s="5">
        <v>40651</v>
      </c>
      <c r="D1130" s="6">
        <v>40656</v>
      </c>
      <c r="E1130" t="s">
        <v>36</v>
      </c>
      <c r="F1130" t="s">
        <v>790</v>
      </c>
      <c r="G1130" t="s">
        <v>791</v>
      </c>
      <c r="H1130" t="s">
        <v>39</v>
      </c>
      <c r="I1130" t="s">
        <v>27</v>
      </c>
      <c r="J1130" t="s">
        <v>28</v>
      </c>
      <c r="K1130" t="s">
        <v>29</v>
      </c>
      <c r="L1130">
        <v>90049</v>
      </c>
      <c r="M1130" t="s">
        <v>30</v>
      </c>
      <c r="N1130" t="s">
        <v>3197</v>
      </c>
      <c r="O1130" t="s">
        <v>32</v>
      </c>
      <c r="P1130" t="s">
        <v>200</v>
      </c>
      <c r="Q1130" t="s">
        <v>3198</v>
      </c>
      <c r="R1130" s="7">
        <v>11.62</v>
      </c>
      <c r="S1130">
        <v>2</v>
      </c>
      <c r="T1130">
        <v>0</v>
      </c>
      <c r="U1130" s="7">
        <v>3.6021999999999998</v>
      </c>
      <c r="V1130" s="7">
        <f t="shared" si="17"/>
        <v>3.6021999999999998</v>
      </c>
    </row>
    <row r="1131" spans="1:22" x14ac:dyDescent="0.3">
      <c r="A1131" s="9">
        <v>3555</v>
      </c>
      <c r="B1131" t="s">
        <v>3199</v>
      </c>
      <c r="C1131" s="5">
        <v>40625</v>
      </c>
      <c r="D1131" s="6">
        <v>40628</v>
      </c>
      <c r="E1131" t="s">
        <v>23</v>
      </c>
      <c r="F1131" t="s">
        <v>3200</v>
      </c>
      <c r="G1131" t="s">
        <v>3201</v>
      </c>
      <c r="H1131" t="s">
        <v>39</v>
      </c>
      <c r="I1131" t="s">
        <v>27</v>
      </c>
      <c r="J1131" t="s">
        <v>28</v>
      </c>
      <c r="K1131" t="s">
        <v>29</v>
      </c>
      <c r="L1131">
        <v>90036</v>
      </c>
      <c r="M1131" t="s">
        <v>30</v>
      </c>
      <c r="N1131" t="s">
        <v>793</v>
      </c>
      <c r="O1131" t="s">
        <v>32</v>
      </c>
      <c r="P1131" t="s">
        <v>75</v>
      </c>
      <c r="Q1131" t="s">
        <v>794</v>
      </c>
      <c r="R1131" s="7">
        <v>330.4</v>
      </c>
      <c r="S1131">
        <v>2</v>
      </c>
      <c r="T1131">
        <v>0</v>
      </c>
      <c r="U1131" s="7">
        <v>85.903999999999996</v>
      </c>
      <c r="V1131" s="7">
        <f t="shared" si="17"/>
        <v>85.903999999999996</v>
      </c>
    </row>
    <row r="1132" spans="1:22" x14ac:dyDescent="0.3">
      <c r="A1132" s="9">
        <v>3556</v>
      </c>
      <c r="B1132" t="s">
        <v>3199</v>
      </c>
      <c r="C1132" s="5">
        <v>40625</v>
      </c>
      <c r="D1132" s="6">
        <v>40628</v>
      </c>
      <c r="E1132" t="s">
        <v>23</v>
      </c>
      <c r="F1132" t="s">
        <v>3200</v>
      </c>
      <c r="G1132" t="s">
        <v>3201</v>
      </c>
      <c r="H1132" t="s">
        <v>39</v>
      </c>
      <c r="I1132" t="s">
        <v>27</v>
      </c>
      <c r="J1132" t="s">
        <v>28</v>
      </c>
      <c r="K1132" t="s">
        <v>29</v>
      </c>
      <c r="L1132">
        <v>90036</v>
      </c>
      <c r="M1132" t="s">
        <v>30</v>
      </c>
      <c r="N1132" t="s">
        <v>3202</v>
      </c>
      <c r="O1132" t="s">
        <v>48</v>
      </c>
      <c r="P1132" t="s">
        <v>49</v>
      </c>
      <c r="Q1132" t="s">
        <v>3203</v>
      </c>
      <c r="R1132" s="7">
        <v>604.75199999999995</v>
      </c>
      <c r="S1132">
        <v>6</v>
      </c>
      <c r="T1132">
        <v>0.2</v>
      </c>
      <c r="U1132" s="7">
        <v>37.796999999999997</v>
      </c>
      <c r="V1132" s="7">
        <f t="shared" si="17"/>
        <v>37.796999999999997</v>
      </c>
    </row>
    <row r="1133" spans="1:22" x14ac:dyDescent="0.3">
      <c r="A1133" s="9">
        <v>3557</v>
      </c>
      <c r="B1133" t="s">
        <v>3204</v>
      </c>
      <c r="C1133" s="5">
        <v>41975</v>
      </c>
      <c r="D1133" s="6">
        <v>41979</v>
      </c>
      <c r="E1133" t="s">
        <v>36</v>
      </c>
      <c r="F1133" t="s">
        <v>431</v>
      </c>
      <c r="G1133" t="s">
        <v>432</v>
      </c>
      <c r="H1133" t="s">
        <v>39</v>
      </c>
      <c r="I1133" t="s">
        <v>27</v>
      </c>
      <c r="J1133" t="s">
        <v>28</v>
      </c>
      <c r="K1133" t="s">
        <v>29</v>
      </c>
      <c r="L1133">
        <v>90008</v>
      </c>
      <c r="M1133" t="s">
        <v>30</v>
      </c>
      <c r="N1133" t="s">
        <v>3205</v>
      </c>
      <c r="O1133" t="s">
        <v>32</v>
      </c>
      <c r="P1133" t="s">
        <v>114</v>
      </c>
      <c r="Q1133" t="s">
        <v>3206</v>
      </c>
      <c r="R1133" s="7">
        <v>45.36</v>
      </c>
      <c r="S1133">
        <v>7</v>
      </c>
      <c r="T1133">
        <v>0</v>
      </c>
      <c r="U1133" s="7">
        <v>21.7728</v>
      </c>
      <c r="V1133" s="7">
        <f t="shared" si="17"/>
        <v>21.7728</v>
      </c>
    </row>
    <row r="1134" spans="1:22" x14ac:dyDescent="0.3">
      <c r="A1134" s="9">
        <v>3558</v>
      </c>
      <c r="B1134" t="s">
        <v>3204</v>
      </c>
      <c r="C1134" s="5">
        <v>41975</v>
      </c>
      <c r="D1134" s="6">
        <v>41979</v>
      </c>
      <c r="E1134" t="s">
        <v>36</v>
      </c>
      <c r="F1134" t="s">
        <v>431</v>
      </c>
      <c r="G1134" t="s">
        <v>432</v>
      </c>
      <c r="H1134" t="s">
        <v>39</v>
      </c>
      <c r="I1134" t="s">
        <v>27</v>
      </c>
      <c r="J1134" t="s">
        <v>28</v>
      </c>
      <c r="K1134" t="s">
        <v>29</v>
      </c>
      <c r="L1134">
        <v>90008</v>
      </c>
      <c r="M1134" t="s">
        <v>30</v>
      </c>
      <c r="N1134" t="s">
        <v>3207</v>
      </c>
      <c r="O1134" t="s">
        <v>32</v>
      </c>
      <c r="P1134" t="s">
        <v>52</v>
      </c>
      <c r="Q1134" t="s">
        <v>3208</v>
      </c>
      <c r="R1134" s="7">
        <v>10.128</v>
      </c>
      <c r="S1134">
        <v>2</v>
      </c>
      <c r="T1134">
        <v>0.2</v>
      </c>
      <c r="U1134" s="7">
        <v>3.6714000000000002</v>
      </c>
      <c r="V1134" s="7">
        <f t="shared" si="17"/>
        <v>3.6714000000000002</v>
      </c>
    </row>
    <row r="1135" spans="1:22" x14ac:dyDescent="0.3">
      <c r="A1135" s="9">
        <v>3559</v>
      </c>
      <c r="B1135" t="s">
        <v>3209</v>
      </c>
      <c r="C1135" s="5">
        <v>41951</v>
      </c>
      <c r="D1135" s="6">
        <v>41956</v>
      </c>
      <c r="E1135" t="s">
        <v>36</v>
      </c>
      <c r="F1135" t="s">
        <v>3210</v>
      </c>
      <c r="G1135" t="s">
        <v>3211</v>
      </c>
      <c r="H1135" t="s">
        <v>39</v>
      </c>
      <c r="I1135" t="s">
        <v>27</v>
      </c>
      <c r="J1135" t="s">
        <v>80</v>
      </c>
      <c r="K1135" t="s">
        <v>29</v>
      </c>
      <c r="L1135">
        <v>94122</v>
      </c>
      <c r="M1135" t="s">
        <v>30</v>
      </c>
      <c r="N1135" t="s">
        <v>2251</v>
      </c>
      <c r="O1135" t="s">
        <v>32</v>
      </c>
      <c r="P1135" t="s">
        <v>52</v>
      </c>
      <c r="Q1135" t="s">
        <v>2252</v>
      </c>
      <c r="R1135" s="7">
        <v>21.792000000000002</v>
      </c>
      <c r="S1135">
        <v>4</v>
      </c>
      <c r="T1135">
        <v>0.2</v>
      </c>
      <c r="U1135" s="7">
        <v>7.6272000000000002</v>
      </c>
      <c r="V1135" s="7">
        <f t="shared" si="17"/>
        <v>7.6272000000000002</v>
      </c>
    </row>
    <row r="1136" spans="1:22" x14ac:dyDescent="0.3">
      <c r="A1136" s="9">
        <v>3560</v>
      </c>
      <c r="B1136" t="s">
        <v>3209</v>
      </c>
      <c r="C1136" s="5">
        <v>41951</v>
      </c>
      <c r="D1136" s="6">
        <v>41956</v>
      </c>
      <c r="E1136" t="s">
        <v>36</v>
      </c>
      <c r="F1136" t="s">
        <v>3210</v>
      </c>
      <c r="G1136" t="s">
        <v>3211</v>
      </c>
      <c r="H1136" t="s">
        <v>39</v>
      </c>
      <c r="I1136" t="s">
        <v>27</v>
      </c>
      <c r="J1136" t="s">
        <v>80</v>
      </c>
      <c r="K1136" t="s">
        <v>29</v>
      </c>
      <c r="L1136">
        <v>94122</v>
      </c>
      <c r="M1136" t="s">
        <v>30</v>
      </c>
      <c r="N1136" t="s">
        <v>3212</v>
      </c>
      <c r="O1136" t="s">
        <v>48</v>
      </c>
      <c r="P1136" t="s">
        <v>99</v>
      </c>
      <c r="Q1136" t="s">
        <v>3213</v>
      </c>
      <c r="R1136" s="7">
        <v>439.8</v>
      </c>
      <c r="S1136">
        <v>4</v>
      </c>
      <c r="T1136">
        <v>0</v>
      </c>
      <c r="U1136" s="7">
        <v>145.13399999999999</v>
      </c>
      <c r="V1136" s="7">
        <f t="shared" si="17"/>
        <v>145.13399999999999</v>
      </c>
    </row>
    <row r="1137" spans="1:22" x14ac:dyDescent="0.3">
      <c r="A1137" s="9">
        <v>3565</v>
      </c>
      <c r="B1137" t="s">
        <v>3214</v>
      </c>
      <c r="C1137" s="5">
        <v>41459</v>
      </c>
      <c r="D1137" s="6">
        <v>41462</v>
      </c>
      <c r="E1137" t="s">
        <v>152</v>
      </c>
      <c r="F1137" t="s">
        <v>3215</v>
      </c>
      <c r="G1137" t="s">
        <v>3216</v>
      </c>
      <c r="H1137" t="s">
        <v>39</v>
      </c>
      <c r="I1137" t="s">
        <v>27</v>
      </c>
      <c r="J1137" t="s">
        <v>28</v>
      </c>
      <c r="K1137" t="s">
        <v>29</v>
      </c>
      <c r="L1137">
        <v>90049</v>
      </c>
      <c r="M1137" t="s">
        <v>30</v>
      </c>
      <c r="N1137" t="s">
        <v>3217</v>
      </c>
      <c r="O1137" t="s">
        <v>32</v>
      </c>
      <c r="P1137" t="s">
        <v>114</v>
      </c>
      <c r="Q1137" t="s">
        <v>3218</v>
      </c>
      <c r="R1137" s="7">
        <v>12.96</v>
      </c>
      <c r="S1137">
        <v>2</v>
      </c>
      <c r="T1137">
        <v>0</v>
      </c>
      <c r="U1137" s="7">
        <v>6.2207999999999997</v>
      </c>
      <c r="V1137" s="7">
        <f t="shared" si="17"/>
        <v>6.2207999999999997</v>
      </c>
    </row>
    <row r="1138" spans="1:22" x14ac:dyDescent="0.3">
      <c r="A1138" s="9">
        <v>3566</v>
      </c>
      <c r="B1138" t="s">
        <v>3214</v>
      </c>
      <c r="C1138" s="5">
        <v>41459</v>
      </c>
      <c r="D1138" s="6">
        <v>41462</v>
      </c>
      <c r="E1138" t="s">
        <v>152</v>
      </c>
      <c r="F1138" t="s">
        <v>3215</v>
      </c>
      <c r="G1138" t="s">
        <v>3216</v>
      </c>
      <c r="H1138" t="s">
        <v>39</v>
      </c>
      <c r="I1138" t="s">
        <v>27</v>
      </c>
      <c r="J1138" t="s">
        <v>28</v>
      </c>
      <c r="K1138" t="s">
        <v>29</v>
      </c>
      <c r="L1138">
        <v>90049</v>
      </c>
      <c r="M1138" t="s">
        <v>30</v>
      </c>
      <c r="N1138" t="s">
        <v>3219</v>
      </c>
      <c r="O1138" t="s">
        <v>32</v>
      </c>
      <c r="P1138" t="s">
        <v>200</v>
      </c>
      <c r="Q1138" t="s">
        <v>3220</v>
      </c>
      <c r="R1138" s="7">
        <v>3.96</v>
      </c>
      <c r="S1138">
        <v>2</v>
      </c>
      <c r="T1138">
        <v>0</v>
      </c>
      <c r="U1138" s="7">
        <v>7.9200000000000007E-2</v>
      </c>
      <c r="V1138" s="7">
        <f t="shared" si="17"/>
        <v>7.9200000000000007E-2</v>
      </c>
    </row>
    <row r="1139" spans="1:22" x14ac:dyDescent="0.3">
      <c r="A1139" s="9">
        <v>3569</v>
      </c>
      <c r="B1139" t="s">
        <v>3221</v>
      </c>
      <c r="C1139" s="5">
        <v>41824</v>
      </c>
      <c r="D1139" s="6">
        <v>41824</v>
      </c>
      <c r="E1139" t="s">
        <v>863</v>
      </c>
      <c r="F1139" t="s">
        <v>3222</v>
      </c>
      <c r="G1139" t="s">
        <v>3223</v>
      </c>
      <c r="H1139" t="s">
        <v>146</v>
      </c>
      <c r="I1139" t="s">
        <v>27</v>
      </c>
      <c r="J1139" t="s">
        <v>65</v>
      </c>
      <c r="K1139" t="s">
        <v>66</v>
      </c>
      <c r="L1139">
        <v>98105</v>
      </c>
      <c r="M1139" t="s">
        <v>30</v>
      </c>
      <c r="N1139" t="s">
        <v>342</v>
      </c>
      <c r="O1139" t="s">
        <v>48</v>
      </c>
      <c r="P1139" t="s">
        <v>99</v>
      </c>
      <c r="Q1139" t="s">
        <v>343</v>
      </c>
      <c r="R1139" s="7">
        <v>59.98</v>
      </c>
      <c r="S1139">
        <v>2</v>
      </c>
      <c r="T1139">
        <v>0</v>
      </c>
      <c r="U1139" s="7">
        <v>26.391200000000001</v>
      </c>
      <c r="V1139" s="7">
        <f t="shared" si="17"/>
        <v>26.391200000000001</v>
      </c>
    </row>
    <row r="1140" spans="1:22" x14ac:dyDescent="0.3">
      <c r="A1140" s="9">
        <v>3570</v>
      </c>
      <c r="B1140" t="s">
        <v>3221</v>
      </c>
      <c r="C1140" s="5">
        <v>41824</v>
      </c>
      <c r="D1140" s="6">
        <v>41824</v>
      </c>
      <c r="E1140" t="s">
        <v>863</v>
      </c>
      <c r="F1140" t="s">
        <v>3222</v>
      </c>
      <c r="G1140" t="s">
        <v>3223</v>
      </c>
      <c r="H1140" t="s">
        <v>146</v>
      </c>
      <c r="I1140" t="s">
        <v>27</v>
      </c>
      <c r="J1140" t="s">
        <v>65</v>
      </c>
      <c r="K1140" t="s">
        <v>66</v>
      </c>
      <c r="L1140">
        <v>98105</v>
      </c>
      <c r="M1140" t="s">
        <v>30</v>
      </c>
      <c r="N1140" t="s">
        <v>3224</v>
      </c>
      <c r="O1140" t="s">
        <v>48</v>
      </c>
      <c r="P1140" t="s">
        <v>1229</v>
      </c>
      <c r="Q1140" t="s">
        <v>3225</v>
      </c>
      <c r="R1140" s="7">
        <v>2395.1999999999998</v>
      </c>
      <c r="S1140">
        <v>6</v>
      </c>
      <c r="T1140">
        <v>0.2</v>
      </c>
      <c r="U1140" s="7">
        <v>209.58</v>
      </c>
      <c r="V1140" s="7">
        <f t="shared" si="17"/>
        <v>209.58</v>
      </c>
    </row>
    <row r="1141" spans="1:22" x14ac:dyDescent="0.3">
      <c r="A1141" s="9">
        <v>3571</v>
      </c>
      <c r="B1141" t="s">
        <v>3221</v>
      </c>
      <c r="C1141" s="5">
        <v>41824</v>
      </c>
      <c r="D1141" s="6">
        <v>41824</v>
      </c>
      <c r="E1141" t="s">
        <v>863</v>
      </c>
      <c r="F1141" t="s">
        <v>3222</v>
      </c>
      <c r="G1141" t="s">
        <v>3223</v>
      </c>
      <c r="H1141" t="s">
        <v>146</v>
      </c>
      <c r="I1141" t="s">
        <v>27</v>
      </c>
      <c r="J1141" t="s">
        <v>65</v>
      </c>
      <c r="K1141" t="s">
        <v>66</v>
      </c>
      <c r="L1141">
        <v>98105</v>
      </c>
      <c r="M1141" t="s">
        <v>30</v>
      </c>
      <c r="N1141" t="s">
        <v>1706</v>
      </c>
      <c r="O1141" t="s">
        <v>48</v>
      </c>
      <c r="P1141" t="s">
        <v>99</v>
      </c>
      <c r="Q1141" t="s">
        <v>1707</v>
      </c>
      <c r="R1141" s="7">
        <v>1687.8</v>
      </c>
      <c r="S1141">
        <v>4</v>
      </c>
      <c r="T1141">
        <v>0</v>
      </c>
      <c r="U1141" s="7">
        <v>742.63199999999995</v>
      </c>
      <c r="V1141" s="7">
        <f t="shared" si="17"/>
        <v>742.63199999999995</v>
      </c>
    </row>
    <row r="1142" spans="1:22" x14ac:dyDescent="0.3">
      <c r="A1142" s="9">
        <v>3572</v>
      </c>
      <c r="B1142" t="s">
        <v>3221</v>
      </c>
      <c r="C1142" s="5">
        <v>41824</v>
      </c>
      <c r="D1142" s="6">
        <v>41824</v>
      </c>
      <c r="E1142" t="s">
        <v>863</v>
      </c>
      <c r="F1142" t="s">
        <v>3222</v>
      </c>
      <c r="G1142" t="s">
        <v>3223</v>
      </c>
      <c r="H1142" t="s">
        <v>146</v>
      </c>
      <c r="I1142" t="s">
        <v>27</v>
      </c>
      <c r="J1142" t="s">
        <v>65</v>
      </c>
      <c r="K1142" t="s">
        <v>66</v>
      </c>
      <c r="L1142">
        <v>98105</v>
      </c>
      <c r="M1142" t="s">
        <v>30</v>
      </c>
      <c r="N1142" t="s">
        <v>2400</v>
      </c>
      <c r="O1142" t="s">
        <v>48</v>
      </c>
      <c r="P1142" t="s">
        <v>49</v>
      </c>
      <c r="Q1142" t="s">
        <v>2401</v>
      </c>
      <c r="R1142" s="7">
        <v>7.992</v>
      </c>
      <c r="S1142">
        <v>1</v>
      </c>
      <c r="T1142">
        <v>0.2</v>
      </c>
      <c r="U1142" s="7">
        <v>2.6972999999999998</v>
      </c>
      <c r="V1142" s="7">
        <f t="shared" si="17"/>
        <v>2.6972999999999998</v>
      </c>
    </row>
    <row r="1143" spans="1:22" x14ac:dyDescent="0.3">
      <c r="A1143" s="9">
        <v>3577</v>
      </c>
      <c r="B1143" t="s">
        <v>3226</v>
      </c>
      <c r="C1143" s="5">
        <v>41433</v>
      </c>
      <c r="D1143" s="6">
        <v>41437</v>
      </c>
      <c r="E1143" t="s">
        <v>36</v>
      </c>
      <c r="F1143" t="s">
        <v>280</v>
      </c>
      <c r="G1143" t="s">
        <v>281</v>
      </c>
      <c r="H1143" t="s">
        <v>146</v>
      </c>
      <c r="I1143" t="s">
        <v>27</v>
      </c>
      <c r="J1143" t="s">
        <v>2692</v>
      </c>
      <c r="K1143" t="s">
        <v>29</v>
      </c>
      <c r="L1143">
        <v>93309</v>
      </c>
      <c r="M1143" t="s">
        <v>30</v>
      </c>
      <c r="N1143" t="s">
        <v>3227</v>
      </c>
      <c r="O1143" t="s">
        <v>32</v>
      </c>
      <c r="P1143" t="s">
        <v>52</v>
      </c>
      <c r="Q1143" t="s">
        <v>3228</v>
      </c>
      <c r="R1143" s="7">
        <v>4.7839999999999998</v>
      </c>
      <c r="S1143">
        <v>1</v>
      </c>
      <c r="T1143">
        <v>0.2</v>
      </c>
      <c r="U1143" s="7">
        <v>1.5548</v>
      </c>
      <c r="V1143" s="7">
        <f t="shared" si="17"/>
        <v>1.5548</v>
      </c>
    </row>
    <row r="1144" spans="1:22" x14ac:dyDescent="0.3">
      <c r="A1144" s="9">
        <v>3578</v>
      </c>
      <c r="B1144" t="s">
        <v>3226</v>
      </c>
      <c r="C1144" s="5">
        <v>41433</v>
      </c>
      <c r="D1144" s="6">
        <v>41437</v>
      </c>
      <c r="E1144" t="s">
        <v>36</v>
      </c>
      <c r="F1144" t="s">
        <v>280</v>
      </c>
      <c r="G1144" t="s">
        <v>281</v>
      </c>
      <c r="H1144" t="s">
        <v>146</v>
      </c>
      <c r="I1144" t="s">
        <v>27</v>
      </c>
      <c r="J1144" t="s">
        <v>2692</v>
      </c>
      <c r="K1144" t="s">
        <v>29</v>
      </c>
      <c r="L1144">
        <v>93309</v>
      </c>
      <c r="M1144" t="s">
        <v>30</v>
      </c>
      <c r="N1144" t="s">
        <v>3229</v>
      </c>
      <c r="O1144" t="s">
        <v>32</v>
      </c>
      <c r="P1144" t="s">
        <v>114</v>
      </c>
      <c r="Q1144" t="s">
        <v>3230</v>
      </c>
      <c r="R1144" s="7">
        <v>4.7300000000000004</v>
      </c>
      <c r="S1144">
        <v>1</v>
      </c>
      <c r="T1144">
        <v>0</v>
      </c>
      <c r="U1144" s="7">
        <v>2.3176999999999999</v>
      </c>
      <c r="V1144" s="7">
        <f t="shared" si="17"/>
        <v>2.3176999999999999</v>
      </c>
    </row>
    <row r="1145" spans="1:22" x14ac:dyDescent="0.3">
      <c r="A1145" s="9">
        <v>3587</v>
      </c>
      <c r="B1145" t="s">
        <v>3231</v>
      </c>
      <c r="C1145" s="5">
        <v>41886</v>
      </c>
      <c r="D1145" s="6">
        <v>41891</v>
      </c>
      <c r="E1145" t="s">
        <v>36</v>
      </c>
      <c r="F1145" t="s">
        <v>2545</v>
      </c>
      <c r="G1145" t="s">
        <v>2546</v>
      </c>
      <c r="H1145" t="s">
        <v>26</v>
      </c>
      <c r="I1145" t="s">
        <v>27</v>
      </c>
      <c r="J1145" t="s">
        <v>80</v>
      </c>
      <c r="K1145" t="s">
        <v>29</v>
      </c>
      <c r="L1145">
        <v>94122</v>
      </c>
      <c r="M1145" t="s">
        <v>30</v>
      </c>
      <c r="N1145" t="s">
        <v>130</v>
      </c>
      <c r="O1145" t="s">
        <v>32</v>
      </c>
      <c r="P1145" t="s">
        <v>45</v>
      </c>
      <c r="Q1145" t="s">
        <v>131</v>
      </c>
      <c r="R1145" s="7">
        <v>5.96</v>
      </c>
      <c r="S1145">
        <v>2</v>
      </c>
      <c r="T1145">
        <v>0</v>
      </c>
      <c r="U1145" s="7">
        <v>1.6688000000000001</v>
      </c>
      <c r="V1145" s="7">
        <f t="shared" si="17"/>
        <v>1.6688000000000001</v>
      </c>
    </row>
    <row r="1146" spans="1:22" x14ac:dyDescent="0.3">
      <c r="A1146" s="9">
        <v>3601</v>
      </c>
      <c r="B1146" t="s">
        <v>3232</v>
      </c>
      <c r="C1146" s="5">
        <v>41817</v>
      </c>
      <c r="D1146" s="6">
        <v>41821</v>
      </c>
      <c r="E1146" t="s">
        <v>36</v>
      </c>
      <c r="F1146" t="s">
        <v>1309</v>
      </c>
      <c r="G1146" t="s">
        <v>1310</v>
      </c>
      <c r="H1146" t="s">
        <v>39</v>
      </c>
      <c r="I1146" t="s">
        <v>27</v>
      </c>
      <c r="J1146" t="s">
        <v>293</v>
      </c>
      <c r="K1146" t="s">
        <v>161</v>
      </c>
      <c r="L1146">
        <v>80219</v>
      </c>
      <c r="M1146" t="s">
        <v>30</v>
      </c>
      <c r="N1146" t="s">
        <v>3233</v>
      </c>
      <c r="O1146" t="s">
        <v>48</v>
      </c>
      <c r="P1146" t="s">
        <v>99</v>
      </c>
      <c r="Q1146" t="s">
        <v>3234</v>
      </c>
      <c r="R1146" s="7">
        <v>431.928</v>
      </c>
      <c r="S1146">
        <v>9</v>
      </c>
      <c r="T1146">
        <v>0.2</v>
      </c>
      <c r="U1146" s="7">
        <v>64.789199999999994</v>
      </c>
      <c r="V1146" s="7">
        <f t="shared" si="17"/>
        <v>64.789199999999994</v>
      </c>
    </row>
    <row r="1147" spans="1:22" x14ac:dyDescent="0.3">
      <c r="A1147" s="9">
        <v>3618</v>
      </c>
      <c r="B1147" t="s">
        <v>3235</v>
      </c>
      <c r="C1147" s="5">
        <v>41887</v>
      </c>
      <c r="D1147" s="6">
        <v>41891</v>
      </c>
      <c r="E1147" t="s">
        <v>36</v>
      </c>
      <c r="F1147" t="s">
        <v>3236</v>
      </c>
      <c r="G1147" t="s">
        <v>3237</v>
      </c>
      <c r="H1147" t="s">
        <v>39</v>
      </c>
      <c r="I1147" t="s">
        <v>27</v>
      </c>
      <c r="J1147" t="s">
        <v>28</v>
      </c>
      <c r="K1147" t="s">
        <v>29</v>
      </c>
      <c r="L1147">
        <v>90004</v>
      </c>
      <c r="M1147" t="s">
        <v>30</v>
      </c>
      <c r="N1147" t="s">
        <v>1355</v>
      </c>
      <c r="O1147" t="s">
        <v>32</v>
      </c>
      <c r="P1147" t="s">
        <v>52</v>
      </c>
      <c r="Q1147" t="s">
        <v>1932</v>
      </c>
      <c r="R1147" s="7">
        <v>487.98399999999998</v>
      </c>
      <c r="S1147">
        <v>2</v>
      </c>
      <c r="T1147">
        <v>0.2</v>
      </c>
      <c r="U1147" s="7">
        <v>152.495</v>
      </c>
      <c r="V1147" s="7">
        <f t="shared" si="17"/>
        <v>152.495</v>
      </c>
    </row>
    <row r="1148" spans="1:22" x14ac:dyDescent="0.3">
      <c r="A1148" s="9">
        <v>3619</v>
      </c>
      <c r="B1148" t="s">
        <v>3235</v>
      </c>
      <c r="C1148" s="5">
        <v>41887</v>
      </c>
      <c r="D1148" s="6">
        <v>41891</v>
      </c>
      <c r="E1148" t="s">
        <v>36</v>
      </c>
      <c r="F1148" t="s">
        <v>3236</v>
      </c>
      <c r="G1148" t="s">
        <v>3237</v>
      </c>
      <c r="H1148" t="s">
        <v>39</v>
      </c>
      <c r="I1148" t="s">
        <v>27</v>
      </c>
      <c r="J1148" t="s">
        <v>28</v>
      </c>
      <c r="K1148" t="s">
        <v>29</v>
      </c>
      <c r="L1148">
        <v>90004</v>
      </c>
      <c r="M1148" t="s">
        <v>30</v>
      </c>
      <c r="N1148" t="s">
        <v>3238</v>
      </c>
      <c r="O1148" t="s">
        <v>48</v>
      </c>
      <c r="P1148" t="s">
        <v>49</v>
      </c>
      <c r="Q1148" t="s">
        <v>3239</v>
      </c>
      <c r="R1148" s="7">
        <v>5.56</v>
      </c>
      <c r="S1148">
        <v>1</v>
      </c>
      <c r="T1148">
        <v>0.2</v>
      </c>
      <c r="U1148" s="7">
        <v>1.7375</v>
      </c>
      <c r="V1148" s="7">
        <f t="shared" si="17"/>
        <v>1.7375</v>
      </c>
    </row>
    <row r="1149" spans="1:22" x14ac:dyDescent="0.3">
      <c r="A1149" s="9">
        <v>3620</v>
      </c>
      <c r="B1149" t="s">
        <v>3235</v>
      </c>
      <c r="C1149" s="5">
        <v>41887</v>
      </c>
      <c r="D1149" s="6">
        <v>41891</v>
      </c>
      <c r="E1149" t="s">
        <v>36</v>
      </c>
      <c r="F1149" t="s">
        <v>3236</v>
      </c>
      <c r="G1149" t="s">
        <v>3237</v>
      </c>
      <c r="H1149" t="s">
        <v>39</v>
      </c>
      <c r="I1149" t="s">
        <v>27</v>
      </c>
      <c r="J1149" t="s">
        <v>28</v>
      </c>
      <c r="K1149" t="s">
        <v>29</v>
      </c>
      <c r="L1149">
        <v>90004</v>
      </c>
      <c r="M1149" t="s">
        <v>30</v>
      </c>
      <c r="N1149" t="s">
        <v>179</v>
      </c>
      <c r="O1149" t="s">
        <v>32</v>
      </c>
      <c r="P1149" t="s">
        <v>75</v>
      </c>
      <c r="Q1149" t="s">
        <v>180</v>
      </c>
      <c r="R1149" s="7">
        <v>217.85</v>
      </c>
      <c r="S1149">
        <v>5</v>
      </c>
      <c r="T1149">
        <v>0</v>
      </c>
      <c r="U1149" s="7">
        <v>65.355000000000004</v>
      </c>
      <c r="V1149" s="7">
        <f t="shared" si="17"/>
        <v>65.355000000000004</v>
      </c>
    </row>
    <row r="1150" spans="1:22" x14ac:dyDescent="0.3">
      <c r="A1150" s="9">
        <v>3625</v>
      </c>
      <c r="B1150" t="s">
        <v>3240</v>
      </c>
      <c r="C1150" s="5">
        <v>41779</v>
      </c>
      <c r="D1150" s="6">
        <v>41781</v>
      </c>
      <c r="E1150" t="s">
        <v>23</v>
      </c>
      <c r="F1150" t="s">
        <v>2325</v>
      </c>
      <c r="G1150" t="s">
        <v>2326</v>
      </c>
      <c r="H1150" t="s">
        <v>146</v>
      </c>
      <c r="I1150" t="s">
        <v>27</v>
      </c>
      <c r="J1150" t="s">
        <v>80</v>
      </c>
      <c r="K1150" t="s">
        <v>29</v>
      </c>
      <c r="L1150">
        <v>94109</v>
      </c>
      <c r="M1150" t="s">
        <v>30</v>
      </c>
      <c r="N1150" t="s">
        <v>912</v>
      </c>
      <c r="O1150" t="s">
        <v>41</v>
      </c>
      <c r="P1150" t="s">
        <v>185</v>
      </c>
      <c r="Q1150" t="s">
        <v>913</v>
      </c>
      <c r="R1150" s="7">
        <v>681.40800000000002</v>
      </c>
      <c r="S1150">
        <v>12</v>
      </c>
      <c r="T1150">
        <v>0.2</v>
      </c>
      <c r="U1150" s="7">
        <v>42.588000000000001</v>
      </c>
      <c r="V1150" s="7">
        <f t="shared" si="17"/>
        <v>42.588000000000001</v>
      </c>
    </row>
    <row r="1151" spans="1:22" x14ac:dyDescent="0.3">
      <c r="A1151" s="9">
        <v>3626</v>
      </c>
      <c r="B1151" t="s">
        <v>3240</v>
      </c>
      <c r="C1151" s="5">
        <v>41779</v>
      </c>
      <c r="D1151" s="6">
        <v>41781</v>
      </c>
      <c r="E1151" t="s">
        <v>23</v>
      </c>
      <c r="F1151" t="s">
        <v>2325</v>
      </c>
      <c r="G1151" t="s">
        <v>2326</v>
      </c>
      <c r="H1151" t="s">
        <v>146</v>
      </c>
      <c r="I1151" t="s">
        <v>27</v>
      </c>
      <c r="J1151" t="s">
        <v>80</v>
      </c>
      <c r="K1151" t="s">
        <v>29</v>
      </c>
      <c r="L1151">
        <v>94109</v>
      </c>
      <c r="M1151" t="s">
        <v>30</v>
      </c>
      <c r="N1151" t="s">
        <v>1627</v>
      </c>
      <c r="O1151" t="s">
        <v>32</v>
      </c>
      <c r="P1151" t="s">
        <v>45</v>
      </c>
      <c r="Q1151" t="s">
        <v>1628</v>
      </c>
      <c r="R1151" s="7">
        <v>3.52</v>
      </c>
      <c r="S1151">
        <v>2</v>
      </c>
      <c r="T1151">
        <v>0</v>
      </c>
      <c r="U1151" s="7">
        <v>1.0207999999999999</v>
      </c>
      <c r="V1151" s="7">
        <f t="shared" si="17"/>
        <v>1.0207999999999999</v>
      </c>
    </row>
    <row r="1152" spans="1:22" x14ac:dyDescent="0.3">
      <c r="A1152" s="9">
        <v>3627</v>
      </c>
      <c r="B1152" t="s">
        <v>3240</v>
      </c>
      <c r="C1152" s="5">
        <v>41779</v>
      </c>
      <c r="D1152" s="6">
        <v>41781</v>
      </c>
      <c r="E1152" t="s">
        <v>23</v>
      </c>
      <c r="F1152" t="s">
        <v>2325</v>
      </c>
      <c r="G1152" t="s">
        <v>2326</v>
      </c>
      <c r="H1152" t="s">
        <v>146</v>
      </c>
      <c r="I1152" t="s">
        <v>27</v>
      </c>
      <c r="J1152" t="s">
        <v>80</v>
      </c>
      <c r="K1152" t="s">
        <v>29</v>
      </c>
      <c r="L1152">
        <v>94109</v>
      </c>
      <c r="M1152" t="s">
        <v>30</v>
      </c>
      <c r="N1152" t="s">
        <v>3241</v>
      </c>
      <c r="O1152" t="s">
        <v>32</v>
      </c>
      <c r="P1152" t="s">
        <v>45</v>
      </c>
      <c r="Q1152" t="s">
        <v>3242</v>
      </c>
      <c r="R1152" s="7">
        <v>5.58</v>
      </c>
      <c r="S1152">
        <v>1</v>
      </c>
      <c r="T1152">
        <v>0</v>
      </c>
      <c r="U1152" s="7">
        <v>1.395</v>
      </c>
      <c r="V1152" s="7">
        <f t="shared" si="17"/>
        <v>1.395</v>
      </c>
    </row>
    <row r="1153" spans="1:22" x14ac:dyDescent="0.3">
      <c r="A1153" s="9">
        <v>3628</v>
      </c>
      <c r="B1153" t="s">
        <v>3240</v>
      </c>
      <c r="C1153" s="5">
        <v>41779</v>
      </c>
      <c r="D1153" s="6">
        <v>41781</v>
      </c>
      <c r="E1153" t="s">
        <v>23</v>
      </c>
      <c r="F1153" t="s">
        <v>2325</v>
      </c>
      <c r="G1153" t="s">
        <v>2326</v>
      </c>
      <c r="H1153" t="s">
        <v>146</v>
      </c>
      <c r="I1153" t="s">
        <v>27</v>
      </c>
      <c r="J1153" t="s">
        <v>80</v>
      </c>
      <c r="K1153" t="s">
        <v>29</v>
      </c>
      <c r="L1153">
        <v>94109</v>
      </c>
      <c r="M1153" t="s">
        <v>30</v>
      </c>
      <c r="N1153" t="s">
        <v>1851</v>
      </c>
      <c r="O1153" t="s">
        <v>48</v>
      </c>
      <c r="P1153" t="s">
        <v>99</v>
      </c>
      <c r="Q1153" t="s">
        <v>1852</v>
      </c>
      <c r="R1153" s="7">
        <v>36.32</v>
      </c>
      <c r="S1153">
        <v>1</v>
      </c>
      <c r="T1153">
        <v>0</v>
      </c>
      <c r="U1153" s="7">
        <v>10.896000000000001</v>
      </c>
      <c r="V1153" s="7">
        <f t="shared" si="17"/>
        <v>10.896000000000001</v>
      </c>
    </row>
    <row r="1154" spans="1:22" x14ac:dyDescent="0.3">
      <c r="A1154" s="9">
        <v>3629</v>
      </c>
      <c r="B1154" t="s">
        <v>3243</v>
      </c>
      <c r="C1154" s="5">
        <v>40764</v>
      </c>
      <c r="D1154" s="6">
        <v>40768</v>
      </c>
      <c r="E1154" t="s">
        <v>36</v>
      </c>
      <c r="F1154" t="s">
        <v>532</v>
      </c>
      <c r="G1154" t="s">
        <v>533</v>
      </c>
      <c r="H1154" t="s">
        <v>39</v>
      </c>
      <c r="I1154" t="s">
        <v>27</v>
      </c>
      <c r="J1154" t="s">
        <v>65</v>
      </c>
      <c r="K1154" t="s">
        <v>66</v>
      </c>
      <c r="L1154">
        <v>98103</v>
      </c>
      <c r="M1154" t="s">
        <v>30</v>
      </c>
      <c r="N1154" t="s">
        <v>3244</v>
      </c>
      <c r="O1154" t="s">
        <v>32</v>
      </c>
      <c r="P1154" t="s">
        <v>52</v>
      </c>
      <c r="Q1154" t="s">
        <v>3245</v>
      </c>
      <c r="R1154" s="7">
        <v>2060.7440000000001</v>
      </c>
      <c r="S1154">
        <v>7</v>
      </c>
      <c r="T1154">
        <v>0.2</v>
      </c>
      <c r="U1154" s="7">
        <v>643.98249999999996</v>
      </c>
      <c r="V1154" s="7">
        <f t="shared" si="17"/>
        <v>643.98249999999996</v>
      </c>
    </row>
    <row r="1155" spans="1:22" x14ac:dyDescent="0.3">
      <c r="A1155" s="9">
        <v>3632</v>
      </c>
      <c r="B1155" t="s">
        <v>3246</v>
      </c>
      <c r="C1155" s="5">
        <v>41763</v>
      </c>
      <c r="D1155" s="6">
        <v>41768</v>
      </c>
      <c r="E1155" t="s">
        <v>23</v>
      </c>
      <c r="F1155" t="s">
        <v>3247</v>
      </c>
      <c r="G1155" t="s">
        <v>3248</v>
      </c>
      <c r="H1155" t="s">
        <v>26</v>
      </c>
      <c r="I1155" t="s">
        <v>27</v>
      </c>
      <c r="J1155" t="s">
        <v>28</v>
      </c>
      <c r="K1155" t="s">
        <v>29</v>
      </c>
      <c r="L1155">
        <v>90004</v>
      </c>
      <c r="M1155" t="s">
        <v>30</v>
      </c>
      <c r="N1155" t="s">
        <v>3249</v>
      </c>
      <c r="O1155" t="s">
        <v>32</v>
      </c>
      <c r="P1155" t="s">
        <v>75</v>
      </c>
      <c r="Q1155" t="s">
        <v>3250</v>
      </c>
      <c r="R1155" s="7">
        <v>69.52</v>
      </c>
      <c r="S1155">
        <v>2</v>
      </c>
      <c r="T1155">
        <v>0</v>
      </c>
      <c r="U1155" s="7">
        <v>19.465599999999998</v>
      </c>
      <c r="V1155" s="7">
        <f t="shared" si="17"/>
        <v>19.465599999999998</v>
      </c>
    </row>
    <row r="1156" spans="1:22" x14ac:dyDescent="0.3">
      <c r="A1156" s="9">
        <v>3633</v>
      </c>
      <c r="B1156" t="s">
        <v>3246</v>
      </c>
      <c r="C1156" s="5">
        <v>41763</v>
      </c>
      <c r="D1156" s="6">
        <v>41768</v>
      </c>
      <c r="E1156" t="s">
        <v>23</v>
      </c>
      <c r="F1156" t="s">
        <v>3247</v>
      </c>
      <c r="G1156" t="s">
        <v>3248</v>
      </c>
      <c r="H1156" t="s">
        <v>26</v>
      </c>
      <c r="I1156" t="s">
        <v>27</v>
      </c>
      <c r="J1156" t="s">
        <v>28</v>
      </c>
      <c r="K1156" t="s">
        <v>29</v>
      </c>
      <c r="L1156">
        <v>90004</v>
      </c>
      <c r="M1156" t="s">
        <v>30</v>
      </c>
      <c r="N1156" t="s">
        <v>3251</v>
      </c>
      <c r="O1156" t="s">
        <v>32</v>
      </c>
      <c r="P1156" t="s">
        <v>75</v>
      </c>
      <c r="Q1156" t="s">
        <v>3252</v>
      </c>
      <c r="R1156" s="7">
        <v>763.44</v>
      </c>
      <c r="S1156">
        <v>8</v>
      </c>
      <c r="T1156">
        <v>0</v>
      </c>
      <c r="U1156" s="7">
        <v>45.806399999999996</v>
      </c>
      <c r="V1156" s="7">
        <f t="shared" ref="V1156:V1219" si="18">IF(U1156&lt;0,-U1156,U1156)</f>
        <v>45.806399999999996</v>
      </c>
    </row>
    <row r="1157" spans="1:22" x14ac:dyDescent="0.3">
      <c r="A1157" s="9">
        <v>3643</v>
      </c>
      <c r="B1157" t="s">
        <v>3253</v>
      </c>
      <c r="C1157" s="5">
        <v>40897</v>
      </c>
      <c r="D1157" s="6">
        <v>40900</v>
      </c>
      <c r="E1157" t="s">
        <v>23</v>
      </c>
      <c r="F1157" t="s">
        <v>1583</v>
      </c>
      <c r="G1157" t="s">
        <v>1584</v>
      </c>
      <c r="H1157" t="s">
        <v>39</v>
      </c>
      <c r="I1157" t="s">
        <v>27</v>
      </c>
      <c r="J1157" t="s">
        <v>28</v>
      </c>
      <c r="K1157" t="s">
        <v>29</v>
      </c>
      <c r="L1157">
        <v>90008</v>
      </c>
      <c r="M1157" t="s">
        <v>30</v>
      </c>
      <c r="N1157" t="s">
        <v>1355</v>
      </c>
      <c r="O1157" t="s">
        <v>32</v>
      </c>
      <c r="P1157" t="s">
        <v>52</v>
      </c>
      <c r="Q1157" t="s">
        <v>1932</v>
      </c>
      <c r="R1157" s="7">
        <v>487.98399999999998</v>
      </c>
      <c r="S1157">
        <v>2</v>
      </c>
      <c r="T1157">
        <v>0.2</v>
      </c>
      <c r="U1157" s="7">
        <v>152.495</v>
      </c>
      <c r="V1157" s="7">
        <f t="shared" si="18"/>
        <v>152.495</v>
      </c>
    </row>
    <row r="1158" spans="1:22" x14ac:dyDescent="0.3">
      <c r="A1158" s="9">
        <v>3644</v>
      </c>
      <c r="B1158" t="s">
        <v>3253</v>
      </c>
      <c r="C1158" s="5">
        <v>40897</v>
      </c>
      <c r="D1158" s="6">
        <v>40900</v>
      </c>
      <c r="E1158" t="s">
        <v>23</v>
      </c>
      <c r="F1158" t="s">
        <v>1583</v>
      </c>
      <c r="G1158" t="s">
        <v>1584</v>
      </c>
      <c r="H1158" t="s">
        <v>39</v>
      </c>
      <c r="I1158" t="s">
        <v>27</v>
      </c>
      <c r="J1158" t="s">
        <v>28</v>
      </c>
      <c r="K1158" t="s">
        <v>29</v>
      </c>
      <c r="L1158">
        <v>90008</v>
      </c>
      <c r="M1158" t="s">
        <v>30</v>
      </c>
      <c r="N1158" t="s">
        <v>3254</v>
      </c>
      <c r="O1158" t="s">
        <v>32</v>
      </c>
      <c r="P1158" t="s">
        <v>45</v>
      </c>
      <c r="Q1158" t="s">
        <v>3255</v>
      </c>
      <c r="R1158" s="7">
        <v>47.3</v>
      </c>
      <c r="S1158">
        <v>2</v>
      </c>
      <c r="T1158">
        <v>0</v>
      </c>
      <c r="U1158" s="7">
        <v>12.298</v>
      </c>
      <c r="V1158" s="7">
        <f t="shared" si="18"/>
        <v>12.298</v>
      </c>
    </row>
    <row r="1159" spans="1:22" x14ac:dyDescent="0.3">
      <c r="A1159" s="9">
        <v>3645</v>
      </c>
      <c r="B1159" t="s">
        <v>3253</v>
      </c>
      <c r="C1159" s="5">
        <v>40897</v>
      </c>
      <c r="D1159" s="6">
        <v>40900</v>
      </c>
      <c r="E1159" t="s">
        <v>23</v>
      </c>
      <c r="F1159" t="s">
        <v>1583</v>
      </c>
      <c r="G1159" t="s">
        <v>1584</v>
      </c>
      <c r="H1159" t="s">
        <v>39</v>
      </c>
      <c r="I1159" t="s">
        <v>27</v>
      </c>
      <c r="J1159" t="s">
        <v>28</v>
      </c>
      <c r="K1159" t="s">
        <v>29</v>
      </c>
      <c r="L1159">
        <v>90008</v>
      </c>
      <c r="M1159" t="s">
        <v>30</v>
      </c>
      <c r="N1159" t="s">
        <v>3256</v>
      </c>
      <c r="O1159" t="s">
        <v>32</v>
      </c>
      <c r="P1159" t="s">
        <v>45</v>
      </c>
      <c r="Q1159" t="s">
        <v>3257</v>
      </c>
      <c r="R1159" s="7">
        <v>4.13</v>
      </c>
      <c r="S1159">
        <v>1</v>
      </c>
      <c r="T1159">
        <v>0</v>
      </c>
      <c r="U1159" s="7">
        <v>1.1564000000000001</v>
      </c>
      <c r="V1159" s="7">
        <f t="shared" si="18"/>
        <v>1.1564000000000001</v>
      </c>
    </row>
    <row r="1160" spans="1:22" x14ac:dyDescent="0.3">
      <c r="A1160" s="9">
        <v>3646</v>
      </c>
      <c r="B1160" t="s">
        <v>3253</v>
      </c>
      <c r="C1160" s="5">
        <v>40897</v>
      </c>
      <c r="D1160" s="6">
        <v>40900</v>
      </c>
      <c r="E1160" t="s">
        <v>23</v>
      </c>
      <c r="F1160" t="s">
        <v>1583</v>
      </c>
      <c r="G1160" t="s">
        <v>1584</v>
      </c>
      <c r="H1160" t="s">
        <v>39</v>
      </c>
      <c r="I1160" t="s">
        <v>27</v>
      </c>
      <c r="J1160" t="s">
        <v>28</v>
      </c>
      <c r="K1160" t="s">
        <v>29</v>
      </c>
      <c r="L1160">
        <v>90008</v>
      </c>
      <c r="M1160" t="s">
        <v>30</v>
      </c>
      <c r="N1160" t="s">
        <v>3258</v>
      </c>
      <c r="O1160" t="s">
        <v>32</v>
      </c>
      <c r="P1160" t="s">
        <v>52</v>
      </c>
      <c r="Q1160" t="s">
        <v>3259</v>
      </c>
      <c r="R1160" s="7">
        <v>155.12</v>
      </c>
      <c r="S1160">
        <v>5</v>
      </c>
      <c r="T1160">
        <v>0.2</v>
      </c>
      <c r="U1160" s="7">
        <v>50.414000000000001</v>
      </c>
      <c r="V1160" s="7">
        <f t="shared" si="18"/>
        <v>50.414000000000001</v>
      </c>
    </row>
    <row r="1161" spans="1:22" x14ac:dyDescent="0.3">
      <c r="A1161" s="9">
        <v>3647</v>
      </c>
      <c r="B1161" t="s">
        <v>3260</v>
      </c>
      <c r="C1161" s="5">
        <v>40749</v>
      </c>
      <c r="D1161" s="6">
        <v>40751</v>
      </c>
      <c r="E1161" t="s">
        <v>23</v>
      </c>
      <c r="F1161" t="s">
        <v>3261</v>
      </c>
      <c r="G1161" t="s">
        <v>3262</v>
      </c>
      <c r="H1161" t="s">
        <v>146</v>
      </c>
      <c r="I1161" t="s">
        <v>27</v>
      </c>
      <c r="J1161" t="s">
        <v>28</v>
      </c>
      <c r="K1161" t="s">
        <v>29</v>
      </c>
      <c r="L1161">
        <v>90045</v>
      </c>
      <c r="M1161" t="s">
        <v>30</v>
      </c>
      <c r="N1161" t="s">
        <v>3263</v>
      </c>
      <c r="O1161" t="s">
        <v>32</v>
      </c>
      <c r="P1161" t="s">
        <v>114</v>
      </c>
      <c r="Q1161" t="s">
        <v>3264</v>
      </c>
      <c r="R1161" s="7">
        <v>6.48</v>
      </c>
      <c r="S1161">
        <v>1</v>
      </c>
      <c r="T1161">
        <v>0</v>
      </c>
      <c r="U1161" s="7">
        <v>3.1751999999999998</v>
      </c>
      <c r="V1161" s="7">
        <f t="shared" si="18"/>
        <v>3.1751999999999998</v>
      </c>
    </row>
    <row r="1162" spans="1:22" x14ac:dyDescent="0.3">
      <c r="A1162" s="9">
        <v>3648</v>
      </c>
      <c r="B1162" t="s">
        <v>3260</v>
      </c>
      <c r="C1162" s="5">
        <v>40749</v>
      </c>
      <c r="D1162" s="6">
        <v>40751</v>
      </c>
      <c r="E1162" t="s">
        <v>23</v>
      </c>
      <c r="F1162" t="s">
        <v>3261</v>
      </c>
      <c r="G1162" t="s">
        <v>3262</v>
      </c>
      <c r="H1162" t="s">
        <v>146</v>
      </c>
      <c r="I1162" t="s">
        <v>27</v>
      </c>
      <c r="J1162" t="s">
        <v>28</v>
      </c>
      <c r="K1162" t="s">
        <v>29</v>
      </c>
      <c r="L1162">
        <v>90045</v>
      </c>
      <c r="M1162" t="s">
        <v>30</v>
      </c>
      <c r="N1162" t="s">
        <v>3265</v>
      </c>
      <c r="O1162" t="s">
        <v>32</v>
      </c>
      <c r="P1162" t="s">
        <v>205</v>
      </c>
      <c r="Q1162" t="s">
        <v>3266</v>
      </c>
      <c r="R1162" s="7">
        <v>15.52</v>
      </c>
      <c r="S1162">
        <v>4</v>
      </c>
      <c r="T1162">
        <v>0</v>
      </c>
      <c r="U1162" s="7">
        <v>4.5007999999999999</v>
      </c>
      <c r="V1162" s="7">
        <f t="shared" si="18"/>
        <v>4.5007999999999999</v>
      </c>
    </row>
    <row r="1163" spans="1:22" x14ac:dyDescent="0.3">
      <c r="A1163" s="9">
        <v>3661</v>
      </c>
      <c r="B1163" t="s">
        <v>3267</v>
      </c>
      <c r="C1163" s="5">
        <v>41474</v>
      </c>
      <c r="D1163" s="6">
        <v>41479</v>
      </c>
      <c r="E1163" t="s">
        <v>36</v>
      </c>
      <c r="F1163" t="s">
        <v>3268</v>
      </c>
      <c r="G1163" t="s">
        <v>3269</v>
      </c>
      <c r="H1163" t="s">
        <v>26</v>
      </c>
      <c r="I1163" t="s">
        <v>27</v>
      </c>
      <c r="J1163" t="s">
        <v>1516</v>
      </c>
      <c r="K1163" t="s">
        <v>122</v>
      </c>
      <c r="L1163">
        <v>85301</v>
      </c>
      <c r="M1163" t="s">
        <v>30</v>
      </c>
      <c r="N1163" t="s">
        <v>3270</v>
      </c>
      <c r="O1163" t="s">
        <v>32</v>
      </c>
      <c r="P1163" t="s">
        <v>205</v>
      </c>
      <c r="Q1163" t="s">
        <v>3271</v>
      </c>
      <c r="R1163" s="7">
        <v>33.799999999999997</v>
      </c>
      <c r="S1163">
        <v>5</v>
      </c>
      <c r="T1163">
        <v>0.2</v>
      </c>
      <c r="U1163" s="7">
        <v>4.2249999999999996</v>
      </c>
      <c r="V1163" s="7">
        <f t="shared" si="18"/>
        <v>4.2249999999999996</v>
      </c>
    </row>
    <row r="1164" spans="1:22" x14ac:dyDescent="0.3">
      <c r="A1164" s="9">
        <v>3665</v>
      </c>
      <c r="B1164" t="s">
        <v>3272</v>
      </c>
      <c r="C1164" s="5">
        <v>40885</v>
      </c>
      <c r="D1164" s="6">
        <v>40890</v>
      </c>
      <c r="E1164" t="s">
        <v>36</v>
      </c>
      <c r="F1164" t="s">
        <v>3155</v>
      </c>
      <c r="G1164" t="s">
        <v>3156</v>
      </c>
      <c r="H1164" t="s">
        <v>39</v>
      </c>
      <c r="I1164" t="s">
        <v>27</v>
      </c>
      <c r="J1164" t="s">
        <v>739</v>
      </c>
      <c r="K1164" t="s">
        <v>148</v>
      </c>
      <c r="L1164">
        <v>97301</v>
      </c>
      <c r="M1164" t="s">
        <v>30</v>
      </c>
      <c r="N1164" t="s">
        <v>906</v>
      </c>
      <c r="O1164" t="s">
        <v>32</v>
      </c>
      <c r="P1164" t="s">
        <v>33</v>
      </c>
      <c r="Q1164" t="s">
        <v>907</v>
      </c>
      <c r="R1164" s="7">
        <v>27.888000000000002</v>
      </c>
      <c r="S1164">
        <v>7</v>
      </c>
      <c r="T1164">
        <v>0.2</v>
      </c>
      <c r="U1164" s="7">
        <v>9.0635999999999992</v>
      </c>
      <c r="V1164" s="7">
        <f t="shared" si="18"/>
        <v>9.0635999999999992</v>
      </c>
    </row>
    <row r="1165" spans="1:22" x14ac:dyDescent="0.3">
      <c r="A1165" s="9">
        <v>3666</v>
      </c>
      <c r="B1165" t="s">
        <v>3272</v>
      </c>
      <c r="C1165" s="5">
        <v>40885</v>
      </c>
      <c r="D1165" s="6">
        <v>40890</v>
      </c>
      <c r="E1165" t="s">
        <v>36</v>
      </c>
      <c r="F1165" t="s">
        <v>3155</v>
      </c>
      <c r="G1165" t="s">
        <v>3156</v>
      </c>
      <c r="H1165" t="s">
        <v>39</v>
      </c>
      <c r="I1165" t="s">
        <v>27</v>
      </c>
      <c r="J1165" t="s">
        <v>739</v>
      </c>
      <c r="K1165" t="s">
        <v>148</v>
      </c>
      <c r="L1165">
        <v>97301</v>
      </c>
      <c r="M1165" t="s">
        <v>30</v>
      </c>
      <c r="N1165" t="s">
        <v>3273</v>
      </c>
      <c r="O1165" t="s">
        <v>32</v>
      </c>
      <c r="P1165" t="s">
        <v>52</v>
      </c>
      <c r="Q1165" t="s">
        <v>3274</v>
      </c>
      <c r="R1165" s="7">
        <v>6.4560000000000004</v>
      </c>
      <c r="S1165">
        <v>4</v>
      </c>
      <c r="T1165">
        <v>0.7</v>
      </c>
      <c r="U1165" s="7">
        <v>-4.5191999999999997</v>
      </c>
      <c r="V1165" s="7">
        <f t="shared" si="18"/>
        <v>4.5191999999999997</v>
      </c>
    </row>
    <row r="1166" spans="1:22" x14ac:dyDescent="0.3">
      <c r="A1166" s="9">
        <v>3667</v>
      </c>
      <c r="B1166" t="s">
        <v>3272</v>
      </c>
      <c r="C1166" s="5">
        <v>40885</v>
      </c>
      <c r="D1166" s="6">
        <v>40890</v>
      </c>
      <c r="E1166" t="s">
        <v>36</v>
      </c>
      <c r="F1166" t="s">
        <v>3155</v>
      </c>
      <c r="G1166" t="s">
        <v>3156</v>
      </c>
      <c r="H1166" t="s">
        <v>39</v>
      </c>
      <c r="I1166" t="s">
        <v>27</v>
      </c>
      <c r="J1166" t="s">
        <v>739</v>
      </c>
      <c r="K1166" t="s">
        <v>148</v>
      </c>
      <c r="L1166">
        <v>97301</v>
      </c>
      <c r="M1166" t="s">
        <v>30</v>
      </c>
      <c r="N1166" t="s">
        <v>3275</v>
      </c>
      <c r="O1166" t="s">
        <v>48</v>
      </c>
      <c r="P1166" t="s">
        <v>49</v>
      </c>
      <c r="Q1166" t="s">
        <v>3276</v>
      </c>
      <c r="R1166" s="7">
        <v>52.68</v>
      </c>
      <c r="S1166">
        <v>3</v>
      </c>
      <c r="T1166">
        <v>0.2</v>
      </c>
      <c r="U1166" s="7">
        <v>19.754999999999999</v>
      </c>
      <c r="V1166" s="7">
        <f t="shared" si="18"/>
        <v>19.754999999999999</v>
      </c>
    </row>
    <row r="1167" spans="1:22" x14ac:dyDescent="0.3">
      <c r="A1167" s="9">
        <v>3668</v>
      </c>
      <c r="B1167" t="s">
        <v>3272</v>
      </c>
      <c r="C1167" s="5">
        <v>40885</v>
      </c>
      <c r="D1167" s="6">
        <v>40890</v>
      </c>
      <c r="E1167" t="s">
        <v>36</v>
      </c>
      <c r="F1167" t="s">
        <v>3155</v>
      </c>
      <c r="G1167" t="s">
        <v>3156</v>
      </c>
      <c r="H1167" t="s">
        <v>39</v>
      </c>
      <c r="I1167" t="s">
        <v>27</v>
      </c>
      <c r="J1167" t="s">
        <v>739</v>
      </c>
      <c r="K1167" t="s">
        <v>148</v>
      </c>
      <c r="L1167">
        <v>97301</v>
      </c>
      <c r="M1167" t="s">
        <v>30</v>
      </c>
      <c r="N1167" t="s">
        <v>3277</v>
      </c>
      <c r="O1167" t="s">
        <v>32</v>
      </c>
      <c r="P1167" t="s">
        <v>205</v>
      </c>
      <c r="Q1167" t="s">
        <v>3278</v>
      </c>
      <c r="R1167" s="7">
        <v>13.88</v>
      </c>
      <c r="S1167">
        <v>5</v>
      </c>
      <c r="T1167">
        <v>0.2</v>
      </c>
      <c r="U1167" s="7">
        <v>-2.6025</v>
      </c>
      <c r="V1167" s="7">
        <f t="shared" si="18"/>
        <v>2.6025</v>
      </c>
    </row>
    <row r="1168" spans="1:22" x14ac:dyDescent="0.3">
      <c r="A1168" s="9">
        <v>3669</v>
      </c>
      <c r="B1168" t="s">
        <v>3272</v>
      </c>
      <c r="C1168" s="5">
        <v>40885</v>
      </c>
      <c r="D1168" s="6">
        <v>40890</v>
      </c>
      <c r="E1168" t="s">
        <v>36</v>
      </c>
      <c r="F1168" t="s">
        <v>3155</v>
      </c>
      <c r="G1168" t="s">
        <v>3156</v>
      </c>
      <c r="H1168" t="s">
        <v>39</v>
      </c>
      <c r="I1168" t="s">
        <v>27</v>
      </c>
      <c r="J1168" t="s">
        <v>739</v>
      </c>
      <c r="K1168" t="s">
        <v>148</v>
      </c>
      <c r="L1168">
        <v>97301</v>
      </c>
      <c r="M1168" t="s">
        <v>30</v>
      </c>
      <c r="N1168" t="s">
        <v>2861</v>
      </c>
      <c r="O1168" t="s">
        <v>48</v>
      </c>
      <c r="P1168" t="s">
        <v>99</v>
      </c>
      <c r="Q1168" t="s">
        <v>2862</v>
      </c>
      <c r="R1168" s="7">
        <v>103.92</v>
      </c>
      <c r="S1168">
        <v>10</v>
      </c>
      <c r="T1168">
        <v>0.2</v>
      </c>
      <c r="U1168" s="7">
        <v>-18.186</v>
      </c>
      <c r="V1168" s="7">
        <f t="shared" si="18"/>
        <v>18.186</v>
      </c>
    </row>
    <row r="1169" spans="1:22" x14ac:dyDescent="0.3">
      <c r="A1169" s="9">
        <v>3670</v>
      </c>
      <c r="B1169" t="s">
        <v>3272</v>
      </c>
      <c r="C1169" s="5">
        <v>40885</v>
      </c>
      <c r="D1169" s="6">
        <v>40890</v>
      </c>
      <c r="E1169" t="s">
        <v>36</v>
      </c>
      <c r="F1169" t="s">
        <v>3155</v>
      </c>
      <c r="G1169" t="s">
        <v>3156</v>
      </c>
      <c r="H1169" t="s">
        <v>39</v>
      </c>
      <c r="I1169" t="s">
        <v>27</v>
      </c>
      <c r="J1169" t="s">
        <v>739</v>
      </c>
      <c r="K1169" t="s">
        <v>148</v>
      </c>
      <c r="L1169">
        <v>97301</v>
      </c>
      <c r="M1169" t="s">
        <v>30</v>
      </c>
      <c r="N1169" t="s">
        <v>3279</v>
      </c>
      <c r="O1169" t="s">
        <v>32</v>
      </c>
      <c r="P1169" t="s">
        <v>33</v>
      </c>
      <c r="Q1169" t="s">
        <v>3280</v>
      </c>
      <c r="R1169" s="7">
        <v>11.52</v>
      </c>
      <c r="S1169">
        <v>5</v>
      </c>
      <c r="T1169">
        <v>0.2</v>
      </c>
      <c r="U1169" s="7">
        <v>3.7440000000000002</v>
      </c>
      <c r="V1169" s="7">
        <f t="shared" si="18"/>
        <v>3.7440000000000002</v>
      </c>
    </row>
    <row r="1170" spans="1:22" x14ac:dyDescent="0.3">
      <c r="A1170" s="9">
        <v>3671</v>
      </c>
      <c r="B1170" t="s">
        <v>3272</v>
      </c>
      <c r="C1170" s="5">
        <v>40885</v>
      </c>
      <c r="D1170" s="6">
        <v>40890</v>
      </c>
      <c r="E1170" t="s">
        <v>36</v>
      </c>
      <c r="F1170" t="s">
        <v>3155</v>
      </c>
      <c r="G1170" t="s">
        <v>3156</v>
      </c>
      <c r="H1170" t="s">
        <v>39</v>
      </c>
      <c r="I1170" t="s">
        <v>27</v>
      </c>
      <c r="J1170" t="s">
        <v>739</v>
      </c>
      <c r="K1170" t="s">
        <v>148</v>
      </c>
      <c r="L1170">
        <v>97301</v>
      </c>
      <c r="M1170" t="s">
        <v>30</v>
      </c>
      <c r="N1170" t="s">
        <v>3281</v>
      </c>
      <c r="O1170" t="s">
        <v>32</v>
      </c>
      <c r="P1170" t="s">
        <v>114</v>
      </c>
      <c r="Q1170" t="s">
        <v>3282</v>
      </c>
      <c r="R1170" s="7">
        <v>10.368</v>
      </c>
      <c r="S1170">
        <v>2</v>
      </c>
      <c r="T1170">
        <v>0.2</v>
      </c>
      <c r="U1170" s="7">
        <v>3.6288</v>
      </c>
      <c r="V1170" s="7">
        <f t="shared" si="18"/>
        <v>3.6288</v>
      </c>
    </row>
    <row r="1171" spans="1:22" x14ac:dyDescent="0.3">
      <c r="A1171" s="9">
        <v>3672</v>
      </c>
      <c r="B1171" t="s">
        <v>3272</v>
      </c>
      <c r="C1171" s="5">
        <v>40885</v>
      </c>
      <c r="D1171" s="6">
        <v>40890</v>
      </c>
      <c r="E1171" t="s">
        <v>36</v>
      </c>
      <c r="F1171" t="s">
        <v>3155</v>
      </c>
      <c r="G1171" t="s">
        <v>3156</v>
      </c>
      <c r="H1171" t="s">
        <v>39</v>
      </c>
      <c r="I1171" t="s">
        <v>27</v>
      </c>
      <c r="J1171" t="s">
        <v>739</v>
      </c>
      <c r="K1171" t="s">
        <v>148</v>
      </c>
      <c r="L1171">
        <v>97301</v>
      </c>
      <c r="M1171" t="s">
        <v>30</v>
      </c>
      <c r="N1171" t="s">
        <v>3283</v>
      </c>
      <c r="O1171" t="s">
        <v>32</v>
      </c>
      <c r="P1171" t="s">
        <v>75</v>
      </c>
      <c r="Q1171" t="s">
        <v>3284</v>
      </c>
      <c r="R1171" s="7">
        <v>39.072000000000003</v>
      </c>
      <c r="S1171">
        <v>3</v>
      </c>
      <c r="T1171">
        <v>0.2</v>
      </c>
      <c r="U1171" s="7">
        <v>2.9304000000000001</v>
      </c>
      <c r="V1171" s="7">
        <f t="shared" si="18"/>
        <v>2.9304000000000001</v>
      </c>
    </row>
    <row r="1172" spans="1:22" x14ac:dyDescent="0.3">
      <c r="A1172" s="9">
        <v>3677</v>
      </c>
      <c r="B1172" t="s">
        <v>3285</v>
      </c>
      <c r="C1172" s="5">
        <v>41248</v>
      </c>
      <c r="D1172" s="6">
        <v>41252</v>
      </c>
      <c r="E1172" t="s">
        <v>36</v>
      </c>
      <c r="F1172" t="s">
        <v>2217</v>
      </c>
      <c r="G1172" t="s">
        <v>2218</v>
      </c>
      <c r="H1172" t="s">
        <v>26</v>
      </c>
      <c r="I1172" t="s">
        <v>27</v>
      </c>
      <c r="J1172" t="s">
        <v>325</v>
      </c>
      <c r="K1172" t="s">
        <v>29</v>
      </c>
      <c r="L1172">
        <v>92105</v>
      </c>
      <c r="M1172" t="s">
        <v>30</v>
      </c>
      <c r="N1172" t="s">
        <v>917</v>
      </c>
      <c r="O1172" t="s">
        <v>41</v>
      </c>
      <c r="P1172" t="s">
        <v>42</v>
      </c>
      <c r="Q1172" t="s">
        <v>918</v>
      </c>
      <c r="R1172" s="7">
        <v>44.46</v>
      </c>
      <c r="S1172">
        <v>2</v>
      </c>
      <c r="T1172">
        <v>0</v>
      </c>
      <c r="U1172" s="7">
        <v>14.671799999999999</v>
      </c>
      <c r="V1172" s="7">
        <f t="shared" si="18"/>
        <v>14.671799999999999</v>
      </c>
    </row>
    <row r="1173" spans="1:22" x14ac:dyDescent="0.3">
      <c r="A1173" s="9">
        <v>3687</v>
      </c>
      <c r="B1173" t="s">
        <v>3286</v>
      </c>
      <c r="C1173" s="5">
        <v>41622</v>
      </c>
      <c r="D1173" s="6">
        <v>41628</v>
      </c>
      <c r="E1173" t="s">
        <v>36</v>
      </c>
      <c r="F1173" t="s">
        <v>644</v>
      </c>
      <c r="G1173" t="s">
        <v>645</v>
      </c>
      <c r="H1173" t="s">
        <v>39</v>
      </c>
      <c r="I1173" t="s">
        <v>27</v>
      </c>
      <c r="J1173" t="s">
        <v>1014</v>
      </c>
      <c r="K1173" t="s">
        <v>29</v>
      </c>
      <c r="L1173">
        <v>92503</v>
      </c>
      <c r="M1173" t="s">
        <v>30</v>
      </c>
      <c r="N1173" t="s">
        <v>3287</v>
      </c>
      <c r="O1173" t="s">
        <v>32</v>
      </c>
      <c r="P1173" t="s">
        <v>45</v>
      </c>
      <c r="Q1173" t="s">
        <v>3288</v>
      </c>
      <c r="R1173" s="7">
        <v>9.84</v>
      </c>
      <c r="S1173">
        <v>3</v>
      </c>
      <c r="T1173">
        <v>0</v>
      </c>
      <c r="U1173" s="7">
        <v>3.2471999999999999</v>
      </c>
      <c r="V1173" s="7">
        <f t="shared" si="18"/>
        <v>3.2471999999999999</v>
      </c>
    </row>
    <row r="1174" spans="1:22" x14ac:dyDescent="0.3">
      <c r="A1174" s="9">
        <v>3689</v>
      </c>
      <c r="B1174" t="s">
        <v>3289</v>
      </c>
      <c r="C1174" s="5">
        <v>41793</v>
      </c>
      <c r="D1174" s="6">
        <v>41796</v>
      </c>
      <c r="E1174" t="s">
        <v>23</v>
      </c>
      <c r="F1174" t="s">
        <v>3290</v>
      </c>
      <c r="G1174" t="s">
        <v>3291</v>
      </c>
      <c r="H1174" t="s">
        <v>39</v>
      </c>
      <c r="I1174" t="s">
        <v>27</v>
      </c>
      <c r="J1174" t="s">
        <v>651</v>
      </c>
      <c r="K1174" t="s">
        <v>122</v>
      </c>
      <c r="L1174">
        <v>85204</v>
      </c>
      <c r="M1174" t="s">
        <v>30</v>
      </c>
      <c r="N1174" t="s">
        <v>315</v>
      </c>
      <c r="O1174" t="s">
        <v>32</v>
      </c>
      <c r="P1174" t="s">
        <v>114</v>
      </c>
      <c r="Q1174" t="s">
        <v>316</v>
      </c>
      <c r="R1174" s="7">
        <v>25.344000000000001</v>
      </c>
      <c r="S1174">
        <v>6</v>
      </c>
      <c r="T1174">
        <v>0.2</v>
      </c>
      <c r="U1174" s="7">
        <v>7.92</v>
      </c>
      <c r="V1174" s="7">
        <f t="shared" si="18"/>
        <v>7.92</v>
      </c>
    </row>
    <row r="1175" spans="1:22" x14ac:dyDescent="0.3">
      <c r="A1175" s="9">
        <v>3690</v>
      </c>
      <c r="B1175" t="s">
        <v>3289</v>
      </c>
      <c r="C1175" s="5">
        <v>41793</v>
      </c>
      <c r="D1175" s="6">
        <v>41796</v>
      </c>
      <c r="E1175" t="s">
        <v>23</v>
      </c>
      <c r="F1175" t="s">
        <v>3290</v>
      </c>
      <c r="G1175" t="s">
        <v>3291</v>
      </c>
      <c r="H1175" t="s">
        <v>39</v>
      </c>
      <c r="I1175" t="s">
        <v>27</v>
      </c>
      <c r="J1175" t="s">
        <v>651</v>
      </c>
      <c r="K1175" t="s">
        <v>122</v>
      </c>
      <c r="L1175">
        <v>85204</v>
      </c>
      <c r="M1175" t="s">
        <v>30</v>
      </c>
      <c r="N1175" t="s">
        <v>3292</v>
      </c>
      <c r="O1175" t="s">
        <v>32</v>
      </c>
      <c r="P1175" t="s">
        <v>215</v>
      </c>
      <c r="Q1175" t="s">
        <v>3293</v>
      </c>
      <c r="R1175" s="7">
        <v>43.92</v>
      </c>
      <c r="S1175">
        <v>5</v>
      </c>
      <c r="T1175">
        <v>0.2</v>
      </c>
      <c r="U1175" s="7">
        <v>15.920999999999999</v>
      </c>
      <c r="V1175" s="7">
        <f t="shared" si="18"/>
        <v>15.920999999999999</v>
      </c>
    </row>
    <row r="1176" spans="1:22" x14ac:dyDescent="0.3">
      <c r="A1176" s="9">
        <v>3691</v>
      </c>
      <c r="B1176" t="s">
        <v>3294</v>
      </c>
      <c r="C1176" s="5">
        <v>41212</v>
      </c>
      <c r="D1176" s="6">
        <v>41215</v>
      </c>
      <c r="E1176" t="s">
        <v>23</v>
      </c>
      <c r="F1176" t="s">
        <v>396</v>
      </c>
      <c r="G1176" t="s">
        <v>397</v>
      </c>
      <c r="H1176" t="s">
        <v>26</v>
      </c>
      <c r="I1176" t="s">
        <v>27</v>
      </c>
      <c r="J1176" t="s">
        <v>293</v>
      </c>
      <c r="K1176" t="s">
        <v>161</v>
      </c>
      <c r="L1176">
        <v>80219</v>
      </c>
      <c r="M1176" t="s">
        <v>30</v>
      </c>
      <c r="N1176" t="s">
        <v>2360</v>
      </c>
      <c r="O1176" t="s">
        <v>48</v>
      </c>
      <c r="P1176" t="s">
        <v>1229</v>
      </c>
      <c r="Q1176" t="s">
        <v>2361</v>
      </c>
      <c r="R1176" s="7">
        <v>59.994</v>
      </c>
      <c r="S1176">
        <v>2</v>
      </c>
      <c r="T1176">
        <v>0.7</v>
      </c>
      <c r="U1176" s="7">
        <v>-45.995399999999997</v>
      </c>
      <c r="V1176" s="7">
        <f t="shared" si="18"/>
        <v>45.995399999999997</v>
      </c>
    </row>
    <row r="1177" spans="1:22" x14ac:dyDescent="0.3">
      <c r="A1177" s="9">
        <v>3692</v>
      </c>
      <c r="B1177" t="s">
        <v>3294</v>
      </c>
      <c r="C1177" s="5">
        <v>41212</v>
      </c>
      <c r="D1177" s="6">
        <v>41215</v>
      </c>
      <c r="E1177" t="s">
        <v>23</v>
      </c>
      <c r="F1177" t="s">
        <v>396</v>
      </c>
      <c r="G1177" t="s">
        <v>397</v>
      </c>
      <c r="H1177" t="s">
        <v>26</v>
      </c>
      <c r="I1177" t="s">
        <v>27</v>
      </c>
      <c r="J1177" t="s">
        <v>293</v>
      </c>
      <c r="K1177" t="s">
        <v>161</v>
      </c>
      <c r="L1177">
        <v>80219</v>
      </c>
      <c r="M1177" t="s">
        <v>30</v>
      </c>
      <c r="N1177" t="s">
        <v>3295</v>
      </c>
      <c r="O1177" t="s">
        <v>48</v>
      </c>
      <c r="P1177" t="s">
        <v>413</v>
      </c>
      <c r="Q1177" t="s">
        <v>3296</v>
      </c>
      <c r="R1177" s="7">
        <v>439.99200000000002</v>
      </c>
      <c r="S1177">
        <v>1</v>
      </c>
      <c r="T1177">
        <v>0.2</v>
      </c>
      <c r="U1177" s="7">
        <v>164.99700000000001</v>
      </c>
      <c r="V1177" s="7">
        <f t="shared" si="18"/>
        <v>164.99700000000001</v>
      </c>
    </row>
    <row r="1178" spans="1:22" x14ac:dyDescent="0.3">
      <c r="A1178" s="9">
        <v>3693</v>
      </c>
      <c r="B1178" t="s">
        <v>3294</v>
      </c>
      <c r="C1178" s="5">
        <v>41212</v>
      </c>
      <c r="D1178" s="6">
        <v>41215</v>
      </c>
      <c r="E1178" t="s">
        <v>23</v>
      </c>
      <c r="F1178" t="s">
        <v>396</v>
      </c>
      <c r="G1178" t="s">
        <v>397</v>
      </c>
      <c r="H1178" t="s">
        <v>26</v>
      </c>
      <c r="I1178" t="s">
        <v>27</v>
      </c>
      <c r="J1178" t="s">
        <v>293</v>
      </c>
      <c r="K1178" t="s">
        <v>161</v>
      </c>
      <c r="L1178">
        <v>80219</v>
      </c>
      <c r="M1178" t="s">
        <v>30</v>
      </c>
      <c r="N1178" t="s">
        <v>2927</v>
      </c>
      <c r="O1178" t="s">
        <v>48</v>
      </c>
      <c r="P1178" t="s">
        <v>49</v>
      </c>
      <c r="Q1178" t="s">
        <v>2928</v>
      </c>
      <c r="R1178" s="7">
        <v>87.96</v>
      </c>
      <c r="S1178">
        <v>5</v>
      </c>
      <c r="T1178">
        <v>0.2</v>
      </c>
      <c r="U1178" s="7">
        <v>30.786000000000001</v>
      </c>
      <c r="V1178" s="7">
        <f t="shared" si="18"/>
        <v>30.786000000000001</v>
      </c>
    </row>
    <row r="1179" spans="1:22" x14ac:dyDescent="0.3">
      <c r="A1179" s="9">
        <v>3694</v>
      </c>
      <c r="B1179" t="s">
        <v>3294</v>
      </c>
      <c r="C1179" s="5">
        <v>41212</v>
      </c>
      <c r="D1179" s="6">
        <v>41215</v>
      </c>
      <c r="E1179" t="s">
        <v>23</v>
      </c>
      <c r="F1179" t="s">
        <v>396</v>
      </c>
      <c r="G1179" t="s">
        <v>397</v>
      </c>
      <c r="H1179" t="s">
        <v>26</v>
      </c>
      <c r="I1179" t="s">
        <v>27</v>
      </c>
      <c r="J1179" t="s">
        <v>293</v>
      </c>
      <c r="K1179" t="s">
        <v>161</v>
      </c>
      <c r="L1179">
        <v>80219</v>
      </c>
      <c r="M1179" t="s">
        <v>30</v>
      </c>
      <c r="N1179" t="s">
        <v>3297</v>
      </c>
      <c r="O1179" t="s">
        <v>41</v>
      </c>
      <c r="P1179" t="s">
        <v>42</v>
      </c>
      <c r="Q1179" t="s">
        <v>3298</v>
      </c>
      <c r="R1179" s="7">
        <v>15.488</v>
      </c>
      <c r="S1179">
        <v>4</v>
      </c>
      <c r="T1179">
        <v>0.2</v>
      </c>
      <c r="U1179" s="7">
        <v>3.6783999999999999</v>
      </c>
      <c r="V1179" s="7">
        <f t="shared" si="18"/>
        <v>3.6783999999999999</v>
      </c>
    </row>
    <row r="1180" spans="1:22" x14ac:dyDescent="0.3">
      <c r="A1180" s="9">
        <v>3698</v>
      </c>
      <c r="B1180" t="s">
        <v>3299</v>
      </c>
      <c r="C1180" s="5">
        <v>41232</v>
      </c>
      <c r="D1180" s="6">
        <v>41234</v>
      </c>
      <c r="E1180" t="s">
        <v>23</v>
      </c>
      <c r="F1180" t="s">
        <v>3130</v>
      </c>
      <c r="G1180" t="s">
        <v>3131</v>
      </c>
      <c r="H1180" t="s">
        <v>146</v>
      </c>
      <c r="I1180" t="s">
        <v>27</v>
      </c>
      <c r="J1180" t="s">
        <v>65</v>
      </c>
      <c r="K1180" t="s">
        <v>66</v>
      </c>
      <c r="L1180">
        <v>98115</v>
      </c>
      <c r="M1180" t="s">
        <v>30</v>
      </c>
      <c r="N1180" t="s">
        <v>2831</v>
      </c>
      <c r="O1180" t="s">
        <v>41</v>
      </c>
      <c r="P1180" t="s">
        <v>42</v>
      </c>
      <c r="Q1180" t="s">
        <v>2832</v>
      </c>
      <c r="R1180" s="7">
        <v>141.96</v>
      </c>
      <c r="S1180">
        <v>2</v>
      </c>
      <c r="T1180">
        <v>0</v>
      </c>
      <c r="U1180" s="7">
        <v>22.7136</v>
      </c>
      <c r="V1180" s="7">
        <f t="shared" si="18"/>
        <v>22.7136</v>
      </c>
    </row>
    <row r="1181" spans="1:22" x14ac:dyDescent="0.3">
      <c r="A1181" s="9">
        <v>3699</v>
      </c>
      <c r="B1181" t="s">
        <v>3300</v>
      </c>
      <c r="C1181" s="5">
        <v>40799</v>
      </c>
      <c r="D1181" s="6">
        <v>40803</v>
      </c>
      <c r="E1181" t="s">
        <v>36</v>
      </c>
      <c r="F1181" t="s">
        <v>3095</v>
      </c>
      <c r="G1181" t="s">
        <v>3096</v>
      </c>
      <c r="H1181" t="s">
        <v>26</v>
      </c>
      <c r="I1181" t="s">
        <v>27</v>
      </c>
      <c r="J1181" t="s">
        <v>1606</v>
      </c>
      <c r="K1181" t="s">
        <v>122</v>
      </c>
      <c r="L1181">
        <v>85281</v>
      </c>
      <c r="M1181" t="s">
        <v>30</v>
      </c>
      <c r="N1181" t="s">
        <v>3301</v>
      </c>
      <c r="O1181" t="s">
        <v>32</v>
      </c>
      <c r="P1181" t="s">
        <v>75</v>
      </c>
      <c r="Q1181" t="s">
        <v>3302</v>
      </c>
      <c r="R1181" s="7">
        <v>79.400000000000006</v>
      </c>
      <c r="S1181">
        <v>5</v>
      </c>
      <c r="T1181">
        <v>0.2</v>
      </c>
      <c r="U1181" s="7">
        <v>5.9550000000000001</v>
      </c>
      <c r="V1181" s="7">
        <f t="shared" si="18"/>
        <v>5.9550000000000001</v>
      </c>
    </row>
    <row r="1182" spans="1:22" x14ac:dyDescent="0.3">
      <c r="A1182" s="9">
        <v>3711</v>
      </c>
      <c r="B1182" t="s">
        <v>3303</v>
      </c>
      <c r="C1182" s="5">
        <v>41928</v>
      </c>
      <c r="D1182" s="6">
        <v>41930</v>
      </c>
      <c r="E1182" t="s">
        <v>152</v>
      </c>
      <c r="F1182" t="s">
        <v>3304</v>
      </c>
      <c r="G1182" t="s">
        <v>3305</v>
      </c>
      <c r="H1182" t="s">
        <v>26</v>
      </c>
      <c r="I1182" t="s">
        <v>27</v>
      </c>
      <c r="J1182" t="s">
        <v>28</v>
      </c>
      <c r="K1182" t="s">
        <v>29</v>
      </c>
      <c r="L1182">
        <v>90045</v>
      </c>
      <c r="M1182" t="s">
        <v>30</v>
      </c>
      <c r="N1182" t="s">
        <v>3306</v>
      </c>
      <c r="O1182" t="s">
        <v>41</v>
      </c>
      <c r="P1182" t="s">
        <v>58</v>
      </c>
      <c r="Q1182" t="s">
        <v>3307</v>
      </c>
      <c r="R1182" s="7">
        <v>510.24</v>
      </c>
      <c r="S1182">
        <v>3</v>
      </c>
      <c r="T1182">
        <v>0.2</v>
      </c>
      <c r="U1182" s="7">
        <v>6.3780000000000001</v>
      </c>
      <c r="V1182" s="7">
        <f t="shared" si="18"/>
        <v>6.3780000000000001</v>
      </c>
    </row>
    <row r="1183" spans="1:22" x14ac:dyDescent="0.3">
      <c r="A1183" s="9">
        <v>3712</v>
      </c>
      <c r="B1183" t="s">
        <v>3303</v>
      </c>
      <c r="C1183" s="5">
        <v>41928</v>
      </c>
      <c r="D1183" s="6">
        <v>41930</v>
      </c>
      <c r="E1183" t="s">
        <v>152</v>
      </c>
      <c r="F1183" t="s">
        <v>3304</v>
      </c>
      <c r="G1183" t="s">
        <v>3305</v>
      </c>
      <c r="H1183" t="s">
        <v>26</v>
      </c>
      <c r="I1183" t="s">
        <v>27</v>
      </c>
      <c r="J1183" t="s">
        <v>28</v>
      </c>
      <c r="K1183" t="s">
        <v>29</v>
      </c>
      <c r="L1183">
        <v>90045</v>
      </c>
      <c r="M1183" t="s">
        <v>30</v>
      </c>
      <c r="N1183" t="s">
        <v>1835</v>
      </c>
      <c r="O1183" t="s">
        <v>32</v>
      </c>
      <c r="P1183" t="s">
        <v>114</v>
      </c>
      <c r="Q1183" t="s">
        <v>1836</v>
      </c>
      <c r="R1183" s="7">
        <v>204.95</v>
      </c>
      <c r="S1183">
        <v>5</v>
      </c>
      <c r="T1183">
        <v>0</v>
      </c>
      <c r="U1183" s="7">
        <v>100.4255</v>
      </c>
      <c r="V1183" s="7">
        <f t="shared" si="18"/>
        <v>100.4255</v>
      </c>
    </row>
    <row r="1184" spans="1:22" x14ac:dyDescent="0.3">
      <c r="A1184" s="9">
        <v>3713</v>
      </c>
      <c r="B1184" t="s">
        <v>3308</v>
      </c>
      <c r="C1184" s="5">
        <v>41751</v>
      </c>
      <c r="D1184" s="6">
        <v>41754</v>
      </c>
      <c r="E1184" t="s">
        <v>152</v>
      </c>
      <c r="F1184" t="s">
        <v>1820</v>
      </c>
      <c r="G1184" t="s">
        <v>1821</v>
      </c>
      <c r="H1184" t="s">
        <v>39</v>
      </c>
      <c r="I1184" t="s">
        <v>27</v>
      </c>
      <c r="J1184" t="s">
        <v>65</v>
      </c>
      <c r="K1184" t="s">
        <v>66</v>
      </c>
      <c r="L1184">
        <v>98103</v>
      </c>
      <c r="M1184" t="s">
        <v>30</v>
      </c>
      <c r="N1184" t="s">
        <v>3309</v>
      </c>
      <c r="O1184" t="s">
        <v>48</v>
      </c>
      <c r="P1184" t="s">
        <v>99</v>
      </c>
      <c r="Q1184" t="s">
        <v>3310</v>
      </c>
      <c r="R1184" s="7">
        <v>11.54</v>
      </c>
      <c r="S1184">
        <v>1</v>
      </c>
      <c r="T1184">
        <v>0</v>
      </c>
      <c r="U1184" s="7">
        <v>3.4620000000000002</v>
      </c>
      <c r="V1184" s="7">
        <f t="shared" si="18"/>
        <v>3.4620000000000002</v>
      </c>
    </row>
    <row r="1185" spans="1:22" x14ac:dyDescent="0.3">
      <c r="A1185" s="9">
        <v>3714</v>
      </c>
      <c r="B1185" t="s">
        <v>3308</v>
      </c>
      <c r="C1185" s="5">
        <v>41751</v>
      </c>
      <c r="D1185" s="6">
        <v>41754</v>
      </c>
      <c r="E1185" t="s">
        <v>152</v>
      </c>
      <c r="F1185" t="s">
        <v>1820</v>
      </c>
      <c r="G1185" t="s">
        <v>1821</v>
      </c>
      <c r="H1185" t="s">
        <v>39</v>
      </c>
      <c r="I1185" t="s">
        <v>27</v>
      </c>
      <c r="J1185" t="s">
        <v>65</v>
      </c>
      <c r="K1185" t="s">
        <v>66</v>
      </c>
      <c r="L1185">
        <v>98103</v>
      </c>
      <c r="M1185" t="s">
        <v>30</v>
      </c>
      <c r="N1185" t="s">
        <v>3311</v>
      </c>
      <c r="O1185" t="s">
        <v>41</v>
      </c>
      <c r="P1185" t="s">
        <v>42</v>
      </c>
      <c r="Q1185" t="s">
        <v>3312</v>
      </c>
      <c r="R1185" s="7">
        <v>162.6</v>
      </c>
      <c r="S1185">
        <v>3</v>
      </c>
      <c r="T1185">
        <v>0</v>
      </c>
      <c r="U1185" s="7">
        <v>34.146000000000001</v>
      </c>
      <c r="V1185" s="7">
        <f t="shared" si="18"/>
        <v>34.146000000000001</v>
      </c>
    </row>
    <row r="1186" spans="1:22" x14ac:dyDescent="0.3">
      <c r="A1186" s="9">
        <v>3715</v>
      </c>
      <c r="B1186" t="s">
        <v>3313</v>
      </c>
      <c r="C1186" s="5">
        <v>40885</v>
      </c>
      <c r="D1186" s="6">
        <v>40887</v>
      </c>
      <c r="E1186" t="s">
        <v>23</v>
      </c>
      <c r="F1186" t="s">
        <v>2310</v>
      </c>
      <c r="G1186" t="s">
        <v>2311</v>
      </c>
      <c r="H1186" t="s">
        <v>39</v>
      </c>
      <c r="I1186" t="s">
        <v>27</v>
      </c>
      <c r="J1186" t="s">
        <v>1110</v>
      </c>
      <c r="K1186" t="s">
        <v>66</v>
      </c>
      <c r="L1186">
        <v>98502</v>
      </c>
      <c r="M1186" t="s">
        <v>30</v>
      </c>
      <c r="N1186" t="s">
        <v>3314</v>
      </c>
      <c r="O1186" t="s">
        <v>32</v>
      </c>
      <c r="P1186" t="s">
        <v>114</v>
      </c>
      <c r="Q1186" t="s">
        <v>3315</v>
      </c>
      <c r="R1186" s="7">
        <v>45.68</v>
      </c>
      <c r="S1186">
        <v>2</v>
      </c>
      <c r="T1186">
        <v>0</v>
      </c>
      <c r="U1186" s="7">
        <v>21.012799999999999</v>
      </c>
      <c r="V1186" s="7">
        <f t="shared" si="18"/>
        <v>21.012799999999999</v>
      </c>
    </row>
    <row r="1187" spans="1:22" x14ac:dyDescent="0.3">
      <c r="A1187" s="9">
        <v>3716</v>
      </c>
      <c r="B1187" t="s">
        <v>3313</v>
      </c>
      <c r="C1187" s="5">
        <v>40885</v>
      </c>
      <c r="D1187" s="6">
        <v>40887</v>
      </c>
      <c r="E1187" t="s">
        <v>23</v>
      </c>
      <c r="F1187" t="s">
        <v>2310</v>
      </c>
      <c r="G1187" t="s">
        <v>2311</v>
      </c>
      <c r="H1187" t="s">
        <v>39</v>
      </c>
      <c r="I1187" t="s">
        <v>27</v>
      </c>
      <c r="J1187" t="s">
        <v>1110</v>
      </c>
      <c r="K1187" t="s">
        <v>66</v>
      </c>
      <c r="L1187">
        <v>98502</v>
      </c>
      <c r="M1187" t="s">
        <v>30</v>
      </c>
      <c r="N1187" t="s">
        <v>596</v>
      </c>
      <c r="O1187" t="s">
        <v>41</v>
      </c>
      <c r="P1187" t="s">
        <v>185</v>
      </c>
      <c r="Q1187" t="s">
        <v>597</v>
      </c>
      <c r="R1187" s="7">
        <v>603.91999999999996</v>
      </c>
      <c r="S1187">
        <v>5</v>
      </c>
      <c r="T1187">
        <v>0.2</v>
      </c>
      <c r="U1187" s="7">
        <v>45.293999999999997</v>
      </c>
      <c r="V1187" s="7">
        <f t="shared" si="18"/>
        <v>45.293999999999997</v>
      </c>
    </row>
    <row r="1188" spans="1:22" x14ac:dyDescent="0.3">
      <c r="A1188" s="9">
        <v>3724</v>
      </c>
      <c r="B1188" t="s">
        <v>3316</v>
      </c>
      <c r="C1188" s="5">
        <v>40907</v>
      </c>
      <c r="D1188" s="6">
        <v>40912</v>
      </c>
      <c r="E1188" t="s">
        <v>36</v>
      </c>
      <c r="F1188" t="s">
        <v>3317</v>
      </c>
      <c r="G1188" t="s">
        <v>3318</v>
      </c>
      <c r="H1188" t="s">
        <v>26</v>
      </c>
      <c r="I1188" t="s">
        <v>27</v>
      </c>
      <c r="J1188" t="s">
        <v>176</v>
      </c>
      <c r="K1188" t="s">
        <v>122</v>
      </c>
      <c r="L1188">
        <v>85023</v>
      </c>
      <c r="M1188" t="s">
        <v>30</v>
      </c>
      <c r="N1188" t="s">
        <v>3244</v>
      </c>
      <c r="O1188" t="s">
        <v>32</v>
      </c>
      <c r="P1188" t="s">
        <v>52</v>
      </c>
      <c r="Q1188" t="s">
        <v>3245</v>
      </c>
      <c r="R1188" s="7">
        <v>551.98500000000001</v>
      </c>
      <c r="S1188">
        <v>5</v>
      </c>
      <c r="T1188">
        <v>0.7</v>
      </c>
      <c r="U1188" s="7">
        <v>-459.98750000000001</v>
      </c>
      <c r="V1188" s="7">
        <f t="shared" si="18"/>
        <v>459.98750000000001</v>
      </c>
    </row>
    <row r="1189" spans="1:22" x14ac:dyDescent="0.3">
      <c r="A1189" s="9">
        <v>3726</v>
      </c>
      <c r="B1189" t="s">
        <v>3319</v>
      </c>
      <c r="C1189" s="5">
        <v>41635</v>
      </c>
      <c r="D1189" s="6">
        <v>41642</v>
      </c>
      <c r="E1189" t="s">
        <v>36</v>
      </c>
      <c r="F1189" t="s">
        <v>210</v>
      </c>
      <c r="G1189" t="s">
        <v>211</v>
      </c>
      <c r="H1189" t="s">
        <v>26</v>
      </c>
      <c r="I1189" t="s">
        <v>27</v>
      </c>
      <c r="J1189" t="s">
        <v>293</v>
      </c>
      <c r="K1189" t="s">
        <v>161</v>
      </c>
      <c r="L1189">
        <v>80219</v>
      </c>
      <c r="M1189" t="s">
        <v>30</v>
      </c>
      <c r="N1189" t="s">
        <v>2202</v>
      </c>
      <c r="O1189" t="s">
        <v>32</v>
      </c>
      <c r="P1189" t="s">
        <v>55</v>
      </c>
      <c r="Q1189" t="s">
        <v>2203</v>
      </c>
      <c r="R1189" s="7">
        <v>18.72</v>
      </c>
      <c r="S1189">
        <v>2</v>
      </c>
      <c r="T1189">
        <v>0.2</v>
      </c>
      <c r="U1189" s="7">
        <v>3.51</v>
      </c>
      <c r="V1189" s="7">
        <f t="shared" si="18"/>
        <v>3.51</v>
      </c>
    </row>
    <row r="1190" spans="1:22" x14ac:dyDescent="0.3">
      <c r="A1190" s="9">
        <v>3748</v>
      </c>
      <c r="B1190" t="s">
        <v>3320</v>
      </c>
      <c r="C1190" s="5">
        <v>41879</v>
      </c>
      <c r="D1190" s="6">
        <v>41881</v>
      </c>
      <c r="E1190" t="s">
        <v>23</v>
      </c>
      <c r="F1190" t="s">
        <v>2891</v>
      </c>
      <c r="G1190" t="s">
        <v>2892</v>
      </c>
      <c r="H1190" t="s">
        <v>26</v>
      </c>
      <c r="I1190" t="s">
        <v>27</v>
      </c>
      <c r="J1190" t="s">
        <v>351</v>
      </c>
      <c r="K1190" t="s">
        <v>29</v>
      </c>
      <c r="L1190">
        <v>90301</v>
      </c>
      <c r="M1190" t="s">
        <v>30</v>
      </c>
      <c r="N1190" t="s">
        <v>1695</v>
      </c>
      <c r="O1190" t="s">
        <v>41</v>
      </c>
      <c r="P1190" t="s">
        <v>42</v>
      </c>
      <c r="Q1190" t="s">
        <v>1696</v>
      </c>
      <c r="R1190" s="7">
        <v>198.46</v>
      </c>
      <c r="S1190">
        <v>2</v>
      </c>
      <c r="T1190">
        <v>0</v>
      </c>
      <c r="U1190" s="7">
        <v>99.23</v>
      </c>
      <c r="V1190" s="7">
        <f t="shared" si="18"/>
        <v>99.23</v>
      </c>
    </row>
    <row r="1191" spans="1:22" x14ac:dyDescent="0.3">
      <c r="A1191" s="9">
        <v>3749</v>
      </c>
      <c r="B1191" t="s">
        <v>3320</v>
      </c>
      <c r="C1191" s="5">
        <v>41879</v>
      </c>
      <c r="D1191" s="6">
        <v>41881</v>
      </c>
      <c r="E1191" t="s">
        <v>23</v>
      </c>
      <c r="F1191" t="s">
        <v>2891</v>
      </c>
      <c r="G1191" t="s">
        <v>2892</v>
      </c>
      <c r="H1191" t="s">
        <v>26</v>
      </c>
      <c r="I1191" t="s">
        <v>27</v>
      </c>
      <c r="J1191" t="s">
        <v>351</v>
      </c>
      <c r="K1191" t="s">
        <v>29</v>
      </c>
      <c r="L1191">
        <v>90301</v>
      </c>
      <c r="M1191" t="s">
        <v>30</v>
      </c>
      <c r="N1191" t="s">
        <v>3048</v>
      </c>
      <c r="O1191" t="s">
        <v>32</v>
      </c>
      <c r="P1191" t="s">
        <v>55</v>
      </c>
      <c r="Q1191" t="s">
        <v>3049</v>
      </c>
      <c r="R1191" s="7">
        <v>321.92</v>
      </c>
      <c r="S1191">
        <v>4</v>
      </c>
      <c r="T1191">
        <v>0</v>
      </c>
      <c r="U1191" s="7">
        <v>96.575999999999993</v>
      </c>
      <c r="V1191" s="7">
        <f t="shared" si="18"/>
        <v>96.575999999999993</v>
      </c>
    </row>
    <row r="1192" spans="1:22" x14ac:dyDescent="0.3">
      <c r="A1192" s="9">
        <v>3750</v>
      </c>
      <c r="B1192" t="s">
        <v>3320</v>
      </c>
      <c r="C1192" s="5">
        <v>41879</v>
      </c>
      <c r="D1192" s="6">
        <v>41881</v>
      </c>
      <c r="E1192" t="s">
        <v>23</v>
      </c>
      <c r="F1192" t="s">
        <v>2891</v>
      </c>
      <c r="G1192" t="s">
        <v>2892</v>
      </c>
      <c r="H1192" t="s">
        <v>26</v>
      </c>
      <c r="I1192" t="s">
        <v>27</v>
      </c>
      <c r="J1192" t="s">
        <v>351</v>
      </c>
      <c r="K1192" t="s">
        <v>29</v>
      </c>
      <c r="L1192">
        <v>90301</v>
      </c>
      <c r="M1192" t="s">
        <v>30</v>
      </c>
      <c r="N1192" t="s">
        <v>3295</v>
      </c>
      <c r="O1192" t="s">
        <v>48</v>
      </c>
      <c r="P1192" t="s">
        <v>413</v>
      </c>
      <c r="Q1192" t="s">
        <v>3296</v>
      </c>
      <c r="R1192" s="7">
        <v>879.98400000000004</v>
      </c>
      <c r="S1192">
        <v>2</v>
      </c>
      <c r="T1192">
        <v>0.2</v>
      </c>
      <c r="U1192" s="7">
        <v>329.99400000000003</v>
      </c>
      <c r="V1192" s="7">
        <f t="shared" si="18"/>
        <v>329.99400000000003</v>
      </c>
    </row>
    <row r="1193" spans="1:22" x14ac:dyDescent="0.3">
      <c r="A1193" s="9">
        <v>3751</v>
      </c>
      <c r="B1193" t="s">
        <v>3320</v>
      </c>
      <c r="C1193" s="5">
        <v>41879</v>
      </c>
      <c r="D1193" s="6">
        <v>41881</v>
      </c>
      <c r="E1193" t="s">
        <v>23</v>
      </c>
      <c r="F1193" t="s">
        <v>2891</v>
      </c>
      <c r="G1193" t="s">
        <v>2892</v>
      </c>
      <c r="H1193" t="s">
        <v>26</v>
      </c>
      <c r="I1193" t="s">
        <v>27</v>
      </c>
      <c r="J1193" t="s">
        <v>351</v>
      </c>
      <c r="K1193" t="s">
        <v>29</v>
      </c>
      <c r="L1193">
        <v>90301</v>
      </c>
      <c r="M1193" t="s">
        <v>30</v>
      </c>
      <c r="N1193" t="s">
        <v>961</v>
      </c>
      <c r="O1193" t="s">
        <v>32</v>
      </c>
      <c r="P1193" t="s">
        <v>205</v>
      </c>
      <c r="Q1193" t="s">
        <v>962</v>
      </c>
      <c r="R1193" s="7">
        <v>28.4</v>
      </c>
      <c r="S1193">
        <v>5</v>
      </c>
      <c r="T1193">
        <v>0</v>
      </c>
      <c r="U1193" s="7">
        <v>8.2360000000000007</v>
      </c>
      <c r="V1193" s="7">
        <f t="shared" si="18"/>
        <v>8.2360000000000007</v>
      </c>
    </row>
    <row r="1194" spans="1:22" x14ac:dyDescent="0.3">
      <c r="A1194" s="9">
        <v>3752</v>
      </c>
      <c r="B1194" t="s">
        <v>3320</v>
      </c>
      <c r="C1194" s="5">
        <v>41879</v>
      </c>
      <c r="D1194" s="6">
        <v>41881</v>
      </c>
      <c r="E1194" t="s">
        <v>23</v>
      </c>
      <c r="F1194" t="s">
        <v>2891</v>
      </c>
      <c r="G1194" t="s">
        <v>2892</v>
      </c>
      <c r="H1194" t="s">
        <v>26</v>
      </c>
      <c r="I1194" t="s">
        <v>27</v>
      </c>
      <c r="J1194" t="s">
        <v>351</v>
      </c>
      <c r="K1194" t="s">
        <v>29</v>
      </c>
      <c r="L1194">
        <v>90301</v>
      </c>
      <c r="M1194" t="s">
        <v>30</v>
      </c>
      <c r="N1194" t="s">
        <v>510</v>
      </c>
      <c r="O1194" t="s">
        <v>41</v>
      </c>
      <c r="P1194" t="s">
        <v>185</v>
      </c>
      <c r="Q1194" t="s">
        <v>511</v>
      </c>
      <c r="R1194" s="7">
        <v>230.28</v>
      </c>
      <c r="S1194">
        <v>3</v>
      </c>
      <c r="T1194">
        <v>0.2</v>
      </c>
      <c r="U1194" s="7">
        <v>23.027999999999999</v>
      </c>
      <c r="V1194" s="7">
        <f t="shared" si="18"/>
        <v>23.027999999999999</v>
      </c>
    </row>
    <row r="1195" spans="1:22" x14ac:dyDescent="0.3">
      <c r="A1195" s="9">
        <v>3753</v>
      </c>
      <c r="B1195" t="s">
        <v>3320</v>
      </c>
      <c r="C1195" s="5">
        <v>41879</v>
      </c>
      <c r="D1195" s="6">
        <v>41881</v>
      </c>
      <c r="E1195" t="s">
        <v>23</v>
      </c>
      <c r="F1195" t="s">
        <v>2891</v>
      </c>
      <c r="G1195" t="s">
        <v>2892</v>
      </c>
      <c r="H1195" t="s">
        <v>26</v>
      </c>
      <c r="I1195" t="s">
        <v>27</v>
      </c>
      <c r="J1195" t="s">
        <v>351</v>
      </c>
      <c r="K1195" t="s">
        <v>29</v>
      </c>
      <c r="L1195">
        <v>90301</v>
      </c>
      <c r="M1195" t="s">
        <v>30</v>
      </c>
      <c r="N1195" t="s">
        <v>2972</v>
      </c>
      <c r="O1195" t="s">
        <v>32</v>
      </c>
      <c r="P1195" t="s">
        <v>114</v>
      </c>
      <c r="Q1195" t="s">
        <v>2973</v>
      </c>
      <c r="R1195" s="7">
        <v>116.28</v>
      </c>
      <c r="S1195">
        <v>3</v>
      </c>
      <c r="T1195">
        <v>0</v>
      </c>
      <c r="U1195" s="7">
        <v>56.977200000000003</v>
      </c>
      <c r="V1195" s="7">
        <f t="shared" si="18"/>
        <v>56.977200000000003</v>
      </c>
    </row>
    <row r="1196" spans="1:22" x14ac:dyDescent="0.3">
      <c r="A1196" s="9">
        <v>3754</v>
      </c>
      <c r="B1196" t="s">
        <v>3320</v>
      </c>
      <c r="C1196" s="5">
        <v>41879</v>
      </c>
      <c r="D1196" s="6">
        <v>41881</v>
      </c>
      <c r="E1196" t="s">
        <v>23</v>
      </c>
      <c r="F1196" t="s">
        <v>2891</v>
      </c>
      <c r="G1196" t="s">
        <v>2892</v>
      </c>
      <c r="H1196" t="s">
        <v>26</v>
      </c>
      <c r="I1196" t="s">
        <v>27</v>
      </c>
      <c r="J1196" t="s">
        <v>351</v>
      </c>
      <c r="K1196" t="s">
        <v>29</v>
      </c>
      <c r="L1196">
        <v>90301</v>
      </c>
      <c r="M1196" t="s">
        <v>30</v>
      </c>
      <c r="N1196" t="s">
        <v>3321</v>
      </c>
      <c r="O1196" t="s">
        <v>32</v>
      </c>
      <c r="P1196" t="s">
        <v>52</v>
      </c>
      <c r="Q1196" t="s">
        <v>3322</v>
      </c>
      <c r="R1196" s="7">
        <v>841.56799999999998</v>
      </c>
      <c r="S1196">
        <v>2</v>
      </c>
      <c r="T1196">
        <v>0.2</v>
      </c>
      <c r="U1196" s="7">
        <v>294.54880000000003</v>
      </c>
      <c r="V1196" s="7">
        <f t="shared" si="18"/>
        <v>294.54880000000003</v>
      </c>
    </row>
    <row r="1197" spans="1:22" x14ac:dyDescent="0.3">
      <c r="A1197" s="9">
        <v>3755</v>
      </c>
      <c r="B1197" t="s">
        <v>3320</v>
      </c>
      <c r="C1197" s="5">
        <v>41879</v>
      </c>
      <c r="D1197" s="6">
        <v>41881</v>
      </c>
      <c r="E1197" t="s">
        <v>23</v>
      </c>
      <c r="F1197" t="s">
        <v>2891</v>
      </c>
      <c r="G1197" t="s">
        <v>2892</v>
      </c>
      <c r="H1197" t="s">
        <v>26</v>
      </c>
      <c r="I1197" t="s">
        <v>27</v>
      </c>
      <c r="J1197" t="s">
        <v>351</v>
      </c>
      <c r="K1197" t="s">
        <v>29</v>
      </c>
      <c r="L1197">
        <v>90301</v>
      </c>
      <c r="M1197" t="s">
        <v>30</v>
      </c>
      <c r="N1197" t="s">
        <v>3323</v>
      </c>
      <c r="O1197" t="s">
        <v>32</v>
      </c>
      <c r="P1197" t="s">
        <v>75</v>
      </c>
      <c r="Q1197" t="s">
        <v>3324</v>
      </c>
      <c r="R1197" s="7">
        <v>354.9</v>
      </c>
      <c r="S1197">
        <v>5</v>
      </c>
      <c r="T1197">
        <v>0</v>
      </c>
      <c r="U1197" s="7">
        <v>17.745000000000001</v>
      </c>
      <c r="V1197" s="7">
        <f t="shared" si="18"/>
        <v>17.745000000000001</v>
      </c>
    </row>
    <row r="1198" spans="1:22" x14ac:dyDescent="0.3">
      <c r="A1198" s="9">
        <v>3759</v>
      </c>
      <c r="B1198" t="s">
        <v>3325</v>
      </c>
      <c r="C1198" s="5">
        <v>41170</v>
      </c>
      <c r="D1198" s="6">
        <v>41175</v>
      </c>
      <c r="E1198" t="s">
        <v>36</v>
      </c>
      <c r="F1198" t="s">
        <v>1240</v>
      </c>
      <c r="G1198" t="s">
        <v>1241</v>
      </c>
      <c r="H1198" t="s">
        <v>26</v>
      </c>
      <c r="I1198" t="s">
        <v>27</v>
      </c>
      <c r="J1198" t="s">
        <v>28</v>
      </c>
      <c r="K1198" t="s">
        <v>29</v>
      </c>
      <c r="L1198">
        <v>90049</v>
      </c>
      <c r="M1198" t="s">
        <v>30</v>
      </c>
      <c r="N1198" t="s">
        <v>3326</v>
      </c>
      <c r="O1198" t="s">
        <v>32</v>
      </c>
      <c r="P1198" t="s">
        <v>45</v>
      </c>
      <c r="Q1198" t="s">
        <v>3327</v>
      </c>
      <c r="R1198" s="7">
        <v>11.68</v>
      </c>
      <c r="S1198">
        <v>2</v>
      </c>
      <c r="T1198">
        <v>0</v>
      </c>
      <c r="U1198" s="7">
        <v>5.4896000000000003</v>
      </c>
      <c r="V1198" s="7">
        <f t="shared" si="18"/>
        <v>5.4896000000000003</v>
      </c>
    </row>
    <row r="1199" spans="1:22" x14ac:dyDescent="0.3">
      <c r="A1199" s="9">
        <v>3760</v>
      </c>
      <c r="B1199" t="s">
        <v>3325</v>
      </c>
      <c r="C1199" s="5">
        <v>41170</v>
      </c>
      <c r="D1199" s="6">
        <v>41175</v>
      </c>
      <c r="E1199" t="s">
        <v>36</v>
      </c>
      <c r="F1199" t="s">
        <v>1240</v>
      </c>
      <c r="G1199" t="s">
        <v>1241</v>
      </c>
      <c r="H1199" t="s">
        <v>26</v>
      </c>
      <c r="I1199" t="s">
        <v>27</v>
      </c>
      <c r="J1199" t="s">
        <v>28</v>
      </c>
      <c r="K1199" t="s">
        <v>29</v>
      </c>
      <c r="L1199">
        <v>90049</v>
      </c>
      <c r="M1199" t="s">
        <v>30</v>
      </c>
      <c r="N1199" t="s">
        <v>3270</v>
      </c>
      <c r="O1199" t="s">
        <v>32</v>
      </c>
      <c r="P1199" t="s">
        <v>205</v>
      </c>
      <c r="Q1199" t="s">
        <v>3271</v>
      </c>
      <c r="R1199" s="7">
        <v>16.899999999999999</v>
      </c>
      <c r="S1199">
        <v>2</v>
      </c>
      <c r="T1199">
        <v>0</v>
      </c>
      <c r="U1199" s="7">
        <v>5.07</v>
      </c>
      <c r="V1199" s="7">
        <f t="shared" si="18"/>
        <v>5.07</v>
      </c>
    </row>
    <row r="1200" spans="1:22" x14ac:dyDescent="0.3">
      <c r="A1200" s="9">
        <v>3761</v>
      </c>
      <c r="B1200" t="s">
        <v>3325</v>
      </c>
      <c r="C1200" s="5">
        <v>41170</v>
      </c>
      <c r="D1200" s="6">
        <v>41175</v>
      </c>
      <c r="E1200" t="s">
        <v>36</v>
      </c>
      <c r="F1200" t="s">
        <v>1240</v>
      </c>
      <c r="G1200" t="s">
        <v>1241</v>
      </c>
      <c r="H1200" t="s">
        <v>26</v>
      </c>
      <c r="I1200" t="s">
        <v>27</v>
      </c>
      <c r="J1200" t="s">
        <v>28</v>
      </c>
      <c r="K1200" t="s">
        <v>29</v>
      </c>
      <c r="L1200">
        <v>90049</v>
      </c>
      <c r="M1200" t="s">
        <v>30</v>
      </c>
      <c r="N1200" t="s">
        <v>3328</v>
      </c>
      <c r="O1200" t="s">
        <v>41</v>
      </c>
      <c r="P1200" t="s">
        <v>42</v>
      </c>
      <c r="Q1200" t="s">
        <v>3329</v>
      </c>
      <c r="R1200" s="7">
        <v>24.4</v>
      </c>
      <c r="S1200">
        <v>2</v>
      </c>
      <c r="T1200">
        <v>0</v>
      </c>
      <c r="U1200" s="7">
        <v>10.247999999999999</v>
      </c>
      <c r="V1200" s="7">
        <f t="shared" si="18"/>
        <v>10.247999999999999</v>
      </c>
    </row>
    <row r="1201" spans="1:22" x14ac:dyDescent="0.3">
      <c r="A1201" s="9">
        <v>3771</v>
      </c>
      <c r="B1201" t="s">
        <v>3330</v>
      </c>
      <c r="C1201" s="5">
        <v>41626</v>
      </c>
      <c r="D1201" s="6">
        <v>41630</v>
      </c>
      <c r="E1201" t="s">
        <v>36</v>
      </c>
      <c r="F1201" t="s">
        <v>3331</v>
      </c>
      <c r="G1201" t="s">
        <v>3332</v>
      </c>
      <c r="H1201" t="s">
        <v>39</v>
      </c>
      <c r="I1201" t="s">
        <v>27</v>
      </c>
      <c r="J1201" t="s">
        <v>80</v>
      </c>
      <c r="K1201" t="s">
        <v>29</v>
      </c>
      <c r="L1201">
        <v>94122</v>
      </c>
      <c r="M1201" t="s">
        <v>30</v>
      </c>
      <c r="N1201" t="s">
        <v>675</v>
      </c>
      <c r="O1201" t="s">
        <v>41</v>
      </c>
      <c r="P1201" t="s">
        <v>58</v>
      </c>
      <c r="Q1201" t="s">
        <v>676</v>
      </c>
      <c r="R1201" s="7">
        <v>2003.52</v>
      </c>
      <c r="S1201">
        <v>6</v>
      </c>
      <c r="T1201">
        <v>0.2</v>
      </c>
      <c r="U1201" s="7">
        <v>-325.572</v>
      </c>
      <c r="V1201" s="7">
        <f t="shared" si="18"/>
        <v>325.572</v>
      </c>
    </row>
    <row r="1202" spans="1:22" x14ac:dyDescent="0.3">
      <c r="A1202" s="9">
        <v>3778</v>
      </c>
      <c r="B1202" t="s">
        <v>3333</v>
      </c>
      <c r="C1202" s="5">
        <v>41032</v>
      </c>
      <c r="D1202" s="6">
        <v>41037</v>
      </c>
      <c r="E1202" t="s">
        <v>36</v>
      </c>
      <c r="F1202" t="s">
        <v>3334</v>
      </c>
      <c r="G1202" t="s">
        <v>3335</v>
      </c>
      <c r="H1202" t="s">
        <v>146</v>
      </c>
      <c r="I1202" t="s">
        <v>27</v>
      </c>
      <c r="J1202" t="s">
        <v>3336</v>
      </c>
      <c r="K1202" t="s">
        <v>29</v>
      </c>
      <c r="L1202">
        <v>91911</v>
      </c>
      <c r="M1202" t="s">
        <v>30</v>
      </c>
      <c r="N1202" t="s">
        <v>3337</v>
      </c>
      <c r="O1202" t="s">
        <v>41</v>
      </c>
      <c r="P1202" t="s">
        <v>42</v>
      </c>
      <c r="Q1202" t="s">
        <v>3338</v>
      </c>
      <c r="R1202" s="7">
        <v>665.88</v>
      </c>
      <c r="S1202">
        <v>6</v>
      </c>
      <c r="T1202">
        <v>0</v>
      </c>
      <c r="U1202" s="7">
        <v>106.5408</v>
      </c>
      <c r="V1202" s="7">
        <f t="shared" si="18"/>
        <v>106.5408</v>
      </c>
    </row>
    <row r="1203" spans="1:22" x14ac:dyDescent="0.3">
      <c r="A1203" s="9">
        <v>3787</v>
      </c>
      <c r="B1203" t="s">
        <v>3339</v>
      </c>
      <c r="C1203" s="5">
        <v>41579</v>
      </c>
      <c r="D1203" s="6">
        <v>41583</v>
      </c>
      <c r="E1203" t="s">
        <v>36</v>
      </c>
      <c r="F1203" t="s">
        <v>3340</v>
      </c>
      <c r="G1203" t="s">
        <v>3341</v>
      </c>
      <c r="H1203" t="s">
        <v>26</v>
      </c>
      <c r="I1203" t="s">
        <v>27</v>
      </c>
      <c r="J1203" t="s">
        <v>28</v>
      </c>
      <c r="K1203" t="s">
        <v>29</v>
      </c>
      <c r="L1203">
        <v>90045</v>
      </c>
      <c r="M1203" t="s">
        <v>30</v>
      </c>
      <c r="N1203" t="s">
        <v>2785</v>
      </c>
      <c r="O1203" t="s">
        <v>32</v>
      </c>
      <c r="P1203" t="s">
        <v>75</v>
      </c>
      <c r="Q1203" t="s">
        <v>2786</v>
      </c>
      <c r="R1203" s="7">
        <v>1085.42</v>
      </c>
      <c r="S1203">
        <v>7</v>
      </c>
      <c r="T1203">
        <v>0</v>
      </c>
      <c r="U1203" s="7">
        <v>282.20920000000001</v>
      </c>
      <c r="V1203" s="7">
        <f t="shared" si="18"/>
        <v>282.20920000000001</v>
      </c>
    </row>
    <row r="1204" spans="1:22" x14ac:dyDescent="0.3">
      <c r="A1204" s="9">
        <v>3791</v>
      </c>
      <c r="B1204" t="s">
        <v>3342</v>
      </c>
      <c r="C1204" s="5">
        <v>40729</v>
      </c>
      <c r="D1204" s="6">
        <v>40735</v>
      </c>
      <c r="E1204" t="s">
        <v>36</v>
      </c>
      <c r="F1204" t="s">
        <v>3160</v>
      </c>
      <c r="G1204" t="s">
        <v>3161</v>
      </c>
      <c r="H1204" t="s">
        <v>146</v>
      </c>
      <c r="I1204" t="s">
        <v>27</v>
      </c>
      <c r="J1204" t="s">
        <v>28</v>
      </c>
      <c r="K1204" t="s">
        <v>29</v>
      </c>
      <c r="L1204">
        <v>90004</v>
      </c>
      <c r="M1204" t="s">
        <v>30</v>
      </c>
      <c r="N1204" t="s">
        <v>604</v>
      </c>
      <c r="O1204" t="s">
        <v>32</v>
      </c>
      <c r="P1204" t="s">
        <v>52</v>
      </c>
      <c r="Q1204" t="s">
        <v>605</v>
      </c>
      <c r="R1204" s="7">
        <v>180.96</v>
      </c>
      <c r="S1204">
        <v>6</v>
      </c>
      <c r="T1204">
        <v>0.2</v>
      </c>
      <c r="U1204" s="7">
        <v>67.86</v>
      </c>
      <c r="V1204" s="7">
        <f t="shared" si="18"/>
        <v>67.86</v>
      </c>
    </row>
    <row r="1205" spans="1:22" x14ac:dyDescent="0.3">
      <c r="A1205" s="9">
        <v>3795</v>
      </c>
      <c r="B1205" t="s">
        <v>3343</v>
      </c>
      <c r="C1205" s="5">
        <v>40571</v>
      </c>
      <c r="D1205" s="6">
        <v>40577</v>
      </c>
      <c r="E1205" t="s">
        <v>36</v>
      </c>
      <c r="F1205" t="s">
        <v>3344</v>
      </c>
      <c r="G1205" t="s">
        <v>3345</v>
      </c>
      <c r="H1205" t="s">
        <v>39</v>
      </c>
      <c r="I1205" t="s">
        <v>27</v>
      </c>
      <c r="J1205" t="s">
        <v>325</v>
      </c>
      <c r="K1205" t="s">
        <v>29</v>
      </c>
      <c r="L1205">
        <v>92037</v>
      </c>
      <c r="M1205" t="s">
        <v>30</v>
      </c>
      <c r="N1205" t="s">
        <v>2934</v>
      </c>
      <c r="O1205" t="s">
        <v>32</v>
      </c>
      <c r="P1205" t="s">
        <v>75</v>
      </c>
      <c r="Q1205" t="s">
        <v>2935</v>
      </c>
      <c r="R1205" s="7">
        <v>57.23</v>
      </c>
      <c r="S1205">
        <v>1</v>
      </c>
      <c r="T1205">
        <v>0</v>
      </c>
      <c r="U1205" s="7">
        <v>14.307499999999999</v>
      </c>
      <c r="V1205" s="7">
        <f t="shared" si="18"/>
        <v>14.307499999999999</v>
      </c>
    </row>
    <row r="1206" spans="1:22" x14ac:dyDescent="0.3">
      <c r="A1206" s="9">
        <v>3796</v>
      </c>
      <c r="B1206" t="s">
        <v>3343</v>
      </c>
      <c r="C1206" s="5">
        <v>40571</v>
      </c>
      <c r="D1206" s="6">
        <v>40577</v>
      </c>
      <c r="E1206" t="s">
        <v>36</v>
      </c>
      <c r="F1206" t="s">
        <v>3344</v>
      </c>
      <c r="G1206" t="s">
        <v>3345</v>
      </c>
      <c r="H1206" t="s">
        <v>39</v>
      </c>
      <c r="I1206" t="s">
        <v>27</v>
      </c>
      <c r="J1206" t="s">
        <v>325</v>
      </c>
      <c r="K1206" t="s">
        <v>29</v>
      </c>
      <c r="L1206">
        <v>92037</v>
      </c>
      <c r="M1206" t="s">
        <v>30</v>
      </c>
      <c r="N1206" t="s">
        <v>3346</v>
      </c>
      <c r="O1206" t="s">
        <v>41</v>
      </c>
      <c r="P1206" t="s">
        <v>58</v>
      </c>
      <c r="Q1206" t="s">
        <v>3347</v>
      </c>
      <c r="R1206" s="7">
        <v>333</v>
      </c>
      <c r="S1206">
        <v>3</v>
      </c>
      <c r="T1206">
        <v>0.2</v>
      </c>
      <c r="U1206" s="7">
        <v>-16.649999999999999</v>
      </c>
      <c r="V1206" s="7">
        <f t="shared" si="18"/>
        <v>16.649999999999999</v>
      </c>
    </row>
    <row r="1207" spans="1:22" x14ac:dyDescent="0.3">
      <c r="A1207" s="9">
        <v>3797</v>
      </c>
      <c r="B1207" t="s">
        <v>3343</v>
      </c>
      <c r="C1207" s="5">
        <v>40571</v>
      </c>
      <c r="D1207" s="6">
        <v>40577</v>
      </c>
      <c r="E1207" t="s">
        <v>36</v>
      </c>
      <c r="F1207" t="s">
        <v>3344</v>
      </c>
      <c r="G1207" t="s">
        <v>3345</v>
      </c>
      <c r="H1207" t="s">
        <v>39</v>
      </c>
      <c r="I1207" t="s">
        <v>27</v>
      </c>
      <c r="J1207" t="s">
        <v>325</v>
      </c>
      <c r="K1207" t="s">
        <v>29</v>
      </c>
      <c r="L1207">
        <v>92037</v>
      </c>
      <c r="M1207" t="s">
        <v>30</v>
      </c>
      <c r="N1207" t="s">
        <v>3348</v>
      </c>
      <c r="O1207" t="s">
        <v>32</v>
      </c>
      <c r="P1207" t="s">
        <v>45</v>
      </c>
      <c r="Q1207" t="s">
        <v>3349</v>
      </c>
      <c r="R1207" s="7">
        <v>36.44</v>
      </c>
      <c r="S1207">
        <v>4</v>
      </c>
      <c r="T1207">
        <v>0</v>
      </c>
      <c r="U1207" s="7">
        <v>12.0252</v>
      </c>
      <c r="V1207" s="7">
        <f t="shared" si="18"/>
        <v>12.0252</v>
      </c>
    </row>
    <row r="1208" spans="1:22" x14ac:dyDescent="0.3">
      <c r="A1208" s="9">
        <v>3836</v>
      </c>
      <c r="B1208" t="s">
        <v>3350</v>
      </c>
      <c r="C1208" s="5">
        <v>40641</v>
      </c>
      <c r="D1208" s="6">
        <v>40648</v>
      </c>
      <c r="E1208" t="s">
        <v>36</v>
      </c>
      <c r="F1208" t="s">
        <v>2553</v>
      </c>
      <c r="G1208" t="s">
        <v>2554</v>
      </c>
      <c r="H1208" t="s">
        <v>26</v>
      </c>
      <c r="I1208" t="s">
        <v>27</v>
      </c>
      <c r="J1208" t="s">
        <v>1516</v>
      </c>
      <c r="K1208" t="s">
        <v>122</v>
      </c>
      <c r="L1208">
        <v>85301</v>
      </c>
      <c r="M1208" t="s">
        <v>30</v>
      </c>
      <c r="N1208" t="s">
        <v>1739</v>
      </c>
      <c r="O1208" t="s">
        <v>32</v>
      </c>
      <c r="P1208" t="s">
        <v>200</v>
      </c>
      <c r="Q1208" t="s">
        <v>1740</v>
      </c>
      <c r="R1208" s="7">
        <v>2.3679999999999999</v>
      </c>
      <c r="S1208">
        <v>2</v>
      </c>
      <c r="T1208">
        <v>0.2</v>
      </c>
      <c r="U1208" s="7">
        <v>0.82879999999999998</v>
      </c>
      <c r="V1208" s="7">
        <f t="shared" si="18"/>
        <v>0.82879999999999998</v>
      </c>
    </row>
    <row r="1209" spans="1:22" x14ac:dyDescent="0.3">
      <c r="A1209" s="9">
        <v>3837</v>
      </c>
      <c r="B1209" t="s">
        <v>3350</v>
      </c>
      <c r="C1209" s="5">
        <v>40641</v>
      </c>
      <c r="D1209" s="6">
        <v>40648</v>
      </c>
      <c r="E1209" t="s">
        <v>36</v>
      </c>
      <c r="F1209" t="s">
        <v>2553</v>
      </c>
      <c r="G1209" t="s">
        <v>2554</v>
      </c>
      <c r="H1209" t="s">
        <v>26</v>
      </c>
      <c r="I1209" t="s">
        <v>27</v>
      </c>
      <c r="J1209" t="s">
        <v>1516</v>
      </c>
      <c r="K1209" t="s">
        <v>122</v>
      </c>
      <c r="L1209">
        <v>85301</v>
      </c>
      <c r="M1209" t="s">
        <v>30</v>
      </c>
      <c r="N1209" t="s">
        <v>3351</v>
      </c>
      <c r="O1209" t="s">
        <v>32</v>
      </c>
      <c r="P1209" t="s">
        <v>114</v>
      </c>
      <c r="Q1209" t="s">
        <v>3352</v>
      </c>
      <c r="R1209" s="7">
        <v>19.007999999999999</v>
      </c>
      <c r="S1209">
        <v>3</v>
      </c>
      <c r="T1209">
        <v>0.2</v>
      </c>
      <c r="U1209" s="7">
        <v>6.8903999999999996</v>
      </c>
      <c r="V1209" s="7">
        <f t="shared" si="18"/>
        <v>6.8903999999999996</v>
      </c>
    </row>
    <row r="1210" spans="1:22" x14ac:dyDescent="0.3">
      <c r="A1210" s="9">
        <v>3838</v>
      </c>
      <c r="B1210" t="s">
        <v>3353</v>
      </c>
      <c r="C1210" s="5">
        <v>40750</v>
      </c>
      <c r="D1210" s="6">
        <v>40757</v>
      </c>
      <c r="E1210" t="s">
        <v>36</v>
      </c>
      <c r="F1210" t="s">
        <v>107</v>
      </c>
      <c r="G1210" t="s">
        <v>108</v>
      </c>
      <c r="H1210" t="s">
        <v>39</v>
      </c>
      <c r="I1210" t="s">
        <v>27</v>
      </c>
      <c r="J1210" t="s">
        <v>1585</v>
      </c>
      <c r="K1210" t="s">
        <v>471</v>
      </c>
      <c r="L1210">
        <v>89031</v>
      </c>
      <c r="M1210" t="s">
        <v>30</v>
      </c>
      <c r="N1210" t="s">
        <v>3354</v>
      </c>
      <c r="O1210" t="s">
        <v>48</v>
      </c>
      <c r="P1210" t="s">
        <v>49</v>
      </c>
      <c r="Q1210" t="s">
        <v>3355</v>
      </c>
      <c r="R1210" s="7">
        <v>911.98400000000004</v>
      </c>
      <c r="S1210">
        <v>2</v>
      </c>
      <c r="T1210">
        <v>0.2</v>
      </c>
      <c r="U1210" s="7">
        <v>113.998</v>
      </c>
      <c r="V1210" s="7">
        <f t="shared" si="18"/>
        <v>113.998</v>
      </c>
    </row>
    <row r="1211" spans="1:22" x14ac:dyDescent="0.3">
      <c r="A1211" s="9">
        <v>3839</v>
      </c>
      <c r="B1211" t="s">
        <v>3353</v>
      </c>
      <c r="C1211" s="5">
        <v>40750</v>
      </c>
      <c r="D1211" s="6">
        <v>40757</v>
      </c>
      <c r="E1211" t="s">
        <v>36</v>
      </c>
      <c r="F1211" t="s">
        <v>107</v>
      </c>
      <c r="G1211" t="s">
        <v>108</v>
      </c>
      <c r="H1211" t="s">
        <v>39</v>
      </c>
      <c r="I1211" t="s">
        <v>27</v>
      </c>
      <c r="J1211" t="s">
        <v>1585</v>
      </c>
      <c r="K1211" t="s">
        <v>471</v>
      </c>
      <c r="L1211">
        <v>89031</v>
      </c>
      <c r="M1211" t="s">
        <v>30</v>
      </c>
      <c r="N1211" t="s">
        <v>1415</v>
      </c>
      <c r="O1211" t="s">
        <v>41</v>
      </c>
      <c r="P1211" t="s">
        <v>185</v>
      </c>
      <c r="Q1211" t="s">
        <v>1416</v>
      </c>
      <c r="R1211" s="7">
        <v>674.35199999999998</v>
      </c>
      <c r="S1211">
        <v>3</v>
      </c>
      <c r="T1211">
        <v>0.2</v>
      </c>
      <c r="U1211" s="7">
        <v>-109.5822</v>
      </c>
      <c r="V1211" s="7">
        <f t="shared" si="18"/>
        <v>109.5822</v>
      </c>
    </row>
    <row r="1212" spans="1:22" x14ac:dyDescent="0.3">
      <c r="A1212" s="9">
        <v>3840</v>
      </c>
      <c r="B1212" t="s">
        <v>3353</v>
      </c>
      <c r="C1212" s="5">
        <v>40750</v>
      </c>
      <c r="D1212" s="6">
        <v>40757</v>
      </c>
      <c r="E1212" t="s">
        <v>36</v>
      </c>
      <c r="F1212" t="s">
        <v>107</v>
      </c>
      <c r="G1212" t="s">
        <v>108</v>
      </c>
      <c r="H1212" t="s">
        <v>39</v>
      </c>
      <c r="I1212" t="s">
        <v>27</v>
      </c>
      <c r="J1212" t="s">
        <v>1585</v>
      </c>
      <c r="K1212" t="s">
        <v>471</v>
      </c>
      <c r="L1212">
        <v>89031</v>
      </c>
      <c r="M1212" t="s">
        <v>30</v>
      </c>
      <c r="N1212" t="s">
        <v>3356</v>
      </c>
      <c r="O1212" t="s">
        <v>41</v>
      </c>
      <c r="P1212" t="s">
        <v>42</v>
      </c>
      <c r="Q1212" t="s">
        <v>3357</v>
      </c>
      <c r="R1212" s="7">
        <v>134.01</v>
      </c>
      <c r="S1212">
        <v>9</v>
      </c>
      <c r="T1212">
        <v>0</v>
      </c>
      <c r="U1212" s="7">
        <v>36.182699999999997</v>
      </c>
      <c r="V1212" s="7">
        <f t="shared" si="18"/>
        <v>36.182699999999997</v>
      </c>
    </row>
    <row r="1213" spans="1:22" x14ac:dyDescent="0.3">
      <c r="A1213" s="9">
        <v>3841</v>
      </c>
      <c r="B1213" t="s">
        <v>3353</v>
      </c>
      <c r="C1213" s="5">
        <v>40750</v>
      </c>
      <c r="D1213" s="6">
        <v>40757</v>
      </c>
      <c r="E1213" t="s">
        <v>36</v>
      </c>
      <c r="F1213" t="s">
        <v>107</v>
      </c>
      <c r="G1213" t="s">
        <v>108</v>
      </c>
      <c r="H1213" t="s">
        <v>39</v>
      </c>
      <c r="I1213" t="s">
        <v>27</v>
      </c>
      <c r="J1213" t="s">
        <v>1585</v>
      </c>
      <c r="K1213" t="s">
        <v>471</v>
      </c>
      <c r="L1213">
        <v>89031</v>
      </c>
      <c r="M1213" t="s">
        <v>30</v>
      </c>
      <c r="N1213" t="s">
        <v>3358</v>
      </c>
      <c r="O1213" t="s">
        <v>48</v>
      </c>
      <c r="P1213" t="s">
        <v>99</v>
      </c>
      <c r="Q1213" t="s">
        <v>3359</v>
      </c>
      <c r="R1213" s="7">
        <v>170.97</v>
      </c>
      <c r="S1213">
        <v>3</v>
      </c>
      <c r="T1213">
        <v>0</v>
      </c>
      <c r="U1213" s="7">
        <v>70.097700000000003</v>
      </c>
      <c r="V1213" s="7">
        <f t="shared" si="18"/>
        <v>70.097700000000003</v>
      </c>
    </row>
    <row r="1214" spans="1:22" x14ac:dyDescent="0.3">
      <c r="A1214" s="9">
        <v>3843</v>
      </c>
      <c r="B1214" t="s">
        <v>3360</v>
      </c>
      <c r="C1214" s="5">
        <v>40844</v>
      </c>
      <c r="D1214" s="6">
        <v>40847</v>
      </c>
      <c r="E1214" t="s">
        <v>152</v>
      </c>
      <c r="F1214" t="s">
        <v>3361</v>
      </c>
      <c r="G1214" t="s">
        <v>3362</v>
      </c>
      <c r="H1214" t="s">
        <v>26</v>
      </c>
      <c r="I1214" t="s">
        <v>27</v>
      </c>
      <c r="J1214" t="s">
        <v>28</v>
      </c>
      <c r="K1214" t="s">
        <v>29</v>
      </c>
      <c r="L1214">
        <v>90049</v>
      </c>
      <c r="M1214" t="s">
        <v>30</v>
      </c>
      <c r="N1214" t="s">
        <v>415</v>
      </c>
      <c r="O1214" t="s">
        <v>32</v>
      </c>
      <c r="P1214" t="s">
        <v>52</v>
      </c>
      <c r="Q1214" t="s">
        <v>416</v>
      </c>
      <c r="R1214" s="7">
        <v>7.1840000000000002</v>
      </c>
      <c r="S1214">
        <v>2</v>
      </c>
      <c r="T1214">
        <v>0.2</v>
      </c>
      <c r="U1214" s="7">
        <v>2.2450000000000001</v>
      </c>
      <c r="V1214" s="7">
        <f t="shared" si="18"/>
        <v>2.2450000000000001</v>
      </c>
    </row>
    <row r="1215" spans="1:22" x14ac:dyDescent="0.3">
      <c r="A1215" s="9">
        <v>3844</v>
      </c>
      <c r="B1215" t="s">
        <v>3360</v>
      </c>
      <c r="C1215" s="5">
        <v>40844</v>
      </c>
      <c r="D1215" s="6">
        <v>40847</v>
      </c>
      <c r="E1215" t="s">
        <v>152</v>
      </c>
      <c r="F1215" t="s">
        <v>3361</v>
      </c>
      <c r="G1215" t="s">
        <v>3362</v>
      </c>
      <c r="H1215" t="s">
        <v>26</v>
      </c>
      <c r="I1215" t="s">
        <v>27</v>
      </c>
      <c r="J1215" t="s">
        <v>28</v>
      </c>
      <c r="K1215" t="s">
        <v>29</v>
      </c>
      <c r="L1215">
        <v>90049</v>
      </c>
      <c r="M1215" t="s">
        <v>30</v>
      </c>
      <c r="N1215" t="s">
        <v>3363</v>
      </c>
      <c r="O1215" t="s">
        <v>32</v>
      </c>
      <c r="P1215" t="s">
        <v>205</v>
      </c>
      <c r="Q1215" t="s">
        <v>3364</v>
      </c>
      <c r="R1215" s="7">
        <v>6.28</v>
      </c>
      <c r="S1215">
        <v>2</v>
      </c>
      <c r="T1215">
        <v>0</v>
      </c>
      <c r="U1215" s="7">
        <v>6.2799999999999995E-2</v>
      </c>
      <c r="V1215" s="7">
        <f t="shared" si="18"/>
        <v>6.2799999999999995E-2</v>
      </c>
    </row>
    <row r="1216" spans="1:22" x14ac:dyDescent="0.3">
      <c r="A1216" s="9">
        <v>3845</v>
      </c>
      <c r="B1216" t="s">
        <v>3360</v>
      </c>
      <c r="C1216" s="5">
        <v>40844</v>
      </c>
      <c r="D1216" s="6">
        <v>40847</v>
      </c>
      <c r="E1216" t="s">
        <v>152</v>
      </c>
      <c r="F1216" t="s">
        <v>3361</v>
      </c>
      <c r="G1216" t="s">
        <v>3362</v>
      </c>
      <c r="H1216" t="s">
        <v>26</v>
      </c>
      <c r="I1216" t="s">
        <v>27</v>
      </c>
      <c r="J1216" t="s">
        <v>28</v>
      </c>
      <c r="K1216" t="s">
        <v>29</v>
      </c>
      <c r="L1216">
        <v>90049</v>
      </c>
      <c r="M1216" t="s">
        <v>30</v>
      </c>
      <c r="N1216" t="s">
        <v>3365</v>
      </c>
      <c r="O1216" t="s">
        <v>32</v>
      </c>
      <c r="P1216" t="s">
        <v>205</v>
      </c>
      <c r="Q1216" t="s">
        <v>3366</v>
      </c>
      <c r="R1216" s="7">
        <v>480.74</v>
      </c>
      <c r="S1216">
        <v>2</v>
      </c>
      <c r="T1216">
        <v>0</v>
      </c>
      <c r="U1216" s="7">
        <v>14.4222</v>
      </c>
      <c r="V1216" s="7">
        <f t="shared" si="18"/>
        <v>14.4222</v>
      </c>
    </row>
    <row r="1217" spans="1:22" x14ac:dyDescent="0.3">
      <c r="A1217" s="9">
        <v>3846</v>
      </c>
      <c r="B1217" t="s">
        <v>3360</v>
      </c>
      <c r="C1217" s="5">
        <v>40844</v>
      </c>
      <c r="D1217" s="6">
        <v>40847</v>
      </c>
      <c r="E1217" t="s">
        <v>152</v>
      </c>
      <c r="F1217" t="s">
        <v>3361</v>
      </c>
      <c r="G1217" t="s">
        <v>3362</v>
      </c>
      <c r="H1217" t="s">
        <v>26</v>
      </c>
      <c r="I1217" t="s">
        <v>27</v>
      </c>
      <c r="J1217" t="s">
        <v>28</v>
      </c>
      <c r="K1217" t="s">
        <v>29</v>
      </c>
      <c r="L1217">
        <v>90049</v>
      </c>
      <c r="M1217" t="s">
        <v>30</v>
      </c>
      <c r="N1217" t="s">
        <v>581</v>
      </c>
      <c r="O1217" t="s">
        <v>41</v>
      </c>
      <c r="P1217" t="s">
        <v>492</v>
      </c>
      <c r="Q1217" t="s">
        <v>582</v>
      </c>
      <c r="R1217" s="7">
        <v>616.99800000000005</v>
      </c>
      <c r="S1217">
        <v>6</v>
      </c>
      <c r="T1217">
        <v>0.15</v>
      </c>
      <c r="U1217" s="7">
        <v>-36.293999999999997</v>
      </c>
      <c r="V1217" s="7">
        <f t="shared" si="18"/>
        <v>36.293999999999997</v>
      </c>
    </row>
    <row r="1218" spans="1:22" x14ac:dyDescent="0.3">
      <c r="A1218" s="9">
        <v>3847</v>
      </c>
      <c r="B1218" t="s">
        <v>3360</v>
      </c>
      <c r="C1218" s="5">
        <v>40844</v>
      </c>
      <c r="D1218" s="6">
        <v>40847</v>
      </c>
      <c r="E1218" t="s">
        <v>152</v>
      </c>
      <c r="F1218" t="s">
        <v>3361</v>
      </c>
      <c r="G1218" t="s">
        <v>3362</v>
      </c>
      <c r="H1218" t="s">
        <v>26</v>
      </c>
      <c r="I1218" t="s">
        <v>27</v>
      </c>
      <c r="J1218" t="s">
        <v>28</v>
      </c>
      <c r="K1218" t="s">
        <v>29</v>
      </c>
      <c r="L1218">
        <v>90049</v>
      </c>
      <c r="M1218" t="s">
        <v>30</v>
      </c>
      <c r="N1218" t="s">
        <v>1737</v>
      </c>
      <c r="O1218" t="s">
        <v>32</v>
      </c>
      <c r="P1218" t="s">
        <v>75</v>
      </c>
      <c r="Q1218" t="s">
        <v>1738</v>
      </c>
      <c r="R1218" s="7">
        <v>141.4</v>
      </c>
      <c r="S1218">
        <v>5</v>
      </c>
      <c r="T1218">
        <v>0</v>
      </c>
      <c r="U1218" s="7">
        <v>38.177999999999997</v>
      </c>
      <c r="V1218" s="7">
        <f t="shared" si="18"/>
        <v>38.177999999999997</v>
      </c>
    </row>
    <row r="1219" spans="1:22" x14ac:dyDescent="0.3">
      <c r="A1219" s="9">
        <v>3854</v>
      </c>
      <c r="B1219" t="s">
        <v>3367</v>
      </c>
      <c r="C1219" s="5">
        <v>41797</v>
      </c>
      <c r="D1219" s="6">
        <v>41801</v>
      </c>
      <c r="E1219" t="s">
        <v>36</v>
      </c>
      <c r="F1219" t="s">
        <v>2970</v>
      </c>
      <c r="G1219" t="s">
        <v>2971</v>
      </c>
      <c r="H1219" t="s">
        <v>146</v>
      </c>
      <c r="I1219" t="s">
        <v>27</v>
      </c>
      <c r="J1219" t="s">
        <v>80</v>
      </c>
      <c r="K1219" t="s">
        <v>29</v>
      </c>
      <c r="L1219">
        <v>94122</v>
      </c>
      <c r="M1219" t="s">
        <v>30</v>
      </c>
      <c r="N1219" t="s">
        <v>3368</v>
      </c>
      <c r="O1219" t="s">
        <v>41</v>
      </c>
      <c r="P1219" t="s">
        <v>42</v>
      </c>
      <c r="Q1219" t="s">
        <v>3369</v>
      </c>
      <c r="R1219" s="7">
        <v>4.95</v>
      </c>
      <c r="S1219">
        <v>1</v>
      </c>
      <c r="T1219">
        <v>0</v>
      </c>
      <c r="U1219" s="7">
        <v>2.1779999999999999</v>
      </c>
      <c r="V1219" s="7">
        <f t="shared" si="18"/>
        <v>2.1779999999999999</v>
      </c>
    </row>
    <row r="1220" spans="1:22" x14ac:dyDescent="0.3">
      <c r="A1220" s="9">
        <v>3855</v>
      </c>
      <c r="B1220" t="s">
        <v>3367</v>
      </c>
      <c r="C1220" s="5">
        <v>41797</v>
      </c>
      <c r="D1220" s="6">
        <v>41801</v>
      </c>
      <c r="E1220" t="s">
        <v>36</v>
      </c>
      <c r="F1220" t="s">
        <v>2970</v>
      </c>
      <c r="G1220" t="s">
        <v>2971</v>
      </c>
      <c r="H1220" t="s">
        <v>146</v>
      </c>
      <c r="I1220" t="s">
        <v>27</v>
      </c>
      <c r="J1220" t="s">
        <v>80</v>
      </c>
      <c r="K1220" t="s">
        <v>29</v>
      </c>
      <c r="L1220">
        <v>94122</v>
      </c>
      <c r="M1220" t="s">
        <v>30</v>
      </c>
      <c r="N1220" t="s">
        <v>3370</v>
      </c>
      <c r="O1220" t="s">
        <v>32</v>
      </c>
      <c r="P1220" t="s">
        <v>75</v>
      </c>
      <c r="Q1220" t="s">
        <v>3371</v>
      </c>
      <c r="R1220" s="7">
        <v>26.4</v>
      </c>
      <c r="S1220">
        <v>5</v>
      </c>
      <c r="T1220">
        <v>0</v>
      </c>
      <c r="U1220" s="7">
        <v>0</v>
      </c>
      <c r="V1220" s="7">
        <f t="shared" ref="V1220:V1283" si="19">IF(U1220&lt;0,-U1220,U1220)</f>
        <v>0</v>
      </c>
    </row>
    <row r="1221" spans="1:22" x14ac:dyDescent="0.3">
      <c r="A1221" s="9">
        <v>3859</v>
      </c>
      <c r="B1221" t="s">
        <v>3372</v>
      </c>
      <c r="C1221" s="5">
        <v>40897</v>
      </c>
      <c r="D1221" s="6">
        <v>40897</v>
      </c>
      <c r="E1221" t="s">
        <v>863</v>
      </c>
      <c r="F1221" t="s">
        <v>2594</v>
      </c>
      <c r="G1221" t="s">
        <v>2595</v>
      </c>
      <c r="H1221" t="s">
        <v>39</v>
      </c>
      <c r="I1221" t="s">
        <v>27</v>
      </c>
      <c r="J1221" t="s">
        <v>3373</v>
      </c>
      <c r="K1221" t="s">
        <v>161</v>
      </c>
      <c r="L1221">
        <v>80229</v>
      </c>
      <c r="M1221" t="s">
        <v>30</v>
      </c>
      <c r="N1221" t="s">
        <v>3374</v>
      </c>
      <c r="O1221" t="s">
        <v>48</v>
      </c>
      <c r="P1221" t="s">
        <v>99</v>
      </c>
      <c r="Q1221" t="s">
        <v>3375</v>
      </c>
      <c r="R1221" s="7">
        <v>447.94400000000002</v>
      </c>
      <c r="S1221">
        <v>7</v>
      </c>
      <c r="T1221">
        <v>0.2</v>
      </c>
      <c r="U1221" s="7">
        <v>89.588800000000006</v>
      </c>
      <c r="V1221" s="7">
        <f t="shared" si="19"/>
        <v>89.588800000000006</v>
      </c>
    </row>
    <row r="1222" spans="1:22" x14ac:dyDescent="0.3">
      <c r="A1222" s="9">
        <v>3864</v>
      </c>
      <c r="B1222" t="s">
        <v>3376</v>
      </c>
      <c r="C1222" s="5">
        <v>41930</v>
      </c>
      <c r="D1222" s="6">
        <v>41932</v>
      </c>
      <c r="E1222" t="s">
        <v>23</v>
      </c>
      <c r="F1222" t="s">
        <v>3377</v>
      </c>
      <c r="G1222" t="s">
        <v>3378</v>
      </c>
      <c r="H1222" t="s">
        <v>39</v>
      </c>
      <c r="I1222" t="s">
        <v>27</v>
      </c>
      <c r="J1222" t="s">
        <v>325</v>
      </c>
      <c r="K1222" t="s">
        <v>29</v>
      </c>
      <c r="L1222">
        <v>92037</v>
      </c>
      <c r="M1222" t="s">
        <v>30</v>
      </c>
      <c r="N1222" t="s">
        <v>3379</v>
      </c>
      <c r="O1222" t="s">
        <v>32</v>
      </c>
      <c r="P1222" t="s">
        <v>45</v>
      </c>
      <c r="Q1222" t="s">
        <v>3380</v>
      </c>
      <c r="R1222" s="7">
        <v>10.64</v>
      </c>
      <c r="S1222">
        <v>4</v>
      </c>
      <c r="T1222">
        <v>0</v>
      </c>
      <c r="U1222" s="7">
        <v>2.7664</v>
      </c>
      <c r="V1222" s="7">
        <f t="shared" si="19"/>
        <v>2.7664</v>
      </c>
    </row>
    <row r="1223" spans="1:22" x14ac:dyDescent="0.3">
      <c r="A1223" s="9">
        <v>3866</v>
      </c>
      <c r="B1223" t="s">
        <v>3381</v>
      </c>
      <c r="C1223" s="5">
        <v>40751</v>
      </c>
      <c r="D1223" s="6">
        <v>40753</v>
      </c>
      <c r="E1223" t="s">
        <v>23</v>
      </c>
      <c r="F1223" t="s">
        <v>1877</v>
      </c>
      <c r="G1223" t="s">
        <v>1878</v>
      </c>
      <c r="H1223" t="s">
        <v>39</v>
      </c>
      <c r="I1223" t="s">
        <v>27</v>
      </c>
      <c r="J1223" t="s">
        <v>80</v>
      </c>
      <c r="K1223" t="s">
        <v>29</v>
      </c>
      <c r="L1223">
        <v>94122</v>
      </c>
      <c r="M1223" t="s">
        <v>30</v>
      </c>
      <c r="N1223" t="s">
        <v>2420</v>
      </c>
      <c r="O1223" t="s">
        <v>48</v>
      </c>
      <c r="P1223" t="s">
        <v>99</v>
      </c>
      <c r="Q1223" t="s">
        <v>2421</v>
      </c>
      <c r="R1223" s="7">
        <v>238</v>
      </c>
      <c r="S1223">
        <v>2</v>
      </c>
      <c r="T1223">
        <v>0</v>
      </c>
      <c r="U1223" s="7">
        <v>38.08</v>
      </c>
      <c r="V1223" s="7">
        <f t="shared" si="19"/>
        <v>38.08</v>
      </c>
    </row>
    <row r="1224" spans="1:22" x14ac:dyDescent="0.3">
      <c r="A1224" s="9">
        <v>3868</v>
      </c>
      <c r="B1224" t="s">
        <v>3382</v>
      </c>
      <c r="C1224" s="5">
        <v>41205</v>
      </c>
      <c r="D1224" s="6">
        <v>41209</v>
      </c>
      <c r="E1224" t="s">
        <v>23</v>
      </c>
      <c r="F1224" t="s">
        <v>3383</v>
      </c>
      <c r="G1224" t="s">
        <v>3384</v>
      </c>
      <c r="H1224" t="s">
        <v>39</v>
      </c>
      <c r="I1224" t="s">
        <v>27</v>
      </c>
      <c r="J1224" t="s">
        <v>325</v>
      </c>
      <c r="K1224" t="s">
        <v>29</v>
      </c>
      <c r="L1224">
        <v>92105</v>
      </c>
      <c r="M1224" t="s">
        <v>30</v>
      </c>
      <c r="N1224" t="s">
        <v>3385</v>
      </c>
      <c r="O1224" t="s">
        <v>48</v>
      </c>
      <c r="P1224" t="s">
        <v>99</v>
      </c>
      <c r="Q1224" t="s">
        <v>3386</v>
      </c>
      <c r="R1224" s="7">
        <v>148.32</v>
      </c>
      <c r="S1224">
        <v>9</v>
      </c>
      <c r="T1224">
        <v>0</v>
      </c>
      <c r="U1224" s="7">
        <v>63.7776</v>
      </c>
      <c r="V1224" s="7">
        <f t="shared" si="19"/>
        <v>63.7776</v>
      </c>
    </row>
    <row r="1225" spans="1:22" x14ac:dyDescent="0.3">
      <c r="A1225" s="9">
        <v>3869</v>
      </c>
      <c r="B1225" t="s">
        <v>3382</v>
      </c>
      <c r="C1225" s="5">
        <v>41205</v>
      </c>
      <c r="D1225" s="6">
        <v>41209</v>
      </c>
      <c r="E1225" t="s">
        <v>23</v>
      </c>
      <c r="F1225" t="s">
        <v>3383</v>
      </c>
      <c r="G1225" t="s">
        <v>3384</v>
      </c>
      <c r="H1225" t="s">
        <v>39</v>
      </c>
      <c r="I1225" t="s">
        <v>27</v>
      </c>
      <c r="J1225" t="s">
        <v>325</v>
      </c>
      <c r="K1225" t="s">
        <v>29</v>
      </c>
      <c r="L1225">
        <v>92105</v>
      </c>
      <c r="M1225" t="s">
        <v>30</v>
      </c>
      <c r="N1225" t="s">
        <v>2961</v>
      </c>
      <c r="O1225" t="s">
        <v>41</v>
      </c>
      <c r="P1225" t="s">
        <v>185</v>
      </c>
      <c r="Q1225" t="s">
        <v>2962</v>
      </c>
      <c r="R1225" s="7">
        <v>240.78399999999999</v>
      </c>
      <c r="S1225">
        <v>1</v>
      </c>
      <c r="T1225">
        <v>0.2</v>
      </c>
      <c r="U1225" s="7">
        <v>27.088200000000001</v>
      </c>
      <c r="V1225" s="7">
        <f t="shared" si="19"/>
        <v>27.088200000000001</v>
      </c>
    </row>
    <row r="1226" spans="1:22" x14ac:dyDescent="0.3">
      <c r="A1226" s="9">
        <v>3870</v>
      </c>
      <c r="B1226" t="s">
        <v>3382</v>
      </c>
      <c r="C1226" s="5">
        <v>41205</v>
      </c>
      <c r="D1226" s="6">
        <v>41209</v>
      </c>
      <c r="E1226" t="s">
        <v>23</v>
      </c>
      <c r="F1226" t="s">
        <v>3383</v>
      </c>
      <c r="G1226" t="s">
        <v>3384</v>
      </c>
      <c r="H1226" t="s">
        <v>39</v>
      </c>
      <c r="I1226" t="s">
        <v>27</v>
      </c>
      <c r="J1226" t="s">
        <v>325</v>
      </c>
      <c r="K1226" t="s">
        <v>29</v>
      </c>
      <c r="L1226">
        <v>92105</v>
      </c>
      <c r="M1226" t="s">
        <v>30</v>
      </c>
      <c r="N1226" t="s">
        <v>3387</v>
      </c>
      <c r="O1226" t="s">
        <v>41</v>
      </c>
      <c r="P1226" t="s">
        <v>185</v>
      </c>
      <c r="Q1226" t="s">
        <v>3388</v>
      </c>
      <c r="R1226" s="7">
        <v>191.96799999999999</v>
      </c>
      <c r="S1226">
        <v>7</v>
      </c>
      <c r="T1226">
        <v>0.2</v>
      </c>
      <c r="U1226" s="7">
        <v>16.7972</v>
      </c>
      <c r="V1226" s="7">
        <f t="shared" si="19"/>
        <v>16.7972</v>
      </c>
    </row>
    <row r="1227" spans="1:22" x14ac:dyDescent="0.3">
      <c r="A1227" s="9">
        <v>3871</v>
      </c>
      <c r="B1227" t="s">
        <v>3382</v>
      </c>
      <c r="C1227" s="5">
        <v>41205</v>
      </c>
      <c r="D1227" s="6">
        <v>41209</v>
      </c>
      <c r="E1227" t="s">
        <v>23</v>
      </c>
      <c r="F1227" t="s">
        <v>3383</v>
      </c>
      <c r="G1227" t="s">
        <v>3384</v>
      </c>
      <c r="H1227" t="s">
        <v>39</v>
      </c>
      <c r="I1227" t="s">
        <v>27</v>
      </c>
      <c r="J1227" t="s">
        <v>325</v>
      </c>
      <c r="K1227" t="s">
        <v>29</v>
      </c>
      <c r="L1227">
        <v>92105</v>
      </c>
      <c r="M1227" t="s">
        <v>30</v>
      </c>
      <c r="N1227" t="s">
        <v>3389</v>
      </c>
      <c r="O1227" t="s">
        <v>32</v>
      </c>
      <c r="P1227" t="s">
        <v>114</v>
      </c>
      <c r="Q1227" t="s">
        <v>3390</v>
      </c>
      <c r="R1227" s="7">
        <v>11.56</v>
      </c>
      <c r="S1227">
        <v>2</v>
      </c>
      <c r="T1227">
        <v>0</v>
      </c>
      <c r="U1227" s="7">
        <v>5.6643999999999997</v>
      </c>
      <c r="V1227" s="7">
        <f t="shared" si="19"/>
        <v>5.6643999999999997</v>
      </c>
    </row>
    <row r="1228" spans="1:22" x14ac:dyDescent="0.3">
      <c r="A1228" s="9">
        <v>3872</v>
      </c>
      <c r="B1228" t="s">
        <v>3382</v>
      </c>
      <c r="C1228" s="5">
        <v>41205</v>
      </c>
      <c r="D1228" s="6">
        <v>41209</v>
      </c>
      <c r="E1228" t="s">
        <v>23</v>
      </c>
      <c r="F1228" t="s">
        <v>3383</v>
      </c>
      <c r="G1228" t="s">
        <v>3384</v>
      </c>
      <c r="H1228" t="s">
        <v>39</v>
      </c>
      <c r="I1228" t="s">
        <v>27</v>
      </c>
      <c r="J1228" t="s">
        <v>325</v>
      </c>
      <c r="K1228" t="s">
        <v>29</v>
      </c>
      <c r="L1228">
        <v>92105</v>
      </c>
      <c r="M1228" t="s">
        <v>30</v>
      </c>
      <c r="N1228" t="s">
        <v>1098</v>
      </c>
      <c r="O1228" t="s">
        <v>32</v>
      </c>
      <c r="P1228" t="s">
        <v>215</v>
      </c>
      <c r="Q1228" t="s">
        <v>1099</v>
      </c>
      <c r="R1228" s="7">
        <v>11.8</v>
      </c>
      <c r="S1228">
        <v>4</v>
      </c>
      <c r="T1228">
        <v>0</v>
      </c>
      <c r="U1228" s="7">
        <v>5.6639999999999997</v>
      </c>
      <c r="V1228" s="7">
        <f t="shared" si="19"/>
        <v>5.6639999999999997</v>
      </c>
    </row>
    <row r="1229" spans="1:22" x14ac:dyDescent="0.3">
      <c r="A1229" s="9">
        <v>3873</v>
      </c>
      <c r="B1229" t="s">
        <v>3382</v>
      </c>
      <c r="C1229" s="5">
        <v>41205</v>
      </c>
      <c r="D1229" s="6">
        <v>41209</v>
      </c>
      <c r="E1229" t="s">
        <v>23</v>
      </c>
      <c r="F1229" t="s">
        <v>3383</v>
      </c>
      <c r="G1229" t="s">
        <v>3384</v>
      </c>
      <c r="H1229" t="s">
        <v>39</v>
      </c>
      <c r="I1229" t="s">
        <v>27</v>
      </c>
      <c r="J1229" t="s">
        <v>325</v>
      </c>
      <c r="K1229" t="s">
        <v>29</v>
      </c>
      <c r="L1229">
        <v>92105</v>
      </c>
      <c r="M1229" t="s">
        <v>30</v>
      </c>
      <c r="N1229" t="s">
        <v>2723</v>
      </c>
      <c r="O1229" t="s">
        <v>41</v>
      </c>
      <c r="P1229" t="s">
        <v>185</v>
      </c>
      <c r="Q1229" t="s">
        <v>2724</v>
      </c>
      <c r="R1229" s="7">
        <v>842.35199999999998</v>
      </c>
      <c r="S1229">
        <v>3</v>
      </c>
      <c r="T1229">
        <v>0.2</v>
      </c>
      <c r="U1229" s="7">
        <v>42.117600000000003</v>
      </c>
      <c r="V1229" s="7">
        <f t="shared" si="19"/>
        <v>42.117600000000003</v>
      </c>
    </row>
    <row r="1230" spans="1:22" x14ac:dyDescent="0.3">
      <c r="A1230" s="9">
        <v>3881</v>
      </c>
      <c r="B1230" t="s">
        <v>3391</v>
      </c>
      <c r="C1230" s="5">
        <v>41075</v>
      </c>
      <c r="D1230" s="6">
        <v>41080</v>
      </c>
      <c r="E1230" t="s">
        <v>36</v>
      </c>
      <c r="F1230" t="s">
        <v>3392</v>
      </c>
      <c r="G1230" t="s">
        <v>3393</v>
      </c>
      <c r="H1230" t="s">
        <v>39</v>
      </c>
      <c r="I1230" t="s">
        <v>27</v>
      </c>
      <c r="J1230" t="s">
        <v>121</v>
      </c>
      <c r="K1230" t="s">
        <v>122</v>
      </c>
      <c r="L1230">
        <v>85234</v>
      </c>
      <c r="M1230" t="s">
        <v>30</v>
      </c>
      <c r="N1230" t="s">
        <v>3394</v>
      </c>
      <c r="O1230" t="s">
        <v>32</v>
      </c>
      <c r="P1230" t="s">
        <v>114</v>
      </c>
      <c r="Q1230" t="s">
        <v>3395</v>
      </c>
      <c r="R1230" s="7">
        <v>9.5679999999999996</v>
      </c>
      <c r="S1230">
        <v>2</v>
      </c>
      <c r="T1230">
        <v>0.2</v>
      </c>
      <c r="U1230" s="7">
        <v>2.99</v>
      </c>
      <c r="V1230" s="7">
        <f t="shared" si="19"/>
        <v>2.99</v>
      </c>
    </row>
    <row r="1231" spans="1:22" x14ac:dyDescent="0.3">
      <c r="A1231" s="9">
        <v>3882</v>
      </c>
      <c r="B1231" t="s">
        <v>3391</v>
      </c>
      <c r="C1231" s="5">
        <v>41075</v>
      </c>
      <c r="D1231" s="6">
        <v>41080</v>
      </c>
      <c r="E1231" t="s">
        <v>36</v>
      </c>
      <c r="F1231" t="s">
        <v>3392</v>
      </c>
      <c r="G1231" t="s">
        <v>3393</v>
      </c>
      <c r="H1231" t="s">
        <v>39</v>
      </c>
      <c r="I1231" t="s">
        <v>27</v>
      </c>
      <c r="J1231" t="s">
        <v>121</v>
      </c>
      <c r="K1231" t="s">
        <v>122</v>
      </c>
      <c r="L1231">
        <v>85234</v>
      </c>
      <c r="M1231" t="s">
        <v>30</v>
      </c>
      <c r="N1231" t="s">
        <v>1603</v>
      </c>
      <c r="O1231" t="s">
        <v>32</v>
      </c>
      <c r="P1231" t="s">
        <v>75</v>
      </c>
      <c r="Q1231" t="s">
        <v>1604</v>
      </c>
      <c r="R1231" s="7">
        <v>82.367999999999995</v>
      </c>
      <c r="S1231">
        <v>2</v>
      </c>
      <c r="T1231">
        <v>0.2</v>
      </c>
      <c r="U1231" s="7">
        <v>-19.5624</v>
      </c>
      <c r="V1231" s="7">
        <f t="shared" si="19"/>
        <v>19.5624</v>
      </c>
    </row>
    <row r="1232" spans="1:22" x14ac:dyDescent="0.3">
      <c r="A1232" s="9">
        <v>3883</v>
      </c>
      <c r="B1232" t="s">
        <v>3391</v>
      </c>
      <c r="C1232" s="5">
        <v>41075</v>
      </c>
      <c r="D1232" s="6">
        <v>41080</v>
      </c>
      <c r="E1232" t="s">
        <v>36</v>
      </c>
      <c r="F1232" t="s">
        <v>3392</v>
      </c>
      <c r="G1232" t="s">
        <v>3393</v>
      </c>
      <c r="H1232" t="s">
        <v>39</v>
      </c>
      <c r="I1232" t="s">
        <v>27</v>
      </c>
      <c r="J1232" t="s">
        <v>121</v>
      </c>
      <c r="K1232" t="s">
        <v>122</v>
      </c>
      <c r="L1232">
        <v>85234</v>
      </c>
      <c r="M1232" t="s">
        <v>30</v>
      </c>
      <c r="N1232" t="s">
        <v>3396</v>
      </c>
      <c r="O1232" t="s">
        <v>41</v>
      </c>
      <c r="P1232" t="s">
        <v>42</v>
      </c>
      <c r="Q1232" t="s">
        <v>3397</v>
      </c>
      <c r="R1232" s="7">
        <v>364.70400000000001</v>
      </c>
      <c r="S1232">
        <v>6</v>
      </c>
      <c r="T1232">
        <v>0.2</v>
      </c>
      <c r="U1232" s="7">
        <v>-36.470399999999998</v>
      </c>
      <c r="V1232" s="7">
        <f t="shared" si="19"/>
        <v>36.470399999999998</v>
      </c>
    </row>
    <row r="1233" spans="1:22" x14ac:dyDescent="0.3">
      <c r="A1233" s="9">
        <v>3884</v>
      </c>
      <c r="B1233" t="s">
        <v>3391</v>
      </c>
      <c r="C1233" s="5">
        <v>41075</v>
      </c>
      <c r="D1233" s="6">
        <v>41080</v>
      </c>
      <c r="E1233" t="s">
        <v>36</v>
      </c>
      <c r="F1233" t="s">
        <v>3392</v>
      </c>
      <c r="G1233" t="s">
        <v>3393</v>
      </c>
      <c r="H1233" t="s">
        <v>39</v>
      </c>
      <c r="I1233" t="s">
        <v>27</v>
      </c>
      <c r="J1233" t="s">
        <v>121</v>
      </c>
      <c r="K1233" t="s">
        <v>122</v>
      </c>
      <c r="L1233">
        <v>85234</v>
      </c>
      <c r="M1233" t="s">
        <v>30</v>
      </c>
      <c r="N1233" t="s">
        <v>3398</v>
      </c>
      <c r="O1233" t="s">
        <v>41</v>
      </c>
      <c r="P1233" t="s">
        <v>42</v>
      </c>
      <c r="Q1233" t="s">
        <v>3399</v>
      </c>
      <c r="R1233" s="7">
        <v>40.256</v>
      </c>
      <c r="S1233">
        <v>4</v>
      </c>
      <c r="T1233">
        <v>0.2</v>
      </c>
      <c r="U1233" s="7">
        <v>11.070399999999999</v>
      </c>
      <c r="V1233" s="7">
        <f t="shared" si="19"/>
        <v>11.070399999999999</v>
      </c>
    </row>
    <row r="1234" spans="1:22" x14ac:dyDescent="0.3">
      <c r="A1234" s="9">
        <v>3891</v>
      </c>
      <c r="B1234" t="s">
        <v>3400</v>
      </c>
      <c r="C1234" s="5">
        <v>41603</v>
      </c>
      <c r="D1234" s="6">
        <v>41609</v>
      </c>
      <c r="E1234" t="s">
        <v>36</v>
      </c>
      <c r="F1234" t="s">
        <v>513</v>
      </c>
      <c r="G1234" t="s">
        <v>514</v>
      </c>
      <c r="H1234" t="s">
        <v>26</v>
      </c>
      <c r="I1234" t="s">
        <v>27</v>
      </c>
      <c r="J1234" t="s">
        <v>28</v>
      </c>
      <c r="K1234" t="s">
        <v>29</v>
      </c>
      <c r="L1234">
        <v>90036</v>
      </c>
      <c r="M1234" t="s">
        <v>30</v>
      </c>
      <c r="N1234" t="s">
        <v>3401</v>
      </c>
      <c r="O1234" t="s">
        <v>48</v>
      </c>
      <c r="P1234" t="s">
        <v>99</v>
      </c>
      <c r="Q1234" t="s">
        <v>3402</v>
      </c>
      <c r="R1234" s="7">
        <v>659.9</v>
      </c>
      <c r="S1234">
        <v>2</v>
      </c>
      <c r="T1234">
        <v>0</v>
      </c>
      <c r="U1234" s="7">
        <v>217.767</v>
      </c>
      <c r="V1234" s="7">
        <f t="shared" si="19"/>
        <v>217.767</v>
      </c>
    </row>
    <row r="1235" spans="1:22" x14ac:dyDescent="0.3">
      <c r="A1235" s="9">
        <v>3892</v>
      </c>
      <c r="B1235" t="s">
        <v>3400</v>
      </c>
      <c r="C1235" s="5">
        <v>41603</v>
      </c>
      <c r="D1235" s="6">
        <v>41609</v>
      </c>
      <c r="E1235" t="s">
        <v>36</v>
      </c>
      <c r="F1235" t="s">
        <v>513</v>
      </c>
      <c r="G1235" t="s">
        <v>514</v>
      </c>
      <c r="H1235" t="s">
        <v>26</v>
      </c>
      <c r="I1235" t="s">
        <v>27</v>
      </c>
      <c r="J1235" t="s">
        <v>28</v>
      </c>
      <c r="K1235" t="s">
        <v>29</v>
      </c>
      <c r="L1235">
        <v>90036</v>
      </c>
      <c r="M1235" t="s">
        <v>30</v>
      </c>
      <c r="N1235" t="s">
        <v>2327</v>
      </c>
      <c r="O1235" t="s">
        <v>41</v>
      </c>
      <c r="P1235" t="s">
        <v>185</v>
      </c>
      <c r="Q1235" t="s">
        <v>2328</v>
      </c>
      <c r="R1235" s="7">
        <v>1684.752</v>
      </c>
      <c r="S1235">
        <v>6</v>
      </c>
      <c r="T1235">
        <v>0.2</v>
      </c>
      <c r="U1235" s="7">
        <v>210.59399999999999</v>
      </c>
      <c r="V1235" s="7">
        <f t="shared" si="19"/>
        <v>210.59399999999999</v>
      </c>
    </row>
    <row r="1236" spans="1:22" x14ac:dyDescent="0.3">
      <c r="A1236" s="9">
        <v>3893</v>
      </c>
      <c r="B1236" t="s">
        <v>3400</v>
      </c>
      <c r="C1236" s="5">
        <v>41603</v>
      </c>
      <c r="D1236" s="6">
        <v>41609</v>
      </c>
      <c r="E1236" t="s">
        <v>36</v>
      </c>
      <c r="F1236" t="s">
        <v>513</v>
      </c>
      <c r="G1236" t="s">
        <v>514</v>
      </c>
      <c r="H1236" t="s">
        <v>26</v>
      </c>
      <c r="I1236" t="s">
        <v>27</v>
      </c>
      <c r="J1236" t="s">
        <v>28</v>
      </c>
      <c r="K1236" t="s">
        <v>29</v>
      </c>
      <c r="L1236">
        <v>90036</v>
      </c>
      <c r="M1236" t="s">
        <v>30</v>
      </c>
      <c r="N1236" t="s">
        <v>3008</v>
      </c>
      <c r="O1236" t="s">
        <v>48</v>
      </c>
      <c r="P1236" t="s">
        <v>99</v>
      </c>
      <c r="Q1236" t="s">
        <v>3009</v>
      </c>
      <c r="R1236" s="7">
        <v>559.91999999999996</v>
      </c>
      <c r="S1236">
        <v>8</v>
      </c>
      <c r="T1236">
        <v>0</v>
      </c>
      <c r="U1236" s="7">
        <v>190.37280000000001</v>
      </c>
      <c r="V1236" s="7">
        <f t="shared" si="19"/>
        <v>190.37280000000001</v>
      </c>
    </row>
    <row r="1237" spans="1:22" x14ac:dyDescent="0.3">
      <c r="A1237" s="9">
        <v>3903</v>
      </c>
      <c r="B1237" t="s">
        <v>3403</v>
      </c>
      <c r="C1237" s="5">
        <v>41184</v>
      </c>
      <c r="D1237" s="6">
        <v>41189</v>
      </c>
      <c r="E1237" t="s">
        <v>23</v>
      </c>
      <c r="F1237" t="s">
        <v>1645</v>
      </c>
      <c r="G1237" t="s">
        <v>1646</v>
      </c>
      <c r="H1237" t="s">
        <v>146</v>
      </c>
      <c r="I1237" t="s">
        <v>27</v>
      </c>
      <c r="J1237" t="s">
        <v>28</v>
      </c>
      <c r="K1237" t="s">
        <v>29</v>
      </c>
      <c r="L1237">
        <v>90045</v>
      </c>
      <c r="M1237" t="s">
        <v>30</v>
      </c>
      <c r="N1237" t="s">
        <v>3404</v>
      </c>
      <c r="O1237" t="s">
        <v>32</v>
      </c>
      <c r="P1237" t="s">
        <v>75</v>
      </c>
      <c r="Q1237" t="s">
        <v>3405</v>
      </c>
      <c r="R1237" s="7">
        <v>270.33999999999997</v>
      </c>
      <c r="S1237">
        <v>14</v>
      </c>
      <c r="T1237">
        <v>0</v>
      </c>
      <c r="U1237" s="7">
        <v>75.6952</v>
      </c>
      <c r="V1237" s="7">
        <f t="shared" si="19"/>
        <v>75.6952</v>
      </c>
    </row>
    <row r="1238" spans="1:22" x14ac:dyDescent="0.3">
      <c r="A1238" s="9">
        <v>3915</v>
      </c>
      <c r="B1238" t="s">
        <v>3406</v>
      </c>
      <c r="C1238" s="5">
        <v>41839</v>
      </c>
      <c r="D1238" s="6">
        <v>41844</v>
      </c>
      <c r="E1238" t="s">
        <v>36</v>
      </c>
      <c r="F1238" t="s">
        <v>3407</v>
      </c>
      <c r="G1238" t="s">
        <v>3408</v>
      </c>
      <c r="H1238" t="s">
        <v>39</v>
      </c>
      <c r="I1238" t="s">
        <v>27</v>
      </c>
      <c r="J1238" t="s">
        <v>176</v>
      </c>
      <c r="K1238" t="s">
        <v>122</v>
      </c>
      <c r="L1238">
        <v>85023</v>
      </c>
      <c r="M1238" t="s">
        <v>30</v>
      </c>
      <c r="N1238" t="s">
        <v>3181</v>
      </c>
      <c r="O1238" t="s">
        <v>41</v>
      </c>
      <c r="P1238" t="s">
        <v>58</v>
      </c>
      <c r="Q1238" t="s">
        <v>3182</v>
      </c>
      <c r="R1238" s="7">
        <v>801.6</v>
      </c>
      <c r="S1238">
        <v>5</v>
      </c>
      <c r="T1238">
        <v>0.5</v>
      </c>
      <c r="U1238" s="7">
        <v>-448.89600000000002</v>
      </c>
      <c r="V1238" s="7">
        <f t="shared" si="19"/>
        <v>448.89600000000002</v>
      </c>
    </row>
    <row r="1239" spans="1:22" x14ac:dyDescent="0.3">
      <c r="A1239" s="9">
        <v>3916</v>
      </c>
      <c r="B1239" t="s">
        <v>3406</v>
      </c>
      <c r="C1239" s="5">
        <v>41839</v>
      </c>
      <c r="D1239" s="6">
        <v>41844</v>
      </c>
      <c r="E1239" t="s">
        <v>36</v>
      </c>
      <c r="F1239" t="s">
        <v>3407</v>
      </c>
      <c r="G1239" t="s">
        <v>3408</v>
      </c>
      <c r="H1239" t="s">
        <v>39</v>
      </c>
      <c r="I1239" t="s">
        <v>27</v>
      </c>
      <c r="J1239" t="s">
        <v>176</v>
      </c>
      <c r="K1239" t="s">
        <v>122</v>
      </c>
      <c r="L1239">
        <v>85023</v>
      </c>
      <c r="M1239" t="s">
        <v>30</v>
      </c>
      <c r="N1239" t="s">
        <v>2134</v>
      </c>
      <c r="O1239" t="s">
        <v>41</v>
      </c>
      <c r="P1239" t="s">
        <v>185</v>
      </c>
      <c r="Q1239" t="s">
        <v>2135</v>
      </c>
      <c r="R1239" s="7">
        <v>161.56800000000001</v>
      </c>
      <c r="S1239">
        <v>2</v>
      </c>
      <c r="T1239">
        <v>0.2</v>
      </c>
      <c r="U1239" s="7">
        <v>10.098000000000001</v>
      </c>
      <c r="V1239" s="7">
        <f t="shared" si="19"/>
        <v>10.098000000000001</v>
      </c>
    </row>
    <row r="1240" spans="1:22" x14ac:dyDescent="0.3">
      <c r="A1240" s="9">
        <v>3917</v>
      </c>
      <c r="B1240" t="s">
        <v>3406</v>
      </c>
      <c r="C1240" s="5">
        <v>41839</v>
      </c>
      <c r="D1240" s="6">
        <v>41844</v>
      </c>
      <c r="E1240" t="s">
        <v>36</v>
      </c>
      <c r="F1240" t="s">
        <v>3407</v>
      </c>
      <c r="G1240" t="s">
        <v>3408</v>
      </c>
      <c r="H1240" t="s">
        <v>39</v>
      </c>
      <c r="I1240" t="s">
        <v>27</v>
      </c>
      <c r="J1240" t="s">
        <v>176</v>
      </c>
      <c r="K1240" t="s">
        <v>122</v>
      </c>
      <c r="L1240">
        <v>85023</v>
      </c>
      <c r="M1240" t="s">
        <v>30</v>
      </c>
      <c r="N1240" t="s">
        <v>3409</v>
      </c>
      <c r="O1240" t="s">
        <v>32</v>
      </c>
      <c r="P1240" t="s">
        <v>114</v>
      </c>
      <c r="Q1240" t="s">
        <v>3410</v>
      </c>
      <c r="R1240" s="7">
        <v>16.096</v>
      </c>
      <c r="S1240">
        <v>2</v>
      </c>
      <c r="T1240">
        <v>0.2</v>
      </c>
      <c r="U1240" s="7">
        <v>5.2312000000000003</v>
      </c>
      <c r="V1240" s="7">
        <f t="shared" si="19"/>
        <v>5.2312000000000003</v>
      </c>
    </row>
    <row r="1241" spans="1:22" x14ac:dyDescent="0.3">
      <c r="A1241" s="9">
        <v>3918</v>
      </c>
      <c r="B1241" t="s">
        <v>3406</v>
      </c>
      <c r="C1241" s="5">
        <v>41839</v>
      </c>
      <c r="D1241" s="6">
        <v>41844</v>
      </c>
      <c r="E1241" t="s">
        <v>36</v>
      </c>
      <c r="F1241" t="s">
        <v>3407</v>
      </c>
      <c r="G1241" t="s">
        <v>3408</v>
      </c>
      <c r="H1241" t="s">
        <v>39</v>
      </c>
      <c r="I1241" t="s">
        <v>27</v>
      </c>
      <c r="J1241" t="s">
        <v>176</v>
      </c>
      <c r="K1241" t="s">
        <v>122</v>
      </c>
      <c r="L1241">
        <v>85023</v>
      </c>
      <c r="M1241" t="s">
        <v>30</v>
      </c>
      <c r="N1241" t="s">
        <v>3411</v>
      </c>
      <c r="O1241" t="s">
        <v>32</v>
      </c>
      <c r="P1241" t="s">
        <v>52</v>
      </c>
      <c r="Q1241" t="s">
        <v>3412</v>
      </c>
      <c r="R1241" s="7">
        <v>7.6559999999999997</v>
      </c>
      <c r="S1241">
        <v>4</v>
      </c>
      <c r="T1241">
        <v>0.7</v>
      </c>
      <c r="U1241" s="7">
        <v>-6.1247999999999996</v>
      </c>
      <c r="V1241" s="7">
        <f t="shared" si="19"/>
        <v>6.1247999999999996</v>
      </c>
    </row>
    <row r="1242" spans="1:22" x14ac:dyDescent="0.3">
      <c r="A1242" s="9">
        <v>3919</v>
      </c>
      <c r="B1242" t="s">
        <v>3406</v>
      </c>
      <c r="C1242" s="5">
        <v>41839</v>
      </c>
      <c r="D1242" s="6">
        <v>41844</v>
      </c>
      <c r="E1242" t="s">
        <v>36</v>
      </c>
      <c r="F1242" t="s">
        <v>3407</v>
      </c>
      <c r="G1242" t="s">
        <v>3408</v>
      </c>
      <c r="H1242" t="s">
        <v>39</v>
      </c>
      <c r="I1242" t="s">
        <v>27</v>
      </c>
      <c r="J1242" t="s">
        <v>176</v>
      </c>
      <c r="K1242" t="s">
        <v>122</v>
      </c>
      <c r="L1242">
        <v>85023</v>
      </c>
      <c r="M1242" t="s">
        <v>30</v>
      </c>
      <c r="N1242" t="s">
        <v>3413</v>
      </c>
      <c r="O1242" t="s">
        <v>41</v>
      </c>
      <c r="P1242" t="s">
        <v>185</v>
      </c>
      <c r="Q1242" t="s">
        <v>3414</v>
      </c>
      <c r="R1242" s="7">
        <v>311.976</v>
      </c>
      <c r="S1242">
        <v>3</v>
      </c>
      <c r="T1242">
        <v>0.2</v>
      </c>
      <c r="U1242" s="7">
        <v>-42.896700000000003</v>
      </c>
      <c r="V1242" s="7">
        <f t="shared" si="19"/>
        <v>42.896700000000003</v>
      </c>
    </row>
    <row r="1243" spans="1:22" x14ac:dyDescent="0.3">
      <c r="A1243" s="9">
        <v>3925</v>
      </c>
      <c r="B1243" t="s">
        <v>3415</v>
      </c>
      <c r="C1243" s="5">
        <v>40803</v>
      </c>
      <c r="D1243" s="6">
        <v>40807</v>
      </c>
      <c r="E1243" t="s">
        <v>36</v>
      </c>
      <c r="F1243" t="s">
        <v>615</v>
      </c>
      <c r="G1243" t="s">
        <v>616</v>
      </c>
      <c r="H1243" t="s">
        <v>39</v>
      </c>
      <c r="I1243" t="s">
        <v>27</v>
      </c>
      <c r="J1243" t="s">
        <v>65</v>
      </c>
      <c r="K1243" t="s">
        <v>66</v>
      </c>
      <c r="L1243">
        <v>98103</v>
      </c>
      <c r="M1243" t="s">
        <v>30</v>
      </c>
      <c r="N1243" t="s">
        <v>3416</v>
      </c>
      <c r="O1243" t="s">
        <v>32</v>
      </c>
      <c r="P1243" t="s">
        <v>75</v>
      </c>
      <c r="Q1243" t="s">
        <v>3417</v>
      </c>
      <c r="R1243" s="7">
        <v>30.28</v>
      </c>
      <c r="S1243">
        <v>2</v>
      </c>
      <c r="T1243">
        <v>0</v>
      </c>
      <c r="U1243" s="7">
        <v>1.2112000000000001</v>
      </c>
      <c r="V1243" s="7">
        <f t="shared" si="19"/>
        <v>1.2112000000000001</v>
      </c>
    </row>
    <row r="1244" spans="1:22" x14ac:dyDescent="0.3">
      <c r="A1244" s="9">
        <v>3926</v>
      </c>
      <c r="B1244" t="s">
        <v>3415</v>
      </c>
      <c r="C1244" s="5">
        <v>40803</v>
      </c>
      <c r="D1244" s="6">
        <v>40807</v>
      </c>
      <c r="E1244" t="s">
        <v>36</v>
      </c>
      <c r="F1244" t="s">
        <v>615</v>
      </c>
      <c r="G1244" t="s">
        <v>616</v>
      </c>
      <c r="H1244" t="s">
        <v>39</v>
      </c>
      <c r="I1244" t="s">
        <v>27</v>
      </c>
      <c r="J1244" t="s">
        <v>65</v>
      </c>
      <c r="K1244" t="s">
        <v>66</v>
      </c>
      <c r="L1244">
        <v>98103</v>
      </c>
      <c r="M1244" t="s">
        <v>30</v>
      </c>
      <c r="N1244" t="s">
        <v>3404</v>
      </c>
      <c r="O1244" t="s">
        <v>32</v>
      </c>
      <c r="P1244" t="s">
        <v>75</v>
      </c>
      <c r="Q1244" t="s">
        <v>3405</v>
      </c>
      <c r="R1244" s="7">
        <v>57.93</v>
      </c>
      <c r="S1244">
        <v>3</v>
      </c>
      <c r="T1244">
        <v>0</v>
      </c>
      <c r="U1244" s="7">
        <v>16.220400000000001</v>
      </c>
      <c r="V1244" s="7">
        <f t="shared" si="19"/>
        <v>16.220400000000001</v>
      </c>
    </row>
    <row r="1245" spans="1:22" x14ac:dyDescent="0.3">
      <c r="A1245" s="9">
        <v>3927</v>
      </c>
      <c r="B1245" t="s">
        <v>3415</v>
      </c>
      <c r="C1245" s="5">
        <v>40803</v>
      </c>
      <c r="D1245" s="6">
        <v>40807</v>
      </c>
      <c r="E1245" t="s">
        <v>36</v>
      </c>
      <c r="F1245" t="s">
        <v>615</v>
      </c>
      <c r="G1245" t="s">
        <v>616</v>
      </c>
      <c r="H1245" t="s">
        <v>39</v>
      </c>
      <c r="I1245" t="s">
        <v>27</v>
      </c>
      <c r="J1245" t="s">
        <v>65</v>
      </c>
      <c r="K1245" t="s">
        <v>66</v>
      </c>
      <c r="L1245">
        <v>98103</v>
      </c>
      <c r="M1245" t="s">
        <v>30</v>
      </c>
      <c r="N1245" t="s">
        <v>2651</v>
      </c>
      <c r="O1245" t="s">
        <v>41</v>
      </c>
      <c r="P1245" t="s">
        <v>42</v>
      </c>
      <c r="Q1245" t="s">
        <v>2652</v>
      </c>
      <c r="R1245" s="7">
        <v>35.340000000000003</v>
      </c>
      <c r="S1245">
        <v>2</v>
      </c>
      <c r="T1245">
        <v>0</v>
      </c>
      <c r="U1245" s="7">
        <v>13.4292</v>
      </c>
      <c r="V1245" s="7">
        <f t="shared" si="19"/>
        <v>13.4292</v>
      </c>
    </row>
    <row r="1246" spans="1:22" x14ac:dyDescent="0.3">
      <c r="A1246" s="9">
        <v>3928</v>
      </c>
      <c r="B1246" t="s">
        <v>3415</v>
      </c>
      <c r="C1246" s="5">
        <v>40803</v>
      </c>
      <c r="D1246" s="6">
        <v>40807</v>
      </c>
      <c r="E1246" t="s">
        <v>36</v>
      </c>
      <c r="F1246" t="s">
        <v>615</v>
      </c>
      <c r="G1246" t="s">
        <v>616</v>
      </c>
      <c r="H1246" t="s">
        <v>39</v>
      </c>
      <c r="I1246" t="s">
        <v>27</v>
      </c>
      <c r="J1246" t="s">
        <v>65</v>
      </c>
      <c r="K1246" t="s">
        <v>66</v>
      </c>
      <c r="L1246">
        <v>98103</v>
      </c>
      <c r="M1246" t="s">
        <v>30</v>
      </c>
      <c r="N1246" t="s">
        <v>2188</v>
      </c>
      <c r="O1246" t="s">
        <v>32</v>
      </c>
      <c r="P1246" t="s">
        <v>52</v>
      </c>
      <c r="Q1246" t="s">
        <v>2189</v>
      </c>
      <c r="R1246" s="7">
        <v>137.24</v>
      </c>
      <c r="S1246">
        <v>5</v>
      </c>
      <c r="T1246">
        <v>0.2</v>
      </c>
      <c r="U1246" s="7">
        <v>46.3185</v>
      </c>
      <c r="V1246" s="7">
        <f t="shared" si="19"/>
        <v>46.3185</v>
      </c>
    </row>
    <row r="1247" spans="1:22" x14ac:dyDescent="0.3">
      <c r="A1247" s="9">
        <v>3934</v>
      </c>
      <c r="B1247" t="s">
        <v>3418</v>
      </c>
      <c r="C1247" s="5">
        <v>41885</v>
      </c>
      <c r="D1247" s="6">
        <v>41891</v>
      </c>
      <c r="E1247" t="s">
        <v>36</v>
      </c>
      <c r="F1247" t="s">
        <v>2108</v>
      </c>
      <c r="G1247" t="s">
        <v>2109</v>
      </c>
      <c r="H1247" t="s">
        <v>39</v>
      </c>
      <c r="I1247" t="s">
        <v>27</v>
      </c>
      <c r="J1247" t="s">
        <v>2692</v>
      </c>
      <c r="K1247" t="s">
        <v>29</v>
      </c>
      <c r="L1247">
        <v>93309</v>
      </c>
      <c r="M1247" t="s">
        <v>30</v>
      </c>
      <c r="N1247" t="s">
        <v>3419</v>
      </c>
      <c r="O1247" t="s">
        <v>32</v>
      </c>
      <c r="P1247" t="s">
        <v>45</v>
      </c>
      <c r="Q1247" t="s">
        <v>3420</v>
      </c>
      <c r="R1247" s="7">
        <v>9.4</v>
      </c>
      <c r="S1247">
        <v>5</v>
      </c>
      <c r="T1247">
        <v>0</v>
      </c>
      <c r="U1247" s="7">
        <v>2.726</v>
      </c>
      <c r="V1247" s="7">
        <f t="shared" si="19"/>
        <v>2.726</v>
      </c>
    </row>
    <row r="1248" spans="1:22" x14ac:dyDescent="0.3">
      <c r="A1248" s="9">
        <v>3935</v>
      </c>
      <c r="B1248" t="s">
        <v>3418</v>
      </c>
      <c r="C1248" s="5">
        <v>41885</v>
      </c>
      <c r="D1248" s="6">
        <v>41891</v>
      </c>
      <c r="E1248" t="s">
        <v>36</v>
      </c>
      <c r="F1248" t="s">
        <v>2108</v>
      </c>
      <c r="G1248" t="s">
        <v>2109</v>
      </c>
      <c r="H1248" t="s">
        <v>39</v>
      </c>
      <c r="I1248" t="s">
        <v>27</v>
      </c>
      <c r="J1248" t="s">
        <v>2692</v>
      </c>
      <c r="K1248" t="s">
        <v>29</v>
      </c>
      <c r="L1248">
        <v>93309</v>
      </c>
      <c r="M1248" t="s">
        <v>30</v>
      </c>
      <c r="N1248" t="s">
        <v>3421</v>
      </c>
      <c r="O1248" t="s">
        <v>32</v>
      </c>
      <c r="P1248" t="s">
        <v>33</v>
      </c>
      <c r="Q1248" t="s">
        <v>3422</v>
      </c>
      <c r="R1248" s="7">
        <v>74</v>
      </c>
      <c r="S1248">
        <v>5</v>
      </c>
      <c r="T1248">
        <v>0</v>
      </c>
      <c r="U1248" s="7">
        <v>37</v>
      </c>
      <c r="V1248" s="7">
        <f t="shared" si="19"/>
        <v>37</v>
      </c>
    </row>
    <row r="1249" spans="1:22" x14ac:dyDescent="0.3">
      <c r="A1249" s="9">
        <v>3936</v>
      </c>
      <c r="B1249" t="s">
        <v>3418</v>
      </c>
      <c r="C1249" s="5">
        <v>41885</v>
      </c>
      <c r="D1249" s="6">
        <v>41891</v>
      </c>
      <c r="E1249" t="s">
        <v>36</v>
      </c>
      <c r="F1249" t="s">
        <v>2108</v>
      </c>
      <c r="G1249" t="s">
        <v>2109</v>
      </c>
      <c r="H1249" t="s">
        <v>39</v>
      </c>
      <c r="I1249" t="s">
        <v>27</v>
      </c>
      <c r="J1249" t="s">
        <v>2692</v>
      </c>
      <c r="K1249" t="s">
        <v>29</v>
      </c>
      <c r="L1249">
        <v>93309</v>
      </c>
      <c r="M1249" t="s">
        <v>30</v>
      </c>
      <c r="N1249" t="s">
        <v>3202</v>
      </c>
      <c r="O1249" t="s">
        <v>48</v>
      </c>
      <c r="P1249" t="s">
        <v>49</v>
      </c>
      <c r="Q1249" t="s">
        <v>3203</v>
      </c>
      <c r="R1249" s="7">
        <v>201.584</v>
      </c>
      <c r="S1249">
        <v>2</v>
      </c>
      <c r="T1249">
        <v>0.2</v>
      </c>
      <c r="U1249" s="7">
        <v>12.599</v>
      </c>
      <c r="V1249" s="7">
        <f t="shared" si="19"/>
        <v>12.599</v>
      </c>
    </row>
    <row r="1250" spans="1:22" x14ac:dyDescent="0.3">
      <c r="A1250" s="9">
        <v>3945</v>
      </c>
      <c r="B1250" t="s">
        <v>3423</v>
      </c>
      <c r="C1250" s="5">
        <v>41411</v>
      </c>
      <c r="D1250" s="6">
        <v>41416</v>
      </c>
      <c r="E1250" t="s">
        <v>23</v>
      </c>
      <c r="F1250" t="s">
        <v>3290</v>
      </c>
      <c r="G1250" t="s">
        <v>3291</v>
      </c>
      <c r="H1250" t="s">
        <v>39</v>
      </c>
      <c r="I1250" t="s">
        <v>27</v>
      </c>
      <c r="J1250" t="s">
        <v>28</v>
      </c>
      <c r="K1250" t="s">
        <v>29</v>
      </c>
      <c r="L1250">
        <v>90036</v>
      </c>
      <c r="M1250" t="s">
        <v>30</v>
      </c>
      <c r="N1250" t="s">
        <v>3389</v>
      </c>
      <c r="O1250" t="s">
        <v>32</v>
      </c>
      <c r="P1250" t="s">
        <v>114</v>
      </c>
      <c r="Q1250" t="s">
        <v>3390</v>
      </c>
      <c r="R1250" s="7">
        <v>17.34</v>
      </c>
      <c r="S1250">
        <v>3</v>
      </c>
      <c r="T1250">
        <v>0</v>
      </c>
      <c r="U1250" s="7">
        <v>8.4966000000000008</v>
      </c>
      <c r="V1250" s="7">
        <f t="shared" si="19"/>
        <v>8.4966000000000008</v>
      </c>
    </row>
    <row r="1251" spans="1:22" x14ac:dyDescent="0.3">
      <c r="A1251" s="9">
        <v>3953</v>
      </c>
      <c r="B1251" t="s">
        <v>3424</v>
      </c>
      <c r="C1251" s="5">
        <v>41335</v>
      </c>
      <c r="D1251" s="6">
        <v>41342</v>
      </c>
      <c r="E1251" t="s">
        <v>36</v>
      </c>
      <c r="F1251" t="s">
        <v>3095</v>
      </c>
      <c r="G1251" t="s">
        <v>3096</v>
      </c>
      <c r="H1251" t="s">
        <v>26</v>
      </c>
      <c r="I1251" t="s">
        <v>27</v>
      </c>
      <c r="J1251" t="s">
        <v>293</v>
      </c>
      <c r="K1251" t="s">
        <v>161</v>
      </c>
      <c r="L1251">
        <v>80219</v>
      </c>
      <c r="M1251" t="s">
        <v>30</v>
      </c>
      <c r="N1251" t="s">
        <v>3425</v>
      </c>
      <c r="O1251" t="s">
        <v>48</v>
      </c>
      <c r="P1251" t="s">
        <v>49</v>
      </c>
      <c r="Q1251" t="s">
        <v>3426</v>
      </c>
      <c r="R1251" s="7">
        <v>159.98400000000001</v>
      </c>
      <c r="S1251">
        <v>2</v>
      </c>
      <c r="T1251">
        <v>0.2</v>
      </c>
      <c r="U1251" s="7">
        <v>13.9986</v>
      </c>
      <c r="V1251" s="7">
        <f t="shared" si="19"/>
        <v>13.9986</v>
      </c>
    </row>
    <row r="1252" spans="1:22" x14ac:dyDescent="0.3">
      <c r="A1252" s="9">
        <v>3957</v>
      </c>
      <c r="B1252" t="s">
        <v>3427</v>
      </c>
      <c r="C1252" s="5">
        <v>41452</v>
      </c>
      <c r="D1252" s="6">
        <v>41459</v>
      </c>
      <c r="E1252" t="s">
        <v>36</v>
      </c>
      <c r="F1252" t="s">
        <v>128</v>
      </c>
      <c r="G1252" t="s">
        <v>129</v>
      </c>
      <c r="H1252" t="s">
        <v>39</v>
      </c>
      <c r="I1252" t="s">
        <v>27</v>
      </c>
      <c r="J1252" t="s">
        <v>80</v>
      </c>
      <c r="K1252" t="s">
        <v>29</v>
      </c>
      <c r="L1252">
        <v>94109</v>
      </c>
      <c r="M1252" t="s">
        <v>30</v>
      </c>
      <c r="N1252" t="s">
        <v>3428</v>
      </c>
      <c r="O1252" t="s">
        <v>41</v>
      </c>
      <c r="P1252" t="s">
        <v>42</v>
      </c>
      <c r="Q1252" t="s">
        <v>3429</v>
      </c>
      <c r="R1252" s="7">
        <v>22.14</v>
      </c>
      <c r="S1252">
        <v>3</v>
      </c>
      <c r="T1252">
        <v>0</v>
      </c>
      <c r="U1252" s="7">
        <v>6.4206000000000003</v>
      </c>
      <c r="V1252" s="7">
        <f t="shared" si="19"/>
        <v>6.4206000000000003</v>
      </c>
    </row>
    <row r="1253" spans="1:22" x14ac:dyDescent="0.3">
      <c r="A1253" s="9">
        <v>3963</v>
      </c>
      <c r="B1253" t="s">
        <v>3430</v>
      </c>
      <c r="C1253" s="5">
        <v>41690</v>
      </c>
      <c r="D1253" s="6">
        <v>41691</v>
      </c>
      <c r="E1253" t="s">
        <v>152</v>
      </c>
      <c r="F1253" t="s">
        <v>1815</v>
      </c>
      <c r="G1253" t="s">
        <v>1816</v>
      </c>
      <c r="H1253" t="s">
        <v>146</v>
      </c>
      <c r="I1253" t="s">
        <v>27</v>
      </c>
      <c r="J1253" t="s">
        <v>28</v>
      </c>
      <c r="K1253" t="s">
        <v>29</v>
      </c>
      <c r="L1253">
        <v>90045</v>
      </c>
      <c r="M1253" t="s">
        <v>30</v>
      </c>
      <c r="N1253" t="s">
        <v>3431</v>
      </c>
      <c r="O1253" t="s">
        <v>32</v>
      </c>
      <c r="P1253" t="s">
        <v>45</v>
      </c>
      <c r="Q1253" t="s">
        <v>3432</v>
      </c>
      <c r="R1253" s="7">
        <v>12.84</v>
      </c>
      <c r="S1253">
        <v>3</v>
      </c>
      <c r="T1253">
        <v>0</v>
      </c>
      <c r="U1253" s="7">
        <v>3.4668000000000001</v>
      </c>
      <c r="V1253" s="7">
        <f t="shared" si="19"/>
        <v>3.4668000000000001</v>
      </c>
    </row>
    <row r="1254" spans="1:22" x14ac:dyDescent="0.3">
      <c r="A1254" s="9">
        <v>3964</v>
      </c>
      <c r="B1254" t="s">
        <v>3430</v>
      </c>
      <c r="C1254" s="5">
        <v>41690</v>
      </c>
      <c r="D1254" s="6">
        <v>41691</v>
      </c>
      <c r="E1254" t="s">
        <v>152</v>
      </c>
      <c r="F1254" t="s">
        <v>1815</v>
      </c>
      <c r="G1254" t="s">
        <v>1816</v>
      </c>
      <c r="H1254" t="s">
        <v>146</v>
      </c>
      <c r="I1254" t="s">
        <v>27</v>
      </c>
      <c r="J1254" t="s">
        <v>28</v>
      </c>
      <c r="K1254" t="s">
        <v>29</v>
      </c>
      <c r="L1254">
        <v>90045</v>
      </c>
      <c r="M1254" t="s">
        <v>30</v>
      </c>
      <c r="N1254" t="s">
        <v>3356</v>
      </c>
      <c r="O1254" t="s">
        <v>41</v>
      </c>
      <c r="P1254" t="s">
        <v>42</v>
      </c>
      <c r="Q1254" t="s">
        <v>3357</v>
      </c>
      <c r="R1254" s="7">
        <v>44.67</v>
      </c>
      <c r="S1254">
        <v>3</v>
      </c>
      <c r="T1254">
        <v>0</v>
      </c>
      <c r="U1254" s="7">
        <v>12.0609</v>
      </c>
      <c r="V1254" s="7">
        <f t="shared" si="19"/>
        <v>12.0609</v>
      </c>
    </row>
    <row r="1255" spans="1:22" x14ac:dyDescent="0.3">
      <c r="A1255" s="9">
        <v>3968</v>
      </c>
      <c r="B1255" t="s">
        <v>3433</v>
      </c>
      <c r="C1255" s="5">
        <v>41415</v>
      </c>
      <c r="D1255" s="6">
        <v>41418</v>
      </c>
      <c r="E1255" t="s">
        <v>152</v>
      </c>
      <c r="F1255" t="s">
        <v>3434</v>
      </c>
      <c r="G1255" t="s">
        <v>3435</v>
      </c>
      <c r="H1255" t="s">
        <v>146</v>
      </c>
      <c r="I1255" t="s">
        <v>27</v>
      </c>
      <c r="J1255" t="s">
        <v>372</v>
      </c>
      <c r="K1255" t="s">
        <v>161</v>
      </c>
      <c r="L1255">
        <v>80906</v>
      </c>
      <c r="M1255" t="s">
        <v>30</v>
      </c>
      <c r="N1255" t="s">
        <v>3436</v>
      </c>
      <c r="O1255" t="s">
        <v>32</v>
      </c>
      <c r="P1255" t="s">
        <v>52</v>
      </c>
      <c r="Q1255" t="s">
        <v>3437</v>
      </c>
      <c r="R1255" s="7">
        <v>40.634999999999998</v>
      </c>
      <c r="S1255">
        <v>7</v>
      </c>
      <c r="T1255">
        <v>0.7</v>
      </c>
      <c r="U1255" s="7">
        <v>-32.508000000000003</v>
      </c>
      <c r="V1255" s="7">
        <f t="shared" si="19"/>
        <v>32.508000000000003</v>
      </c>
    </row>
    <row r="1256" spans="1:22" x14ac:dyDescent="0.3">
      <c r="A1256" s="9">
        <v>3971</v>
      </c>
      <c r="B1256" t="s">
        <v>3438</v>
      </c>
      <c r="C1256" s="5">
        <v>40869</v>
      </c>
      <c r="D1256" s="6">
        <v>40873</v>
      </c>
      <c r="E1256" t="s">
        <v>36</v>
      </c>
      <c r="F1256" t="s">
        <v>3439</v>
      </c>
      <c r="G1256" t="s">
        <v>3440</v>
      </c>
      <c r="H1256" t="s">
        <v>39</v>
      </c>
      <c r="I1256" t="s">
        <v>27</v>
      </c>
      <c r="J1256" t="s">
        <v>28</v>
      </c>
      <c r="K1256" t="s">
        <v>29</v>
      </c>
      <c r="L1256">
        <v>90036</v>
      </c>
      <c r="M1256" t="s">
        <v>30</v>
      </c>
      <c r="N1256" t="s">
        <v>3394</v>
      </c>
      <c r="O1256" t="s">
        <v>32</v>
      </c>
      <c r="P1256" t="s">
        <v>114</v>
      </c>
      <c r="Q1256" t="s">
        <v>3395</v>
      </c>
      <c r="R1256" s="7">
        <v>53.82</v>
      </c>
      <c r="S1256">
        <v>9</v>
      </c>
      <c r="T1256">
        <v>0</v>
      </c>
      <c r="U1256" s="7">
        <v>24.219000000000001</v>
      </c>
      <c r="V1256" s="7">
        <f t="shared" si="19"/>
        <v>24.219000000000001</v>
      </c>
    </row>
    <row r="1257" spans="1:22" x14ac:dyDescent="0.3">
      <c r="A1257" s="9">
        <v>3978</v>
      </c>
      <c r="B1257" t="s">
        <v>3441</v>
      </c>
      <c r="C1257" s="5">
        <v>41915</v>
      </c>
      <c r="D1257" s="6">
        <v>41920</v>
      </c>
      <c r="E1257" t="s">
        <v>36</v>
      </c>
      <c r="F1257" t="s">
        <v>1379</v>
      </c>
      <c r="G1257" t="s">
        <v>1380</v>
      </c>
      <c r="H1257" t="s">
        <v>146</v>
      </c>
      <c r="I1257" t="s">
        <v>27</v>
      </c>
      <c r="J1257" t="s">
        <v>65</v>
      </c>
      <c r="K1257" t="s">
        <v>66</v>
      </c>
      <c r="L1257">
        <v>98105</v>
      </c>
      <c r="M1257" t="s">
        <v>30</v>
      </c>
      <c r="N1257" t="s">
        <v>3442</v>
      </c>
      <c r="O1257" t="s">
        <v>32</v>
      </c>
      <c r="P1257" t="s">
        <v>200</v>
      </c>
      <c r="Q1257" t="s">
        <v>264</v>
      </c>
      <c r="R1257" s="7">
        <v>8.94</v>
      </c>
      <c r="S1257">
        <v>3</v>
      </c>
      <c r="T1257">
        <v>0</v>
      </c>
      <c r="U1257" s="7">
        <v>4.1124000000000001</v>
      </c>
      <c r="V1257" s="7">
        <f t="shared" si="19"/>
        <v>4.1124000000000001</v>
      </c>
    </row>
    <row r="1258" spans="1:22" x14ac:dyDescent="0.3">
      <c r="A1258" s="9">
        <v>3979</v>
      </c>
      <c r="B1258" t="s">
        <v>3441</v>
      </c>
      <c r="C1258" s="5">
        <v>41915</v>
      </c>
      <c r="D1258" s="6">
        <v>41920</v>
      </c>
      <c r="E1258" t="s">
        <v>36</v>
      </c>
      <c r="F1258" t="s">
        <v>1379</v>
      </c>
      <c r="G1258" t="s">
        <v>1380</v>
      </c>
      <c r="H1258" t="s">
        <v>146</v>
      </c>
      <c r="I1258" t="s">
        <v>27</v>
      </c>
      <c r="J1258" t="s">
        <v>65</v>
      </c>
      <c r="K1258" t="s">
        <v>66</v>
      </c>
      <c r="L1258">
        <v>98105</v>
      </c>
      <c r="M1258" t="s">
        <v>30</v>
      </c>
      <c r="N1258" t="s">
        <v>740</v>
      </c>
      <c r="O1258" t="s">
        <v>48</v>
      </c>
      <c r="P1258" t="s">
        <v>49</v>
      </c>
      <c r="Q1258" t="s">
        <v>741</v>
      </c>
      <c r="R1258" s="7">
        <v>84.784000000000006</v>
      </c>
      <c r="S1258">
        <v>2</v>
      </c>
      <c r="T1258">
        <v>0.2</v>
      </c>
      <c r="U1258" s="7">
        <v>-20.136199999999999</v>
      </c>
      <c r="V1258" s="7">
        <f t="shared" si="19"/>
        <v>20.136199999999999</v>
      </c>
    </row>
    <row r="1259" spans="1:22" x14ac:dyDescent="0.3">
      <c r="A1259" s="9">
        <v>3982</v>
      </c>
      <c r="B1259" t="s">
        <v>3443</v>
      </c>
      <c r="C1259" s="5">
        <v>41989</v>
      </c>
      <c r="D1259" s="6">
        <v>41994</v>
      </c>
      <c r="E1259" t="s">
        <v>36</v>
      </c>
      <c r="F1259" t="s">
        <v>3444</v>
      </c>
      <c r="G1259" t="s">
        <v>3445</v>
      </c>
      <c r="H1259" t="s">
        <v>146</v>
      </c>
      <c r="I1259" t="s">
        <v>27</v>
      </c>
      <c r="J1259" t="s">
        <v>65</v>
      </c>
      <c r="K1259" t="s">
        <v>66</v>
      </c>
      <c r="L1259">
        <v>98115</v>
      </c>
      <c r="M1259" t="s">
        <v>30</v>
      </c>
      <c r="N1259" t="s">
        <v>3446</v>
      </c>
      <c r="O1259" t="s">
        <v>41</v>
      </c>
      <c r="P1259" t="s">
        <v>42</v>
      </c>
      <c r="Q1259" t="s">
        <v>3447</v>
      </c>
      <c r="R1259" s="7">
        <v>22.77</v>
      </c>
      <c r="S1259">
        <v>3</v>
      </c>
      <c r="T1259">
        <v>0</v>
      </c>
      <c r="U1259" s="7">
        <v>9.7911000000000001</v>
      </c>
      <c r="V1259" s="7">
        <f t="shared" si="19"/>
        <v>9.7911000000000001</v>
      </c>
    </row>
    <row r="1260" spans="1:22" x14ac:dyDescent="0.3">
      <c r="A1260" s="9">
        <v>3983</v>
      </c>
      <c r="B1260" t="s">
        <v>3448</v>
      </c>
      <c r="C1260" s="5">
        <v>41463</v>
      </c>
      <c r="D1260" s="6">
        <v>41465</v>
      </c>
      <c r="E1260" t="s">
        <v>23</v>
      </c>
      <c r="F1260" t="s">
        <v>3449</v>
      </c>
      <c r="G1260" t="s">
        <v>3450</v>
      </c>
      <c r="H1260" t="s">
        <v>39</v>
      </c>
      <c r="I1260" t="s">
        <v>27</v>
      </c>
      <c r="J1260" t="s">
        <v>28</v>
      </c>
      <c r="K1260" t="s">
        <v>29</v>
      </c>
      <c r="L1260">
        <v>90045</v>
      </c>
      <c r="M1260" t="s">
        <v>30</v>
      </c>
      <c r="N1260" t="s">
        <v>1800</v>
      </c>
      <c r="O1260" t="s">
        <v>41</v>
      </c>
      <c r="P1260" t="s">
        <v>185</v>
      </c>
      <c r="Q1260" t="s">
        <v>1801</v>
      </c>
      <c r="R1260" s="7">
        <v>287.96800000000002</v>
      </c>
      <c r="S1260">
        <v>4</v>
      </c>
      <c r="T1260">
        <v>0.2</v>
      </c>
      <c r="U1260" s="7">
        <v>-3.5996000000000001</v>
      </c>
      <c r="V1260" s="7">
        <f t="shared" si="19"/>
        <v>3.5996000000000001</v>
      </c>
    </row>
    <row r="1261" spans="1:22" x14ac:dyDescent="0.3">
      <c r="A1261" s="9">
        <v>3984</v>
      </c>
      <c r="B1261" t="s">
        <v>3448</v>
      </c>
      <c r="C1261" s="5">
        <v>41463</v>
      </c>
      <c r="D1261" s="6">
        <v>41465</v>
      </c>
      <c r="E1261" t="s">
        <v>23</v>
      </c>
      <c r="F1261" t="s">
        <v>3449</v>
      </c>
      <c r="G1261" t="s">
        <v>3450</v>
      </c>
      <c r="H1261" t="s">
        <v>39</v>
      </c>
      <c r="I1261" t="s">
        <v>27</v>
      </c>
      <c r="J1261" t="s">
        <v>28</v>
      </c>
      <c r="K1261" t="s">
        <v>29</v>
      </c>
      <c r="L1261">
        <v>90045</v>
      </c>
      <c r="M1261" t="s">
        <v>30</v>
      </c>
      <c r="N1261" t="s">
        <v>2300</v>
      </c>
      <c r="O1261" t="s">
        <v>48</v>
      </c>
      <c r="P1261" t="s">
        <v>413</v>
      </c>
      <c r="Q1261" t="s">
        <v>2301</v>
      </c>
      <c r="R1261" s="7">
        <v>2799.96</v>
      </c>
      <c r="S1261">
        <v>5</v>
      </c>
      <c r="T1261">
        <v>0.2</v>
      </c>
      <c r="U1261" s="7">
        <v>944.98649999999998</v>
      </c>
      <c r="V1261" s="7">
        <f t="shared" si="19"/>
        <v>944.98649999999998</v>
      </c>
    </row>
    <row r="1262" spans="1:22" x14ac:dyDescent="0.3">
      <c r="A1262" s="9">
        <v>3985</v>
      </c>
      <c r="B1262" t="s">
        <v>3448</v>
      </c>
      <c r="C1262" s="5">
        <v>41463</v>
      </c>
      <c r="D1262" s="6">
        <v>41465</v>
      </c>
      <c r="E1262" t="s">
        <v>23</v>
      </c>
      <c r="F1262" t="s">
        <v>3449</v>
      </c>
      <c r="G1262" t="s">
        <v>3450</v>
      </c>
      <c r="H1262" t="s">
        <v>39</v>
      </c>
      <c r="I1262" t="s">
        <v>27</v>
      </c>
      <c r="J1262" t="s">
        <v>28</v>
      </c>
      <c r="K1262" t="s">
        <v>29</v>
      </c>
      <c r="L1262">
        <v>90045</v>
      </c>
      <c r="M1262" t="s">
        <v>30</v>
      </c>
      <c r="N1262" t="s">
        <v>3451</v>
      </c>
      <c r="O1262" t="s">
        <v>32</v>
      </c>
      <c r="P1262" t="s">
        <v>114</v>
      </c>
      <c r="Q1262" t="s">
        <v>3452</v>
      </c>
      <c r="R1262" s="7">
        <v>48.94</v>
      </c>
      <c r="S1262">
        <v>1</v>
      </c>
      <c r="T1262">
        <v>0</v>
      </c>
      <c r="U1262" s="7">
        <v>24.47</v>
      </c>
      <c r="V1262" s="7">
        <f t="shared" si="19"/>
        <v>24.47</v>
      </c>
    </row>
    <row r="1263" spans="1:22" x14ac:dyDescent="0.3">
      <c r="A1263" s="9">
        <v>3986</v>
      </c>
      <c r="B1263" t="s">
        <v>3453</v>
      </c>
      <c r="C1263" s="5">
        <v>41382</v>
      </c>
      <c r="D1263" s="6">
        <v>41386</v>
      </c>
      <c r="E1263" t="s">
        <v>36</v>
      </c>
      <c r="F1263" t="s">
        <v>1570</v>
      </c>
      <c r="G1263" t="s">
        <v>1571</v>
      </c>
      <c r="H1263" t="s">
        <v>39</v>
      </c>
      <c r="I1263" t="s">
        <v>27</v>
      </c>
      <c r="J1263" t="s">
        <v>3454</v>
      </c>
      <c r="K1263" t="s">
        <v>29</v>
      </c>
      <c r="L1263">
        <v>90712</v>
      </c>
      <c r="M1263" t="s">
        <v>30</v>
      </c>
      <c r="N1263" t="s">
        <v>3455</v>
      </c>
      <c r="O1263" t="s">
        <v>41</v>
      </c>
      <c r="P1263" t="s">
        <v>492</v>
      </c>
      <c r="Q1263" t="s">
        <v>3456</v>
      </c>
      <c r="R1263" s="7">
        <v>257.49900000000002</v>
      </c>
      <c r="S1263">
        <v>3</v>
      </c>
      <c r="T1263">
        <v>0.15</v>
      </c>
      <c r="U1263" s="7">
        <v>24.235199999999999</v>
      </c>
      <c r="V1263" s="7">
        <f t="shared" si="19"/>
        <v>24.235199999999999</v>
      </c>
    </row>
    <row r="1264" spans="1:22" x14ac:dyDescent="0.3">
      <c r="A1264" s="9">
        <v>4001</v>
      </c>
      <c r="B1264" t="s">
        <v>3457</v>
      </c>
      <c r="C1264" s="5">
        <v>40827</v>
      </c>
      <c r="D1264" s="6">
        <v>40832</v>
      </c>
      <c r="E1264" t="s">
        <v>36</v>
      </c>
      <c r="F1264" t="s">
        <v>2679</v>
      </c>
      <c r="G1264" t="s">
        <v>2680</v>
      </c>
      <c r="H1264" t="s">
        <v>146</v>
      </c>
      <c r="I1264" t="s">
        <v>27</v>
      </c>
      <c r="J1264" t="s">
        <v>65</v>
      </c>
      <c r="K1264" t="s">
        <v>66</v>
      </c>
      <c r="L1264">
        <v>98115</v>
      </c>
      <c r="M1264" t="s">
        <v>30</v>
      </c>
      <c r="N1264" t="s">
        <v>3458</v>
      </c>
      <c r="O1264" t="s">
        <v>41</v>
      </c>
      <c r="P1264" t="s">
        <v>42</v>
      </c>
      <c r="Q1264" t="s">
        <v>3459</v>
      </c>
      <c r="R1264" s="7">
        <v>63.47</v>
      </c>
      <c r="S1264">
        <v>11</v>
      </c>
      <c r="T1264">
        <v>0</v>
      </c>
      <c r="U1264" s="7">
        <v>19.041</v>
      </c>
      <c r="V1264" s="7">
        <f t="shared" si="19"/>
        <v>19.041</v>
      </c>
    </row>
    <row r="1265" spans="1:22" x14ac:dyDescent="0.3">
      <c r="A1265" s="9">
        <v>4002</v>
      </c>
      <c r="B1265" t="s">
        <v>3457</v>
      </c>
      <c r="C1265" s="5">
        <v>40827</v>
      </c>
      <c r="D1265" s="6">
        <v>40832</v>
      </c>
      <c r="E1265" t="s">
        <v>36</v>
      </c>
      <c r="F1265" t="s">
        <v>2679</v>
      </c>
      <c r="G1265" t="s">
        <v>2680</v>
      </c>
      <c r="H1265" t="s">
        <v>146</v>
      </c>
      <c r="I1265" t="s">
        <v>27</v>
      </c>
      <c r="J1265" t="s">
        <v>65</v>
      </c>
      <c r="K1265" t="s">
        <v>66</v>
      </c>
      <c r="L1265">
        <v>98115</v>
      </c>
      <c r="M1265" t="s">
        <v>30</v>
      </c>
      <c r="N1265" t="s">
        <v>3460</v>
      </c>
      <c r="O1265" t="s">
        <v>48</v>
      </c>
      <c r="P1265" t="s">
        <v>99</v>
      </c>
      <c r="Q1265" t="s">
        <v>3461</v>
      </c>
      <c r="R1265" s="7">
        <v>345</v>
      </c>
      <c r="S1265">
        <v>5</v>
      </c>
      <c r="T1265">
        <v>0</v>
      </c>
      <c r="U1265" s="7">
        <v>58.65</v>
      </c>
      <c r="V1265" s="7">
        <f t="shared" si="19"/>
        <v>58.65</v>
      </c>
    </row>
    <row r="1266" spans="1:22" x14ac:dyDescent="0.3">
      <c r="A1266" s="9">
        <v>4009</v>
      </c>
      <c r="B1266" t="s">
        <v>3462</v>
      </c>
      <c r="C1266" s="5">
        <v>41261</v>
      </c>
      <c r="D1266" s="6">
        <v>41265</v>
      </c>
      <c r="E1266" t="s">
        <v>36</v>
      </c>
      <c r="F1266" t="s">
        <v>3463</v>
      </c>
      <c r="G1266" t="s">
        <v>3464</v>
      </c>
      <c r="H1266" t="s">
        <v>26</v>
      </c>
      <c r="I1266" t="s">
        <v>27</v>
      </c>
      <c r="J1266" t="s">
        <v>522</v>
      </c>
      <c r="K1266" t="s">
        <v>161</v>
      </c>
      <c r="L1266">
        <v>80027</v>
      </c>
      <c r="M1266" t="s">
        <v>30</v>
      </c>
      <c r="N1266" t="s">
        <v>3431</v>
      </c>
      <c r="O1266" t="s">
        <v>32</v>
      </c>
      <c r="P1266" t="s">
        <v>45</v>
      </c>
      <c r="Q1266" t="s">
        <v>3432</v>
      </c>
      <c r="R1266" s="7">
        <v>6.8479999999999999</v>
      </c>
      <c r="S1266">
        <v>2</v>
      </c>
      <c r="T1266">
        <v>0.2</v>
      </c>
      <c r="U1266" s="7">
        <v>0.59919999999999995</v>
      </c>
      <c r="V1266" s="7">
        <f t="shared" si="19"/>
        <v>0.59919999999999995</v>
      </c>
    </row>
    <row r="1267" spans="1:22" x14ac:dyDescent="0.3">
      <c r="A1267" s="9">
        <v>4010</v>
      </c>
      <c r="B1267" t="s">
        <v>3465</v>
      </c>
      <c r="C1267" s="5">
        <v>41641</v>
      </c>
      <c r="D1267" s="6">
        <v>41645</v>
      </c>
      <c r="E1267" t="s">
        <v>36</v>
      </c>
      <c r="F1267" t="s">
        <v>1781</v>
      </c>
      <c r="G1267" t="s">
        <v>1782</v>
      </c>
      <c r="H1267" t="s">
        <v>39</v>
      </c>
      <c r="I1267" t="s">
        <v>27</v>
      </c>
      <c r="J1267" t="s">
        <v>28</v>
      </c>
      <c r="K1267" t="s">
        <v>29</v>
      </c>
      <c r="L1267">
        <v>90036</v>
      </c>
      <c r="M1267" t="s">
        <v>30</v>
      </c>
      <c r="N1267" t="s">
        <v>3466</v>
      </c>
      <c r="O1267" t="s">
        <v>41</v>
      </c>
      <c r="P1267" t="s">
        <v>42</v>
      </c>
      <c r="Q1267" t="s">
        <v>3467</v>
      </c>
      <c r="R1267" s="7">
        <v>474.43</v>
      </c>
      <c r="S1267">
        <v>11</v>
      </c>
      <c r="T1267">
        <v>0</v>
      </c>
      <c r="U1267" s="7">
        <v>199.26060000000001</v>
      </c>
      <c r="V1267" s="7">
        <f t="shared" si="19"/>
        <v>199.26060000000001</v>
      </c>
    </row>
    <row r="1268" spans="1:22" x14ac:dyDescent="0.3">
      <c r="A1268" s="9">
        <v>4024</v>
      </c>
      <c r="B1268" t="s">
        <v>3468</v>
      </c>
      <c r="C1268" s="5">
        <v>41940</v>
      </c>
      <c r="D1268" s="6">
        <v>41941</v>
      </c>
      <c r="E1268" t="s">
        <v>152</v>
      </c>
      <c r="F1268" t="s">
        <v>3469</v>
      </c>
      <c r="G1268" t="s">
        <v>3470</v>
      </c>
      <c r="H1268" t="s">
        <v>26</v>
      </c>
      <c r="I1268" t="s">
        <v>27</v>
      </c>
      <c r="J1268" t="s">
        <v>80</v>
      </c>
      <c r="K1268" t="s">
        <v>29</v>
      </c>
      <c r="L1268">
        <v>94110</v>
      </c>
      <c r="M1268" t="s">
        <v>30</v>
      </c>
      <c r="N1268" t="s">
        <v>3471</v>
      </c>
      <c r="O1268" t="s">
        <v>41</v>
      </c>
      <c r="P1268" t="s">
        <v>492</v>
      </c>
      <c r="Q1268" t="s">
        <v>3472</v>
      </c>
      <c r="R1268" s="7">
        <v>556.66499999999996</v>
      </c>
      <c r="S1268">
        <v>5</v>
      </c>
      <c r="T1268">
        <v>0.15</v>
      </c>
      <c r="U1268" s="7">
        <v>6.5490000000000004</v>
      </c>
      <c r="V1268" s="7">
        <f t="shared" si="19"/>
        <v>6.5490000000000004</v>
      </c>
    </row>
    <row r="1269" spans="1:22" x14ac:dyDescent="0.3">
      <c r="A1269" s="9">
        <v>4025</v>
      </c>
      <c r="B1269" t="s">
        <v>3468</v>
      </c>
      <c r="C1269" s="5">
        <v>41940</v>
      </c>
      <c r="D1269" s="6">
        <v>41941</v>
      </c>
      <c r="E1269" t="s">
        <v>152</v>
      </c>
      <c r="F1269" t="s">
        <v>3469</v>
      </c>
      <c r="G1269" t="s">
        <v>3470</v>
      </c>
      <c r="H1269" t="s">
        <v>26</v>
      </c>
      <c r="I1269" t="s">
        <v>27</v>
      </c>
      <c r="J1269" t="s">
        <v>80</v>
      </c>
      <c r="K1269" t="s">
        <v>29</v>
      </c>
      <c r="L1269">
        <v>94110</v>
      </c>
      <c r="M1269" t="s">
        <v>30</v>
      </c>
      <c r="N1269" t="s">
        <v>3473</v>
      </c>
      <c r="O1269" t="s">
        <v>48</v>
      </c>
      <c r="P1269" t="s">
        <v>49</v>
      </c>
      <c r="Q1269" t="s">
        <v>3474</v>
      </c>
      <c r="R1269" s="7">
        <v>95.84</v>
      </c>
      <c r="S1269">
        <v>4</v>
      </c>
      <c r="T1269">
        <v>0.2</v>
      </c>
      <c r="U1269" s="7">
        <v>34.741999999999997</v>
      </c>
      <c r="V1269" s="7">
        <f t="shared" si="19"/>
        <v>34.741999999999997</v>
      </c>
    </row>
    <row r="1270" spans="1:22" x14ac:dyDescent="0.3">
      <c r="A1270" s="9">
        <v>4032</v>
      </c>
      <c r="B1270" t="s">
        <v>3475</v>
      </c>
      <c r="C1270" s="5">
        <v>41544</v>
      </c>
      <c r="D1270" s="6">
        <v>41548</v>
      </c>
      <c r="E1270" t="s">
        <v>36</v>
      </c>
      <c r="F1270" t="s">
        <v>3476</v>
      </c>
      <c r="G1270" t="s">
        <v>3477</v>
      </c>
      <c r="H1270" t="s">
        <v>146</v>
      </c>
      <c r="I1270" t="s">
        <v>27</v>
      </c>
      <c r="J1270" t="s">
        <v>3478</v>
      </c>
      <c r="K1270" t="s">
        <v>66</v>
      </c>
      <c r="L1270">
        <v>98042</v>
      </c>
      <c r="M1270" t="s">
        <v>30</v>
      </c>
      <c r="N1270" t="s">
        <v>2212</v>
      </c>
      <c r="O1270" t="s">
        <v>32</v>
      </c>
      <c r="P1270" t="s">
        <v>55</v>
      </c>
      <c r="Q1270" t="s">
        <v>3479</v>
      </c>
      <c r="R1270" s="7">
        <v>236.88</v>
      </c>
      <c r="S1270">
        <v>6</v>
      </c>
      <c r="T1270">
        <v>0</v>
      </c>
      <c r="U1270" s="7">
        <v>66.326400000000007</v>
      </c>
      <c r="V1270" s="7">
        <f t="shared" si="19"/>
        <v>66.326400000000007</v>
      </c>
    </row>
    <row r="1271" spans="1:22" x14ac:dyDescent="0.3">
      <c r="A1271" s="9">
        <v>4033</v>
      </c>
      <c r="B1271" t="s">
        <v>3475</v>
      </c>
      <c r="C1271" s="5">
        <v>41544</v>
      </c>
      <c r="D1271" s="6">
        <v>41548</v>
      </c>
      <c r="E1271" t="s">
        <v>36</v>
      </c>
      <c r="F1271" t="s">
        <v>3476</v>
      </c>
      <c r="G1271" t="s">
        <v>3477</v>
      </c>
      <c r="H1271" t="s">
        <v>146</v>
      </c>
      <c r="I1271" t="s">
        <v>27</v>
      </c>
      <c r="J1271" t="s">
        <v>3478</v>
      </c>
      <c r="K1271" t="s">
        <v>66</v>
      </c>
      <c r="L1271">
        <v>98042</v>
      </c>
      <c r="M1271" t="s">
        <v>30</v>
      </c>
      <c r="N1271" t="s">
        <v>1765</v>
      </c>
      <c r="O1271" t="s">
        <v>32</v>
      </c>
      <c r="P1271" t="s">
        <v>114</v>
      </c>
      <c r="Q1271" t="s">
        <v>1766</v>
      </c>
      <c r="R1271" s="7">
        <v>29.9</v>
      </c>
      <c r="S1271">
        <v>5</v>
      </c>
      <c r="T1271">
        <v>0</v>
      </c>
      <c r="U1271" s="7">
        <v>14.651</v>
      </c>
      <c r="V1271" s="7">
        <f t="shared" si="19"/>
        <v>14.651</v>
      </c>
    </row>
    <row r="1272" spans="1:22" x14ac:dyDescent="0.3">
      <c r="A1272" s="9">
        <v>4034</v>
      </c>
      <c r="B1272" t="s">
        <v>3475</v>
      </c>
      <c r="C1272" s="5">
        <v>41544</v>
      </c>
      <c r="D1272" s="6">
        <v>41548</v>
      </c>
      <c r="E1272" t="s">
        <v>36</v>
      </c>
      <c r="F1272" t="s">
        <v>3476</v>
      </c>
      <c r="G1272" t="s">
        <v>3477</v>
      </c>
      <c r="H1272" t="s">
        <v>146</v>
      </c>
      <c r="I1272" t="s">
        <v>27</v>
      </c>
      <c r="J1272" t="s">
        <v>3478</v>
      </c>
      <c r="K1272" t="s">
        <v>66</v>
      </c>
      <c r="L1272">
        <v>98042</v>
      </c>
      <c r="M1272" t="s">
        <v>30</v>
      </c>
      <c r="N1272" t="s">
        <v>1699</v>
      </c>
      <c r="O1272" t="s">
        <v>48</v>
      </c>
      <c r="P1272" t="s">
        <v>99</v>
      </c>
      <c r="Q1272" t="s">
        <v>1700</v>
      </c>
      <c r="R1272" s="7">
        <v>100</v>
      </c>
      <c r="S1272">
        <v>4</v>
      </c>
      <c r="T1272">
        <v>0</v>
      </c>
      <c r="U1272" s="7">
        <v>21</v>
      </c>
      <c r="V1272" s="7">
        <f t="shared" si="19"/>
        <v>21</v>
      </c>
    </row>
    <row r="1273" spans="1:22" x14ac:dyDescent="0.3">
      <c r="A1273" s="9">
        <v>4038</v>
      </c>
      <c r="B1273" t="s">
        <v>3480</v>
      </c>
      <c r="C1273" s="5">
        <v>40906</v>
      </c>
      <c r="D1273" s="6">
        <v>40910</v>
      </c>
      <c r="E1273" t="s">
        <v>36</v>
      </c>
      <c r="F1273" t="s">
        <v>2613</v>
      </c>
      <c r="G1273" t="s">
        <v>2614</v>
      </c>
      <c r="H1273" t="s">
        <v>26</v>
      </c>
      <c r="I1273" t="s">
        <v>27</v>
      </c>
      <c r="J1273" t="s">
        <v>80</v>
      </c>
      <c r="K1273" t="s">
        <v>29</v>
      </c>
      <c r="L1273">
        <v>94110</v>
      </c>
      <c r="M1273" t="s">
        <v>30</v>
      </c>
      <c r="N1273" t="s">
        <v>3481</v>
      </c>
      <c r="O1273" t="s">
        <v>41</v>
      </c>
      <c r="P1273" t="s">
        <v>42</v>
      </c>
      <c r="Q1273" t="s">
        <v>3482</v>
      </c>
      <c r="R1273" s="7">
        <v>24.9</v>
      </c>
      <c r="S1273">
        <v>5</v>
      </c>
      <c r="T1273">
        <v>0</v>
      </c>
      <c r="U1273" s="7">
        <v>8.2170000000000005</v>
      </c>
      <c r="V1273" s="7">
        <f t="shared" si="19"/>
        <v>8.2170000000000005</v>
      </c>
    </row>
    <row r="1274" spans="1:22" x14ac:dyDescent="0.3">
      <c r="A1274" s="9">
        <v>4039</v>
      </c>
      <c r="B1274" t="s">
        <v>3480</v>
      </c>
      <c r="C1274" s="5">
        <v>40906</v>
      </c>
      <c r="D1274" s="6">
        <v>40910</v>
      </c>
      <c r="E1274" t="s">
        <v>36</v>
      </c>
      <c r="F1274" t="s">
        <v>2613</v>
      </c>
      <c r="G1274" t="s">
        <v>2614</v>
      </c>
      <c r="H1274" t="s">
        <v>26</v>
      </c>
      <c r="I1274" t="s">
        <v>27</v>
      </c>
      <c r="J1274" t="s">
        <v>80</v>
      </c>
      <c r="K1274" t="s">
        <v>29</v>
      </c>
      <c r="L1274">
        <v>94110</v>
      </c>
      <c r="M1274" t="s">
        <v>30</v>
      </c>
      <c r="N1274" t="s">
        <v>3483</v>
      </c>
      <c r="O1274" t="s">
        <v>32</v>
      </c>
      <c r="P1274" t="s">
        <v>114</v>
      </c>
      <c r="Q1274" t="s">
        <v>3484</v>
      </c>
      <c r="R1274" s="7">
        <v>21.12</v>
      </c>
      <c r="S1274">
        <v>4</v>
      </c>
      <c r="T1274">
        <v>0</v>
      </c>
      <c r="U1274" s="7">
        <v>9.5039999999999996</v>
      </c>
      <c r="V1274" s="7">
        <f t="shared" si="19"/>
        <v>9.5039999999999996</v>
      </c>
    </row>
    <row r="1275" spans="1:22" x14ac:dyDescent="0.3">
      <c r="A1275" s="9">
        <v>4040</v>
      </c>
      <c r="B1275" t="s">
        <v>3480</v>
      </c>
      <c r="C1275" s="5">
        <v>40906</v>
      </c>
      <c r="D1275" s="6">
        <v>40910</v>
      </c>
      <c r="E1275" t="s">
        <v>36</v>
      </c>
      <c r="F1275" t="s">
        <v>2613</v>
      </c>
      <c r="G1275" t="s">
        <v>2614</v>
      </c>
      <c r="H1275" t="s">
        <v>26</v>
      </c>
      <c r="I1275" t="s">
        <v>27</v>
      </c>
      <c r="J1275" t="s">
        <v>80</v>
      </c>
      <c r="K1275" t="s">
        <v>29</v>
      </c>
      <c r="L1275">
        <v>94110</v>
      </c>
      <c r="M1275" t="s">
        <v>30</v>
      </c>
      <c r="N1275" t="s">
        <v>1411</v>
      </c>
      <c r="O1275" t="s">
        <v>48</v>
      </c>
      <c r="P1275" t="s">
        <v>1229</v>
      </c>
      <c r="Q1275" t="s">
        <v>1412</v>
      </c>
      <c r="R1275" s="7">
        <v>767.952</v>
      </c>
      <c r="S1275">
        <v>6</v>
      </c>
      <c r="T1275">
        <v>0.2</v>
      </c>
      <c r="U1275" s="7">
        <v>287.98200000000003</v>
      </c>
      <c r="V1275" s="7">
        <f t="shared" si="19"/>
        <v>287.98200000000003</v>
      </c>
    </row>
    <row r="1276" spans="1:22" x14ac:dyDescent="0.3">
      <c r="A1276" s="9">
        <v>4041</v>
      </c>
      <c r="B1276" t="s">
        <v>3480</v>
      </c>
      <c r="C1276" s="5">
        <v>40906</v>
      </c>
      <c r="D1276" s="6">
        <v>40910</v>
      </c>
      <c r="E1276" t="s">
        <v>36</v>
      </c>
      <c r="F1276" t="s">
        <v>2613</v>
      </c>
      <c r="G1276" t="s">
        <v>2614</v>
      </c>
      <c r="H1276" t="s">
        <v>26</v>
      </c>
      <c r="I1276" t="s">
        <v>27</v>
      </c>
      <c r="J1276" t="s">
        <v>80</v>
      </c>
      <c r="K1276" t="s">
        <v>29</v>
      </c>
      <c r="L1276">
        <v>94110</v>
      </c>
      <c r="M1276" t="s">
        <v>30</v>
      </c>
      <c r="N1276" t="s">
        <v>3227</v>
      </c>
      <c r="O1276" t="s">
        <v>32</v>
      </c>
      <c r="P1276" t="s">
        <v>52</v>
      </c>
      <c r="Q1276" t="s">
        <v>3228</v>
      </c>
      <c r="R1276" s="7">
        <v>14.352</v>
      </c>
      <c r="S1276">
        <v>3</v>
      </c>
      <c r="T1276">
        <v>0.2</v>
      </c>
      <c r="U1276" s="7">
        <v>4.6643999999999997</v>
      </c>
      <c r="V1276" s="7">
        <f t="shared" si="19"/>
        <v>4.6643999999999997</v>
      </c>
    </row>
    <row r="1277" spans="1:22" x14ac:dyDescent="0.3">
      <c r="A1277" s="9">
        <v>4042</v>
      </c>
      <c r="B1277" t="s">
        <v>3480</v>
      </c>
      <c r="C1277" s="5">
        <v>40906</v>
      </c>
      <c r="D1277" s="6">
        <v>40910</v>
      </c>
      <c r="E1277" t="s">
        <v>36</v>
      </c>
      <c r="F1277" t="s">
        <v>2613</v>
      </c>
      <c r="G1277" t="s">
        <v>2614</v>
      </c>
      <c r="H1277" t="s">
        <v>26</v>
      </c>
      <c r="I1277" t="s">
        <v>27</v>
      </c>
      <c r="J1277" t="s">
        <v>80</v>
      </c>
      <c r="K1277" t="s">
        <v>29</v>
      </c>
      <c r="L1277">
        <v>94110</v>
      </c>
      <c r="M1277" t="s">
        <v>30</v>
      </c>
      <c r="N1277" t="s">
        <v>3485</v>
      </c>
      <c r="O1277" t="s">
        <v>48</v>
      </c>
      <c r="P1277" t="s">
        <v>49</v>
      </c>
      <c r="Q1277" t="s">
        <v>3486</v>
      </c>
      <c r="R1277" s="7">
        <v>191.976</v>
      </c>
      <c r="S1277">
        <v>3</v>
      </c>
      <c r="T1277">
        <v>0.2</v>
      </c>
      <c r="U1277" s="7">
        <v>19.197600000000001</v>
      </c>
      <c r="V1277" s="7">
        <f t="shared" si="19"/>
        <v>19.197600000000001</v>
      </c>
    </row>
    <row r="1278" spans="1:22" x14ac:dyDescent="0.3">
      <c r="A1278" s="9">
        <v>4043</v>
      </c>
      <c r="B1278" t="s">
        <v>3480</v>
      </c>
      <c r="C1278" s="5">
        <v>40906</v>
      </c>
      <c r="D1278" s="6">
        <v>40910</v>
      </c>
      <c r="E1278" t="s">
        <v>36</v>
      </c>
      <c r="F1278" t="s">
        <v>2613</v>
      </c>
      <c r="G1278" t="s">
        <v>2614</v>
      </c>
      <c r="H1278" t="s">
        <v>26</v>
      </c>
      <c r="I1278" t="s">
        <v>27</v>
      </c>
      <c r="J1278" t="s">
        <v>80</v>
      </c>
      <c r="K1278" t="s">
        <v>29</v>
      </c>
      <c r="L1278">
        <v>94110</v>
      </c>
      <c r="M1278" t="s">
        <v>30</v>
      </c>
      <c r="N1278" t="s">
        <v>3487</v>
      </c>
      <c r="O1278" t="s">
        <v>32</v>
      </c>
      <c r="P1278" t="s">
        <v>33</v>
      </c>
      <c r="Q1278" t="s">
        <v>3488</v>
      </c>
      <c r="R1278" s="7">
        <v>274.77</v>
      </c>
      <c r="S1278">
        <v>9</v>
      </c>
      <c r="T1278">
        <v>0</v>
      </c>
      <c r="U1278" s="7">
        <v>126.3942</v>
      </c>
      <c r="V1278" s="7">
        <f t="shared" si="19"/>
        <v>126.3942</v>
      </c>
    </row>
    <row r="1279" spans="1:22" x14ac:dyDescent="0.3">
      <c r="A1279" s="9">
        <v>4044</v>
      </c>
      <c r="B1279" t="s">
        <v>3480</v>
      </c>
      <c r="C1279" s="5">
        <v>40906</v>
      </c>
      <c r="D1279" s="6">
        <v>40910</v>
      </c>
      <c r="E1279" t="s">
        <v>36</v>
      </c>
      <c r="F1279" t="s">
        <v>2613</v>
      </c>
      <c r="G1279" t="s">
        <v>2614</v>
      </c>
      <c r="H1279" t="s">
        <v>26</v>
      </c>
      <c r="I1279" t="s">
        <v>27</v>
      </c>
      <c r="J1279" t="s">
        <v>80</v>
      </c>
      <c r="K1279" t="s">
        <v>29</v>
      </c>
      <c r="L1279">
        <v>94110</v>
      </c>
      <c r="M1279" t="s">
        <v>30</v>
      </c>
      <c r="N1279" t="s">
        <v>3489</v>
      </c>
      <c r="O1279" t="s">
        <v>41</v>
      </c>
      <c r="P1279" t="s">
        <v>42</v>
      </c>
      <c r="Q1279" t="s">
        <v>3490</v>
      </c>
      <c r="R1279" s="7">
        <v>70.56</v>
      </c>
      <c r="S1279">
        <v>6</v>
      </c>
      <c r="T1279">
        <v>0</v>
      </c>
      <c r="U1279" s="7">
        <v>23.990400000000001</v>
      </c>
      <c r="V1279" s="7">
        <f t="shared" si="19"/>
        <v>23.990400000000001</v>
      </c>
    </row>
    <row r="1280" spans="1:22" x14ac:dyDescent="0.3">
      <c r="A1280" s="9">
        <v>4045</v>
      </c>
      <c r="B1280" t="s">
        <v>3491</v>
      </c>
      <c r="C1280" s="5">
        <v>41085</v>
      </c>
      <c r="D1280" s="6">
        <v>41090</v>
      </c>
      <c r="E1280" t="s">
        <v>36</v>
      </c>
      <c r="F1280" t="s">
        <v>3492</v>
      </c>
      <c r="G1280" t="s">
        <v>3493</v>
      </c>
      <c r="H1280" t="s">
        <v>39</v>
      </c>
      <c r="I1280" t="s">
        <v>27</v>
      </c>
      <c r="J1280" t="s">
        <v>80</v>
      </c>
      <c r="K1280" t="s">
        <v>29</v>
      </c>
      <c r="L1280">
        <v>94110</v>
      </c>
      <c r="M1280" t="s">
        <v>30</v>
      </c>
      <c r="N1280" t="s">
        <v>753</v>
      </c>
      <c r="O1280" t="s">
        <v>41</v>
      </c>
      <c r="P1280" t="s">
        <v>42</v>
      </c>
      <c r="Q1280" t="s">
        <v>754</v>
      </c>
      <c r="R1280" s="7">
        <v>204.85</v>
      </c>
      <c r="S1280">
        <v>5</v>
      </c>
      <c r="T1280">
        <v>0</v>
      </c>
      <c r="U1280" s="7">
        <v>57.357999999999997</v>
      </c>
      <c r="V1280" s="7">
        <f t="shared" si="19"/>
        <v>57.357999999999997</v>
      </c>
    </row>
    <row r="1281" spans="1:22" x14ac:dyDescent="0.3">
      <c r="A1281" s="9">
        <v>4059</v>
      </c>
      <c r="B1281" t="s">
        <v>3494</v>
      </c>
      <c r="C1281" s="5">
        <v>41233</v>
      </c>
      <c r="D1281" s="6">
        <v>41237</v>
      </c>
      <c r="E1281" t="s">
        <v>36</v>
      </c>
      <c r="F1281" t="s">
        <v>190</v>
      </c>
      <c r="G1281" t="s">
        <v>191</v>
      </c>
      <c r="H1281" t="s">
        <v>39</v>
      </c>
      <c r="I1281" t="s">
        <v>27</v>
      </c>
      <c r="J1281" t="s">
        <v>1177</v>
      </c>
      <c r="K1281" t="s">
        <v>29</v>
      </c>
      <c r="L1281">
        <v>94601</v>
      </c>
      <c r="M1281" t="s">
        <v>30</v>
      </c>
      <c r="N1281" t="s">
        <v>3495</v>
      </c>
      <c r="O1281" t="s">
        <v>48</v>
      </c>
      <c r="P1281" t="s">
        <v>49</v>
      </c>
      <c r="Q1281" t="s">
        <v>3496</v>
      </c>
      <c r="R1281" s="7">
        <v>72.744</v>
      </c>
      <c r="S1281">
        <v>7</v>
      </c>
      <c r="T1281">
        <v>0.2</v>
      </c>
      <c r="U1281" s="7">
        <v>-15.4581</v>
      </c>
      <c r="V1281" s="7">
        <f t="shared" si="19"/>
        <v>15.4581</v>
      </c>
    </row>
    <row r="1282" spans="1:22" x14ac:dyDescent="0.3">
      <c r="A1282" s="9">
        <v>4060</v>
      </c>
      <c r="B1282" t="s">
        <v>3494</v>
      </c>
      <c r="C1282" s="5">
        <v>41233</v>
      </c>
      <c r="D1282" s="6">
        <v>41237</v>
      </c>
      <c r="E1282" t="s">
        <v>36</v>
      </c>
      <c r="F1282" t="s">
        <v>190</v>
      </c>
      <c r="G1282" t="s">
        <v>191</v>
      </c>
      <c r="H1282" t="s">
        <v>39</v>
      </c>
      <c r="I1282" t="s">
        <v>27</v>
      </c>
      <c r="J1282" t="s">
        <v>1177</v>
      </c>
      <c r="K1282" t="s">
        <v>29</v>
      </c>
      <c r="L1282">
        <v>94601</v>
      </c>
      <c r="M1282" t="s">
        <v>30</v>
      </c>
      <c r="N1282" t="s">
        <v>641</v>
      </c>
      <c r="O1282" t="s">
        <v>41</v>
      </c>
      <c r="P1282" t="s">
        <v>185</v>
      </c>
      <c r="Q1282" t="s">
        <v>642</v>
      </c>
      <c r="R1282" s="7">
        <v>572.16</v>
      </c>
      <c r="S1282">
        <v>3</v>
      </c>
      <c r="T1282">
        <v>0.2</v>
      </c>
      <c r="U1282" s="7">
        <v>35.76</v>
      </c>
      <c r="V1282" s="7">
        <f t="shared" si="19"/>
        <v>35.76</v>
      </c>
    </row>
    <row r="1283" spans="1:22" x14ac:dyDescent="0.3">
      <c r="A1283" s="9">
        <v>4062</v>
      </c>
      <c r="B1283" t="s">
        <v>3497</v>
      </c>
      <c r="C1283" s="5">
        <v>41169</v>
      </c>
      <c r="D1283" s="6">
        <v>41172</v>
      </c>
      <c r="E1283" t="s">
        <v>152</v>
      </c>
      <c r="F1283" t="s">
        <v>2959</v>
      </c>
      <c r="G1283" t="s">
        <v>2960</v>
      </c>
      <c r="H1283" t="s">
        <v>26</v>
      </c>
      <c r="I1283" t="s">
        <v>27</v>
      </c>
      <c r="J1283" t="s">
        <v>65</v>
      </c>
      <c r="K1283" t="s">
        <v>66</v>
      </c>
      <c r="L1283">
        <v>98105</v>
      </c>
      <c r="M1283" t="s">
        <v>30</v>
      </c>
      <c r="N1283" t="s">
        <v>2183</v>
      </c>
      <c r="O1283" t="s">
        <v>32</v>
      </c>
      <c r="P1283" t="s">
        <v>52</v>
      </c>
      <c r="Q1283" t="s">
        <v>2184</v>
      </c>
      <c r="R1283" s="7">
        <v>25.032</v>
      </c>
      <c r="S1283">
        <v>3</v>
      </c>
      <c r="T1283">
        <v>0.2</v>
      </c>
      <c r="U1283" s="7">
        <v>7.8224999999999998</v>
      </c>
      <c r="V1283" s="7">
        <f t="shared" si="19"/>
        <v>7.8224999999999998</v>
      </c>
    </row>
    <row r="1284" spans="1:22" x14ac:dyDescent="0.3">
      <c r="A1284" s="9">
        <v>4081</v>
      </c>
      <c r="B1284" t="s">
        <v>3498</v>
      </c>
      <c r="C1284" s="5">
        <v>41543</v>
      </c>
      <c r="D1284" s="6">
        <v>41547</v>
      </c>
      <c r="E1284" t="s">
        <v>36</v>
      </c>
      <c r="F1284" t="s">
        <v>3499</v>
      </c>
      <c r="G1284" t="s">
        <v>3500</v>
      </c>
      <c r="H1284" t="s">
        <v>26</v>
      </c>
      <c r="I1284" t="s">
        <v>27</v>
      </c>
      <c r="J1284" t="s">
        <v>1711</v>
      </c>
      <c r="K1284" t="s">
        <v>148</v>
      </c>
      <c r="L1284">
        <v>97224</v>
      </c>
      <c r="M1284" t="s">
        <v>30</v>
      </c>
      <c r="N1284" t="s">
        <v>2345</v>
      </c>
      <c r="O1284" t="s">
        <v>32</v>
      </c>
      <c r="P1284" t="s">
        <v>114</v>
      </c>
      <c r="Q1284" t="s">
        <v>2346</v>
      </c>
      <c r="R1284" s="7">
        <v>60.048000000000002</v>
      </c>
      <c r="S1284">
        <v>9</v>
      </c>
      <c r="T1284">
        <v>0.2</v>
      </c>
      <c r="U1284" s="7">
        <v>22.518000000000001</v>
      </c>
      <c r="V1284" s="7">
        <f t="shared" ref="V1284:V1347" si="20">IF(U1284&lt;0,-U1284,U1284)</f>
        <v>22.518000000000001</v>
      </c>
    </row>
    <row r="1285" spans="1:22" x14ac:dyDescent="0.3">
      <c r="A1285" s="9">
        <v>4082</v>
      </c>
      <c r="B1285" t="s">
        <v>3498</v>
      </c>
      <c r="C1285" s="5">
        <v>41543</v>
      </c>
      <c r="D1285" s="6">
        <v>41547</v>
      </c>
      <c r="E1285" t="s">
        <v>36</v>
      </c>
      <c r="F1285" t="s">
        <v>3499</v>
      </c>
      <c r="G1285" t="s">
        <v>3500</v>
      </c>
      <c r="H1285" t="s">
        <v>26</v>
      </c>
      <c r="I1285" t="s">
        <v>27</v>
      </c>
      <c r="J1285" t="s">
        <v>1711</v>
      </c>
      <c r="K1285" t="s">
        <v>148</v>
      </c>
      <c r="L1285">
        <v>97224</v>
      </c>
      <c r="M1285" t="s">
        <v>30</v>
      </c>
      <c r="N1285" t="s">
        <v>3501</v>
      </c>
      <c r="O1285" t="s">
        <v>32</v>
      </c>
      <c r="P1285" t="s">
        <v>52</v>
      </c>
      <c r="Q1285" t="s">
        <v>3502</v>
      </c>
      <c r="R1285" s="7">
        <v>5.0220000000000002</v>
      </c>
      <c r="S1285">
        <v>1</v>
      </c>
      <c r="T1285">
        <v>0.7</v>
      </c>
      <c r="U1285" s="7">
        <v>-3.5154000000000001</v>
      </c>
      <c r="V1285" s="7">
        <f t="shared" si="20"/>
        <v>3.5154000000000001</v>
      </c>
    </row>
    <row r="1286" spans="1:22" x14ac:dyDescent="0.3">
      <c r="A1286" s="9">
        <v>4085</v>
      </c>
      <c r="B1286" t="s">
        <v>3503</v>
      </c>
      <c r="C1286" s="5">
        <v>41890</v>
      </c>
      <c r="D1286" s="6">
        <v>41892</v>
      </c>
      <c r="E1286" t="s">
        <v>152</v>
      </c>
      <c r="F1286" t="s">
        <v>2679</v>
      </c>
      <c r="G1286" t="s">
        <v>2680</v>
      </c>
      <c r="H1286" t="s">
        <v>146</v>
      </c>
      <c r="I1286" t="s">
        <v>27</v>
      </c>
      <c r="J1286" t="s">
        <v>176</v>
      </c>
      <c r="K1286" t="s">
        <v>122</v>
      </c>
      <c r="L1286">
        <v>85023</v>
      </c>
      <c r="M1286" t="s">
        <v>30</v>
      </c>
      <c r="N1286" t="s">
        <v>851</v>
      </c>
      <c r="O1286" t="s">
        <v>32</v>
      </c>
      <c r="P1286" t="s">
        <v>52</v>
      </c>
      <c r="Q1286" t="s">
        <v>852</v>
      </c>
      <c r="R1286" s="7">
        <v>7.8570000000000002</v>
      </c>
      <c r="S1286">
        <v>3</v>
      </c>
      <c r="T1286">
        <v>0.7</v>
      </c>
      <c r="U1286" s="7">
        <v>-6.0236999999999998</v>
      </c>
      <c r="V1286" s="7">
        <f t="shared" si="20"/>
        <v>6.0236999999999998</v>
      </c>
    </row>
    <row r="1287" spans="1:22" x14ac:dyDescent="0.3">
      <c r="A1287" s="9">
        <v>4086</v>
      </c>
      <c r="B1287" t="s">
        <v>3504</v>
      </c>
      <c r="C1287" s="5">
        <v>41491</v>
      </c>
      <c r="D1287" s="6">
        <v>41493</v>
      </c>
      <c r="E1287" t="s">
        <v>23</v>
      </c>
      <c r="F1287" t="s">
        <v>2423</v>
      </c>
      <c r="G1287" t="s">
        <v>2424</v>
      </c>
      <c r="H1287" t="s">
        <v>26</v>
      </c>
      <c r="I1287" t="s">
        <v>27</v>
      </c>
      <c r="J1287" t="s">
        <v>2365</v>
      </c>
      <c r="K1287" t="s">
        <v>29</v>
      </c>
      <c r="L1287">
        <v>95823</v>
      </c>
      <c r="M1287" t="s">
        <v>30</v>
      </c>
      <c r="N1287" t="s">
        <v>47</v>
      </c>
      <c r="O1287" t="s">
        <v>48</v>
      </c>
      <c r="P1287" t="s">
        <v>49</v>
      </c>
      <c r="Q1287" t="s">
        <v>50</v>
      </c>
      <c r="R1287" s="7">
        <v>302.38400000000001</v>
      </c>
      <c r="S1287">
        <v>2</v>
      </c>
      <c r="T1287">
        <v>0.2</v>
      </c>
      <c r="U1287" s="7">
        <v>30.238399999999999</v>
      </c>
      <c r="V1287" s="7">
        <f t="shared" si="20"/>
        <v>30.238399999999999</v>
      </c>
    </row>
    <row r="1288" spans="1:22" x14ac:dyDescent="0.3">
      <c r="A1288" s="9">
        <v>4087</v>
      </c>
      <c r="B1288" t="s">
        <v>3504</v>
      </c>
      <c r="C1288" s="5">
        <v>41491</v>
      </c>
      <c r="D1288" s="6">
        <v>41493</v>
      </c>
      <c r="E1288" t="s">
        <v>23</v>
      </c>
      <c r="F1288" t="s">
        <v>2423</v>
      </c>
      <c r="G1288" t="s">
        <v>2424</v>
      </c>
      <c r="H1288" t="s">
        <v>26</v>
      </c>
      <c r="I1288" t="s">
        <v>27</v>
      </c>
      <c r="J1288" t="s">
        <v>2365</v>
      </c>
      <c r="K1288" t="s">
        <v>29</v>
      </c>
      <c r="L1288">
        <v>95823</v>
      </c>
      <c r="M1288" t="s">
        <v>30</v>
      </c>
      <c r="N1288" t="s">
        <v>851</v>
      </c>
      <c r="O1288" t="s">
        <v>32</v>
      </c>
      <c r="P1288" t="s">
        <v>52</v>
      </c>
      <c r="Q1288" t="s">
        <v>852</v>
      </c>
      <c r="R1288" s="7">
        <v>20.952000000000002</v>
      </c>
      <c r="S1288">
        <v>3</v>
      </c>
      <c r="T1288">
        <v>0.2</v>
      </c>
      <c r="U1288" s="7">
        <v>7.0712999999999999</v>
      </c>
      <c r="V1288" s="7">
        <f t="shared" si="20"/>
        <v>7.0712999999999999</v>
      </c>
    </row>
    <row r="1289" spans="1:22" x14ac:dyDescent="0.3">
      <c r="A1289" s="9">
        <v>4088</v>
      </c>
      <c r="B1289" t="s">
        <v>3504</v>
      </c>
      <c r="C1289" s="5">
        <v>41491</v>
      </c>
      <c r="D1289" s="6">
        <v>41493</v>
      </c>
      <c r="E1289" t="s">
        <v>23</v>
      </c>
      <c r="F1289" t="s">
        <v>2423</v>
      </c>
      <c r="G1289" t="s">
        <v>2424</v>
      </c>
      <c r="H1289" t="s">
        <v>26</v>
      </c>
      <c r="I1289" t="s">
        <v>27</v>
      </c>
      <c r="J1289" t="s">
        <v>2365</v>
      </c>
      <c r="K1289" t="s">
        <v>29</v>
      </c>
      <c r="L1289">
        <v>95823</v>
      </c>
      <c r="M1289" t="s">
        <v>30</v>
      </c>
      <c r="N1289" t="s">
        <v>3505</v>
      </c>
      <c r="O1289" t="s">
        <v>32</v>
      </c>
      <c r="P1289" t="s">
        <v>52</v>
      </c>
      <c r="Q1289" t="s">
        <v>3506</v>
      </c>
      <c r="R1289" s="7">
        <v>11.784000000000001</v>
      </c>
      <c r="S1289">
        <v>3</v>
      </c>
      <c r="T1289">
        <v>0.2</v>
      </c>
      <c r="U1289" s="7">
        <v>3.9771000000000001</v>
      </c>
      <c r="V1289" s="7">
        <f t="shared" si="20"/>
        <v>3.9771000000000001</v>
      </c>
    </row>
    <row r="1290" spans="1:22" x14ac:dyDescent="0.3">
      <c r="A1290" s="9">
        <v>4105</v>
      </c>
      <c r="B1290" t="s">
        <v>3507</v>
      </c>
      <c r="C1290" s="5">
        <v>41859</v>
      </c>
      <c r="D1290" s="6">
        <v>41865</v>
      </c>
      <c r="E1290" t="s">
        <v>36</v>
      </c>
      <c r="F1290" t="s">
        <v>823</v>
      </c>
      <c r="G1290" t="s">
        <v>824</v>
      </c>
      <c r="H1290" t="s">
        <v>39</v>
      </c>
      <c r="I1290" t="s">
        <v>27</v>
      </c>
      <c r="J1290" t="s">
        <v>325</v>
      </c>
      <c r="K1290" t="s">
        <v>29</v>
      </c>
      <c r="L1290">
        <v>92105</v>
      </c>
      <c r="M1290" t="s">
        <v>30</v>
      </c>
      <c r="N1290" t="s">
        <v>1292</v>
      </c>
      <c r="O1290" t="s">
        <v>48</v>
      </c>
      <c r="P1290" t="s">
        <v>49</v>
      </c>
      <c r="Q1290" t="s">
        <v>1293</v>
      </c>
      <c r="R1290" s="7">
        <v>159.96</v>
      </c>
      <c r="S1290">
        <v>5</v>
      </c>
      <c r="T1290">
        <v>0.2</v>
      </c>
      <c r="U1290" s="7">
        <v>17.9955</v>
      </c>
      <c r="V1290" s="7">
        <f t="shared" si="20"/>
        <v>17.9955</v>
      </c>
    </row>
    <row r="1291" spans="1:22" x14ac:dyDescent="0.3">
      <c r="A1291" s="9">
        <v>4106</v>
      </c>
      <c r="B1291" t="s">
        <v>3507</v>
      </c>
      <c r="C1291" s="5">
        <v>41859</v>
      </c>
      <c r="D1291" s="6">
        <v>41865</v>
      </c>
      <c r="E1291" t="s">
        <v>36</v>
      </c>
      <c r="F1291" t="s">
        <v>823</v>
      </c>
      <c r="G1291" t="s">
        <v>824</v>
      </c>
      <c r="H1291" t="s">
        <v>39</v>
      </c>
      <c r="I1291" t="s">
        <v>27</v>
      </c>
      <c r="J1291" t="s">
        <v>325</v>
      </c>
      <c r="K1291" t="s">
        <v>29</v>
      </c>
      <c r="L1291">
        <v>92105</v>
      </c>
      <c r="M1291" t="s">
        <v>30</v>
      </c>
      <c r="N1291" t="s">
        <v>1172</v>
      </c>
      <c r="O1291" t="s">
        <v>32</v>
      </c>
      <c r="P1291" t="s">
        <v>52</v>
      </c>
      <c r="Q1291" t="s">
        <v>1173</v>
      </c>
      <c r="R1291" s="7">
        <v>13.76</v>
      </c>
      <c r="S1291">
        <v>2</v>
      </c>
      <c r="T1291">
        <v>0.2</v>
      </c>
      <c r="U1291" s="7">
        <v>4.6440000000000001</v>
      </c>
      <c r="V1291" s="7">
        <f t="shared" si="20"/>
        <v>4.6440000000000001</v>
      </c>
    </row>
    <row r="1292" spans="1:22" x14ac:dyDescent="0.3">
      <c r="A1292" s="9">
        <v>4116</v>
      </c>
      <c r="B1292" t="s">
        <v>3508</v>
      </c>
      <c r="C1292" s="5">
        <v>41603</v>
      </c>
      <c r="D1292" s="6">
        <v>41606</v>
      </c>
      <c r="E1292" t="s">
        <v>152</v>
      </c>
      <c r="F1292" t="s">
        <v>3509</v>
      </c>
      <c r="G1292" t="s">
        <v>3510</v>
      </c>
      <c r="H1292" t="s">
        <v>39</v>
      </c>
      <c r="I1292" t="s">
        <v>27</v>
      </c>
      <c r="J1292" t="s">
        <v>65</v>
      </c>
      <c r="K1292" t="s">
        <v>66</v>
      </c>
      <c r="L1292">
        <v>98105</v>
      </c>
      <c r="M1292" t="s">
        <v>30</v>
      </c>
      <c r="N1292" t="s">
        <v>1355</v>
      </c>
      <c r="O1292" t="s">
        <v>32</v>
      </c>
      <c r="P1292" t="s">
        <v>52</v>
      </c>
      <c r="Q1292" t="s">
        <v>1932</v>
      </c>
      <c r="R1292" s="7">
        <v>1219.96</v>
      </c>
      <c r="S1292">
        <v>5</v>
      </c>
      <c r="T1292">
        <v>0.2</v>
      </c>
      <c r="U1292" s="7">
        <v>381.23750000000001</v>
      </c>
      <c r="V1292" s="7">
        <f t="shared" si="20"/>
        <v>381.23750000000001</v>
      </c>
    </row>
    <row r="1293" spans="1:22" x14ac:dyDescent="0.3">
      <c r="A1293" s="9">
        <v>4117</v>
      </c>
      <c r="B1293" t="s">
        <v>3511</v>
      </c>
      <c r="C1293" s="5">
        <v>41237</v>
      </c>
      <c r="D1293" s="6">
        <v>41242</v>
      </c>
      <c r="E1293" t="s">
        <v>36</v>
      </c>
      <c r="F1293" t="s">
        <v>3512</v>
      </c>
      <c r="G1293" t="s">
        <v>3513</v>
      </c>
      <c r="H1293" t="s">
        <v>39</v>
      </c>
      <c r="I1293" t="s">
        <v>27</v>
      </c>
      <c r="J1293" t="s">
        <v>28</v>
      </c>
      <c r="K1293" t="s">
        <v>29</v>
      </c>
      <c r="L1293">
        <v>90036</v>
      </c>
      <c r="M1293" t="s">
        <v>30</v>
      </c>
      <c r="N1293" t="s">
        <v>3514</v>
      </c>
      <c r="O1293" t="s">
        <v>32</v>
      </c>
      <c r="P1293" t="s">
        <v>52</v>
      </c>
      <c r="Q1293" t="s">
        <v>3515</v>
      </c>
      <c r="R1293" s="7">
        <v>3.1680000000000001</v>
      </c>
      <c r="S1293">
        <v>2</v>
      </c>
      <c r="T1293">
        <v>0.2</v>
      </c>
      <c r="U1293" s="7">
        <v>0.99</v>
      </c>
      <c r="V1293" s="7">
        <f t="shared" si="20"/>
        <v>0.99</v>
      </c>
    </row>
    <row r="1294" spans="1:22" x14ac:dyDescent="0.3">
      <c r="A1294" s="9">
        <v>4118</v>
      </c>
      <c r="B1294" t="s">
        <v>3511</v>
      </c>
      <c r="C1294" s="5">
        <v>41237</v>
      </c>
      <c r="D1294" s="6">
        <v>41242</v>
      </c>
      <c r="E1294" t="s">
        <v>36</v>
      </c>
      <c r="F1294" t="s">
        <v>3512</v>
      </c>
      <c r="G1294" t="s">
        <v>3513</v>
      </c>
      <c r="H1294" t="s">
        <v>39</v>
      </c>
      <c r="I1294" t="s">
        <v>27</v>
      </c>
      <c r="J1294" t="s">
        <v>28</v>
      </c>
      <c r="K1294" t="s">
        <v>29</v>
      </c>
      <c r="L1294">
        <v>90036</v>
      </c>
      <c r="M1294" t="s">
        <v>30</v>
      </c>
      <c r="N1294" t="s">
        <v>742</v>
      </c>
      <c r="O1294" t="s">
        <v>32</v>
      </c>
      <c r="P1294" t="s">
        <v>114</v>
      </c>
      <c r="Q1294" t="s">
        <v>743</v>
      </c>
      <c r="R1294" s="7">
        <v>19.440000000000001</v>
      </c>
      <c r="S1294">
        <v>3</v>
      </c>
      <c r="T1294">
        <v>0</v>
      </c>
      <c r="U1294" s="7">
        <v>9.3312000000000008</v>
      </c>
      <c r="V1294" s="7">
        <f t="shared" si="20"/>
        <v>9.3312000000000008</v>
      </c>
    </row>
    <row r="1295" spans="1:22" x14ac:dyDescent="0.3">
      <c r="A1295" s="9">
        <v>4119</v>
      </c>
      <c r="B1295" t="s">
        <v>3511</v>
      </c>
      <c r="C1295" s="5">
        <v>41237</v>
      </c>
      <c r="D1295" s="6">
        <v>41242</v>
      </c>
      <c r="E1295" t="s">
        <v>36</v>
      </c>
      <c r="F1295" t="s">
        <v>3512</v>
      </c>
      <c r="G1295" t="s">
        <v>3513</v>
      </c>
      <c r="H1295" t="s">
        <v>39</v>
      </c>
      <c r="I1295" t="s">
        <v>27</v>
      </c>
      <c r="J1295" t="s">
        <v>28</v>
      </c>
      <c r="K1295" t="s">
        <v>29</v>
      </c>
      <c r="L1295">
        <v>90036</v>
      </c>
      <c r="M1295" t="s">
        <v>30</v>
      </c>
      <c r="N1295" t="s">
        <v>3031</v>
      </c>
      <c r="O1295" t="s">
        <v>32</v>
      </c>
      <c r="P1295" t="s">
        <v>75</v>
      </c>
      <c r="Q1295" t="s">
        <v>3032</v>
      </c>
      <c r="R1295" s="7">
        <v>454.86</v>
      </c>
      <c r="S1295">
        <v>7</v>
      </c>
      <c r="T1295">
        <v>0</v>
      </c>
      <c r="U1295" s="7">
        <v>54.583199999999998</v>
      </c>
      <c r="V1295" s="7">
        <f t="shared" si="20"/>
        <v>54.583199999999998</v>
      </c>
    </row>
    <row r="1296" spans="1:22" x14ac:dyDescent="0.3">
      <c r="A1296" s="9">
        <v>4120</v>
      </c>
      <c r="B1296" t="s">
        <v>3511</v>
      </c>
      <c r="C1296" s="5">
        <v>41237</v>
      </c>
      <c r="D1296" s="6">
        <v>41242</v>
      </c>
      <c r="E1296" t="s">
        <v>36</v>
      </c>
      <c r="F1296" t="s">
        <v>3512</v>
      </c>
      <c r="G1296" t="s">
        <v>3513</v>
      </c>
      <c r="H1296" t="s">
        <v>39</v>
      </c>
      <c r="I1296" t="s">
        <v>27</v>
      </c>
      <c r="J1296" t="s">
        <v>28</v>
      </c>
      <c r="K1296" t="s">
        <v>29</v>
      </c>
      <c r="L1296">
        <v>90036</v>
      </c>
      <c r="M1296" t="s">
        <v>30</v>
      </c>
      <c r="N1296" t="s">
        <v>2872</v>
      </c>
      <c r="O1296" t="s">
        <v>32</v>
      </c>
      <c r="P1296" t="s">
        <v>52</v>
      </c>
      <c r="Q1296" t="s">
        <v>2873</v>
      </c>
      <c r="R1296" s="7">
        <v>91.391999999999996</v>
      </c>
      <c r="S1296">
        <v>8</v>
      </c>
      <c r="T1296">
        <v>0.2</v>
      </c>
      <c r="U1296" s="7">
        <v>29.702400000000001</v>
      </c>
      <c r="V1296" s="7">
        <f t="shared" si="20"/>
        <v>29.702400000000001</v>
      </c>
    </row>
    <row r="1297" spans="1:22" x14ac:dyDescent="0.3">
      <c r="A1297" s="9">
        <v>4122</v>
      </c>
      <c r="B1297" t="s">
        <v>3516</v>
      </c>
      <c r="C1297" s="5">
        <v>41771</v>
      </c>
      <c r="D1297" s="6">
        <v>41772</v>
      </c>
      <c r="E1297" t="s">
        <v>863</v>
      </c>
      <c r="F1297" t="s">
        <v>680</v>
      </c>
      <c r="G1297" t="s">
        <v>681</v>
      </c>
      <c r="H1297" t="s">
        <v>39</v>
      </c>
      <c r="I1297" t="s">
        <v>27</v>
      </c>
      <c r="J1297" t="s">
        <v>65</v>
      </c>
      <c r="K1297" t="s">
        <v>66</v>
      </c>
      <c r="L1297">
        <v>98103</v>
      </c>
      <c r="M1297" t="s">
        <v>30</v>
      </c>
      <c r="N1297" t="s">
        <v>2101</v>
      </c>
      <c r="O1297" t="s">
        <v>32</v>
      </c>
      <c r="P1297" t="s">
        <v>114</v>
      </c>
      <c r="Q1297" t="s">
        <v>2102</v>
      </c>
      <c r="R1297" s="7">
        <v>37.44</v>
      </c>
      <c r="S1297">
        <v>6</v>
      </c>
      <c r="T1297">
        <v>0</v>
      </c>
      <c r="U1297" s="7">
        <v>16.847999999999999</v>
      </c>
      <c r="V1297" s="7">
        <f t="shared" si="20"/>
        <v>16.847999999999999</v>
      </c>
    </row>
    <row r="1298" spans="1:22" x14ac:dyDescent="0.3">
      <c r="A1298" s="9">
        <v>4123</v>
      </c>
      <c r="B1298" t="s">
        <v>3516</v>
      </c>
      <c r="C1298" s="5">
        <v>41771</v>
      </c>
      <c r="D1298" s="6">
        <v>41772</v>
      </c>
      <c r="E1298" t="s">
        <v>863</v>
      </c>
      <c r="F1298" t="s">
        <v>680</v>
      </c>
      <c r="G1298" t="s">
        <v>681</v>
      </c>
      <c r="H1298" t="s">
        <v>39</v>
      </c>
      <c r="I1298" t="s">
        <v>27</v>
      </c>
      <c r="J1298" t="s">
        <v>65</v>
      </c>
      <c r="K1298" t="s">
        <v>66</v>
      </c>
      <c r="L1298">
        <v>98103</v>
      </c>
      <c r="M1298" t="s">
        <v>30</v>
      </c>
      <c r="N1298" t="s">
        <v>2468</v>
      </c>
      <c r="O1298" t="s">
        <v>32</v>
      </c>
      <c r="P1298" t="s">
        <v>33</v>
      </c>
      <c r="Q1298" t="s">
        <v>2469</v>
      </c>
      <c r="R1298" s="7">
        <v>37.590000000000003</v>
      </c>
      <c r="S1298">
        <v>3</v>
      </c>
      <c r="T1298">
        <v>0</v>
      </c>
      <c r="U1298" s="7">
        <v>17.667300000000001</v>
      </c>
      <c r="V1298" s="7">
        <f t="shared" si="20"/>
        <v>17.667300000000001</v>
      </c>
    </row>
    <row r="1299" spans="1:22" x14ac:dyDescent="0.3">
      <c r="A1299" s="9">
        <v>4124</v>
      </c>
      <c r="B1299" t="s">
        <v>3516</v>
      </c>
      <c r="C1299" s="5">
        <v>41771</v>
      </c>
      <c r="D1299" s="6">
        <v>41772</v>
      </c>
      <c r="E1299" t="s">
        <v>863</v>
      </c>
      <c r="F1299" t="s">
        <v>680</v>
      </c>
      <c r="G1299" t="s">
        <v>681</v>
      </c>
      <c r="H1299" t="s">
        <v>39</v>
      </c>
      <c r="I1299" t="s">
        <v>27</v>
      </c>
      <c r="J1299" t="s">
        <v>65</v>
      </c>
      <c r="K1299" t="s">
        <v>66</v>
      </c>
      <c r="L1299">
        <v>98103</v>
      </c>
      <c r="M1299" t="s">
        <v>30</v>
      </c>
      <c r="N1299" t="s">
        <v>3088</v>
      </c>
      <c r="O1299" t="s">
        <v>32</v>
      </c>
      <c r="P1299" t="s">
        <v>52</v>
      </c>
      <c r="Q1299" t="s">
        <v>3089</v>
      </c>
      <c r="R1299" s="7">
        <v>26.032</v>
      </c>
      <c r="S1299">
        <v>2</v>
      </c>
      <c r="T1299">
        <v>0.2</v>
      </c>
      <c r="U1299" s="7">
        <v>9.4366000000000003</v>
      </c>
      <c r="V1299" s="7">
        <f t="shared" si="20"/>
        <v>9.4366000000000003</v>
      </c>
    </row>
    <row r="1300" spans="1:22" x14ac:dyDescent="0.3">
      <c r="A1300" s="9">
        <v>4130</v>
      </c>
      <c r="B1300" t="s">
        <v>3517</v>
      </c>
      <c r="C1300" s="5">
        <v>40997</v>
      </c>
      <c r="D1300" s="6">
        <v>41003</v>
      </c>
      <c r="E1300" t="s">
        <v>36</v>
      </c>
      <c r="F1300" t="s">
        <v>3290</v>
      </c>
      <c r="G1300" t="s">
        <v>3291</v>
      </c>
      <c r="H1300" t="s">
        <v>39</v>
      </c>
      <c r="I1300" t="s">
        <v>27</v>
      </c>
      <c r="J1300" t="s">
        <v>65</v>
      </c>
      <c r="K1300" t="s">
        <v>66</v>
      </c>
      <c r="L1300">
        <v>98103</v>
      </c>
      <c r="M1300" t="s">
        <v>30</v>
      </c>
      <c r="N1300" t="s">
        <v>3518</v>
      </c>
      <c r="O1300" t="s">
        <v>32</v>
      </c>
      <c r="P1300" t="s">
        <v>55</v>
      </c>
      <c r="Q1300" t="s">
        <v>3519</v>
      </c>
      <c r="R1300" s="7">
        <v>73.28</v>
      </c>
      <c r="S1300">
        <v>4</v>
      </c>
      <c r="T1300">
        <v>0</v>
      </c>
      <c r="U1300" s="7">
        <v>21.251200000000001</v>
      </c>
      <c r="V1300" s="7">
        <f t="shared" si="20"/>
        <v>21.251200000000001</v>
      </c>
    </row>
    <row r="1301" spans="1:22" x14ac:dyDescent="0.3">
      <c r="A1301" s="9">
        <v>4136</v>
      </c>
      <c r="B1301" t="s">
        <v>3520</v>
      </c>
      <c r="C1301" s="5">
        <v>41915</v>
      </c>
      <c r="D1301" s="6">
        <v>41921</v>
      </c>
      <c r="E1301" t="s">
        <v>36</v>
      </c>
      <c r="F1301" t="s">
        <v>1195</v>
      </c>
      <c r="G1301" t="s">
        <v>1196</v>
      </c>
      <c r="H1301" t="s">
        <v>146</v>
      </c>
      <c r="I1301" t="s">
        <v>27</v>
      </c>
      <c r="J1301" t="s">
        <v>28</v>
      </c>
      <c r="K1301" t="s">
        <v>29</v>
      </c>
      <c r="L1301">
        <v>90036</v>
      </c>
      <c r="M1301" t="s">
        <v>30</v>
      </c>
      <c r="N1301" t="s">
        <v>3521</v>
      </c>
      <c r="O1301" t="s">
        <v>32</v>
      </c>
      <c r="P1301" t="s">
        <v>52</v>
      </c>
      <c r="Q1301" t="s">
        <v>3522</v>
      </c>
      <c r="R1301" s="7">
        <v>112.12</v>
      </c>
      <c r="S1301">
        <v>5</v>
      </c>
      <c r="T1301">
        <v>0.2</v>
      </c>
      <c r="U1301" s="7">
        <v>42.045000000000002</v>
      </c>
      <c r="V1301" s="7">
        <f t="shared" si="20"/>
        <v>42.045000000000002</v>
      </c>
    </row>
    <row r="1302" spans="1:22" x14ac:dyDescent="0.3">
      <c r="A1302" s="9">
        <v>4137</v>
      </c>
      <c r="B1302" t="s">
        <v>3520</v>
      </c>
      <c r="C1302" s="5">
        <v>41915</v>
      </c>
      <c r="D1302" s="6">
        <v>41921</v>
      </c>
      <c r="E1302" t="s">
        <v>36</v>
      </c>
      <c r="F1302" t="s">
        <v>1195</v>
      </c>
      <c r="G1302" t="s">
        <v>1196</v>
      </c>
      <c r="H1302" t="s">
        <v>146</v>
      </c>
      <c r="I1302" t="s">
        <v>27</v>
      </c>
      <c r="J1302" t="s">
        <v>28</v>
      </c>
      <c r="K1302" t="s">
        <v>29</v>
      </c>
      <c r="L1302">
        <v>90036</v>
      </c>
      <c r="M1302" t="s">
        <v>30</v>
      </c>
      <c r="N1302" t="s">
        <v>3523</v>
      </c>
      <c r="O1302" t="s">
        <v>32</v>
      </c>
      <c r="P1302" t="s">
        <v>75</v>
      </c>
      <c r="Q1302" t="s">
        <v>3524</v>
      </c>
      <c r="R1302" s="7">
        <v>1575.14</v>
      </c>
      <c r="S1302">
        <v>7</v>
      </c>
      <c r="T1302">
        <v>0</v>
      </c>
      <c r="U1302" s="7">
        <v>204.76820000000001</v>
      </c>
      <c r="V1302" s="7">
        <f t="shared" si="20"/>
        <v>204.76820000000001</v>
      </c>
    </row>
    <row r="1303" spans="1:22" x14ac:dyDescent="0.3">
      <c r="A1303" s="9">
        <v>4144</v>
      </c>
      <c r="B1303" t="s">
        <v>3525</v>
      </c>
      <c r="C1303" s="5">
        <v>41670</v>
      </c>
      <c r="D1303" s="6">
        <v>41677</v>
      </c>
      <c r="E1303" t="s">
        <v>36</v>
      </c>
      <c r="F1303" t="s">
        <v>3434</v>
      </c>
      <c r="G1303" t="s">
        <v>3435</v>
      </c>
      <c r="H1303" t="s">
        <v>146</v>
      </c>
      <c r="I1303" t="s">
        <v>27</v>
      </c>
      <c r="J1303" t="s">
        <v>80</v>
      </c>
      <c r="K1303" t="s">
        <v>29</v>
      </c>
      <c r="L1303">
        <v>94110</v>
      </c>
      <c r="M1303" t="s">
        <v>30</v>
      </c>
      <c r="N1303" t="s">
        <v>1235</v>
      </c>
      <c r="O1303" t="s">
        <v>32</v>
      </c>
      <c r="P1303" t="s">
        <v>45</v>
      </c>
      <c r="Q1303" t="s">
        <v>1236</v>
      </c>
      <c r="R1303" s="7">
        <v>12.74</v>
      </c>
      <c r="S1303">
        <v>7</v>
      </c>
      <c r="T1303">
        <v>0</v>
      </c>
      <c r="U1303" s="7">
        <v>5.7329999999999997</v>
      </c>
      <c r="V1303" s="7">
        <f t="shared" si="20"/>
        <v>5.7329999999999997</v>
      </c>
    </row>
    <row r="1304" spans="1:22" x14ac:dyDescent="0.3">
      <c r="A1304" s="9">
        <v>4145</v>
      </c>
      <c r="B1304" t="s">
        <v>3525</v>
      </c>
      <c r="C1304" s="5">
        <v>41670</v>
      </c>
      <c r="D1304" s="6">
        <v>41677</v>
      </c>
      <c r="E1304" t="s">
        <v>36</v>
      </c>
      <c r="F1304" t="s">
        <v>3434</v>
      </c>
      <c r="G1304" t="s">
        <v>3435</v>
      </c>
      <c r="H1304" t="s">
        <v>146</v>
      </c>
      <c r="I1304" t="s">
        <v>27</v>
      </c>
      <c r="J1304" t="s">
        <v>80</v>
      </c>
      <c r="K1304" t="s">
        <v>29</v>
      </c>
      <c r="L1304">
        <v>94110</v>
      </c>
      <c r="M1304" t="s">
        <v>30</v>
      </c>
      <c r="N1304" t="s">
        <v>3526</v>
      </c>
      <c r="O1304" t="s">
        <v>32</v>
      </c>
      <c r="P1304" t="s">
        <v>45</v>
      </c>
      <c r="Q1304" t="s">
        <v>3527</v>
      </c>
      <c r="R1304" s="7">
        <v>8.82</v>
      </c>
      <c r="S1304">
        <v>3</v>
      </c>
      <c r="T1304">
        <v>0</v>
      </c>
      <c r="U1304" s="7">
        <v>2.3814000000000002</v>
      </c>
      <c r="V1304" s="7">
        <f t="shared" si="20"/>
        <v>2.3814000000000002</v>
      </c>
    </row>
    <row r="1305" spans="1:22" x14ac:dyDescent="0.3">
      <c r="A1305" s="9">
        <v>4146</v>
      </c>
      <c r="B1305" t="s">
        <v>3525</v>
      </c>
      <c r="C1305" s="5">
        <v>41670</v>
      </c>
      <c r="D1305" s="6">
        <v>41677</v>
      </c>
      <c r="E1305" t="s">
        <v>36</v>
      </c>
      <c r="F1305" t="s">
        <v>3434</v>
      </c>
      <c r="G1305" t="s">
        <v>3435</v>
      </c>
      <c r="H1305" t="s">
        <v>146</v>
      </c>
      <c r="I1305" t="s">
        <v>27</v>
      </c>
      <c r="J1305" t="s">
        <v>80</v>
      </c>
      <c r="K1305" t="s">
        <v>29</v>
      </c>
      <c r="L1305">
        <v>94110</v>
      </c>
      <c r="M1305" t="s">
        <v>30</v>
      </c>
      <c r="N1305" t="s">
        <v>1654</v>
      </c>
      <c r="O1305" t="s">
        <v>41</v>
      </c>
      <c r="P1305" t="s">
        <v>185</v>
      </c>
      <c r="Q1305" t="s">
        <v>1655</v>
      </c>
      <c r="R1305" s="7">
        <v>120.78400000000001</v>
      </c>
      <c r="S1305">
        <v>1</v>
      </c>
      <c r="T1305">
        <v>0.2</v>
      </c>
      <c r="U1305" s="7">
        <v>-13.588200000000001</v>
      </c>
      <c r="V1305" s="7">
        <f t="shared" si="20"/>
        <v>13.588200000000001</v>
      </c>
    </row>
    <row r="1306" spans="1:22" x14ac:dyDescent="0.3">
      <c r="A1306" s="9">
        <v>4165</v>
      </c>
      <c r="B1306" t="s">
        <v>3528</v>
      </c>
      <c r="C1306" s="5">
        <v>41654</v>
      </c>
      <c r="D1306" s="6">
        <v>41656</v>
      </c>
      <c r="E1306" t="s">
        <v>152</v>
      </c>
      <c r="F1306" t="s">
        <v>3529</v>
      </c>
      <c r="G1306" t="s">
        <v>3530</v>
      </c>
      <c r="H1306" t="s">
        <v>26</v>
      </c>
      <c r="I1306" t="s">
        <v>27</v>
      </c>
      <c r="J1306" t="s">
        <v>160</v>
      </c>
      <c r="K1306" t="s">
        <v>161</v>
      </c>
      <c r="L1306">
        <v>80013</v>
      </c>
      <c r="M1306" t="s">
        <v>30</v>
      </c>
      <c r="N1306" t="s">
        <v>98</v>
      </c>
      <c r="O1306" t="s">
        <v>48</v>
      </c>
      <c r="P1306" t="s">
        <v>99</v>
      </c>
      <c r="Q1306" t="s">
        <v>100</v>
      </c>
      <c r="R1306" s="7">
        <v>169.06399999999999</v>
      </c>
      <c r="S1306">
        <v>7</v>
      </c>
      <c r="T1306">
        <v>0.2</v>
      </c>
      <c r="U1306" s="7">
        <v>-14.793100000000001</v>
      </c>
      <c r="V1306" s="7">
        <f t="shared" si="20"/>
        <v>14.793100000000001</v>
      </c>
    </row>
    <row r="1307" spans="1:22" x14ac:dyDescent="0.3">
      <c r="A1307" s="9">
        <v>4166</v>
      </c>
      <c r="B1307" t="s">
        <v>3528</v>
      </c>
      <c r="C1307" s="5">
        <v>41654</v>
      </c>
      <c r="D1307" s="6">
        <v>41656</v>
      </c>
      <c r="E1307" t="s">
        <v>152</v>
      </c>
      <c r="F1307" t="s">
        <v>3529</v>
      </c>
      <c r="G1307" t="s">
        <v>3530</v>
      </c>
      <c r="H1307" t="s">
        <v>26</v>
      </c>
      <c r="I1307" t="s">
        <v>27</v>
      </c>
      <c r="J1307" t="s">
        <v>160</v>
      </c>
      <c r="K1307" t="s">
        <v>161</v>
      </c>
      <c r="L1307">
        <v>80013</v>
      </c>
      <c r="M1307" t="s">
        <v>30</v>
      </c>
      <c r="N1307" t="s">
        <v>2140</v>
      </c>
      <c r="O1307" t="s">
        <v>32</v>
      </c>
      <c r="P1307" t="s">
        <v>75</v>
      </c>
      <c r="Q1307" t="s">
        <v>2141</v>
      </c>
      <c r="R1307" s="7">
        <v>168.624</v>
      </c>
      <c r="S1307">
        <v>9</v>
      </c>
      <c r="T1307">
        <v>0.2</v>
      </c>
      <c r="U1307" s="7">
        <v>14.7546</v>
      </c>
      <c r="V1307" s="7">
        <f t="shared" si="20"/>
        <v>14.7546</v>
      </c>
    </row>
    <row r="1308" spans="1:22" x14ac:dyDescent="0.3">
      <c r="A1308" s="9">
        <v>4168</v>
      </c>
      <c r="B1308" t="s">
        <v>3531</v>
      </c>
      <c r="C1308" s="5">
        <v>40827</v>
      </c>
      <c r="D1308" s="6">
        <v>40829</v>
      </c>
      <c r="E1308" t="s">
        <v>152</v>
      </c>
      <c r="F1308" t="s">
        <v>220</v>
      </c>
      <c r="G1308" t="s">
        <v>221</v>
      </c>
      <c r="H1308" t="s">
        <v>39</v>
      </c>
      <c r="I1308" t="s">
        <v>27</v>
      </c>
      <c r="J1308" t="s">
        <v>222</v>
      </c>
      <c r="K1308" t="s">
        <v>29</v>
      </c>
      <c r="L1308">
        <v>91104</v>
      </c>
      <c r="M1308" t="s">
        <v>30</v>
      </c>
      <c r="N1308" t="s">
        <v>3532</v>
      </c>
      <c r="O1308" t="s">
        <v>32</v>
      </c>
      <c r="P1308" t="s">
        <v>75</v>
      </c>
      <c r="Q1308" t="s">
        <v>3533</v>
      </c>
      <c r="R1308" s="7">
        <v>31.92</v>
      </c>
      <c r="S1308">
        <v>4</v>
      </c>
      <c r="T1308">
        <v>0</v>
      </c>
      <c r="U1308" s="7">
        <v>8.2992000000000008</v>
      </c>
      <c r="V1308" s="7">
        <f t="shared" si="20"/>
        <v>8.2992000000000008</v>
      </c>
    </row>
    <row r="1309" spans="1:22" x14ac:dyDescent="0.3">
      <c r="A1309" s="9">
        <v>4169</v>
      </c>
      <c r="B1309" t="s">
        <v>3531</v>
      </c>
      <c r="C1309" s="5">
        <v>40827</v>
      </c>
      <c r="D1309" s="6">
        <v>40829</v>
      </c>
      <c r="E1309" t="s">
        <v>152</v>
      </c>
      <c r="F1309" t="s">
        <v>220</v>
      </c>
      <c r="G1309" t="s">
        <v>221</v>
      </c>
      <c r="H1309" t="s">
        <v>39</v>
      </c>
      <c r="I1309" t="s">
        <v>27</v>
      </c>
      <c r="J1309" t="s">
        <v>222</v>
      </c>
      <c r="K1309" t="s">
        <v>29</v>
      </c>
      <c r="L1309">
        <v>91104</v>
      </c>
      <c r="M1309" t="s">
        <v>30</v>
      </c>
      <c r="N1309" t="s">
        <v>3534</v>
      </c>
      <c r="O1309" t="s">
        <v>41</v>
      </c>
      <c r="P1309" t="s">
        <v>185</v>
      </c>
      <c r="Q1309" t="s">
        <v>3535</v>
      </c>
      <c r="R1309" s="7">
        <v>433.56799999999998</v>
      </c>
      <c r="S1309">
        <v>2</v>
      </c>
      <c r="T1309">
        <v>0.2</v>
      </c>
      <c r="U1309" s="7">
        <v>-65.035200000000003</v>
      </c>
      <c r="V1309" s="7">
        <f t="shared" si="20"/>
        <v>65.035200000000003</v>
      </c>
    </row>
    <row r="1310" spans="1:22" x14ac:dyDescent="0.3">
      <c r="A1310" s="9">
        <v>4170</v>
      </c>
      <c r="B1310" t="s">
        <v>3536</v>
      </c>
      <c r="C1310" s="5">
        <v>41012</v>
      </c>
      <c r="D1310" s="6">
        <v>41013</v>
      </c>
      <c r="E1310" t="s">
        <v>152</v>
      </c>
      <c r="F1310" t="s">
        <v>3537</v>
      </c>
      <c r="G1310" t="s">
        <v>3538</v>
      </c>
      <c r="H1310" t="s">
        <v>146</v>
      </c>
      <c r="I1310" t="s">
        <v>27</v>
      </c>
      <c r="J1310" t="s">
        <v>651</v>
      </c>
      <c r="K1310" t="s">
        <v>122</v>
      </c>
      <c r="L1310">
        <v>85204</v>
      </c>
      <c r="M1310" t="s">
        <v>30</v>
      </c>
      <c r="N1310" t="s">
        <v>3539</v>
      </c>
      <c r="O1310" t="s">
        <v>32</v>
      </c>
      <c r="P1310" t="s">
        <v>114</v>
      </c>
      <c r="Q1310" t="s">
        <v>3540</v>
      </c>
      <c r="R1310" s="7">
        <v>31.103999999999999</v>
      </c>
      <c r="S1310">
        <v>6</v>
      </c>
      <c r="T1310">
        <v>0.2</v>
      </c>
      <c r="U1310" s="7">
        <v>10.8864</v>
      </c>
      <c r="V1310" s="7">
        <f t="shared" si="20"/>
        <v>10.8864</v>
      </c>
    </row>
    <row r="1311" spans="1:22" x14ac:dyDescent="0.3">
      <c r="A1311" s="9">
        <v>4171</v>
      </c>
      <c r="B1311" t="s">
        <v>3536</v>
      </c>
      <c r="C1311" s="5">
        <v>41012</v>
      </c>
      <c r="D1311" s="6">
        <v>41013</v>
      </c>
      <c r="E1311" t="s">
        <v>152</v>
      </c>
      <c r="F1311" t="s">
        <v>3537</v>
      </c>
      <c r="G1311" t="s">
        <v>3538</v>
      </c>
      <c r="H1311" t="s">
        <v>146</v>
      </c>
      <c r="I1311" t="s">
        <v>27</v>
      </c>
      <c r="J1311" t="s">
        <v>651</v>
      </c>
      <c r="K1311" t="s">
        <v>122</v>
      </c>
      <c r="L1311">
        <v>85204</v>
      </c>
      <c r="M1311" t="s">
        <v>30</v>
      </c>
      <c r="N1311" t="s">
        <v>1339</v>
      </c>
      <c r="O1311" t="s">
        <v>32</v>
      </c>
      <c r="P1311" t="s">
        <v>114</v>
      </c>
      <c r="Q1311" t="s">
        <v>1340</v>
      </c>
      <c r="R1311" s="7">
        <v>54.816000000000003</v>
      </c>
      <c r="S1311">
        <v>3</v>
      </c>
      <c r="T1311">
        <v>0.2</v>
      </c>
      <c r="U1311" s="7">
        <v>17.815200000000001</v>
      </c>
      <c r="V1311" s="7">
        <f t="shared" si="20"/>
        <v>17.815200000000001</v>
      </c>
    </row>
    <row r="1312" spans="1:22" x14ac:dyDescent="0.3">
      <c r="A1312" s="9">
        <v>4172</v>
      </c>
      <c r="B1312" t="s">
        <v>3541</v>
      </c>
      <c r="C1312" s="5">
        <v>41960</v>
      </c>
      <c r="D1312" s="6">
        <v>41964</v>
      </c>
      <c r="E1312" t="s">
        <v>36</v>
      </c>
      <c r="F1312" t="s">
        <v>823</v>
      </c>
      <c r="G1312" t="s">
        <v>824</v>
      </c>
      <c r="H1312" t="s">
        <v>39</v>
      </c>
      <c r="I1312" t="s">
        <v>27</v>
      </c>
      <c r="J1312" t="s">
        <v>1311</v>
      </c>
      <c r="K1312" t="s">
        <v>29</v>
      </c>
      <c r="L1312">
        <v>93727</v>
      </c>
      <c r="M1312" t="s">
        <v>30</v>
      </c>
      <c r="N1312" t="s">
        <v>988</v>
      </c>
      <c r="O1312" t="s">
        <v>32</v>
      </c>
      <c r="P1312" t="s">
        <v>75</v>
      </c>
      <c r="Q1312" t="s">
        <v>989</v>
      </c>
      <c r="R1312" s="7">
        <v>48.86</v>
      </c>
      <c r="S1312">
        <v>7</v>
      </c>
      <c r="T1312">
        <v>0</v>
      </c>
      <c r="U1312" s="7">
        <v>0.97719999999999996</v>
      </c>
      <c r="V1312" s="7">
        <f t="shared" si="20"/>
        <v>0.97719999999999996</v>
      </c>
    </row>
    <row r="1313" spans="1:22" x14ac:dyDescent="0.3">
      <c r="A1313" s="9">
        <v>4176</v>
      </c>
      <c r="B1313" t="s">
        <v>3542</v>
      </c>
      <c r="C1313" s="5">
        <v>41242</v>
      </c>
      <c r="D1313" s="6">
        <v>41243</v>
      </c>
      <c r="E1313" t="s">
        <v>152</v>
      </c>
      <c r="F1313" t="s">
        <v>3543</v>
      </c>
      <c r="G1313" t="s">
        <v>3544</v>
      </c>
      <c r="H1313" t="s">
        <v>146</v>
      </c>
      <c r="I1313" t="s">
        <v>27</v>
      </c>
      <c r="J1313" t="s">
        <v>944</v>
      </c>
      <c r="K1313" t="s">
        <v>29</v>
      </c>
      <c r="L1313">
        <v>92704</v>
      </c>
      <c r="M1313" t="s">
        <v>30</v>
      </c>
      <c r="N1313" t="s">
        <v>3545</v>
      </c>
      <c r="O1313" t="s">
        <v>32</v>
      </c>
      <c r="P1313" t="s">
        <v>45</v>
      </c>
      <c r="Q1313" t="s">
        <v>3546</v>
      </c>
      <c r="R1313" s="7">
        <v>56.3</v>
      </c>
      <c r="S1313">
        <v>2</v>
      </c>
      <c r="T1313">
        <v>0</v>
      </c>
      <c r="U1313" s="7">
        <v>15.763999999999999</v>
      </c>
      <c r="V1313" s="7">
        <f t="shared" si="20"/>
        <v>15.763999999999999</v>
      </c>
    </row>
    <row r="1314" spans="1:22" x14ac:dyDescent="0.3">
      <c r="A1314" s="9">
        <v>4179</v>
      </c>
      <c r="B1314" t="s">
        <v>3547</v>
      </c>
      <c r="C1314" s="5">
        <v>41442</v>
      </c>
      <c r="D1314" s="6">
        <v>41444</v>
      </c>
      <c r="E1314" t="s">
        <v>23</v>
      </c>
      <c r="F1314" t="s">
        <v>660</v>
      </c>
      <c r="G1314" t="s">
        <v>661</v>
      </c>
      <c r="H1314" t="s">
        <v>39</v>
      </c>
      <c r="I1314" t="s">
        <v>27</v>
      </c>
      <c r="J1314" t="s">
        <v>28</v>
      </c>
      <c r="K1314" t="s">
        <v>29</v>
      </c>
      <c r="L1314">
        <v>90045</v>
      </c>
      <c r="M1314" t="s">
        <v>30</v>
      </c>
      <c r="N1314" t="s">
        <v>2281</v>
      </c>
      <c r="O1314" t="s">
        <v>32</v>
      </c>
      <c r="P1314" t="s">
        <v>114</v>
      </c>
      <c r="Q1314" t="s">
        <v>2282</v>
      </c>
      <c r="R1314" s="7">
        <v>46.35</v>
      </c>
      <c r="S1314">
        <v>5</v>
      </c>
      <c r="T1314">
        <v>0</v>
      </c>
      <c r="U1314" s="7">
        <v>21.784500000000001</v>
      </c>
      <c r="V1314" s="7">
        <f t="shared" si="20"/>
        <v>21.784500000000001</v>
      </c>
    </row>
    <row r="1315" spans="1:22" x14ac:dyDescent="0.3">
      <c r="A1315" s="9">
        <v>4180</v>
      </c>
      <c r="B1315" t="s">
        <v>3548</v>
      </c>
      <c r="C1315" s="5">
        <v>41705</v>
      </c>
      <c r="D1315" s="6">
        <v>41709</v>
      </c>
      <c r="E1315" t="s">
        <v>36</v>
      </c>
      <c r="F1315" t="s">
        <v>1290</v>
      </c>
      <c r="G1315" t="s">
        <v>1291</v>
      </c>
      <c r="H1315" t="s">
        <v>146</v>
      </c>
      <c r="I1315" t="s">
        <v>27</v>
      </c>
      <c r="J1315" t="s">
        <v>80</v>
      </c>
      <c r="K1315" t="s">
        <v>29</v>
      </c>
      <c r="L1315">
        <v>94109</v>
      </c>
      <c r="M1315" t="s">
        <v>30</v>
      </c>
      <c r="N1315" t="s">
        <v>3549</v>
      </c>
      <c r="O1315" t="s">
        <v>32</v>
      </c>
      <c r="P1315" t="s">
        <v>52</v>
      </c>
      <c r="Q1315" t="s">
        <v>3550</v>
      </c>
      <c r="R1315" s="7">
        <v>14.976000000000001</v>
      </c>
      <c r="S1315">
        <v>9</v>
      </c>
      <c r="T1315">
        <v>0.2</v>
      </c>
      <c r="U1315" s="7">
        <v>5.4287999999999998</v>
      </c>
      <c r="V1315" s="7">
        <f t="shared" si="20"/>
        <v>5.4287999999999998</v>
      </c>
    </row>
    <row r="1316" spans="1:22" x14ac:dyDescent="0.3">
      <c r="A1316" s="9">
        <v>4193</v>
      </c>
      <c r="B1316" t="s">
        <v>3551</v>
      </c>
      <c r="C1316" s="5">
        <v>41229</v>
      </c>
      <c r="D1316" s="6">
        <v>41233</v>
      </c>
      <c r="E1316" t="s">
        <v>36</v>
      </c>
      <c r="F1316" t="s">
        <v>2186</v>
      </c>
      <c r="G1316" t="s">
        <v>2187</v>
      </c>
      <c r="H1316" t="s">
        <v>26</v>
      </c>
      <c r="I1316" t="s">
        <v>27</v>
      </c>
      <c r="J1316" t="s">
        <v>3552</v>
      </c>
      <c r="K1316" t="s">
        <v>2910</v>
      </c>
      <c r="L1316">
        <v>83704</v>
      </c>
      <c r="M1316" t="s">
        <v>30</v>
      </c>
      <c r="N1316" t="s">
        <v>91</v>
      </c>
      <c r="O1316" t="s">
        <v>41</v>
      </c>
      <c r="P1316" t="s">
        <v>58</v>
      </c>
      <c r="Q1316" t="s">
        <v>92</v>
      </c>
      <c r="R1316" s="7">
        <v>696.42</v>
      </c>
      <c r="S1316">
        <v>2</v>
      </c>
      <c r="T1316">
        <v>0</v>
      </c>
      <c r="U1316" s="7">
        <v>160.17660000000001</v>
      </c>
      <c r="V1316" s="7">
        <f t="shared" si="20"/>
        <v>160.17660000000001</v>
      </c>
    </row>
    <row r="1317" spans="1:22" x14ac:dyDescent="0.3">
      <c r="A1317" s="9">
        <v>4194</v>
      </c>
      <c r="B1317" t="s">
        <v>3551</v>
      </c>
      <c r="C1317" s="5">
        <v>41229</v>
      </c>
      <c r="D1317" s="6">
        <v>41233</v>
      </c>
      <c r="E1317" t="s">
        <v>36</v>
      </c>
      <c r="F1317" t="s">
        <v>2186</v>
      </c>
      <c r="G1317" t="s">
        <v>2187</v>
      </c>
      <c r="H1317" t="s">
        <v>26</v>
      </c>
      <c r="I1317" t="s">
        <v>27</v>
      </c>
      <c r="J1317" t="s">
        <v>3552</v>
      </c>
      <c r="K1317" t="s">
        <v>2910</v>
      </c>
      <c r="L1317">
        <v>83704</v>
      </c>
      <c r="M1317" t="s">
        <v>30</v>
      </c>
      <c r="N1317" t="s">
        <v>231</v>
      </c>
      <c r="O1317" t="s">
        <v>48</v>
      </c>
      <c r="P1317" t="s">
        <v>49</v>
      </c>
      <c r="Q1317" t="s">
        <v>232</v>
      </c>
      <c r="R1317" s="7">
        <v>304.77600000000001</v>
      </c>
      <c r="S1317">
        <v>3</v>
      </c>
      <c r="T1317">
        <v>0.2</v>
      </c>
      <c r="U1317" s="7">
        <v>22.8582</v>
      </c>
      <c r="V1317" s="7">
        <f t="shared" si="20"/>
        <v>22.8582</v>
      </c>
    </row>
    <row r="1318" spans="1:22" x14ac:dyDescent="0.3">
      <c r="A1318" s="9">
        <v>4195</v>
      </c>
      <c r="B1318" t="s">
        <v>3553</v>
      </c>
      <c r="C1318" s="5">
        <v>41078</v>
      </c>
      <c r="D1318" s="6">
        <v>41082</v>
      </c>
      <c r="E1318" t="s">
        <v>36</v>
      </c>
      <c r="F1318" t="s">
        <v>3554</v>
      </c>
      <c r="G1318" t="s">
        <v>3555</v>
      </c>
      <c r="H1318" t="s">
        <v>39</v>
      </c>
      <c r="I1318" t="s">
        <v>27</v>
      </c>
      <c r="J1318" t="s">
        <v>325</v>
      </c>
      <c r="K1318" t="s">
        <v>29</v>
      </c>
      <c r="L1318">
        <v>92105</v>
      </c>
      <c r="M1318" t="s">
        <v>30</v>
      </c>
      <c r="N1318" t="s">
        <v>2120</v>
      </c>
      <c r="O1318" t="s">
        <v>32</v>
      </c>
      <c r="P1318" t="s">
        <v>45</v>
      </c>
      <c r="Q1318" t="s">
        <v>2121</v>
      </c>
      <c r="R1318" s="7">
        <v>51.98</v>
      </c>
      <c r="S1318">
        <v>2</v>
      </c>
      <c r="T1318">
        <v>0</v>
      </c>
      <c r="U1318" s="7">
        <v>15.074199999999999</v>
      </c>
      <c r="V1318" s="7">
        <f t="shared" si="20"/>
        <v>15.074199999999999</v>
      </c>
    </row>
    <row r="1319" spans="1:22" x14ac:dyDescent="0.3">
      <c r="A1319" s="9">
        <v>4196</v>
      </c>
      <c r="B1319" t="s">
        <v>3556</v>
      </c>
      <c r="C1319" s="5">
        <v>41373</v>
      </c>
      <c r="D1319" s="6">
        <v>41379</v>
      </c>
      <c r="E1319" t="s">
        <v>36</v>
      </c>
      <c r="F1319" t="s">
        <v>2099</v>
      </c>
      <c r="G1319" t="s">
        <v>2100</v>
      </c>
      <c r="H1319" t="s">
        <v>39</v>
      </c>
      <c r="I1319" t="s">
        <v>27</v>
      </c>
      <c r="J1319" t="s">
        <v>28</v>
      </c>
      <c r="K1319" t="s">
        <v>29</v>
      </c>
      <c r="L1319">
        <v>90032</v>
      </c>
      <c r="M1319" t="s">
        <v>30</v>
      </c>
      <c r="N1319" t="s">
        <v>1775</v>
      </c>
      <c r="O1319" t="s">
        <v>41</v>
      </c>
      <c r="P1319" t="s">
        <v>42</v>
      </c>
      <c r="Q1319" t="s">
        <v>1776</v>
      </c>
      <c r="R1319" s="7">
        <v>24.7</v>
      </c>
      <c r="S1319">
        <v>5</v>
      </c>
      <c r="T1319">
        <v>0</v>
      </c>
      <c r="U1319" s="7">
        <v>10.374000000000001</v>
      </c>
      <c r="V1319" s="7">
        <f t="shared" si="20"/>
        <v>10.374000000000001</v>
      </c>
    </row>
    <row r="1320" spans="1:22" x14ac:dyDescent="0.3">
      <c r="A1320" s="9">
        <v>4217</v>
      </c>
      <c r="B1320" t="s">
        <v>3557</v>
      </c>
      <c r="C1320" s="5">
        <v>40957</v>
      </c>
      <c r="D1320" s="6">
        <v>40961</v>
      </c>
      <c r="E1320" t="s">
        <v>36</v>
      </c>
      <c r="F1320" t="s">
        <v>1407</v>
      </c>
      <c r="G1320" t="s">
        <v>1408</v>
      </c>
      <c r="H1320" t="s">
        <v>26</v>
      </c>
      <c r="I1320" t="s">
        <v>27</v>
      </c>
      <c r="J1320" t="s">
        <v>28</v>
      </c>
      <c r="K1320" t="s">
        <v>29</v>
      </c>
      <c r="L1320">
        <v>90004</v>
      </c>
      <c r="M1320" t="s">
        <v>30</v>
      </c>
      <c r="N1320" t="s">
        <v>3558</v>
      </c>
      <c r="O1320" t="s">
        <v>32</v>
      </c>
      <c r="P1320" t="s">
        <v>33</v>
      </c>
      <c r="Q1320" t="s">
        <v>3559</v>
      </c>
      <c r="R1320" s="7">
        <v>9.24</v>
      </c>
      <c r="S1320">
        <v>3</v>
      </c>
      <c r="T1320">
        <v>0</v>
      </c>
      <c r="U1320" s="7">
        <v>4.4352</v>
      </c>
      <c r="V1320" s="7">
        <f t="shared" si="20"/>
        <v>4.4352</v>
      </c>
    </row>
    <row r="1321" spans="1:22" x14ac:dyDescent="0.3">
      <c r="A1321" s="9">
        <v>4218</v>
      </c>
      <c r="B1321" t="s">
        <v>3560</v>
      </c>
      <c r="C1321" s="5">
        <v>41731</v>
      </c>
      <c r="D1321" s="6">
        <v>41733</v>
      </c>
      <c r="E1321" t="s">
        <v>152</v>
      </c>
      <c r="F1321" t="s">
        <v>3561</v>
      </c>
      <c r="G1321" t="s">
        <v>3562</v>
      </c>
      <c r="H1321" t="s">
        <v>26</v>
      </c>
      <c r="I1321" t="s">
        <v>27</v>
      </c>
      <c r="J1321" t="s">
        <v>80</v>
      </c>
      <c r="K1321" t="s">
        <v>29</v>
      </c>
      <c r="L1321">
        <v>94110</v>
      </c>
      <c r="M1321" t="s">
        <v>30</v>
      </c>
      <c r="N1321" t="s">
        <v>3563</v>
      </c>
      <c r="O1321" t="s">
        <v>41</v>
      </c>
      <c r="P1321" t="s">
        <v>492</v>
      </c>
      <c r="Q1321" t="s">
        <v>3564</v>
      </c>
      <c r="R1321" s="7">
        <v>482.66399999999999</v>
      </c>
      <c r="S1321">
        <v>8</v>
      </c>
      <c r="T1321">
        <v>0.15</v>
      </c>
      <c r="U1321" s="7">
        <v>85.176000000000002</v>
      </c>
      <c r="V1321" s="7">
        <f t="shared" si="20"/>
        <v>85.176000000000002</v>
      </c>
    </row>
    <row r="1322" spans="1:22" x14ac:dyDescent="0.3">
      <c r="A1322" s="9">
        <v>4219</v>
      </c>
      <c r="B1322" t="s">
        <v>3560</v>
      </c>
      <c r="C1322" s="5">
        <v>41731</v>
      </c>
      <c r="D1322" s="6">
        <v>41733</v>
      </c>
      <c r="E1322" t="s">
        <v>152</v>
      </c>
      <c r="F1322" t="s">
        <v>3561</v>
      </c>
      <c r="G1322" t="s">
        <v>3562</v>
      </c>
      <c r="H1322" t="s">
        <v>26</v>
      </c>
      <c r="I1322" t="s">
        <v>27</v>
      </c>
      <c r="J1322" t="s">
        <v>80</v>
      </c>
      <c r="K1322" t="s">
        <v>29</v>
      </c>
      <c r="L1322">
        <v>94110</v>
      </c>
      <c r="M1322" t="s">
        <v>30</v>
      </c>
      <c r="N1322" t="s">
        <v>3565</v>
      </c>
      <c r="O1322" t="s">
        <v>48</v>
      </c>
      <c r="P1322" t="s">
        <v>1229</v>
      </c>
      <c r="Q1322" t="s">
        <v>3566</v>
      </c>
      <c r="R1322" s="7">
        <v>4799.9840000000004</v>
      </c>
      <c r="S1322">
        <v>2</v>
      </c>
      <c r="T1322">
        <v>0.2</v>
      </c>
      <c r="U1322" s="7">
        <v>359.99880000000002</v>
      </c>
      <c r="V1322" s="7">
        <f t="shared" si="20"/>
        <v>359.99880000000002</v>
      </c>
    </row>
    <row r="1323" spans="1:22" x14ac:dyDescent="0.3">
      <c r="A1323" s="9">
        <v>4220</v>
      </c>
      <c r="B1323" t="s">
        <v>3567</v>
      </c>
      <c r="C1323" s="5">
        <v>41802</v>
      </c>
      <c r="D1323" s="6">
        <v>41804</v>
      </c>
      <c r="E1323" t="s">
        <v>23</v>
      </c>
      <c r="F1323" t="s">
        <v>1587</v>
      </c>
      <c r="G1323" t="s">
        <v>1588</v>
      </c>
      <c r="H1323" t="s">
        <v>39</v>
      </c>
      <c r="I1323" t="s">
        <v>27</v>
      </c>
      <c r="J1323" t="s">
        <v>65</v>
      </c>
      <c r="K1323" t="s">
        <v>66</v>
      </c>
      <c r="L1323">
        <v>98103</v>
      </c>
      <c r="M1323" t="s">
        <v>30</v>
      </c>
      <c r="N1323" t="s">
        <v>3568</v>
      </c>
      <c r="O1323" t="s">
        <v>32</v>
      </c>
      <c r="P1323" t="s">
        <v>114</v>
      </c>
      <c r="Q1323" t="s">
        <v>3569</v>
      </c>
      <c r="R1323" s="7">
        <v>37.94</v>
      </c>
      <c r="S1323">
        <v>2</v>
      </c>
      <c r="T1323">
        <v>0</v>
      </c>
      <c r="U1323" s="7">
        <v>18.211200000000002</v>
      </c>
      <c r="V1323" s="7">
        <f t="shared" si="20"/>
        <v>18.211200000000002</v>
      </c>
    </row>
    <row r="1324" spans="1:22" x14ac:dyDescent="0.3">
      <c r="A1324" s="9">
        <v>4221</v>
      </c>
      <c r="B1324" t="s">
        <v>3567</v>
      </c>
      <c r="C1324" s="5">
        <v>41802</v>
      </c>
      <c r="D1324" s="6">
        <v>41804</v>
      </c>
      <c r="E1324" t="s">
        <v>23</v>
      </c>
      <c r="F1324" t="s">
        <v>1587</v>
      </c>
      <c r="G1324" t="s">
        <v>1588</v>
      </c>
      <c r="H1324" t="s">
        <v>39</v>
      </c>
      <c r="I1324" t="s">
        <v>27</v>
      </c>
      <c r="J1324" t="s">
        <v>65</v>
      </c>
      <c r="K1324" t="s">
        <v>66</v>
      </c>
      <c r="L1324">
        <v>98103</v>
      </c>
      <c r="M1324" t="s">
        <v>30</v>
      </c>
      <c r="N1324" t="s">
        <v>1028</v>
      </c>
      <c r="O1324" t="s">
        <v>32</v>
      </c>
      <c r="P1324" t="s">
        <v>52</v>
      </c>
      <c r="Q1324" t="s">
        <v>1029</v>
      </c>
      <c r="R1324" s="7">
        <v>18.288</v>
      </c>
      <c r="S1324">
        <v>6</v>
      </c>
      <c r="T1324">
        <v>0.2</v>
      </c>
      <c r="U1324" s="7">
        <v>6.6294000000000004</v>
      </c>
      <c r="V1324" s="7">
        <f t="shared" si="20"/>
        <v>6.6294000000000004</v>
      </c>
    </row>
    <row r="1325" spans="1:22" x14ac:dyDescent="0.3">
      <c r="A1325" s="9">
        <v>4222</v>
      </c>
      <c r="B1325" t="s">
        <v>3567</v>
      </c>
      <c r="C1325" s="5">
        <v>41802</v>
      </c>
      <c r="D1325" s="6">
        <v>41804</v>
      </c>
      <c r="E1325" t="s">
        <v>23</v>
      </c>
      <c r="F1325" t="s">
        <v>1587</v>
      </c>
      <c r="G1325" t="s">
        <v>1588</v>
      </c>
      <c r="H1325" t="s">
        <v>39</v>
      </c>
      <c r="I1325" t="s">
        <v>27</v>
      </c>
      <c r="J1325" t="s">
        <v>65</v>
      </c>
      <c r="K1325" t="s">
        <v>66</v>
      </c>
      <c r="L1325">
        <v>98103</v>
      </c>
      <c r="M1325" t="s">
        <v>30</v>
      </c>
      <c r="N1325" t="s">
        <v>3570</v>
      </c>
      <c r="O1325" t="s">
        <v>48</v>
      </c>
      <c r="P1325" t="s">
        <v>1229</v>
      </c>
      <c r="Q1325" t="s">
        <v>3571</v>
      </c>
      <c r="R1325" s="7">
        <v>385.8</v>
      </c>
      <c r="S1325">
        <v>5</v>
      </c>
      <c r="T1325">
        <v>0.2</v>
      </c>
      <c r="U1325" s="7">
        <v>130.20750000000001</v>
      </c>
      <c r="V1325" s="7">
        <f t="shared" si="20"/>
        <v>130.20750000000001</v>
      </c>
    </row>
    <row r="1326" spans="1:22" x14ac:dyDescent="0.3">
      <c r="A1326" s="9">
        <v>4223</v>
      </c>
      <c r="B1326" t="s">
        <v>3567</v>
      </c>
      <c r="C1326" s="5">
        <v>41802</v>
      </c>
      <c r="D1326" s="6">
        <v>41804</v>
      </c>
      <c r="E1326" t="s">
        <v>23</v>
      </c>
      <c r="F1326" t="s">
        <v>1587</v>
      </c>
      <c r="G1326" t="s">
        <v>1588</v>
      </c>
      <c r="H1326" t="s">
        <v>39</v>
      </c>
      <c r="I1326" t="s">
        <v>27</v>
      </c>
      <c r="J1326" t="s">
        <v>65</v>
      </c>
      <c r="K1326" t="s">
        <v>66</v>
      </c>
      <c r="L1326">
        <v>98103</v>
      </c>
      <c r="M1326" t="s">
        <v>30</v>
      </c>
      <c r="N1326" t="s">
        <v>1603</v>
      </c>
      <c r="O1326" t="s">
        <v>32</v>
      </c>
      <c r="P1326" t="s">
        <v>75</v>
      </c>
      <c r="Q1326" t="s">
        <v>1604</v>
      </c>
      <c r="R1326" s="7">
        <v>102.96</v>
      </c>
      <c r="S1326">
        <v>2</v>
      </c>
      <c r="T1326">
        <v>0</v>
      </c>
      <c r="U1326" s="7">
        <v>1.0296000000000001</v>
      </c>
      <c r="V1326" s="7">
        <f t="shared" si="20"/>
        <v>1.0296000000000001</v>
      </c>
    </row>
    <row r="1327" spans="1:22" x14ac:dyDescent="0.3">
      <c r="A1327" s="9">
        <v>4224</v>
      </c>
      <c r="B1327" t="s">
        <v>3567</v>
      </c>
      <c r="C1327" s="5">
        <v>41802</v>
      </c>
      <c r="D1327" s="6">
        <v>41804</v>
      </c>
      <c r="E1327" t="s">
        <v>23</v>
      </c>
      <c r="F1327" t="s">
        <v>1587</v>
      </c>
      <c r="G1327" t="s">
        <v>1588</v>
      </c>
      <c r="H1327" t="s">
        <v>39</v>
      </c>
      <c r="I1327" t="s">
        <v>27</v>
      </c>
      <c r="J1327" t="s">
        <v>65</v>
      </c>
      <c r="K1327" t="s">
        <v>66</v>
      </c>
      <c r="L1327">
        <v>98103</v>
      </c>
      <c r="M1327" t="s">
        <v>30</v>
      </c>
      <c r="N1327" t="s">
        <v>3572</v>
      </c>
      <c r="O1327" t="s">
        <v>41</v>
      </c>
      <c r="P1327" t="s">
        <v>492</v>
      </c>
      <c r="Q1327" t="s">
        <v>3573</v>
      </c>
      <c r="R1327" s="7">
        <v>174.42</v>
      </c>
      <c r="S1327">
        <v>3</v>
      </c>
      <c r="T1327">
        <v>0</v>
      </c>
      <c r="U1327" s="7">
        <v>41.860799999999998</v>
      </c>
      <c r="V1327" s="7">
        <f t="shared" si="20"/>
        <v>41.860799999999998</v>
      </c>
    </row>
    <row r="1328" spans="1:22" x14ac:dyDescent="0.3">
      <c r="A1328" s="9">
        <v>4228</v>
      </c>
      <c r="B1328" t="s">
        <v>3574</v>
      </c>
      <c r="C1328" s="5">
        <v>40913</v>
      </c>
      <c r="D1328" s="6">
        <v>40918</v>
      </c>
      <c r="E1328" t="s">
        <v>36</v>
      </c>
      <c r="F1328" t="s">
        <v>3575</v>
      </c>
      <c r="G1328" t="s">
        <v>3576</v>
      </c>
      <c r="H1328" t="s">
        <v>146</v>
      </c>
      <c r="I1328" t="s">
        <v>27</v>
      </c>
      <c r="J1328" t="s">
        <v>65</v>
      </c>
      <c r="K1328" t="s">
        <v>66</v>
      </c>
      <c r="L1328">
        <v>98103</v>
      </c>
      <c r="M1328" t="s">
        <v>30</v>
      </c>
      <c r="N1328" t="s">
        <v>2776</v>
      </c>
      <c r="O1328" t="s">
        <v>41</v>
      </c>
      <c r="P1328" t="s">
        <v>185</v>
      </c>
      <c r="Q1328" t="s">
        <v>2777</v>
      </c>
      <c r="R1328" s="7">
        <v>61.584000000000003</v>
      </c>
      <c r="S1328">
        <v>1</v>
      </c>
      <c r="T1328">
        <v>0.2</v>
      </c>
      <c r="U1328" s="7">
        <v>-6.9282000000000004</v>
      </c>
      <c r="V1328" s="7">
        <f t="shared" si="20"/>
        <v>6.9282000000000004</v>
      </c>
    </row>
    <row r="1329" spans="1:22" x14ac:dyDescent="0.3">
      <c r="A1329" s="9">
        <v>4239</v>
      </c>
      <c r="B1329" t="s">
        <v>3577</v>
      </c>
      <c r="C1329" s="5">
        <v>41725</v>
      </c>
      <c r="D1329" s="6">
        <v>41727</v>
      </c>
      <c r="E1329" t="s">
        <v>152</v>
      </c>
      <c r="F1329" t="s">
        <v>2284</v>
      </c>
      <c r="G1329" t="s">
        <v>2285</v>
      </c>
      <c r="H1329" t="s">
        <v>146</v>
      </c>
      <c r="I1329" t="s">
        <v>27</v>
      </c>
      <c r="J1329" t="s">
        <v>65</v>
      </c>
      <c r="K1329" t="s">
        <v>66</v>
      </c>
      <c r="L1329">
        <v>98105</v>
      </c>
      <c r="M1329" t="s">
        <v>30</v>
      </c>
      <c r="N1329" t="s">
        <v>3578</v>
      </c>
      <c r="O1329" t="s">
        <v>32</v>
      </c>
      <c r="P1329" t="s">
        <v>45</v>
      </c>
      <c r="Q1329" t="s">
        <v>3579</v>
      </c>
      <c r="R1329" s="7">
        <v>19.829999999999998</v>
      </c>
      <c r="S1329">
        <v>1</v>
      </c>
      <c r="T1329">
        <v>0</v>
      </c>
      <c r="U1329" s="7">
        <v>5.9489999999999998</v>
      </c>
      <c r="V1329" s="7">
        <f t="shared" si="20"/>
        <v>5.9489999999999998</v>
      </c>
    </row>
    <row r="1330" spans="1:22" x14ac:dyDescent="0.3">
      <c r="A1330" s="9">
        <v>4241</v>
      </c>
      <c r="B1330" t="s">
        <v>3580</v>
      </c>
      <c r="C1330" s="5">
        <v>40806</v>
      </c>
      <c r="D1330" s="6">
        <v>40812</v>
      </c>
      <c r="E1330" t="s">
        <v>36</v>
      </c>
      <c r="F1330" t="s">
        <v>3581</v>
      </c>
      <c r="G1330" t="s">
        <v>3582</v>
      </c>
      <c r="H1330" t="s">
        <v>146</v>
      </c>
      <c r="I1330" t="s">
        <v>27</v>
      </c>
      <c r="J1330" t="s">
        <v>28</v>
      </c>
      <c r="K1330" t="s">
        <v>29</v>
      </c>
      <c r="L1330">
        <v>90004</v>
      </c>
      <c r="M1330" t="s">
        <v>30</v>
      </c>
      <c r="N1330" t="s">
        <v>3583</v>
      </c>
      <c r="O1330" t="s">
        <v>32</v>
      </c>
      <c r="P1330" t="s">
        <v>55</v>
      </c>
      <c r="Q1330" t="s">
        <v>264</v>
      </c>
      <c r="R1330" s="7">
        <v>43.92</v>
      </c>
      <c r="S1330">
        <v>4</v>
      </c>
      <c r="T1330">
        <v>0</v>
      </c>
      <c r="U1330" s="7">
        <v>11.8584</v>
      </c>
      <c r="V1330" s="7">
        <f t="shared" si="20"/>
        <v>11.8584</v>
      </c>
    </row>
    <row r="1331" spans="1:22" x14ac:dyDescent="0.3">
      <c r="A1331" s="9">
        <v>4242</v>
      </c>
      <c r="B1331" t="s">
        <v>3580</v>
      </c>
      <c r="C1331" s="5">
        <v>40806</v>
      </c>
      <c r="D1331" s="6">
        <v>40812</v>
      </c>
      <c r="E1331" t="s">
        <v>36</v>
      </c>
      <c r="F1331" t="s">
        <v>3581</v>
      </c>
      <c r="G1331" t="s">
        <v>3582</v>
      </c>
      <c r="H1331" t="s">
        <v>146</v>
      </c>
      <c r="I1331" t="s">
        <v>27</v>
      </c>
      <c r="J1331" t="s">
        <v>28</v>
      </c>
      <c r="K1331" t="s">
        <v>29</v>
      </c>
      <c r="L1331">
        <v>90004</v>
      </c>
      <c r="M1331" t="s">
        <v>30</v>
      </c>
      <c r="N1331" t="s">
        <v>959</v>
      </c>
      <c r="O1331" t="s">
        <v>32</v>
      </c>
      <c r="P1331" t="s">
        <v>52</v>
      </c>
      <c r="Q1331" t="s">
        <v>960</v>
      </c>
      <c r="R1331" s="7">
        <v>20.231999999999999</v>
      </c>
      <c r="S1331">
        <v>3</v>
      </c>
      <c r="T1331">
        <v>0.2</v>
      </c>
      <c r="U1331" s="7">
        <v>6.5754000000000001</v>
      </c>
      <c r="V1331" s="7">
        <f t="shared" si="20"/>
        <v>6.5754000000000001</v>
      </c>
    </row>
    <row r="1332" spans="1:22" x14ac:dyDescent="0.3">
      <c r="A1332" s="9">
        <v>4245</v>
      </c>
      <c r="B1332" t="s">
        <v>3584</v>
      </c>
      <c r="C1332" s="5">
        <v>40628</v>
      </c>
      <c r="D1332" s="6">
        <v>40632</v>
      </c>
      <c r="E1332" t="s">
        <v>36</v>
      </c>
      <c r="F1332" t="s">
        <v>3340</v>
      </c>
      <c r="G1332" t="s">
        <v>3341</v>
      </c>
      <c r="H1332" t="s">
        <v>26</v>
      </c>
      <c r="I1332" t="s">
        <v>27</v>
      </c>
      <c r="J1332" t="s">
        <v>28</v>
      </c>
      <c r="K1332" t="s">
        <v>29</v>
      </c>
      <c r="L1332">
        <v>90036</v>
      </c>
      <c r="M1332" t="s">
        <v>30</v>
      </c>
      <c r="N1332" t="s">
        <v>282</v>
      </c>
      <c r="O1332" t="s">
        <v>48</v>
      </c>
      <c r="P1332" t="s">
        <v>99</v>
      </c>
      <c r="Q1332" t="s">
        <v>283</v>
      </c>
      <c r="R1332" s="7">
        <v>66.3</v>
      </c>
      <c r="S1332">
        <v>3</v>
      </c>
      <c r="T1332">
        <v>0</v>
      </c>
      <c r="U1332" s="7">
        <v>8.6189999999999998</v>
      </c>
      <c r="V1332" s="7">
        <f t="shared" si="20"/>
        <v>8.6189999999999998</v>
      </c>
    </row>
    <row r="1333" spans="1:22" x14ac:dyDescent="0.3">
      <c r="A1333" s="9">
        <v>4258</v>
      </c>
      <c r="B1333" t="s">
        <v>3585</v>
      </c>
      <c r="C1333" s="5">
        <v>41156</v>
      </c>
      <c r="D1333" s="6">
        <v>41161</v>
      </c>
      <c r="E1333" t="s">
        <v>36</v>
      </c>
      <c r="F1333" t="s">
        <v>3586</v>
      </c>
      <c r="G1333" t="s">
        <v>3587</v>
      </c>
      <c r="H1333" t="s">
        <v>26</v>
      </c>
      <c r="I1333" t="s">
        <v>27</v>
      </c>
      <c r="J1333" t="s">
        <v>1927</v>
      </c>
      <c r="K1333" t="s">
        <v>148</v>
      </c>
      <c r="L1333">
        <v>97504</v>
      </c>
      <c r="M1333" t="s">
        <v>30</v>
      </c>
      <c r="N1333" t="s">
        <v>3088</v>
      </c>
      <c r="O1333" t="s">
        <v>32</v>
      </c>
      <c r="P1333" t="s">
        <v>52</v>
      </c>
      <c r="Q1333" t="s">
        <v>3089</v>
      </c>
      <c r="R1333" s="7">
        <v>9.7620000000000005</v>
      </c>
      <c r="S1333">
        <v>2</v>
      </c>
      <c r="T1333">
        <v>0.7</v>
      </c>
      <c r="U1333" s="7">
        <v>-6.8334000000000001</v>
      </c>
      <c r="V1333" s="7">
        <f t="shared" si="20"/>
        <v>6.8334000000000001</v>
      </c>
    </row>
    <row r="1334" spans="1:22" x14ac:dyDescent="0.3">
      <c r="A1334" s="9">
        <v>4259</v>
      </c>
      <c r="B1334" t="s">
        <v>3588</v>
      </c>
      <c r="C1334" s="5">
        <v>41348</v>
      </c>
      <c r="D1334" s="6">
        <v>41350</v>
      </c>
      <c r="E1334" t="s">
        <v>152</v>
      </c>
      <c r="F1334" t="s">
        <v>3589</v>
      </c>
      <c r="G1334" t="s">
        <v>3590</v>
      </c>
      <c r="H1334" t="s">
        <v>26</v>
      </c>
      <c r="I1334" t="s">
        <v>27</v>
      </c>
      <c r="J1334" t="s">
        <v>65</v>
      </c>
      <c r="K1334" t="s">
        <v>66</v>
      </c>
      <c r="L1334">
        <v>98103</v>
      </c>
      <c r="M1334" t="s">
        <v>30</v>
      </c>
      <c r="N1334" t="s">
        <v>1912</v>
      </c>
      <c r="O1334" t="s">
        <v>41</v>
      </c>
      <c r="P1334" t="s">
        <v>185</v>
      </c>
      <c r="Q1334" t="s">
        <v>1913</v>
      </c>
      <c r="R1334" s="7">
        <v>196.78399999999999</v>
      </c>
      <c r="S1334">
        <v>2</v>
      </c>
      <c r="T1334">
        <v>0.2</v>
      </c>
      <c r="U1334" s="7">
        <v>-22.138200000000001</v>
      </c>
      <c r="V1334" s="7">
        <f t="shared" si="20"/>
        <v>22.138200000000001</v>
      </c>
    </row>
    <row r="1335" spans="1:22" x14ac:dyDescent="0.3">
      <c r="A1335" s="9">
        <v>4270</v>
      </c>
      <c r="B1335" t="s">
        <v>3591</v>
      </c>
      <c r="C1335" s="5">
        <v>41816</v>
      </c>
      <c r="D1335" s="6">
        <v>41820</v>
      </c>
      <c r="E1335" t="s">
        <v>23</v>
      </c>
      <c r="F1335" t="s">
        <v>2451</v>
      </c>
      <c r="G1335" t="s">
        <v>2452</v>
      </c>
      <c r="H1335" t="s">
        <v>39</v>
      </c>
      <c r="I1335" t="s">
        <v>27</v>
      </c>
      <c r="J1335" t="s">
        <v>65</v>
      </c>
      <c r="K1335" t="s">
        <v>66</v>
      </c>
      <c r="L1335">
        <v>98115</v>
      </c>
      <c r="M1335" t="s">
        <v>30</v>
      </c>
      <c r="N1335" t="s">
        <v>3592</v>
      </c>
      <c r="O1335" t="s">
        <v>41</v>
      </c>
      <c r="P1335" t="s">
        <v>58</v>
      </c>
      <c r="Q1335" t="s">
        <v>3593</v>
      </c>
      <c r="R1335" s="7">
        <v>871.4</v>
      </c>
      <c r="S1335">
        <v>4</v>
      </c>
      <c r="T1335">
        <v>0</v>
      </c>
      <c r="U1335" s="7">
        <v>148.13800000000001</v>
      </c>
      <c r="V1335" s="7">
        <f t="shared" si="20"/>
        <v>148.13800000000001</v>
      </c>
    </row>
    <row r="1336" spans="1:22" x14ac:dyDescent="0.3">
      <c r="A1336" s="9">
        <v>4273</v>
      </c>
      <c r="B1336" t="s">
        <v>3594</v>
      </c>
      <c r="C1336" s="5">
        <v>41842</v>
      </c>
      <c r="D1336" s="6">
        <v>41842</v>
      </c>
      <c r="E1336" t="s">
        <v>863</v>
      </c>
      <c r="F1336" t="s">
        <v>708</v>
      </c>
      <c r="G1336" t="s">
        <v>709</v>
      </c>
      <c r="H1336" t="s">
        <v>39</v>
      </c>
      <c r="I1336" t="s">
        <v>27</v>
      </c>
      <c r="J1336" t="s">
        <v>2681</v>
      </c>
      <c r="K1336" t="s">
        <v>73</v>
      </c>
      <c r="L1336">
        <v>84107</v>
      </c>
      <c r="M1336" t="s">
        <v>30</v>
      </c>
      <c r="N1336" t="s">
        <v>3595</v>
      </c>
      <c r="O1336" t="s">
        <v>48</v>
      </c>
      <c r="P1336" t="s">
        <v>49</v>
      </c>
      <c r="Q1336" t="s">
        <v>3596</v>
      </c>
      <c r="R1336" s="7">
        <v>71.927999999999997</v>
      </c>
      <c r="S1336">
        <v>9</v>
      </c>
      <c r="T1336">
        <v>0.2</v>
      </c>
      <c r="U1336" s="7">
        <v>6.2937000000000003</v>
      </c>
      <c r="V1336" s="7">
        <f t="shared" si="20"/>
        <v>6.2937000000000003</v>
      </c>
    </row>
    <row r="1337" spans="1:22" x14ac:dyDescent="0.3">
      <c r="A1337" s="9">
        <v>4274</v>
      </c>
      <c r="B1337" t="s">
        <v>3594</v>
      </c>
      <c r="C1337" s="5">
        <v>41842</v>
      </c>
      <c r="D1337" s="6">
        <v>41842</v>
      </c>
      <c r="E1337" t="s">
        <v>863</v>
      </c>
      <c r="F1337" t="s">
        <v>708</v>
      </c>
      <c r="G1337" t="s">
        <v>709</v>
      </c>
      <c r="H1337" t="s">
        <v>39</v>
      </c>
      <c r="I1337" t="s">
        <v>27</v>
      </c>
      <c r="J1337" t="s">
        <v>2681</v>
      </c>
      <c r="K1337" t="s">
        <v>73</v>
      </c>
      <c r="L1337">
        <v>84107</v>
      </c>
      <c r="M1337" t="s">
        <v>30</v>
      </c>
      <c r="N1337" t="s">
        <v>2120</v>
      </c>
      <c r="O1337" t="s">
        <v>32</v>
      </c>
      <c r="P1337" t="s">
        <v>45</v>
      </c>
      <c r="Q1337" t="s">
        <v>2121</v>
      </c>
      <c r="R1337" s="7">
        <v>25.99</v>
      </c>
      <c r="S1337">
        <v>1</v>
      </c>
      <c r="T1337">
        <v>0</v>
      </c>
      <c r="U1337" s="7">
        <v>7.5370999999999997</v>
      </c>
      <c r="V1337" s="7">
        <f t="shared" si="20"/>
        <v>7.5370999999999997</v>
      </c>
    </row>
    <row r="1338" spans="1:22" x14ac:dyDescent="0.3">
      <c r="A1338" s="9">
        <v>4275</v>
      </c>
      <c r="B1338" t="s">
        <v>3597</v>
      </c>
      <c r="C1338" s="5">
        <v>41205</v>
      </c>
      <c r="D1338" s="6">
        <v>41210</v>
      </c>
      <c r="E1338" t="s">
        <v>36</v>
      </c>
      <c r="F1338" t="s">
        <v>3598</v>
      </c>
      <c r="G1338" t="s">
        <v>3599</v>
      </c>
      <c r="H1338" t="s">
        <v>26</v>
      </c>
      <c r="I1338" t="s">
        <v>27</v>
      </c>
      <c r="J1338" t="s">
        <v>65</v>
      </c>
      <c r="K1338" t="s">
        <v>66</v>
      </c>
      <c r="L1338">
        <v>98105</v>
      </c>
      <c r="M1338" t="s">
        <v>30</v>
      </c>
      <c r="N1338" t="s">
        <v>415</v>
      </c>
      <c r="O1338" t="s">
        <v>32</v>
      </c>
      <c r="P1338" t="s">
        <v>52</v>
      </c>
      <c r="Q1338" t="s">
        <v>416</v>
      </c>
      <c r="R1338" s="7">
        <v>3.5920000000000001</v>
      </c>
      <c r="S1338">
        <v>1</v>
      </c>
      <c r="T1338">
        <v>0.2</v>
      </c>
      <c r="U1338" s="7">
        <v>1.1225000000000001</v>
      </c>
      <c r="V1338" s="7">
        <f t="shared" si="20"/>
        <v>1.1225000000000001</v>
      </c>
    </row>
    <row r="1339" spans="1:22" x14ac:dyDescent="0.3">
      <c r="A1339" s="9">
        <v>4277</v>
      </c>
      <c r="B1339" t="s">
        <v>3600</v>
      </c>
      <c r="C1339" s="5">
        <v>41870</v>
      </c>
      <c r="D1339" s="6">
        <v>41874</v>
      </c>
      <c r="E1339" t="s">
        <v>36</v>
      </c>
      <c r="F1339" t="s">
        <v>3601</v>
      </c>
      <c r="G1339" t="s">
        <v>3602</v>
      </c>
      <c r="H1339" t="s">
        <v>146</v>
      </c>
      <c r="I1339" t="s">
        <v>27</v>
      </c>
      <c r="J1339" t="s">
        <v>65</v>
      </c>
      <c r="K1339" t="s">
        <v>66</v>
      </c>
      <c r="L1339">
        <v>98105</v>
      </c>
      <c r="M1339" t="s">
        <v>30</v>
      </c>
      <c r="N1339" t="s">
        <v>1093</v>
      </c>
      <c r="O1339" t="s">
        <v>32</v>
      </c>
      <c r="P1339" t="s">
        <v>75</v>
      </c>
      <c r="Q1339" t="s">
        <v>1094</v>
      </c>
      <c r="R1339" s="7">
        <v>323.10000000000002</v>
      </c>
      <c r="S1339">
        <v>2</v>
      </c>
      <c r="T1339">
        <v>0</v>
      </c>
      <c r="U1339" s="7">
        <v>61.389000000000003</v>
      </c>
      <c r="V1339" s="7">
        <f t="shared" si="20"/>
        <v>61.389000000000003</v>
      </c>
    </row>
    <row r="1340" spans="1:22" x14ac:dyDescent="0.3">
      <c r="A1340" s="9">
        <v>4291</v>
      </c>
      <c r="B1340" t="s">
        <v>3603</v>
      </c>
      <c r="C1340" s="5">
        <v>41983</v>
      </c>
      <c r="D1340" s="6">
        <v>41987</v>
      </c>
      <c r="E1340" t="s">
        <v>23</v>
      </c>
      <c r="F1340" t="s">
        <v>1255</v>
      </c>
      <c r="G1340" t="s">
        <v>1256</v>
      </c>
      <c r="H1340" t="s">
        <v>146</v>
      </c>
      <c r="I1340" t="s">
        <v>27</v>
      </c>
      <c r="J1340" t="s">
        <v>28</v>
      </c>
      <c r="K1340" t="s">
        <v>29</v>
      </c>
      <c r="L1340">
        <v>90004</v>
      </c>
      <c r="M1340" t="s">
        <v>30</v>
      </c>
      <c r="N1340" t="s">
        <v>3241</v>
      </c>
      <c r="O1340" t="s">
        <v>32</v>
      </c>
      <c r="P1340" t="s">
        <v>45</v>
      </c>
      <c r="Q1340" t="s">
        <v>3242</v>
      </c>
      <c r="R1340" s="7">
        <v>11.16</v>
      </c>
      <c r="S1340">
        <v>2</v>
      </c>
      <c r="T1340">
        <v>0</v>
      </c>
      <c r="U1340" s="7">
        <v>2.79</v>
      </c>
      <c r="V1340" s="7">
        <f t="shared" si="20"/>
        <v>2.79</v>
      </c>
    </row>
    <row r="1341" spans="1:22" x14ac:dyDescent="0.3">
      <c r="A1341" s="9">
        <v>4292</v>
      </c>
      <c r="B1341" t="s">
        <v>3603</v>
      </c>
      <c r="C1341" s="5">
        <v>41983</v>
      </c>
      <c r="D1341" s="6">
        <v>41987</v>
      </c>
      <c r="E1341" t="s">
        <v>23</v>
      </c>
      <c r="F1341" t="s">
        <v>1255</v>
      </c>
      <c r="G1341" t="s">
        <v>1256</v>
      </c>
      <c r="H1341" t="s">
        <v>146</v>
      </c>
      <c r="I1341" t="s">
        <v>27</v>
      </c>
      <c r="J1341" t="s">
        <v>28</v>
      </c>
      <c r="K1341" t="s">
        <v>29</v>
      </c>
      <c r="L1341">
        <v>90004</v>
      </c>
      <c r="M1341" t="s">
        <v>30</v>
      </c>
      <c r="N1341" t="s">
        <v>1118</v>
      </c>
      <c r="O1341" t="s">
        <v>41</v>
      </c>
      <c r="P1341" t="s">
        <v>58</v>
      </c>
      <c r="Q1341" t="s">
        <v>1119</v>
      </c>
      <c r="R1341" s="7">
        <v>896.32799999999997</v>
      </c>
      <c r="S1341">
        <v>9</v>
      </c>
      <c r="T1341">
        <v>0.2</v>
      </c>
      <c r="U1341" s="7">
        <v>22.408200000000001</v>
      </c>
      <c r="V1341" s="7">
        <f t="shared" si="20"/>
        <v>22.408200000000001</v>
      </c>
    </row>
    <row r="1342" spans="1:22" x14ac:dyDescent="0.3">
      <c r="A1342" s="9">
        <v>4293</v>
      </c>
      <c r="B1342" t="s">
        <v>3603</v>
      </c>
      <c r="C1342" s="5">
        <v>41983</v>
      </c>
      <c r="D1342" s="6">
        <v>41987</v>
      </c>
      <c r="E1342" t="s">
        <v>23</v>
      </c>
      <c r="F1342" t="s">
        <v>1255</v>
      </c>
      <c r="G1342" t="s">
        <v>1256</v>
      </c>
      <c r="H1342" t="s">
        <v>146</v>
      </c>
      <c r="I1342" t="s">
        <v>27</v>
      </c>
      <c r="J1342" t="s">
        <v>28</v>
      </c>
      <c r="K1342" t="s">
        <v>29</v>
      </c>
      <c r="L1342">
        <v>90004</v>
      </c>
      <c r="M1342" t="s">
        <v>30</v>
      </c>
      <c r="N1342" t="s">
        <v>3604</v>
      </c>
      <c r="O1342" t="s">
        <v>32</v>
      </c>
      <c r="P1342" t="s">
        <v>55</v>
      </c>
      <c r="Q1342" t="s">
        <v>3605</v>
      </c>
      <c r="R1342" s="7">
        <v>189</v>
      </c>
      <c r="S1342">
        <v>1</v>
      </c>
      <c r="T1342">
        <v>0</v>
      </c>
      <c r="U1342" s="7">
        <v>68.040000000000006</v>
      </c>
      <c r="V1342" s="7">
        <f t="shared" si="20"/>
        <v>68.040000000000006</v>
      </c>
    </row>
    <row r="1343" spans="1:22" x14ac:dyDescent="0.3">
      <c r="A1343" s="9">
        <v>4295</v>
      </c>
      <c r="B1343" t="s">
        <v>3606</v>
      </c>
      <c r="C1343" s="5">
        <v>41935</v>
      </c>
      <c r="D1343" s="6">
        <v>41940</v>
      </c>
      <c r="E1343" t="s">
        <v>36</v>
      </c>
      <c r="F1343" t="s">
        <v>3607</v>
      </c>
      <c r="G1343" t="s">
        <v>3608</v>
      </c>
      <c r="H1343" t="s">
        <v>26</v>
      </c>
      <c r="I1343" t="s">
        <v>27</v>
      </c>
      <c r="J1343" t="s">
        <v>1871</v>
      </c>
      <c r="K1343" t="s">
        <v>148</v>
      </c>
      <c r="L1343">
        <v>97756</v>
      </c>
      <c r="M1343" t="s">
        <v>30</v>
      </c>
      <c r="N1343" t="s">
        <v>866</v>
      </c>
      <c r="O1343" t="s">
        <v>41</v>
      </c>
      <c r="P1343" t="s">
        <v>58</v>
      </c>
      <c r="Q1343" t="s">
        <v>867</v>
      </c>
      <c r="R1343" s="7">
        <v>177.22499999999999</v>
      </c>
      <c r="S1343">
        <v>5</v>
      </c>
      <c r="T1343">
        <v>0.5</v>
      </c>
      <c r="U1343" s="7">
        <v>-120.51300000000001</v>
      </c>
      <c r="V1343" s="7">
        <f t="shared" si="20"/>
        <v>120.51300000000001</v>
      </c>
    </row>
    <row r="1344" spans="1:22" x14ac:dyDescent="0.3">
      <c r="A1344" s="9">
        <v>4296</v>
      </c>
      <c r="B1344" t="s">
        <v>3609</v>
      </c>
      <c r="C1344" s="5">
        <v>41824</v>
      </c>
      <c r="D1344" s="6">
        <v>41831</v>
      </c>
      <c r="E1344" t="s">
        <v>36</v>
      </c>
      <c r="F1344" t="s">
        <v>1514</v>
      </c>
      <c r="G1344" t="s">
        <v>1515</v>
      </c>
      <c r="H1344" t="s">
        <v>39</v>
      </c>
      <c r="I1344" t="s">
        <v>27</v>
      </c>
      <c r="J1344" t="s">
        <v>3610</v>
      </c>
      <c r="K1344" t="s">
        <v>29</v>
      </c>
      <c r="L1344">
        <v>95610</v>
      </c>
      <c r="M1344" t="s">
        <v>30</v>
      </c>
      <c r="N1344" t="s">
        <v>3466</v>
      </c>
      <c r="O1344" t="s">
        <v>41</v>
      </c>
      <c r="P1344" t="s">
        <v>42</v>
      </c>
      <c r="Q1344" t="s">
        <v>3467</v>
      </c>
      <c r="R1344" s="7">
        <v>129.38999999999999</v>
      </c>
      <c r="S1344">
        <v>3</v>
      </c>
      <c r="T1344">
        <v>0</v>
      </c>
      <c r="U1344" s="7">
        <v>54.343800000000002</v>
      </c>
      <c r="V1344" s="7">
        <f t="shared" si="20"/>
        <v>54.343800000000002</v>
      </c>
    </row>
    <row r="1345" spans="1:22" x14ac:dyDescent="0.3">
      <c r="A1345" s="9">
        <v>4297</v>
      </c>
      <c r="B1345" t="s">
        <v>3611</v>
      </c>
      <c r="C1345" s="5">
        <v>41887</v>
      </c>
      <c r="D1345" s="6">
        <v>41893</v>
      </c>
      <c r="E1345" t="s">
        <v>36</v>
      </c>
      <c r="F1345" t="s">
        <v>3612</v>
      </c>
      <c r="G1345" t="s">
        <v>3613</v>
      </c>
      <c r="H1345" t="s">
        <v>26</v>
      </c>
      <c r="I1345" t="s">
        <v>27</v>
      </c>
      <c r="J1345" t="s">
        <v>28</v>
      </c>
      <c r="K1345" t="s">
        <v>29</v>
      </c>
      <c r="L1345">
        <v>90032</v>
      </c>
      <c r="M1345" t="s">
        <v>30</v>
      </c>
      <c r="N1345" t="s">
        <v>3614</v>
      </c>
      <c r="O1345" t="s">
        <v>32</v>
      </c>
      <c r="P1345" t="s">
        <v>75</v>
      </c>
      <c r="Q1345" t="s">
        <v>3615</v>
      </c>
      <c r="R1345" s="7">
        <v>54.32</v>
      </c>
      <c r="S1345">
        <v>4</v>
      </c>
      <c r="T1345">
        <v>0</v>
      </c>
      <c r="U1345" s="7">
        <v>0.54320000000000002</v>
      </c>
      <c r="V1345" s="7">
        <f t="shared" si="20"/>
        <v>0.54320000000000002</v>
      </c>
    </row>
    <row r="1346" spans="1:22" x14ac:dyDescent="0.3">
      <c r="A1346" s="9">
        <v>4305</v>
      </c>
      <c r="B1346" t="s">
        <v>3616</v>
      </c>
      <c r="C1346" s="5">
        <v>40842</v>
      </c>
      <c r="D1346" s="6">
        <v>40846</v>
      </c>
      <c r="E1346" t="s">
        <v>23</v>
      </c>
      <c r="F1346" t="s">
        <v>3617</v>
      </c>
      <c r="G1346" t="s">
        <v>3618</v>
      </c>
      <c r="H1346" t="s">
        <v>39</v>
      </c>
      <c r="I1346" t="s">
        <v>27</v>
      </c>
      <c r="J1346" t="s">
        <v>65</v>
      </c>
      <c r="K1346" t="s">
        <v>66</v>
      </c>
      <c r="L1346">
        <v>98105</v>
      </c>
      <c r="M1346" t="s">
        <v>30</v>
      </c>
      <c r="N1346" t="s">
        <v>646</v>
      </c>
      <c r="O1346" t="s">
        <v>41</v>
      </c>
      <c r="P1346" t="s">
        <v>42</v>
      </c>
      <c r="Q1346" t="s">
        <v>647</v>
      </c>
      <c r="R1346" s="7">
        <v>63.92</v>
      </c>
      <c r="S1346">
        <v>4</v>
      </c>
      <c r="T1346">
        <v>0</v>
      </c>
      <c r="U1346" s="7">
        <v>3.1960000000000002</v>
      </c>
      <c r="V1346" s="7">
        <f t="shared" si="20"/>
        <v>3.1960000000000002</v>
      </c>
    </row>
    <row r="1347" spans="1:22" x14ac:dyDescent="0.3">
      <c r="A1347" s="9">
        <v>4306</v>
      </c>
      <c r="B1347" t="s">
        <v>3616</v>
      </c>
      <c r="C1347" s="5">
        <v>40842</v>
      </c>
      <c r="D1347" s="6">
        <v>40846</v>
      </c>
      <c r="E1347" t="s">
        <v>23</v>
      </c>
      <c r="F1347" t="s">
        <v>3617</v>
      </c>
      <c r="G1347" t="s">
        <v>3618</v>
      </c>
      <c r="H1347" t="s">
        <v>39</v>
      </c>
      <c r="I1347" t="s">
        <v>27</v>
      </c>
      <c r="J1347" t="s">
        <v>65</v>
      </c>
      <c r="K1347" t="s">
        <v>66</v>
      </c>
      <c r="L1347">
        <v>98105</v>
      </c>
      <c r="M1347" t="s">
        <v>30</v>
      </c>
      <c r="N1347" t="s">
        <v>3619</v>
      </c>
      <c r="O1347" t="s">
        <v>48</v>
      </c>
      <c r="P1347" t="s">
        <v>49</v>
      </c>
      <c r="Q1347" t="s">
        <v>3620</v>
      </c>
      <c r="R1347" s="7">
        <v>383.96</v>
      </c>
      <c r="S1347">
        <v>5</v>
      </c>
      <c r="T1347">
        <v>0.2</v>
      </c>
      <c r="U1347" s="7">
        <v>38.396000000000001</v>
      </c>
      <c r="V1347" s="7">
        <f t="shared" si="20"/>
        <v>38.396000000000001</v>
      </c>
    </row>
    <row r="1348" spans="1:22" x14ac:dyDescent="0.3">
      <c r="A1348" s="9">
        <v>4307</v>
      </c>
      <c r="B1348" t="s">
        <v>3621</v>
      </c>
      <c r="C1348" s="5">
        <v>41454</v>
      </c>
      <c r="D1348" s="6">
        <v>41454</v>
      </c>
      <c r="E1348" t="s">
        <v>863</v>
      </c>
      <c r="F1348" t="s">
        <v>3622</v>
      </c>
      <c r="G1348" t="s">
        <v>3623</v>
      </c>
      <c r="H1348" t="s">
        <v>26</v>
      </c>
      <c r="I1348" t="s">
        <v>27</v>
      </c>
      <c r="J1348" t="s">
        <v>28</v>
      </c>
      <c r="K1348" t="s">
        <v>29</v>
      </c>
      <c r="L1348">
        <v>90032</v>
      </c>
      <c r="M1348" t="s">
        <v>30</v>
      </c>
      <c r="N1348" t="s">
        <v>734</v>
      </c>
      <c r="O1348" t="s">
        <v>32</v>
      </c>
      <c r="P1348" t="s">
        <v>52</v>
      </c>
      <c r="Q1348" t="s">
        <v>735</v>
      </c>
      <c r="R1348" s="7">
        <v>7.7519999999999998</v>
      </c>
      <c r="S1348">
        <v>3</v>
      </c>
      <c r="T1348">
        <v>0.2</v>
      </c>
      <c r="U1348" s="7">
        <v>2.8100999999999998</v>
      </c>
      <c r="V1348" s="7">
        <f t="shared" ref="V1348:V1411" si="21">IF(U1348&lt;0,-U1348,U1348)</f>
        <v>2.8100999999999998</v>
      </c>
    </row>
    <row r="1349" spans="1:22" x14ac:dyDescent="0.3">
      <c r="A1349" s="9">
        <v>4308</v>
      </c>
      <c r="B1349" t="s">
        <v>3621</v>
      </c>
      <c r="C1349" s="5">
        <v>41454</v>
      </c>
      <c r="D1349" s="6">
        <v>41454</v>
      </c>
      <c r="E1349" t="s">
        <v>863</v>
      </c>
      <c r="F1349" t="s">
        <v>3622</v>
      </c>
      <c r="G1349" t="s">
        <v>3623</v>
      </c>
      <c r="H1349" t="s">
        <v>26</v>
      </c>
      <c r="I1349" t="s">
        <v>27</v>
      </c>
      <c r="J1349" t="s">
        <v>28</v>
      </c>
      <c r="K1349" t="s">
        <v>29</v>
      </c>
      <c r="L1349">
        <v>90032</v>
      </c>
      <c r="M1349" t="s">
        <v>30</v>
      </c>
      <c r="N1349" t="s">
        <v>3624</v>
      </c>
      <c r="O1349" t="s">
        <v>32</v>
      </c>
      <c r="P1349" t="s">
        <v>52</v>
      </c>
      <c r="Q1349" t="s">
        <v>3625</v>
      </c>
      <c r="R1349" s="7">
        <v>33.567999999999998</v>
      </c>
      <c r="S1349">
        <v>2</v>
      </c>
      <c r="T1349">
        <v>0.2</v>
      </c>
      <c r="U1349" s="7">
        <v>11.748799999999999</v>
      </c>
      <c r="V1349" s="7">
        <f t="shared" si="21"/>
        <v>11.748799999999999</v>
      </c>
    </row>
    <row r="1350" spans="1:22" x14ac:dyDescent="0.3">
      <c r="A1350" s="9">
        <v>4309</v>
      </c>
      <c r="B1350" t="s">
        <v>3626</v>
      </c>
      <c r="C1350" s="5">
        <v>40851</v>
      </c>
      <c r="D1350" s="6">
        <v>40858</v>
      </c>
      <c r="E1350" t="s">
        <v>36</v>
      </c>
      <c r="F1350" t="s">
        <v>2156</v>
      </c>
      <c r="G1350" t="s">
        <v>2157</v>
      </c>
      <c r="H1350" t="s">
        <v>39</v>
      </c>
      <c r="I1350" t="s">
        <v>27</v>
      </c>
      <c r="J1350" t="s">
        <v>28</v>
      </c>
      <c r="K1350" t="s">
        <v>29</v>
      </c>
      <c r="L1350">
        <v>90045</v>
      </c>
      <c r="M1350" t="s">
        <v>30</v>
      </c>
      <c r="N1350" t="s">
        <v>3627</v>
      </c>
      <c r="O1350" t="s">
        <v>48</v>
      </c>
      <c r="P1350" t="s">
        <v>49</v>
      </c>
      <c r="Q1350" t="s">
        <v>3628</v>
      </c>
      <c r="R1350" s="7">
        <v>666.34400000000005</v>
      </c>
      <c r="S1350">
        <v>7</v>
      </c>
      <c r="T1350">
        <v>0.2</v>
      </c>
      <c r="U1350" s="7">
        <v>66.634399999999999</v>
      </c>
      <c r="V1350" s="7">
        <f t="shared" si="21"/>
        <v>66.634399999999999</v>
      </c>
    </row>
    <row r="1351" spans="1:22" x14ac:dyDescent="0.3">
      <c r="A1351" s="9">
        <v>4310</v>
      </c>
      <c r="B1351" t="s">
        <v>3626</v>
      </c>
      <c r="C1351" s="5">
        <v>40851</v>
      </c>
      <c r="D1351" s="6">
        <v>40858</v>
      </c>
      <c r="E1351" t="s">
        <v>36</v>
      </c>
      <c r="F1351" t="s">
        <v>2156</v>
      </c>
      <c r="G1351" t="s">
        <v>2157</v>
      </c>
      <c r="H1351" t="s">
        <v>39</v>
      </c>
      <c r="I1351" t="s">
        <v>27</v>
      </c>
      <c r="J1351" t="s">
        <v>28</v>
      </c>
      <c r="K1351" t="s">
        <v>29</v>
      </c>
      <c r="L1351">
        <v>90045</v>
      </c>
      <c r="M1351" t="s">
        <v>30</v>
      </c>
      <c r="N1351" t="s">
        <v>483</v>
      </c>
      <c r="O1351" t="s">
        <v>41</v>
      </c>
      <c r="P1351" t="s">
        <v>58</v>
      </c>
      <c r="Q1351" t="s">
        <v>484</v>
      </c>
      <c r="R1351" s="7">
        <v>573.72799999999995</v>
      </c>
      <c r="S1351">
        <v>4</v>
      </c>
      <c r="T1351">
        <v>0.2</v>
      </c>
      <c r="U1351" s="7">
        <v>-64.544399999999996</v>
      </c>
      <c r="V1351" s="7">
        <f t="shared" si="21"/>
        <v>64.544399999999996</v>
      </c>
    </row>
    <row r="1352" spans="1:22" x14ac:dyDescent="0.3">
      <c r="A1352" s="9">
        <v>4311</v>
      </c>
      <c r="B1352" t="s">
        <v>3626</v>
      </c>
      <c r="C1352" s="5">
        <v>40851</v>
      </c>
      <c r="D1352" s="6">
        <v>40858</v>
      </c>
      <c r="E1352" t="s">
        <v>36</v>
      </c>
      <c r="F1352" t="s">
        <v>2156</v>
      </c>
      <c r="G1352" t="s">
        <v>2157</v>
      </c>
      <c r="H1352" t="s">
        <v>39</v>
      </c>
      <c r="I1352" t="s">
        <v>27</v>
      </c>
      <c r="J1352" t="s">
        <v>28</v>
      </c>
      <c r="K1352" t="s">
        <v>29</v>
      </c>
      <c r="L1352">
        <v>90045</v>
      </c>
      <c r="M1352" t="s">
        <v>30</v>
      </c>
      <c r="N1352" t="s">
        <v>1409</v>
      </c>
      <c r="O1352" t="s">
        <v>32</v>
      </c>
      <c r="P1352" t="s">
        <v>52</v>
      </c>
      <c r="Q1352" t="s">
        <v>1410</v>
      </c>
      <c r="R1352" s="7">
        <v>21.936</v>
      </c>
      <c r="S1352">
        <v>3</v>
      </c>
      <c r="T1352">
        <v>0.2</v>
      </c>
      <c r="U1352" s="7">
        <v>8.2260000000000009</v>
      </c>
      <c r="V1352" s="7">
        <f t="shared" si="21"/>
        <v>8.2260000000000009</v>
      </c>
    </row>
    <row r="1353" spans="1:22" x14ac:dyDescent="0.3">
      <c r="A1353" s="9">
        <v>4312</v>
      </c>
      <c r="B1353" t="s">
        <v>3626</v>
      </c>
      <c r="C1353" s="5">
        <v>40851</v>
      </c>
      <c r="D1353" s="6">
        <v>40858</v>
      </c>
      <c r="E1353" t="s">
        <v>36</v>
      </c>
      <c r="F1353" t="s">
        <v>2156</v>
      </c>
      <c r="G1353" t="s">
        <v>2157</v>
      </c>
      <c r="H1353" t="s">
        <v>39</v>
      </c>
      <c r="I1353" t="s">
        <v>27</v>
      </c>
      <c r="J1353" t="s">
        <v>28</v>
      </c>
      <c r="K1353" t="s">
        <v>29</v>
      </c>
      <c r="L1353">
        <v>90045</v>
      </c>
      <c r="M1353" t="s">
        <v>30</v>
      </c>
      <c r="N1353" t="s">
        <v>3629</v>
      </c>
      <c r="O1353" t="s">
        <v>32</v>
      </c>
      <c r="P1353" t="s">
        <v>114</v>
      </c>
      <c r="Q1353" t="s">
        <v>3630</v>
      </c>
      <c r="R1353" s="7">
        <v>19.440000000000001</v>
      </c>
      <c r="S1353">
        <v>3</v>
      </c>
      <c r="T1353">
        <v>0</v>
      </c>
      <c r="U1353" s="7">
        <v>9.3312000000000008</v>
      </c>
      <c r="V1353" s="7">
        <f t="shared" si="21"/>
        <v>9.3312000000000008</v>
      </c>
    </row>
    <row r="1354" spans="1:22" x14ac:dyDescent="0.3">
      <c r="A1354" s="9">
        <v>4313</v>
      </c>
      <c r="B1354" t="s">
        <v>3626</v>
      </c>
      <c r="C1354" s="5">
        <v>40851</v>
      </c>
      <c r="D1354" s="6">
        <v>40858</v>
      </c>
      <c r="E1354" t="s">
        <v>36</v>
      </c>
      <c r="F1354" t="s">
        <v>2156</v>
      </c>
      <c r="G1354" t="s">
        <v>2157</v>
      </c>
      <c r="H1354" t="s">
        <v>39</v>
      </c>
      <c r="I1354" t="s">
        <v>27</v>
      </c>
      <c r="J1354" t="s">
        <v>28</v>
      </c>
      <c r="K1354" t="s">
        <v>29</v>
      </c>
      <c r="L1354">
        <v>90045</v>
      </c>
      <c r="M1354" t="s">
        <v>30</v>
      </c>
      <c r="N1354" t="s">
        <v>3631</v>
      </c>
      <c r="O1354" t="s">
        <v>48</v>
      </c>
      <c r="P1354" t="s">
        <v>1229</v>
      </c>
      <c r="Q1354" t="s">
        <v>3632</v>
      </c>
      <c r="R1354" s="7">
        <v>447.96800000000002</v>
      </c>
      <c r="S1354">
        <v>4</v>
      </c>
      <c r="T1354">
        <v>0.2</v>
      </c>
      <c r="U1354" s="7">
        <v>139.99</v>
      </c>
      <c r="V1354" s="7">
        <f t="shared" si="21"/>
        <v>139.99</v>
      </c>
    </row>
    <row r="1355" spans="1:22" x14ac:dyDescent="0.3">
      <c r="A1355" s="9">
        <v>4315</v>
      </c>
      <c r="B1355" t="s">
        <v>3633</v>
      </c>
      <c r="C1355" s="5">
        <v>41085</v>
      </c>
      <c r="D1355" s="6">
        <v>41091</v>
      </c>
      <c r="E1355" t="s">
        <v>36</v>
      </c>
      <c r="F1355" t="s">
        <v>813</v>
      </c>
      <c r="G1355" t="s">
        <v>814</v>
      </c>
      <c r="H1355" t="s">
        <v>39</v>
      </c>
      <c r="I1355" t="s">
        <v>27</v>
      </c>
      <c r="J1355" t="s">
        <v>28</v>
      </c>
      <c r="K1355" t="s">
        <v>29</v>
      </c>
      <c r="L1355">
        <v>90045</v>
      </c>
      <c r="M1355" t="s">
        <v>30</v>
      </c>
      <c r="N1355" t="s">
        <v>3634</v>
      </c>
      <c r="O1355" t="s">
        <v>32</v>
      </c>
      <c r="P1355" t="s">
        <v>45</v>
      </c>
      <c r="Q1355" t="s">
        <v>264</v>
      </c>
      <c r="R1355" s="7">
        <v>20.96</v>
      </c>
      <c r="S1355">
        <v>2</v>
      </c>
      <c r="T1355">
        <v>0</v>
      </c>
      <c r="U1355" s="7">
        <v>5.24</v>
      </c>
      <c r="V1355" s="7">
        <f t="shared" si="21"/>
        <v>5.24</v>
      </c>
    </row>
    <row r="1356" spans="1:22" x14ac:dyDescent="0.3">
      <c r="A1356" s="9">
        <v>4316</v>
      </c>
      <c r="B1356" t="s">
        <v>3633</v>
      </c>
      <c r="C1356" s="5">
        <v>41085</v>
      </c>
      <c r="D1356" s="6">
        <v>41091</v>
      </c>
      <c r="E1356" t="s">
        <v>36</v>
      </c>
      <c r="F1356" t="s">
        <v>813</v>
      </c>
      <c r="G1356" t="s">
        <v>814</v>
      </c>
      <c r="H1356" t="s">
        <v>39</v>
      </c>
      <c r="I1356" t="s">
        <v>27</v>
      </c>
      <c r="J1356" t="s">
        <v>28</v>
      </c>
      <c r="K1356" t="s">
        <v>29</v>
      </c>
      <c r="L1356">
        <v>90045</v>
      </c>
      <c r="M1356" t="s">
        <v>30</v>
      </c>
      <c r="N1356" t="s">
        <v>1753</v>
      </c>
      <c r="O1356" t="s">
        <v>32</v>
      </c>
      <c r="P1356" t="s">
        <v>52</v>
      </c>
      <c r="Q1356" t="s">
        <v>1754</v>
      </c>
      <c r="R1356" s="7">
        <v>88.751999999999995</v>
      </c>
      <c r="S1356">
        <v>3</v>
      </c>
      <c r="T1356">
        <v>0.2</v>
      </c>
      <c r="U1356" s="7">
        <v>27.734999999999999</v>
      </c>
      <c r="V1356" s="7">
        <f t="shared" si="21"/>
        <v>27.734999999999999</v>
      </c>
    </row>
    <row r="1357" spans="1:22" x14ac:dyDescent="0.3">
      <c r="A1357" s="9">
        <v>4317</v>
      </c>
      <c r="B1357" t="s">
        <v>3633</v>
      </c>
      <c r="C1357" s="5">
        <v>41085</v>
      </c>
      <c r="D1357" s="6">
        <v>41091</v>
      </c>
      <c r="E1357" t="s">
        <v>36</v>
      </c>
      <c r="F1357" t="s">
        <v>813</v>
      </c>
      <c r="G1357" t="s">
        <v>814</v>
      </c>
      <c r="H1357" t="s">
        <v>39</v>
      </c>
      <c r="I1357" t="s">
        <v>27</v>
      </c>
      <c r="J1357" t="s">
        <v>28</v>
      </c>
      <c r="K1357" t="s">
        <v>29</v>
      </c>
      <c r="L1357">
        <v>90045</v>
      </c>
      <c r="M1357" t="s">
        <v>30</v>
      </c>
      <c r="N1357" t="s">
        <v>768</v>
      </c>
      <c r="O1357" t="s">
        <v>32</v>
      </c>
      <c r="P1357" t="s">
        <v>75</v>
      </c>
      <c r="Q1357" t="s">
        <v>769</v>
      </c>
      <c r="R1357" s="7">
        <v>304.23</v>
      </c>
      <c r="S1357">
        <v>3</v>
      </c>
      <c r="T1357">
        <v>0</v>
      </c>
      <c r="U1357" s="7">
        <v>9.1268999999999991</v>
      </c>
      <c r="V1357" s="7">
        <f t="shared" si="21"/>
        <v>9.1268999999999991</v>
      </c>
    </row>
    <row r="1358" spans="1:22" x14ac:dyDescent="0.3">
      <c r="A1358" s="9">
        <v>4318</v>
      </c>
      <c r="B1358" t="s">
        <v>3635</v>
      </c>
      <c r="C1358" s="5">
        <v>41116</v>
      </c>
      <c r="D1358" s="6">
        <v>41123</v>
      </c>
      <c r="E1358" t="s">
        <v>36</v>
      </c>
      <c r="F1358" t="s">
        <v>220</v>
      </c>
      <c r="G1358" t="s">
        <v>221</v>
      </c>
      <c r="H1358" t="s">
        <v>39</v>
      </c>
      <c r="I1358" t="s">
        <v>27</v>
      </c>
      <c r="J1358" t="s">
        <v>80</v>
      </c>
      <c r="K1358" t="s">
        <v>29</v>
      </c>
      <c r="L1358">
        <v>94110</v>
      </c>
      <c r="M1358" t="s">
        <v>30</v>
      </c>
      <c r="N1358" t="s">
        <v>3636</v>
      </c>
      <c r="O1358" t="s">
        <v>32</v>
      </c>
      <c r="P1358" t="s">
        <v>215</v>
      </c>
      <c r="Q1358" t="s">
        <v>3637</v>
      </c>
      <c r="R1358" s="7">
        <v>167.86</v>
      </c>
      <c r="S1358">
        <v>2</v>
      </c>
      <c r="T1358">
        <v>0</v>
      </c>
      <c r="U1358" s="7">
        <v>78.894199999999998</v>
      </c>
      <c r="V1358" s="7">
        <f t="shared" si="21"/>
        <v>78.894199999999998</v>
      </c>
    </row>
    <row r="1359" spans="1:22" x14ac:dyDescent="0.3">
      <c r="A1359" s="9">
        <v>4320</v>
      </c>
      <c r="B1359" t="s">
        <v>3638</v>
      </c>
      <c r="C1359" s="5">
        <v>40906</v>
      </c>
      <c r="D1359" s="6">
        <v>40911</v>
      </c>
      <c r="E1359" t="s">
        <v>23</v>
      </c>
      <c r="F1359" t="s">
        <v>3639</v>
      </c>
      <c r="G1359" t="s">
        <v>3640</v>
      </c>
      <c r="H1359" t="s">
        <v>39</v>
      </c>
      <c r="I1359" t="s">
        <v>27</v>
      </c>
      <c r="J1359" t="s">
        <v>2419</v>
      </c>
      <c r="K1359" t="s">
        <v>262</v>
      </c>
      <c r="L1359">
        <v>87105</v>
      </c>
      <c r="M1359" t="s">
        <v>30</v>
      </c>
      <c r="N1359" t="s">
        <v>3641</v>
      </c>
      <c r="O1359" t="s">
        <v>48</v>
      </c>
      <c r="P1359" t="s">
        <v>49</v>
      </c>
      <c r="Q1359" t="s">
        <v>3642</v>
      </c>
      <c r="R1359" s="7">
        <v>23.975999999999999</v>
      </c>
      <c r="S1359">
        <v>3</v>
      </c>
      <c r="T1359">
        <v>0.2</v>
      </c>
      <c r="U1359" s="7">
        <v>-5.6943000000000001</v>
      </c>
      <c r="V1359" s="7">
        <f t="shared" si="21"/>
        <v>5.6943000000000001</v>
      </c>
    </row>
    <row r="1360" spans="1:22" x14ac:dyDescent="0.3">
      <c r="A1360" s="9">
        <v>4321</v>
      </c>
      <c r="B1360" t="s">
        <v>3638</v>
      </c>
      <c r="C1360" s="5">
        <v>40906</v>
      </c>
      <c r="D1360" s="6">
        <v>40911</v>
      </c>
      <c r="E1360" t="s">
        <v>23</v>
      </c>
      <c r="F1360" t="s">
        <v>3639</v>
      </c>
      <c r="G1360" t="s">
        <v>3640</v>
      </c>
      <c r="H1360" t="s">
        <v>39</v>
      </c>
      <c r="I1360" t="s">
        <v>27</v>
      </c>
      <c r="J1360" t="s">
        <v>2419</v>
      </c>
      <c r="K1360" t="s">
        <v>262</v>
      </c>
      <c r="L1360">
        <v>87105</v>
      </c>
      <c r="M1360" t="s">
        <v>30</v>
      </c>
      <c r="N1360" t="s">
        <v>2295</v>
      </c>
      <c r="O1360" t="s">
        <v>32</v>
      </c>
      <c r="P1360" t="s">
        <v>75</v>
      </c>
      <c r="Q1360" t="s">
        <v>2296</v>
      </c>
      <c r="R1360" s="7">
        <v>33.29</v>
      </c>
      <c r="S1360">
        <v>1</v>
      </c>
      <c r="T1360">
        <v>0</v>
      </c>
      <c r="U1360" s="7">
        <v>7.9896000000000003</v>
      </c>
      <c r="V1360" s="7">
        <f t="shared" si="21"/>
        <v>7.9896000000000003</v>
      </c>
    </row>
    <row r="1361" spans="1:22" x14ac:dyDescent="0.3">
      <c r="A1361" s="9">
        <v>4332</v>
      </c>
      <c r="B1361" t="s">
        <v>3643</v>
      </c>
      <c r="C1361" s="5">
        <v>41884</v>
      </c>
      <c r="D1361" s="6">
        <v>41889</v>
      </c>
      <c r="E1361" t="s">
        <v>36</v>
      </c>
      <c r="F1361" t="s">
        <v>3644</v>
      </c>
      <c r="G1361" t="s">
        <v>3645</v>
      </c>
      <c r="H1361" t="s">
        <v>39</v>
      </c>
      <c r="I1361" t="s">
        <v>27</v>
      </c>
      <c r="J1361" t="s">
        <v>1871</v>
      </c>
      <c r="K1361" t="s">
        <v>66</v>
      </c>
      <c r="L1361">
        <v>98052</v>
      </c>
      <c r="M1361" t="s">
        <v>30</v>
      </c>
      <c r="N1361" t="s">
        <v>3646</v>
      </c>
      <c r="O1361" t="s">
        <v>48</v>
      </c>
      <c r="P1361" t="s">
        <v>99</v>
      </c>
      <c r="Q1361" t="s">
        <v>3647</v>
      </c>
      <c r="R1361" s="7">
        <v>19.989999999999998</v>
      </c>
      <c r="S1361">
        <v>1</v>
      </c>
      <c r="T1361">
        <v>0</v>
      </c>
      <c r="U1361" s="7">
        <v>6.7965999999999998</v>
      </c>
      <c r="V1361" s="7">
        <f t="shared" si="21"/>
        <v>6.7965999999999998</v>
      </c>
    </row>
    <row r="1362" spans="1:22" x14ac:dyDescent="0.3">
      <c r="A1362" s="9">
        <v>4333</v>
      </c>
      <c r="B1362" t="s">
        <v>3643</v>
      </c>
      <c r="C1362" s="5">
        <v>41884</v>
      </c>
      <c r="D1362" s="6">
        <v>41889</v>
      </c>
      <c r="E1362" t="s">
        <v>36</v>
      </c>
      <c r="F1362" t="s">
        <v>3644</v>
      </c>
      <c r="G1362" t="s">
        <v>3645</v>
      </c>
      <c r="H1362" t="s">
        <v>39</v>
      </c>
      <c r="I1362" t="s">
        <v>27</v>
      </c>
      <c r="J1362" t="s">
        <v>1871</v>
      </c>
      <c r="K1362" t="s">
        <v>66</v>
      </c>
      <c r="L1362">
        <v>98052</v>
      </c>
      <c r="M1362" t="s">
        <v>30</v>
      </c>
      <c r="N1362" t="s">
        <v>3648</v>
      </c>
      <c r="O1362" t="s">
        <v>32</v>
      </c>
      <c r="P1362" t="s">
        <v>52</v>
      </c>
      <c r="Q1362" t="s">
        <v>3649</v>
      </c>
      <c r="R1362" s="7">
        <v>22.92</v>
      </c>
      <c r="S1362">
        <v>5</v>
      </c>
      <c r="T1362">
        <v>0.2</v>
      </c>
      <c r="U1362" s="7">
        <v>8.0220000000000002</v>
      </c>
      <c r="V1362" s="7">
        <f t="shared" si="21"/>
        <v>8.0220000000000002</v>
      </c>
    </row>
    <row r="1363" spans="1:22" x14ac:dyDescent="0.3">
      <c r="A1363" s="9">
        <v>4336</v>
      </c>
      <c r="B1363" t="s">
        <v>3650</v>
      </c>
      <c r="C1363" s="5">
        <v>41263</v>
      </c>
      <c r="D1363" s="6">
        <v>41267</v>
      </c>
      <c r="E1363" t="s">
        <v>36</v>
      </c>
      <c r="F1363" t="s">
        <v>858</v>
      </c>
      <c r="G1363" t="s">
        <v>859</v>
      </c>
      <c r="H1363" t="s">
        <v>39</v>
      </c>
      <c r="I1363" t="s">
        <v>27</v>
      </c>
      <c r="J1363" t="s">
        <v>3651</v>
      </c>
      <c r="K1363" t="s">
        <v>122</v>
      </c>
      <c r="L1363">
        <v>86442</v>
      </c>
      <c r="M1363" t="s">
        <v>30</v>
      </c>
      <c r="N1363" t="s">
        <v>3652</v>
      </c>
      <c r="O1363" t="s">
        <v>32</v>
      </c>
      <c r="P1363" t="s">
        <v>215</v>
      </c>
      <c r="Q1363" t="s">
        <v>3653</v>
      </c>
      <c r="R1363" s="7">
        <v>7.92</v>
      </c>
      <c r="S1363">
        <v>1</v>
      </c>
      <c r="T1363">
        <v>0.2</v>
      </c>
      <c r="U1363" s="7">
        <v>2.7719999999999998</v>
      </c>
      <c r="V1363" s="7">
        <f t="shared" si="21"/>
        <v>2.7719999999999998</v>
      </c>
    </row>
    <row r="1364" spans="1:22" x14ac:dyDescent="0.3">
      <c r="A1364" s="9">
        <v>4337</v>
      </c>
      <c r="B1364" t="s">
        <v>3650</v>
      </c>
      <c r="C1364" s="5">
        <v>41263</v>
      </c>
      <c r="D1364" s="6">
        <v>41267</v>
      </c>
      <c r="E1364" t="s">
        <v>36</v>
      </c>
      <c r="F1364" t="s">
        <v>858</v>
      </c>
      <c r="G1364" t="s">
        <v>859</v>
      </c>
      <c r="H1364" t="s">
        <v>39</v>
      </c>
      <c r="I1364" t="s">
        <v>27</v>
      </c>
      <c r="J1364" t="s">
        <v>3651</v>
      </c>
      <c r="K1364" t="s">
        <v>122</v>
      </c>
      <c r="L1364">
        <v>86442</v>
      </c>
      <c r="M1364" t="s">
        <v>30</v>
      </c>
      <c r="N1364" t="s">
        <v>3654</v>
      </c>
      <c r="O1364" t="s">
        <v>41</v>
      </c>
      <c r="P1364" t="s">
        <v>42</v>
      </c>
      <c r="Q1364" t="s">
        <v>3655</v>
      </c>
      <c r="R1364" s="7">
        <v>14.368</v>
      </c>
      <c r="S1364">
        <v>2</v>
      </c>
      <c r="T1364">
        <v>0.2</v>
      </c>
      <c r="U1364" s="7">
        <v>3.9512</v>
      </c>
      <c r="V1364" s="7">
        <f t="shared" si="21"/>
        <v>3.9512</v>
      </c>
    </row>
    <row r="1365" spans="1:22" x14ac:dyDescent="0.3">
      <c r="A1365" s="9">
        <v>4338</v>
      </c>
      <c r="B1365" t="s">
        <v>3656</v>
      </c>
      <c r="C1365" s="5">
        <v>41240</v>
      </c>
      <c r="D1365" s="6">
        <v>41244</v>
      </c>
      <c r="E1365" t="s">
        <v>36</v>
      </c>
      <c r="F1365" t="s">
        <v>3476</v>
      </c>
      <c r="G1365" t="s">
        <v>3477</v>
      </c>
      <c r="H1365" t="s">
        <v>146</v>
      </c>
      <c r="I1365" t="s">
        <v>27</v>
      </c>
      <c r="J1365" t="s">
        <v>28</v>
      </c>
      <c r="K1365" t="s">
        <v>29</v>
      </c>
      <c r="L1365">
        <v>90049</v>
      </c>
      <c r="M1365" t="s">
        <v>30</v>
      </c>
      <c r="N1365" t="s">
        <v>477</v>
      </c>
      <c r="O1365" t="s">
        <v>48</v>
      </c>
      <c r="P1365" t="s">
        <v>99</v>
      </c>
      <c r="Q1365" t="s">
        <v>478</v>
      </c>
      <c r="R1365" s="7">
        <v>107.97</v>
      </c>
      <c r="S1365">
        <v>3</v>
      </c>
      <c r="T1365">
        <v>0</v>
      </c>
      <c r="U1365" s="7">
        <v>22.6737</v>
      </c>
      <c r="V1365" s="7">
        <f t="shared" si="21"/>
        <v>22.6737</v>
      </c>
    </row>
    <row r="1366" spans="1:22" x14ac:dyDescent="0.3">
      <c r="A1366" s="9">
        <v>4339</v>
      </c>
      <c r="B1366" t="s">
        <v>3656</v>
      </c>
      <c r="C1366" s="5">
        <v>41240</v>
      </c>
      <c r="D1366" s="6">
        <v>41244</v>
      </c>
      <c r="E1366" t="s">
        <v>36</v>
      </c>
      <c r="F1366" t="s">
        <v>3476</v>
      </c>
      <c r="G1366" t="s">
        <v>3477</v>
      </c>
      <c r="H1366" t="s">
        <v>146</v>
      </c>
      <c r="I1366" t="s">
        <v>27</v>
      </c>
      <c r="J1366" t="s">
        <v>28</v>
      </c>
      <c r="K1366" t="s">
        <v>29</v>
      </c>
      <c r="L1366">
        <v>90049</v>
      </c>
      <c r="M1366" t="s">
        <v>30</v>
      </c>
      <c r="N1366" t="s">
        <v>2803</v>
      </c>
      <c r="O1366" t="s">
        <v>32</v>
      </c>
      <c r="P1366" t="s">
        <v>114</v>
      </c>
      <c r="Q1366" t="s">
        <v>2804</v>
      </c>
      <c r="R1366" s="7">
        <v>113.82</v>
      </c>
      <c r="S1366">
        <v>3</v>
      </c>
      <c r="T1366">
        <v>0</v>
      </c>
      <c r="U1366" s="7">
        <v>53.495399999999997</v>
      </c>
      <c r="V1366" s="7">
        <f t="shared" si="21"/>
        <v>53.495399999999997</v>
      </c>
    </row>
    <row r="1367" spans="1:22" x14ac:dyDescent="0.3">
      <c r="A1367" s="9">
        <v>4343</v>
      </c>
      <c r="B1367" t="s">
        <v>3657</v>
      </c>
      <c r="C1367" s="5">
        <v>41718</v>
      </c>
      <c r="D1367" s="6">
        <v>41721</v>
      </c>
      <c r="E1367" t="s">
        <v>152</v>
      </c>
      <c r="F1367" t="s">
        <v>2732</v>
      </c>
      <c r="G1367" t="s">
        <v>2733</v>
      </c>
      <c r="H1367" t="s">
        <v>39</v>
      </c>
      <c r="I1367" t="s">
        <v>27</v>
      </c>
      <c r="J1367" t="s">
        <v>80</v>
      </c>
      <c r="K1367" t="s">
        <v>29</v>
      </c>
      <c r="L1367">
        <v>94110</v>
      </c>
      <c r="M1367" t="s">
        <v>30</v>
      </c>
      <c r="N1367" t="s">
        <v>1334</v>
      </c>
      <c r="O1367" t="s">
        <v>32</v>
      </c>
      <c r="P1367" t="s">
        <v>52</v>
      </c>
      <c r="Q1367" t="s">
        <v>1335</v>
      </c>
      <c r="R1367" s="7">
        <v>19.824000000000002</v>
      </c>
      <c r="S1367">
        <v>6</v>
      </c>
      <c r="T1367">
        <v>0.2</v>
      </c>
      <c r="U1367" s="7">
        <v>6.6905999999999999</v>
      </c>
      <c r="V1367" s="7">
        <f t="shared" si="21"/>
        <v>6.6905999999999999</v>
      </c>
    </row>
    <row r="1368" spans="1:22" x14ac:dyDescent="0.3">
      <c r="A1368" s="9">
        <v>4344</v>
      </c>
      <c r="B1368" t="s">
        <v>3657</v>
      </c>
      <c r="C1368" s="5">
        <v>41718</v>
      </c>
      <c r="D1368" s="6">
        <v>41721</v>
      </c>
      <c r="E1368" t="s">
        <v>152</v>
      </c>
      <c r="F1368" t="s">
        <v>2732</v>
      </c>
      <c r="G1368" t="s">
        <v>2733</v>
      </c>
      <c r="H1368" t="s">
        <v>39</v>
      </c>
      <c r="I1368" t="s">
        <v>27</v>
      </c>
      <c r="J1368" t="s">
        <v>80</v>
      </c>
      <c r="K1368" t="s">
        <v>29</v>
      </c>
      <c r="L1368">
        <v>94110</v>
      </c>
      <c r="M1368" t="s">
        <v>30</v>
      </c>
      <c r="N1368" t="s">
        <v>1716</v>
      </c>
      <c r="O1368" t="s">
        <v>48</v>
      </c>
      <c r="P1368" t="s">
        <v>49</v>
      </c>
      <c r="Q1368" t="s">
        <v>1717</v>
      </c>
      <c r="R1368" s="7">
        <v>657.50400000000002</v>
      </c>
      <c r="S1368">
        <v>6</v>
      </c>
      <c r="T1368">
        <v>0.2</v>
      </c>
      <c r="U1368" s="7">
        <v>-131.5008</v>
      </c>
      <c r="V1368" s="7">
        <f t="shared" si="21"/>
        <v>131.5008</v>
      </c>
    </row>
    <row r="1369" spans="1:22" x14ac:dyDescent="0.3">
      <c r="A1369" s="9">
        <v>4345</v>
      </c>
      <c r="B1369" t="s">
        <v>3657</v>
      </c>
      <c r="C1369" s="5">
        <v>41718</v>
      </c>
      <c r="D1369" s="6">
        <v>41721</v>
      </c>
      <c r="E1369" t="s">
        <v>152</v>
      </c>
      <c r="F1369" t="s">
        <v>2732</v>
      </c>
      <c r="G1369" t="s">
        <v>2733</v>
      </c>
      <c r="H1369" t="s">
        <v>39</v>
      </c>
      <c r="I1369" t="s">
        <v>27</v>
      </c>
      <c r="J1369" t="s">
        <v>80</v>
      </c>
      <c r="K1369" t="s">
        <v>29</v>
      </c>
      <c r="L1369">
        <v>94110</v>
      </c>
      <c r="M1369" t="s">
        <v>30</v>
      </c>
      <c r="N1369" t="s">
        <v>162</v>
      </c>
      <c r="O1369" t="s">
        <v>48</v>
      </c>
      <c r="P1369" t="s">
        <v>99</v>
      </c>
      <c r="Q1369" t="s">
        <v>163</v>
      </c>
      <c r="R1369" s="7">
        <v>99.54</v>
      </c>
      <c r="S1369">
        <v>2</v>
      </c>
      <c r="T1369">
        <v>0</v>
      </c>
      <c r="U1369" s="7">
        <v>10.949400000000001</v>
      </c>
      <c r="V1369" s="7">
        <f t="shared" si="21"/>
        <v>10.949400000000001</v>
      </c>
    </row>
    <row r="1370" spans="1:22" x14ac:dyDescent="0.3">
      <c r="A1370" s="9">
        <v>4346</v>
      </c>
      <c r="B1370" t="s">
        <v>3657</v>
      </c>
      <c r="C1370" s="5">
        <v>41718</v>
      </c>
      <c r="D1370" s="6">
        <v>41721</v>
      </c>
      <c r="E1370" t="s">
        <v>152</v>
      </c>
      <c r="F1370" t="s">
        <v>2732</v>
      </c>
      <c r="G1370" t="s">
        <v>2733</v>
      </c>
      <c r="H1370" t="s">
        <v>39</v>
      </c>
      <c r="I1370" t="s">
        <v>27</v>
      </c>
      <c r="J1370" t="s">
        <v>80</v>
      </c>
      <c r="K1370" t="s">
        <v>29</v>
      </c>
      <c r="L1370">
        <v>94110</v>
      </c>
      <c r="M1370" t="s">
        <v>30</v>
      </c>
      <c r="N1370" t="s">
        <v>2113</v>
      </c>
      <c r="O1370" t="s">
        <v>48</v>
      </c>
      <c r="P1370" t="s">
        <v>99</v>
      </c>
      <c r="Q1370" t="s">
        <v>2114</v>
      </c>
      <c r="R1370" s="7">
        <v>199.96</v>
      </c>
      <c r="S1370">
        <v>4</v>
      </c>
      <c r="T1370">
        <v>0</v>
      </c>
      <c r="U1370" s="7">
        <v>85.982799999999997</v>
      </c>
      <c r="V1370" s="7">
        <f t="shared" si="21"/>
        <v>85.982799999999997</v>
      </c>
    </row>
    <row r="1371" spans="1:22" x14ac:dyDescent="0.3">
      <c r="A1371" s="9">
        <v>4349</v>
      </c>
      <c r="B1371" t="s">
        <v>3658</v>
      </c>
      <c r="C1371" s="5">
        <v>41968</v>
      </c>
      <c r="D1371" s="6">
        <v>41973</v>
      </c>
      <c r="E1371" t="s">
        <v>23</v>
      </c>
      <c r="F1371" t="s">
        <v>3659</v>
      </c>
      <c r="G1371" t="s">
        <v>3660</v>
      </c>
      <c r="H1371" t="s">
        <v>39</v>
      </c>
      <c r="I1371" t="s">
        <v>27</v>
      </c>
      <c r="J1371" t="s">
        <v>651</v>
      </c>
      <c r="K1371" t="s">
        <v>122</v>
      </c>
      <c r="L1371">
        <v>85204</v>
      </c>
      <c r="M1371" t="s">
        <v>30</v>
      </c>
      <c r="N1371" t="s">
        <v>1620</v>
      </c>
      <c r="O1371" t="s">
        <v>32</v>
      </c>
      <c r="P1371" t="s">
        <v>52</v>
      </c>
      <c r="Q1371" t="s">
        <v>1621</v>
      </c>
      <c r="R1371" s="7">
        <v>20.724</v>
      </c>
      <c r="S1371">
        <v>2</v>
      </c>
      <c r="T1371">
        <v>0.7</v>
      </c>
      <c r="U1371" s="7">
        <v>-15.1976</v>
      </c>
      <c r="V1371" s="7">
        <f t="shared" si="21"/>
        <v>15.1976</v>
      </c>
    </row>
    <row r="1372" spans="1:22" x14ac:dyDescent="0.3">
      <c r="A1372" s="9">
        <v>4350</v>
      </c>
      <c r="B1372" t="s">
        <v>3658</v>
      </c>
      <c r="C1372" s="5">
        <v>41968</v>
      </c>
      <c r="D1372" s="6">
        <v>41973</v>
      </c>
      <c r="E1372" t="s">
        <v>23</v>
      </c>
      <c r="F1372" t="s">
        <v>3659</v>
      </c>
      <c r="G1372" t="s">
        <v>3660</v>
      </c>
      <c r="H1372" t="s">
        <v>39</v>
      </c>
      <c r="I1372" t="s">
        <v>27</v>
      </c>
      <c r="J1372" t="s">
        <v>651</v>
      </c>
      <c r="K1372" t="s">
        <v>122</v>
      </c>
      <c r="L1372">
        <v>85204</v>
      </c>
      <c r="M1372" t="s">
        <v>30</v>
      </c>
      <c r="N1372" t="s">
        <v>3031</v>
      </c>
      <c r="O1372" t="s">
        <v>32</v>
      </c>
      <c r="P1372" t="s">
        <v>75</v>
      </c>
      <c r="Q1372" t="s">
        <v>3032</v>
      </c>
      <c r="R1372" s="7">
        <v>415.87200000000001</v>
      </c>
      <c r="S1372">
        <v>8</v>
      </c>
      <c r="T1372">
        <v>0.2</v>
      </c>
      <c r="U1372" s="7">
        <v>-41.587200000000003</v>
      </c>
      <c r="V1372" s="7">
        <f t="shared" si="21"/>
        <v>41.587200000000003</v>
      </c>
    </row>
    <row r="1373" spans="1:22" x14ac:dyDescent="0.3">
      <c r="A1373" s="9">
        <v>4353</v>
      </c>
      <c r="B1373" t="s">
        <v>3661</v>
      </c>
      <c r="C1373" s="5">
        <v>41984</v>
      </c>
      <c r="D1373" s="6">
        <v>41986</v>
      </c>
      <c r="E1373" t="s">
        <v>23</v>
      </c>
      <c r="F1373" t="s">
        <v>3662</v>
      </c>
      <c r="G1373" t="s">
        <v>3663</v>
      </c>
      <c r="H1373" t="s">
        <v>39</v>
      </c>
      <c r="I1373" t="s">
        <v>27</v>
      </c>
      <c r="J1373" t="s">
        <v>2147</v>
      </c>
      <c r="K1373" t="s">
        <v>29</v>
      </c>
      <c r="L1373">
        <v>95207</v>
      </c>
      <c r="M1373" t="s">
        <v>30</v>
      </c>
      <c r="N1373" t="s">
        <v>3473</v>
      </c>
      <c r="O1373" t="s">
        <v>48</v>
      </c>
      <c r="P1373" t="s">
        <v>49</v>
      </c>
      <c r="Q1373" t="s">
        <v>3474</v>
      </c>
      <c r="R1373" s="7">
        <v>95.84</v>
      </c>
      <c r="S1373">
        <v>4</v>
      </c>
      <c r="T1373">
        <v>0.2</v>
      </c>
      <c r="U1373" s="7">
        <v>34.741999999999997</v>
      </c>
      <c r="V1373" s="7">
        <f t="shared" si="21"/>
        <v>34.741999999999997</v>
      </c>
    </row>
    <row r="1374" spans="1:22" x14ac:dyDescent="0.3">
      <c r="A1374" s="9">
        <v>4354</v>
      </c>
      <c r="B1374" t="s">
        <v>3661</v>
      </c>
      <c r="C1374" s="5">
        <v>41984</v>
      </c>
      <c r="D1374" s="6">
        <v>41986</v>
      </c>
      <c r="E1374" t="s">
        <v>23</v>
      </c>
      <c r="F1374" t="s">
        <v>3662</v>
      </c>
      <c r="G1374" t="s">
        <v>3663</v>
      </c>
      <c r="H1374" t="s">
        <v>39</v>
      </c>
      <c r="I1374" t="s">
        <v>27</v>
      </c>
      <c r="J1374" t="s">
        <v>2147</v>
      </c>
      <c r="K1374" t="s">
        <v>29</v>
      </c>
      <c r="L1374">
        <v>95207</v>
      </c>
      <c r="M1374" t="s">
        <v>30</v>
      </c>
      <c r="N1374" t="s">
        <v>742</v>
      </c>
      <c r="O1374" t="s">
        <v>32</v>
      </c>
      <c r="P1374" t="s">
        <v>114</v>
      </c>
      <c r="Q1374" t="s">
        <v>743</v>
      </c>
      <c r="R1374" s="7">
        <v>12.96</v>
      </c>
      <c r="S1374">
        <v>2</v>
      </c>
      <c r="T1374">
        <v>0</v>
      </c>
      <c r="U1374" s="7">
        <v>6.2207999999999997</v>
      </c>
      <c r="V1374" s="7">
        <f t="shared" si="21"/>
        <v>6.2207999999999997</v>
      </c>
    </row>
    <row r="1375" spans="1:22" x14ac:dyDescent="0.3">
      <c r="A1375" s="9">
        <v>4376</v>
      </c>
      <c r="B1375" t="s">
        <v>3664</v>
      </c>
      <c r="C1375" s="5">
        <v>40658</v>
      </c>
      <c r="D1375" s="6">
        <v>40663</v>
      </c>
      <c r="E1375" t="s">
        <v>36</v>
      </c>
      <c r="F1375" t="s">
        <v>1461</v>
      </c>
      <c r="G1375" t="s">
        <v>1462</v>
      </c>
      <c r="H1375" t="s">
        <v>146</v>
      </c>
      <c r="I1375" t="s">
        <v>27</v>
      </c>
      <c r="J1375" t="s">
        <v>3665</v>
      </c>
      <c r="K1375" t="s">
        <v>29</v>
      </c>
      <c r="L1375">
        <v>91776</v>
      </c>
      <c r="M1375" t="s">
        <v>30</v>
      </c>
      <c r="N1375" t="s">
        <v>2441</v>
      </c>
      <c r="O1375" t="s">
        <v>41</v>
      </c>
      <c r="P1375" t="s">
        <v>42</v>
      </c>
      <c r="Q1375" t="s">
        <v>2442</v>
      </c>
      <c r="R1375" s="7">
        <v>303.25</v>
      </c>
      <c r="S1375">
        <v>5</v>
      </c>
      <c r="T1375">
        <v>0</v>
      </c>
      <c r="U1375" s="7">
        <v>63.682499999999997</v>
      </c>
      <c r="V1375" s="7">
        <f t="shared" si="21"/>
        <v>63.682499999999997</v>
      </c>
    </row>
    <row r="1376" spans="1:22" x14ac:dyDescent="0.3">
      <c r="A1376" s="9">
        <v>4377</v>
      </c>
      <c r="B1376" t="s">
        <v>3664</v>
      </c>
      <c r="C1376" s="5">
        <v>40658</v>
      </c>
      <c r="D1376" s="6">
        <v>40663</v>
      </c>
      <c r="E1376" t="s">
        <v>36</v>
      </c>
      <c r="F1376" t="s">
        <v>1461</v>
      </c>
      <c r="G1376" t="s">
        <v>1462</v>
      </c>
      <c r="H1376" t="s">
        <v>146</v>
      </c>
      <c r="I1376" t="s">
        <v>27</v>
      </c>
      <c r="J1376" t="s">
        <v>3665</v>
      </c>
      <c r="K1376" t="s">
        <v>29</v>
      </c>
      <c r="L1376">
        <v>91776</v>
      </c>
      <c r="M1376" t="s">
        <v>30</v>
      </c>
      <c r="N1376" t="s">
        <v>2269</v>
      </c>
      <c r="O1376" t="s">
        <v>32</v>
      </c>
      <c r="P1376" t="s">
        <v>55</v>
      </c>
      <c r="Q1376" t="s">
        <v>2270</v>
      </c>
      <c r="R1376" s="7">
        <v>270.72000000000003</v>
      </c>
      <c r="S1376">
        <v>3</v>
      </c>
      <c r="T1376">
        <v>0</v>
      </c>
      <c r="U1376" s="7">
        <v>78.508799999999994</v>
      </c>
      <c r="V1376" s="7">
        <f t="shared" si="21"/>
        <v>78.508799999999994</v>
      </c>
    </row>
    <row r="1377" spans="1:22" x14ac:dyDescent="0.3">
      <c r="A1377" s="9">
        <v>4378</v>
      </c>
      <c r="B1377" t="s">
        <v>3664</v>
      </c>
      <c r="C1377" s="5">
        <v>40658</v>
      </c>
      <c r="D1377" s="6">
        <v>40663</v>
      </c>
      <c r="E1377" t="s">
        <v>36</v>
      </c>
      <c r="F1377" t="s">
        <v>1461</v>
      </c>
      <c r="G1377" t="s">
        <v>1462</v>
      </c>
      <c r="H1377" t="s">
        <v>146</v>
      </c>
      <c r="I1377" t="s">
        <v>27</v>
      </c>
      <c r="J1377" t="s">
        <v>3665</v>
      </c>
      <c r="K1377" t="s">
        <v>29</v>
      </c>
      <c r="L1377">
        <v>91776</v>
      </c>
      <c r="M1377" t="s">
        <v>30</v>
      </c>
      <c r="N1377" t="s">
        <v>1276</v>
      </c>
      <c r="O1377" t="s">
        <v>41</v>
      </c>
      <c r="P1377" t="s">
        <v>185</v>
      </c>
      <c r="Q1377" t="s">
        <v>1277</v>
      </c>
      <c r="R1377" s="7">
        <v>1487.04</v>
      </c>
      <c r="S1377">
        <v>5</v>
      </c>
      <c r="T1377">
        <v>0.2</v>
      </c>
      <c r="U1377" s="7">
        <v>148.70400000000001</v>
      </c>
      <c r="V1377" s="7">
        <f t="shared" si="21"/>
        <v>148.70400000000001</v>
      </c>
    </row>
    <row r="1378" spans="1:22" x14ac:dyDescent="0.3">
      <c r="A1378" s="9">
        <v>4381</v>
      </c>
      <c r="B1378" t="s">
        <v>3666</v>
      </c>
      <c r="C1378" s="5">
        <v>41207</v>
      </c>
      <c r="D1378" s="6">
        <v>41212</v>
      </c>
      <c r="E1378" t="s">
        <v>36</v>
      </c>
      <c r="F1378" t="s">
        <v>3667</v>
      </c>
      <c r="G1378" t="s">
        <v>3668</v>
      </c>
      <c r="H1378" t="s">
        <v>39</v>
      </c>
      <c r="I1378" t="s">
        <v>27</v>
      </c>
      <c r="J1378" t="s">
        <v>80</v>
      </c>
      <c r="K1378" t="s">
        <v>29</v>
      </c>
      <c r="L1378">
        <v>94110</v>
      </c>
      <c r="M1378" t="s">
        <v>30</v>
      </c>
      <c r="N1378" t="s">
        <v>3075</v>
      </c>
      <c r="O1378" t="s">
        <v>32</v>
      </c>
      <c r="P1378" t="s">
        <v>45</v>
      </c>
      <c r="Q1378" t="s">
        <v>3076</v>
      </c>
      <c r="R1378" s="7">
        <v>60.45</v>
      </c>
      <c r="S1378">
        <v>3</v>
      </c>
      <c r="T1378">
        <v>0</v>
      </c>
      <c r="U1378" s="7">
        <v>16.3215</v>
      </c>
      <c r="V1378" s="7">
        <f t="shared" si="21"/>
        <v>16.3215</v>
      </c>
    </row>
    <row r="1379" spans="1:22" x14ac:dyDescent="0.3">
      <c r="A1379" s="9">
        <v>4382</v>
      </c>
      <c r="B1379" t="s">
        <v>3666</v>
      </c>
      <c r="C1379" s="5">
        <v>41207</v>
      </c>
      <c r="D1379" s="6">
        <v>41212</v>
      </c>
      <c r="E1379" t="s">
        <v>36</v>
      </c>
      <c r="F1379" t="s">
        <v>3667</v>
      </c>
      <c r="G1379" t="s">
        <v>3668</v>
      </c>
      <c r="H1379" t="s">
        <v>39</v>
      </c>
      <c r="I1379" t="s">
        <v>27</v>
      </c>
      <c r="J1379" t="s">
        <v>80</v>
      </c>
      <c r="K1379" t="s">
        <v>29</v>
      </c>
      <c r="L1379">
        <v>94110</v>
      </c>
      <c r="M1379" t="s">
        <v>30</v>
      </c>
      <c r="N1379" t="s">
        <v>3669</v>
      </c>
      <c r="O1379" t="s">
        <v>41</v>
      </c>
      <c r="P1379" t="s">
        <v>58</v>
      </c>
      <c r="Q1379" t="s">
        <v>3670</v>
      </c>
      <c r="R1379" s="7">
        <v>253.17599999999999</v>
      </c>
      <c r="S1379">
        <v>3</v>
      </c>
      <c r="T1379">
        <v>0.2</v>
      </c>
      <c r="U1379" s="7">
        <v>-31.646999999999998</v>
      </c>
      <c r="V1379" s="7">
        <f t="shared" si="21"/>
        <v>31.646999999999998</v>
      </c>
    </row>
    <row r="1380" spans="1:22" x14ac:dyDescent="0.3">
      <c r="A1380" s="9">
        <v>4387</v>
      </c>
      <c r="B1380" t="s">
        <v>3671</v>
      </c>
      <c r="C1380" s="5">
        <v>41575</v>
      </c>
      <c r="D1380" s="6">
        <v>41581</v>
      </c>
      <c r="E1380" t="s">
        <v>36</v>
      </c>
      <c r="F1380" t="s">
        <v>3672</v>
      </c>
      <c r="G1380" t="s">
        <v>3673</v>
      </c>
      <c r="H1380" t="s">
        <v>26</v>
      </c>
      <c r="I1380" t="s">
        <v>27</v>
      </c>
      <c r="J1380" t="s">
        <v>80</v>
      </c>
      <c r="K1380" t="s">
        <v>29</v>
      </c>
      <c r="L1380">
        <v>94122</v>
      </c>
      <c r="M1380" t="s">
        <v>30</v>
      </c>
      <c r="N1380" t="s">
        <v>3583</v>
      </c>
      <c r="O1380" t="s">
        <v>32</v>
      </c>
      <c r="P1380" t="s">
        <v>55</v>
      </c>
      <c r="Q1380" t="s">
        <v>264</v>
      </c>
      <c r="R1380" s="7">
        <v>43.92</v>
      </c>
      <c r="S1380">
        <v>4</v>
      </c>
      <c r="T1380">
        <v>0</v>
      </c>
      <c r="U1380" s="7">
        <v>11.8584</v>
      </c>
      <c r="V1380" s="7">
        <f t="shared" si="21"/>
        <v>11.8584</v>
      </c>
    </row>
    <row r="1381" spans="1:22" x14ac:dyDescent="0.3">
      <c r="A1381" s="9">
        <v>4388</v>
      </c>
      <c r="B1381" t="s">
        <v>3671</v>
      </c>
      <c r="C1381" s="5">
        <v>41575</v>
      </c>
      <c r="D1381" s="6">
        <v>41581</v>
      </c>
      <c r="E1381" t="s">
        <v>36</v>
      </c>
      <c r="F1381" t="s">
        <v>3672</v>
      </c>
      <c r="G1381" t="s">
        <v>3673</v>
      </c>
      <c r="H1381" t="s">
        <v>26</v>
      </c>
      <c r="I1381" t="s">
        <v>27</v>
      </c>
      <c r="J1381" t="s">
        <v>80</v>
      </c>
      <c r="K1381" t="s">
        <v>29</v>
      </c>
      <c r="L1381">
        <v>94122</v>
      </c>
      <c r="M1381" t="s">
        <v>30</v>
      </c>
      <c r="N1381" t="s">
        <v>2183</v>
      </c>
      <c r="O1381" t="s">
        <v>32</v>
      </c>
      <c r="P1381" t="s">
        <v>52</v>
      </c>
      <c r="Q1381" t="s">
        <v>2184</v>
      </c>
      <c r="R1381" s="7">
        <v>25.032</v>
      </c>
      <c r="S1381">
        <v>3</v>
      </c>
      <c r="T1381">
        <v>0.2</v>
      </c>
      <c r="U1381" s="7">
        <v>7.8224999999999998</v>
      </c>
      <c r="V1381" s="7">
        <f t="shared" si="21"/>
        <v>7.8224999999999998</v>
      </c>
    </row>
    <row r="1382" spans="1:22" x14ac:dyDescent="0.3">
      <c r="A1382" s="9">
        <v>4397</v>
      </c>
      <c r="B1382" t="s">
        <v>3674</v>
      </c>
      <c r="C1382" s="5">
        <v>41594</v>
      </c>
      <c r="D1382" s="6">
        <v>41598</v>
      </c>
      <c r="E1382" t="s">
        <v>36</v>
      </c>
      <c r="F1382" t="s">
        <v>3675</v>
      </c>
      <c r="G1382" t="s">
        <v>3676</v>
      </c>
      <c r="H1382" t="s">
        <v>26</v>
      </c>
      <c r="I1382" t="s">
        <v>27</v>
      </c>
      <c r="J1382" t="s">
        <v>325</v>
      </c>
      <c r="K1382" t="s">
        <v>29</v>
      </c>
      <c r="L1382">
        <v>92024</v>
      </c>
      <c r="M1382" t="s">
        <v>30</v>
      </c>
      <c r="N1382" t="s">
        <v>3677</v>
      </c>
      <c r="O1382" t="s">
        <v>48</v>
      </c>
      <c r="P1382" t="s">
        <v>49</v>
      </c>
      <c r="Q1382" t="s">
        <v>3678</v>
      </c>
      <c r="R1382" s="7">
        <v>361.37599999999998</v>
      </c>
      <c r="S1382">
        <v>2</v>
      </c>
      <c r="T1382">
        <v>0.2</v>
      </c>
      <c r="U1382" s="7">
        <v>27.103200000000001</v>
      </c>
      <c r="V1382" s="7">
        <f t="shared" si="21"/>
        <v>27.103200000000001</v>
      </c>
    </row>
    <row r="1383" spans="1:22" x14ac:dyDescent="0.3">
      <c r="A1383" s="9">
        <v>4403</v>
      </c>
      <c r="B1383" t="s">
        <v>3679</v>
      </c>
      <c r="C1383" s="5">
        <v>41635</v>
      </c>
      <c r="D1383" s="6">
        <v>41636</v>
      </c>
      <c r="E1383" t="s">
        <v>152</v>
      </c>
      <c r="F1383" t="s">
        <v>1361</v>
      </c>
      <c r="G1383" t="s">
        <v>1362</v>
      </c>
      <c r="H1383" t="s">
        <v>39</v>
      </c>
      <c r="I1383" t="s">
        <v>27</v>
      </c>
      <c r="J1383" t="s">
        <v>372</v>
      </c>
      <c r="K1383" t="s">
        <v>161</v>
      </c>
      <c r="L1383">
        <v>80906</v>
      </c>
      <c r="M1383" t="s">
        <v>30</v>
      </c>
      <c r="N1383" t="s">
        <v>3680</v>
      </c>
      <c r="O1383" t="s">
        <v>32</v>
      </c>
      <c r="P1383" t="s">
        <v>45</v>
      </c>
      <c r="Q1383" t="s">
        <v>3681</v>
      </c>
      <c r="R1383" s="7">
        <v>11.327999999999999</v>
      </c>
      <c r="S1383">
        <v>2</v>
      </c>
      <c r="T1383">
        <v>0.2</v>
      </c>
      <c r="U1383" s="7">
        <v>2.5488</v>
      </c>
      <c r="V1383" s="7">
        <f t="shared" si="21"/>
        <v>2.5488</v>
      </c>
    </row>
    <row r="1384" spans="1:22" x14ac:dyDescent="0.3">
      <c r="A1384" s="9">
        <v>4410</v>
      </c>
      <c r="B1384" t="s">
        <v>3682</v>
      </c>
      <c r="C1384" s="5">
        <v>40669</v>
      </c>
      <c r="D1384" s="6">
        <v>40674</v>
      </c>
      <c r="E1384" t="s">
        <v>36</v>
      </c>
      <c r="F1384" t="s">
        <v>3476</v>
      </c>
      <c r="G1384" t="s">
        <v>3477</v>
      </c>
      <c r="H1384" t="s">
        <v>146</v>
      </c>
      <c r="I1384" t="s">
        <v>27</v>
      </c>
      <c r="J1384" t="s">
        <v>28</v>
      </c>
      <c r="K1384" t="s">
        <v>29</v>
      </c>
      <c r="L1384">
        <v>90004</v>
      </c>
      <c r="M1384" t="s">
        <v>30</v>
      </c>
      <c r="N1384" t="s">
        <v>1257</v>
      </c>
      <c r="O1384" t="s">
        <v>32</v>
      </c>
      <c r="P1384" t="s">
        <v>33</v>
      </c>
      <c r="Q1384" t="s">
        <v>264</v>
      </c>
      <c r="R1384" s="7">
        <v>5.78</v>
      </c>
      <c r="S1384">
        <v>2</v>
      </c>
      <c r="T1384">
        <v>0</v>
      </c>
      <c r="U1384" s="7">
        <v>2.7166000000000001</v>
      </c>
      <c r="V1384" s="7">
        <f t="shared" si="21"/>
        <v>2.7166000000000001</v>
      </c>
    </row>
    <row r="1385" spans="1:22" x14ac:dyDescent="0.3">
      <c r="A1385" s="9">
        <v>4411</v>
      </c>
      <c r="B1385" t="s">
        <v>3682</v>
      </c>
      <c r="C1385" s="5">
        <v>40669</v>
      </c>
      <c r="D1385" s="6">
        <v>40674</v>
      </c>
      <c r="E1385" t="s">
        <v>36</v>
      </c>
      <c r="F1385" t="s">
        <v>3476</v>
      </c>
      <c r="G1385" t="s">
        <v>3477</v>
      </c>
      <c r="H1385" t="s">
        <v>146</v>
      </c>
      <c r="I1385" t="s">
        <v>27</v>
      </c>
      <c r="J1385" t="s">
        <v>28</v>
      </c>
      <c r="K1385" t="s">
        <v>29</v>
      </c>
      <c r="L1385">
        <v>90004</v>
      </c>
      <c r="M1385" t="s">
        <v>30</v>
      </c>
      <c r="N1385" t="s">
        <v>929</v>
      </c>
      <c r="O1385" t="s">
        <v>32</v>
      </c>
      <c r="P1385" t="s">
        <v>45</v>
      </c>
      <c r="Q1385" t="s">
        <v>930</v>
      </c>
      <c r="R1385" s="7">
        <v>107.94</v>
      </c>
      <c r="S1385">
        <v>6</v>
      </c>
      <c r="T1385">
        <v>0</v>
      </c>
      <c r="U1385" s="7">
        <v>30.223199999999999</v>
      </c>
      <c r="V1385" s="7">
        <f t="shared" si="21"/>
        <v>30.223199999999999</v>
      </c>
    </row>
    <row r="1386" spans="1:22" x14ac:dyDescent="0.3">
      <c r="A1386" s="9">
        <v>4416</v>
      </c>
      <c r="B1386" t="s">
        <v>3683</v>
      </c>
      <c r="C1386" s="5">
        <v>40876</v>
      </c>
      <c r="D1386" s="6">
        <v>40883</v>
      </c>
      <c r="E1386" t="s">
        <v>36</v>
      </c>
      <c r="F1386" t="s">
        <v>331</v>
      </c>
      <c r="G1386" t="s">
        <v>332</v>
      </c>
      <c r="H1386" t="s">
        <v>39</v>
      </c>
      <c r="I1386" t="s">
        <v>27</v>
      </c>
      <c r="J1386" t="s">
        <v>80</v>
      </c>
      <c r="K1386" t="s">
        <v>29</v>
      </c>
      <c r="L1386">
        <v>94122</v>
      </c>
      <c r="M1386" t="s">
        <v>30</v>
      </c>
      <c r="N1386" t="s">
        <v>3684</v>
      </c>
      <c r="O1386" t="s">
        <v>48</v>
      </c>
      <c r="P1386" t="s">
        <v>49</v>
      </c>
      <c r="Q1386" t="s">
        <v>3685</v>
      </c>
      <c r="R1386" s="7">
        <v>575.91999999999996</v>
      </c>
      <c r="S1386">
        <v>2</v>
      </c>
      <c r="T1386">
        <v>0.2</v>
      </c>
      <c r="U1386" s="7">
        <v>71.989999999999995</v>
      </c>
      <c r="V1386" s="7">
        <f t="shared" si="21"/>
        <v>71.989999999999995</v>
      </c>
    </row>
    <row r="1387" spans="1:22" x14ac:dyDescent="0.3">
      <c r="A1387" s="9">
        <v>4417</v>
      </c>
      <c r="B1387" t="s">
        <v>3683</v>
      </c>
      <c r="C1387" s="5">
        <v>40876</v>
      </c>
      <c r="D1387" s="6">
        <v>40883</v>
      </c>
      <c r="E1387" t="s">
        <v>36</v>
      </c>
      <c r="F1387" t="s">
        <v>331</v>
      </c>
      <c r="G1387" t="s">
        <v>332</v>
      </c>
      <c r="H1387" t="s">
        <v>39</v>
      </c>
      <c r="I1387" t="s">
        <v>27</v>
      </c>
      <c r="J1387" t="s">
        <v>80</v>
      </c>
      <c r="K1387" t="s">
        <v>29</v>
      </c>
      <c r="L1387">
        <v>94122</v>
      </c>
      <c r="M1387" t="s">
        <v>30</v>
      </c>
      <c r="N1387" t="s">
        <v>3686</v>
      </c>
      <c r="O1387" t="s">
        <v>32</v>
      </c>
      <c r="P1387" t="s">
        <v>200</v>
      </c>
      <c r="Q1387" t="s">
        <v>264</v>
      </c>
      <c r="R1387" s="7">
        <v>30.4</v>
      </c>
      <c r="S1387">
        <v>5</v>
      </c>
      <c r="T1387">
        <v>0</v>
      </c>
      <c r="U1387" s="7">
        <v>15.2</v>
      </c>
      <c r="V1387" s="7">
        <f t="shared" si="21"/>
        <v>15.2</v>
      </c>
    </row>
    <row r="1388" spans="1:22" x14ac:dyDescent="0.3">
      <c r="A1388" s="9">
        <v>4428</v>
      </c>
      <c r="B1388" t="s">
        <v>3687</v>
      </c>
      <c r="C1388" s="5">
        <v>41905</v>
      </c>
      <c r="D1388" s="6">
        <v>41911</v>
      </c>
      <c r="E1388" t="s">
        <v>36</v>
      </c>
      <c r="F1388" t="s">
        <v>3607</v>
      </c>
      <c r="G1388" t="s">
        <v>3608</v>
      </c>
      <c r="H1388" t="s">
        <v>26</v>
      </c>
      <c r="I1388" t="s">
        <v>27</v>
      </c>
      <c r="J1388" t="s">
        <v>2419</v>
      </c>
      <c r="K1388" t="s">
        <v>262</v>
      </c>
      <c r="L1388">
        <v>87105</v>
      </c>
      <c r="M1388" t="s">
        <v>30</v>
      </c>
      <c r="N1388" t="s">
        <v>3688</v>
      </c>
      <c r="O1388" t="s">
        <v>32</v>
      </c>
      <c r="P1388" t="s">
        <v>114</v>
      </c>
      <c r="Q1388" t="s">
        <v>3689</v>
      </c>
      <c r="R1388" s="7">
        <v>27.18</v>
      </c>
      <c r="S1388">
        <v>3</v>
      </c>
      <c r="T1388">
        <v>0</v>
      </c>
      <c r="U1388" s="7">
        <v>12.231</v>
      </c>
      <c r="V1388" s="7">
        <f t="shared" si="21"/>
        <v>12.231</v>
      </c>
    </row>
    <row r="1389" spans="1:22" x14ac:dyDescent="0.3">
      <c r="A1389" s="9">
        <v>4449</v>
      </c>
      <c r="B1389" t="s">
        <v>3690</v>
      </c>
      <c r="C1389" s="5">
        <v>41079</v>
      </c>
      <c r="D1389" s="6">
        <v>41083</v>
      </c>
      <c r="E1389" t="s">
        <v>36</v>
      </c>
      <c r="F1389" t="s">
        <v>318</v>
      </c>
      <c r="G1389" t="s">
        <v>319</v>
      </c>
      <c r="H1389" t="s">
        <v>39</v>
      </c>
      <c r="I1389" t="s">
        <v>27</v>
      </c>
      <c r="J1389" t="s">
        <v>28</v>
      </c>
      <c r="K1389" t="s">
        <v>29</v>
      </c>
      <c r="L1389">
        <v>90032</v>
      </c>
      <c r="M1389" t="s">
        <v>30</v>
      </c>
      <c r="N1389" t="s">
        <v>3691</v>
      </c>
      <c r="O1389" t="s">
        <v>41</v>
      </c>
      <c r="P1389" t="s">
        <v>42</v>
      </c>
      <c r="Q1389" t="s">
        <v>3692</v>
      </c>
      <c r="R1389" s="7">
        <v>12.56</v>
      </c>
      <c r="S1389">
        <v>2</v>
      </c>
      <c r="T1389">
        <v>0</v>
      </c>
      <c r="U1389" s="7">
        <v>4.0191999999999997</v>
      </c>
      <c r="V1389" s="7">
        <f t="shared" si="21"/>
        <v>4.0191999999999997</v>
      </c>
    </row>
    <row r="1390" spans="1:22" x14ac:dyDescent="0.3">
      <c r="A1390" s="9">
        <v>4450</v>
      </c>
      <c r="B1390" t="s">
        <v>3690</v>
      </c>
      <c r="C1390" s="5">
        <v>41079</v>
      </c>
      <c r="D1390" s="6">
        <v>41083</v>
      </c>
      <c r="E1390" t="s">
        <v>36</v>
      </c>
      <c r="F1390" t="s">
        <v>318</v>
      </c>
      <c r="G1390" t="s">
        <v>319</v>
      </c>
      <c r="H1390" t="s">
        <v>39</v>
      </c>
      <c r="I1390" t="s">
        <v>27</v>
      </c>
      <c r="J1390" t="s">
        <v>28</v>
      </c>
      <c r="K1390" t="s">
        <v>29</v>
      </c>
      <c r="L1390">
        <v>90032</v>
      </c>
      <c r="M1390" t="s">
        <v>30</v>
      </c>
      <c r="N1390" t="s">
        <v>3693</v>
      </c>
      <c r="O1390" t="s">
        <v>32</v>
      </c>
      <c r="P1390" t="s">
        <v>114</v>
      </c>
      <c r="Q1390" t="s">
        <v>3694</v>
      </c>
      <c r="R1390" s="7">
        <v>6.48</v>
      </c>
      <c r="S1390">
        <v>1</v>
      </c>
      <c r="T1390">
        <v>0</v>
      </c>
      <c r="U1390" s="7">
        <v>3.1103999999999998</v>
      </c>
      <c r="V1390" s="7">
        <f t="shared" si="21"/>
        <v>3.1103999999999998</v>
      </c>
    </row>
    <row r="1391" spans="1:22" x14ac:dyDescent="0.3">
      <c r="A1391" s="9">
        <v>4451</v>
      </c>
      <c r="B1391" t="s">
        <v>3690</v>
      </c>
      <c r="C1391" s="5">
        <v>41079</v>
      </c>
      <c r="D1391" s="6">
        <v>41083</v>
      </c>
      <c r="E1391" t="s">
        <v>36</v>
      </c>
      <c r="F1391" t="s">
        <v>318</v>
      </c>
      <c r="G1391" t="s">
        <v>319</v>
      </c>
      <c r="H1391" t="s">
        <v>39</v>
      </c>
      <c r="I1391" t="s">
        <v>27</v>
      </c>
      <c r="J1391" t="s">
        <v>28</v>
      </c>
      <c r="K1391" t="s">
        <v>29</v>
      </c>
      <c r="L1391">
        <v>90032</v>
      </c>
      <c r="M1391" t="s">
        <v>30</v>
      </c>
      <c r="N1391" t="s">
        <v>2489</v>
      </c>
      <c r="O1391" t="s">
        <v>32</v>
      </c>
      <c r="P1391" t="s">
        <v>215</v>
      </c>
      <c r="Q1391" t="s">
        <v>2490</v>
      </c>
      <c r="R1391" s="7">
        <v>186.69</v>
      </c>
      <c r="S1391">
        <v>3</v>
      </c>
      <c r="T1391">
        <v>0</v>
      </c>
      <c r="U1391" s="7">
        <v>87.744299999999996</v>
      </c>
      <c r="V1391" s="7">
        <f t="shared" si="21"/>
        <v>87.744299999999996</v>
      </c>
    </row>
    <row r="1392" spans="1:22" x14ac:dyDescent="0.3">
      <c r="A1392" s="9">
        <v>4452</v>
      </c>
      <c r="B1392" t="s">
        <v>3695</v>
      </c>
      <c r="C1392" s="5">
        <v>41460</v>
      </c>
      <c r="D1392" s="6">
        <v>41462</v>
      </c>
      <c r="E1392" t="s">
        <v>152</v>
      </c>
      <c r="F1392" t="s">
        <v>3696</v>
      </c>
      <c r="G1392" t="s">
        <v>3697</v>
      </c>
      <c r="H1392" t="s">
        <v>39</v>
      </c>
      <c r="I1392" t="s">
        <v>27</v>
      </c>
      <c r="J1392" t="s">
        <v>80</v>
      </c>
      <c r="K1392" t="s">
        <v>29</v>
      </c>
      <c r="L1392">
        <v>94109</v>
      </c>
      <c r="M1392" t="s">
        <v>30</v>
      </c>
      <c r="N1392" t="s">
        <v>3698</v>
      </c>
      <c r="O1392" t="s">
        <v>41</v>
      </c>
      <c r="P1392" t="s">
        <v>42</v>
      </c>
      <c r="Q1392" t="s">
        <v>3699</v>
      </c>
      <c r="R1392" s="7">
        <v>25.4</v>
      </c>
      <c r="S1392">
        <v>5</v>
      </c>
      <c r="T1392">
        <v>0</v>
      </c>
      <c r="U1392" s="7">
        <v>8.6359999999999992</v>
      </c>
      <c r="V1392" s="7">
        <f t="shared" si="21"/>
        <v>8.6359999999999992</v>
      </c>
    </row>
    <row r="1393" spans="1:22" x14ac:dyDescent="0.3">
      <c r="A1393" s="9">
        <v>4453</v>
      </c>
      <c r="B1393" t="s">
        <v>3695</v>
      </c>
      <c r="C1393" s="5">
        <v>41460</v>
      </c>
      <c r="D1393" s="6">
        <v>41462</v>
      </c>
      <c r="E1393" t="s">
        <v>152</v>
      </c>
      <c r="F1393" t="s">
        <v>3696</v>
      </c>
      <c r="G1393" t="s">
        <v>3697</v>
      </c>
      <c r="H1393" t="s">
        <v>39</v>
      </c>
      <c r="I1393" t="s">
        <v>27</v>
      </c>
      <c r="J1393" t="s">
        <v>80</v>
      </c>
      <c r="K1393" t="s">
        <v>29</v>
      </c>
      <c r="L1393">
        <v>94109</v>
      </c>
      <c r="M1393" t="s">
        <v>30</v>
      </c>
      <c r="N1393" t="s">
        <v>3700</v>
      </c>
      <c r="O1393" t="s">
        <v>32</v>
      </c>
      <c r="P1393" t="s">
        <v>215</v>
      </c>
      <c r="Q1393" t="s">
        <v>3701</v>
      </c>
      <c r="R1393" s="7">
        <v>43.96</v>
      </c>
      <c r="S1393">
        <v>2</v>
      </c>
      <c r="T1393">
        <v>0</v>
      </c>
      <c r="U1393" s="7">
        <v>20.661200000000001</v>
      </c>
      <c r="V1393" s="7">
        <f t="shared" si="21"/>
        <v>20.661200000000001</v>
      </c>
    </row>
    <row r="1394" spans="1:22" x14ac:dyDescent="0.3">
      <c r="A1394" s="9">
        <v>4454</v>
      </c>
      <c r="B1394" t="s">
        <v>3695</v>
      </c>
      <c r="C1394" s="5">
        <v>41460</v>
      </c>
      <c r="D1394" s="6">
        <v>41462</v>
      </c>
      <c r="E1394" t="s">
        <v>152</v>
      </c>
      <c r="F1394" t="s">
        <v>3696</v>
      </c>
      <c r="G1394" t="s">
        <v>3697</v>
      </c>
      <c r="H1394" t="s">
        <v>39</v>
      </c>
      <c r="I1394" t="s">
        <v>27</v>
      </c>
      <c r="J1394" t="s">
        <v>80</v>
      </c>
      <c r="K1394" t="s">
        <v>29</v>
      </c>
      <c r="L1394">
        <v>94109</v>
      </c>
      <c r="M1394" t="s">
        <v>30</v>
      </c>
      <c r="N1394" t="s">
        <v>2985</v>
      </c>
      <c r="O1394" t="s">
        <v>41</v>
      </c>
      <c r="P1394" t="s">
        <v>492</v>
      </c>
      <c r="Q1394" t="s">
        <v>2986</v>
      </c>
      <c r="R1394" s="7">
        <v>1279.165</v>
      </c>
      <c r="S1394">
        <v>5</v>
      </c>
      <c r="T1394">
        <v>0.15</v>
      </c>
      <c r="U1394" s="7">
        <v>225.73500000000001</v>
      </c>
      <c r="V1394" s="7">
        <f t="shared" si="21"/>
        <v>225.73500000000001</v>
      </c>
    </row>
    <row r="1395" spans="1:22" x14ac:dyDescent="0.3">
      <c r="A1395" s="9">
        <v>4455</v>
      </c>
      <c r="B1395" t="s">
        <v>3695</v>
      </c>
      <c r="C1395" s="5">
        <v>41460</v>
      </c>
      <c r="D1395" s="6">
        <v>41462</v>
      </c>
      <c r="E1395" t="s">
        <v>152</v>
      </c>
      <c r="F1395" t="s">
        <v>3696</v>
      </c>
      <c r="G1395" t="s">
        <v>3697</v>
      </c>
      <c r="H1395" t="s">
        <v>39</v>
      </c>
      <c r="I1395" t="s">
        <v>27</v>
      </c>
      <c r="J1395" t="s">
        <v>80</v>
      </c>
      <c r="K1395" t="s">
        <v>29</v>
      </c>
      <c r="L1395">
        <v>94109</v>
      </c>
      <c r="M1395" t="s">
        <v>30</v>
      </c>
      <c r="N1395" t="s">
        <v>988</v>
      </c>
      <c r="O1395" t="s">
        <v>32</v>
      </c>
      <c r="P1395" t="s">
        <v>75</v>
      </c>
      <c r="Q1395" t="s">
        <v>989</v>
      </c>
      <c r="R1395" s="7">
        <v>27.92</v>
      </c>
      <c r="S1395">
        <v>4</v>
      </c>
      <c r="T1395">
        <v>0</v>
      </c>
      <c r="U1395" s="7">
        <v>0.55840000000000001</v>
      </c>
      <c r="V1395" s="7">
        <f t="shared" si="21"/>
        <v>0.55840000000000001</v>
      </c>
    </row>
    <row r="1396" spans="1:22" x14ac:dyDescent="0.3">
      <c r="A1396" s="9">
        <v>4456</v>
      </c>
      <c r="B1396" t="s">
        <v>3702</v>
      </c>
      <c r="C1396" s="5">
        <v>41155</v>
      </c>
      <c r="D1396" s="6">
        <v>41160</v>
      </c>
      <c r="E1396" t="s">
        <v>36</v>
      </c>
      <c r="F1396" t="s">
        <v>3703</v>
      </c>
      <c r="G1396" t="s">
        <v>3704</v>
      </c>
      <c r="H1396" t="s">
        <v>146</v>
      </c>
      <c r="I1396" t="s">
        <v>27</v>
      </c>
      <c r="J1396" t="s">
        <v>80</v>
      </c>
      <c r="K1396" t="s">
        <v>29</v>
      </c>
      <c r="L1396">
        <v>94110</v>
      </c>
      <c r="M1396" t="s">
        <v>30</v>
      </c>
      <c r="N1396" t="s">
        <v>2125</v>
      </c>
      <c r="O1396" t="s">
        <v>41</v>
      </c>
      <c r="P1396" t="s">
        <v>185</v>
      </c>
      <c r="Q1396" t="s">
        <v>2126</v>
      </c>
      <c r="R1396" s="7">
        <v>129.56800000000001</v>
      </c>
      <c r="S1396">
        <v>2</v>
      </c>
      <c r="T1396">
        <v>0.2</v>
      </c>
      <c r="U1396" s="7">
        <v>-12.956799999999999</v>
      </c>
      <c r="V1396" s="7">
        <f t="shared" si="21"/>
        <v>12.956799999999999</v>
      </c>
    </row>
    <row r="1397" spans="1:22" x14ac:dyDescent="0.3">
      <c r="A1397" s="9">
        <v>4457</v>
      </c>
      <c r="B1397" t="s">
        <v>3702</v>
      </c>
      <c r="C1397" s="5">
        <v>41155</v>
      </c>
      <c r="D1397" s="6">
        <v>41160</v>
      </c>
      <c r="E1397" t="s">
        <v>36</v>
      </c>
      <c r="F1397" t="s">
        <v>3703</v>
      </c>
      <c r="G1397" t="s">
        <v>3704</v>
      </c>
      <c r="H1397" t="s">
        <v>146</v>
      </c>
      <c r="I1397" t="s">
        <v>27</v>
      </c>
      <c r="J1397" t="s">
        <v>80</v>
      </c>
      <c r="K1397" t="s">
        <v>29</v>
      </c>
      <c r="L1397">
        <v>94110</v>
      </c>
      <c r="M1397" t="s">
        <v>30</v>
      </c>
      <c r="N1397" t="s">
        <v>177</v>
      </c>
      <c r="O1397" t="s">
        <v>32</v>
      </c>
      <c r="P1397" t="s">
        <v>52</v>
      </c>
      <c r="Q1397" t="s">
        <v>178</v>
      </c>
      <c r="R1397" s="7">
        <v>6.3680000000000003</v>
      </c>
      <c r="S1397">
        <v>2</v>
      </c>
      <c r="T1397">
        <v>0.2</v>
      </c>
      <c r="U1397" s="7">
        <v>2.1492</v>
      </c>
      <c r="V1397" s="7">
        <f t="shared" si="21"/>
        <v>2.1492</v>
      </c>
    </row>
    <row r="1398" spans="1:22" x14ac:dyDescent="0.3">
      <c r="A1398" s="9">
        <v>4458</v>
      </c>
      <c r="B1398" t="s">
        <v>3705</v>
      </c>
      <c r="C1398" s="5">
        <v>41859</v>
      </c>
      <c r="D1398" s="6">
        <v>41864</v>
      </c>
      <c r="E1398" t="s">
        <v>36</v>
      </c>
      <c r="F1398" t="s">
        <v>1864</v>
      </c>
      <c r="G1398" t="s">
        <v>1865</v>
      </c>
      <c r="H1398" t="s">
        <v>39</v>
      </c>
      <c r="I1398" t="s">
        <v>27</v>
      </c>
      <c r="J1398" t="s">
        <v>236</v>
      </c>
      <c r="K1398" t="s">
        <v>29</v>
      </c>
      <c r="L1398">
        <v>95123</v>
      </c>
      <c r="M1398" t="s">
        <v>30</v>
      </c>
      <c r="N1398" t="s">
        <v>2522</v>
      </c>
      <c r="O1398" t="s">
        <v>32</v>
      </c>
      <c r="P1398" t="s">
        <v>114</v>
      </c>
      <c r="Q1398" t="s">
        <v>2523</v>
      </c>
      <c r="R1398" s="7">
        <v>244.55</v>
      </c>
      <c r="S1398">
        <v>5</v>
      </c>
      <c r="T1398">
        <v>0</v>
      </c>
      <c r="U1398" s="7">
        <v>114.9385</v>
      </c>
      <c r="V1398" s="7">
        <f t="shared" si="21"/>
        <v>114.9385</v>
      </c>
    </row>
    <row r="1399" spans="1:22" x14ac:dyDescent="0.3">
      <c r="A1399" s="9">
        <v>4459</v>
      </c>
      <c r="B1399" t="s">
        <v>3706</v>
      </c>
      <c r="C1399" s="5">
        <v>41712</v>
      </c>
      <c r="D1399" s="6">
        <v>41719</v>
      </c>
      <c r="E1399" t="s">
        <v>36</v>
      </c>
      <c r="F1399" t="s">
        <v>2633</v>
      </c>
      <c r="G1399" t="s">
        <v>2634</v>
      </c>
      <c r="H1399" t="s">
        <v>39</v>
      </c>
      <c r="I1399" t="s">
        <v>27</v>
      </c>
      <c r="J1399" t="s">
        <v>293</v>
      </c>
      <c r="K1399" t="s">
        <v>161</v>
      </c>
      <c r="L1399">
        <v>80219</v>
      </c>
      <c r="M1399" t="s">
        <v>30</v>
      </c>
      <c r="N1399" t="s">
        <v>3707</v>
      </c>
      <c r="O1399" t="s">
        <v>32</v>
      </c>
      <c r="P1399" t="s">
        <v>205</v>
      </c>
      <c r="Q1399" t="s">
        <v>3708</v>
      </c>
      <c r="R1399" s="7">
        <v>1332.4960000000001</v>
      </c>
      <c r="S1399">
        <v>2</v>
      </c>
      <c r="T1399">
        <v>0.2</v>
      </c>
      <c r="U1399" s="7">
        <v>-299.8116</v>
      </c>
      <c r="V1399" s="7">
        <f t="shared" si="21"/>
        <v>299.8116</v>
      </c>
    </row>
    <row r="1400" spans="1:22" x14ac:dyDescent="0.3">
      <c r="A1400" s="9">
        <v>4460</v>
      </c>
      <c r="B1400" t="s">
        <v>3709</v>
      </c>
      <c r="C1400" s="5">
        <v>41911</v>
      </c>
      <c r="D1400" s="6">
        <v>41914</v>
      </c>
      <c r="E1400" t="s">
        <v>152</v>
      </c>
      <c r="F1400" t="s">
        <v>843</v>
      </c>
      <c r="G1400" t="s">
        <v>844</v>
      </c>
      <c r="H1400" t="s">
        <v>146</v>
      </c>
      <c r="I1400" t="s">
        <v>27</v>
      </c>
      <c r="J1400" t="s">
        <v>160</v>
      </c>
      <c r="K1400" t="s">
        <v>161</v>
      </c>
      <c r="L1400">
        <v>80013</v>
      </c>
      <c r="M1400" t="s">
        <v>30</v>
      </c>
      <c r="N1400" t="s">
        <v>753</v>
      </c>
      <c r="O1400" t="s">
        <v>41</v>
      </c>
      <c r="P1400" t="s">
        <v>42</v>
      </c>
      <c r="Q1400" t="s">
        <v>754</v>
      </c>
      <c r="R1400" s="7">
        <v>32.776000000000003</v>
      </c>
      <c r="S1400">
        <v>1</v>
      </c>
      <c r="T1400">
        <v>0.2</v>
      </c>
      <c r="U1400" s="7">
        <v>3.2776000000000001</v>
      </c>
      <c r="V1400" s="7">
        <f t="shared" si="21"/>
        <v>3.2776000000000001</v>
      </c>
    </row>
    <row r="1401" spans="1:22" x14ac:dyDescent="0.3">
      <c r="A1401" s="9">
        <v>4461</v>
      </c>
      <c r="B1401" t="s">
        <v>3709</v>
      </c>
      <c r="C1401" s="5">
        <v>41911</v>
      </c>
      <c r="D1401" s="6">
        <v>41914</v>
      </c>
      <c r="E1401" t="s">
        <v>152</v>
      </c>
      <c r="F1401" t="s">
        <v>843</v>
      </c>
      <c r="G1401" t="s">
        <v>844</v>
      </c>
      <c r="H1401" t="s">
        <v>146</v>
      </c>
      <c r="I1401" t="s">
        <v>27</v>
      </c>
      <c r="J1401" t="s">
        <v>160</v>
      </c>
      <c r="K1401" t="s">
        <v>161</v>
      </c>
      <c r="L1401">
        <v>80013</v>
      </c>
      <c r="M1401" t="s">
        <v>30</v>
      </c>
      <c r="N1401" t="s">
        <v>3710</v>
      </c>
      <c r="O1401" t="s">
        <v>32</v>
      </c>
      <c r="P1401" t="s">
        <v>75</v>
      </c>
      <c r="Q1401" t="s">
        <v>3711</v>
      </c>
      <c r="R1401" s="7">
        <v>147.184</v>
      </c>
      <c r="S1401">
        <v>2</v>
      </c>
      <c r="T1401">
        <v>0.2</v>
      </c>
      <c r="U1401" s="7">
        <v>-29.436800000000002</v>
      </c>
      <c r="V1401" s="7">
        <f t="shared" si="21"/>
        <v>29.436800000000002</v>
      </c>
    </row>
    <row r="1402" spans="1:22" x14ac:dyDescent="0.3">
      <c r="A1402" s="9">
        <v>4462</v>
      </c>
      <c r="B1402" t="s">
        <v>3709</v>
      </c>
      <c r="C1402" s="5">
        <v>41911</v>
      </c>
      <c r="D1402" s="6">
        <v>41914</v>
      </c>
      <c r="E1402" t="s">
        <v>152</v>
      </c>
      <c r="F1402" t="s">
        <v>843</v>
      </c>
      <c r="G1402" t="s">
        <v>844</v>
      </c>
      <c r="H1402" t="s">
        <v>146</v>
      </c>
      <c r="I1402" t="s">
        <v>27</v>
      </c>
      <c r="J1402" t="s">
        <v>160</v>
      </c>
      <c r="K1402" t="s">
        <v>161</v>
      </c>
      <c r="L1402">
        <v>80013</v>
      </c>
      <c r="M1402" t="s">
        <v>30</v>
      </c>
      <c r="N1402" t="s">
        <v>3712</v>
      </c>
      <c r="O1402" t="s">
        <v>48</v>
      </c>
      <c r="P1402" t="s">
        <v>99</v>
      </c>
      <c r="Q1402" t="s">
        <v>3713</v>
      </c>
      <c r="R1402" s="7">
        <v>54.384</v>
      </c>
      <c r="S1402">
        <v>2</v>
      </c>
      <c r="T1402">
        <v>0.2</v>
      </c>
      <c r="U1402" s="7">
        <v>1.3595999999999999</v>
      </c>
      <c r="V1402" s="7">
        <f t="shared" si="21"/>
        <v>1.3595999999999999</v>
      </c>
    </row>
    <row r="1403" spans="1:22" x14ac:dyDescent="0.3">
      <c r="A1403" s="9">
        <v>4463</v>
      </c>
      <c r="B1403" t="s">
        <v>3709</v>
      </c>
      <c r="C1403" s="5">
        <v>41911</v>
      </c>
      <c r="D1403" s="6">
        <v>41914</v>
      </c>
      <c r="E1403" t="s">
        <v>152</v>
      </c>
      <c r="F1403" t="s">
        <v>843</v>
      </c>
      <c r="G1403" t="s">
        <v>844</v>
      </c>
      <c r="H1403" t="s">
        <v>146</v>
      </c>
      <c r="I1403" t="s">
        <v>27</v>
      </c>
      <c r="J1403" t="s">
        <v>160</v>
      </c>
      <c r="K1403" t="s">
        <v>161</v>
      </c>
      <c r="L1403">
        <v>80013</v>
      </c>
      <c r="M1403" t="s">
        <v>30</v>
      </c>
      <c r="N1403" t="s">
        <v>2196</v>
      </c>
      <c r="O1403" t="s">
        <v>32</v>
      </c>
      <c r="P1403" t="s">
        <v>52</v>
      </c>
      <c r="Q1403" t="s">
        <v>2197</v>
      </c>
      <c r="R1403" s="7">
        <v>76.775999999999996</v>
      </c>
      <c r="S1403">
        <v>4</v>
      </c>
      <c r="T1403">
        <v>0.7</v>
      </c>
      <c r="U1403" s="7">
        <v>-58.861600000000003</v>
      </c>
      <c r="V1403" s="7">
        <f t="shared" si="21"/>
        <v>58.861600000000003</v>
      </c>
    </row>
    <row r="1404" spans="1:22" x14ac:dyDescent="0.3">
      <c r="A1404" s="9">
        <v>4464</v>
      </c>
      <c r="B1404" t="s">
        <v>3709</v>
      </c>
      <c r="C1404" s="5">
        <v>41911</v>
      </c>
      <c r="D1404" s="6">
        <v>41914</v>
      </c>
      <c r="E1404" t="s">
        <v>152</v>
      </c>
      <c r="F1404" t="s">
        <v>843</v>
      </c>
      <c r="G1404" t="s">
        <v>844</v>
      </c>
      <c r="H1404" t="s">
        <v>146</v>
      </c>
      <c r="I1404" t="s">
        <v>27</v>
      </c>
      <c r="J1404" t="s">
        <v>160</v>
      </c>
      <c r="K1404" t="s">
        <v>161</v>
      </c>
      <c r="L1404">
        <v>80013</v>
      </c>
      <c r="M1404" t="s">
        <v>30</v>
      </c>
      <c r="N1404" t="s">
        <v>3714</v>
      </c>
      <c r="O1404" t="s">
        <v>32</v>
      </c>
      <c r="P1404" t="s">
        <v>114</v>
      </c>
      <c r="Q1404" t="s">
        <v>3715</v>
      </c>
      <c r="R1404" s="7">
        <v>14.352</v>
      </c>
      <c r="S1404">
        <v>3</v>
      </c>
      <c r="T1404">
        <v>0.2</v>
      </c>
      <c r="U1404" s="7">
        <v>5.2026000000000003</v>
      </c>
      <c r="V1404" s="7">
        <f t="shared" si="21"/>
        <v>5.2026000000000003</v>
      </c>
    </row>
    <row r="1405" spans="1:22" x14ac:dyDescent="0.3">
      <c r="A1405" s="9">
        <v>4465</v>
      </c>
      <c r="B1405" t="s">
        <v>3709</v>
      </c>
      <c r="C1405" s="5">
        <v>41911</v>
      </c>
      <c r="D1405" s="6">
        <v>41914</v>
      </c>
      <c r="E1405" t="s">
        <v>152</v>
      </c>
      <c r="F1405" t="s">
        <v>843</v>
      </c>
      <c r="G1405" t="s">
        <v>844</v>
      </c>
      <c r="H1405" t="s">
        <v>146</v>
      </c>
      <c r="I1405" t="s">
        <v>27</v>
      </c>
      <c r="J1405" t="s">
        <v>160</v>
      </c>
      <c r="K1405" t="s">
        <v>161</v>
      </c>
      <c r="L1405">
        <v>80013</v>
      </c>
      <c r="M1405" t="s">
        <v>30</v>
      </c>
      <c r="N1405" t="s">
        <v>3133</v>
      </c>
      <c r="O1405" t="s">
        <v>32</v>
      </c>
      <c r="P1405" t="s">
        <v>55</v>
      </c>
      <c r="Q1405" t="s">
        <v>3134</v>
      </c>
      <c r="R1405" s="7">
        <v>209.792</v>
      </c>
      <c r="S1405">
        <v>2</v>
      </c>
      <c r="T1405">
        <v>0.2</v>
      </c>
      <c r="U1405" s="7">
        <v>26.224</v>
      </c>
      <c r="V1405" s="7">
        <f t="shared" si="21"/>
        <v>26.224</v>
      </c>
    </row>
    <row r="1406" spans="1:22" x14ac:dyDescent="0.3">
      <c r="A1406" s="9">
        <v>4466</v>
      </c>
      <c r="B1406" t="s">
        <v>3716</v>
      </c>
      <c r="C1406" s="5">
        <v>41128</v>
      </c>
      <c r="D1406" s="6">
        <v>41132</v>
      </c>
      <c r="E1406" t="s">
        <v>36</v>
      </c>
      <c r="F1406" t="s">
        <v>1190</v>
      </c>
      <c r="G1406" t="s">
        <v>1191</v>
      </c>
      <c r="H1406" t="s">
        <v>26</v>
      </c>
      <c r="I1406" t="s">
        <v>27</v>
      </c>
      <c r="J1406" t="s">
        <v>3552</v>
      </c>
      <c r="K1406" t="s">
        <v>2910</v>
      </c>
      <c r="L1406">
        <v>83704</v>
      </c>
      <c r="M1406" t="s">
        <v>30</v>
      </c>
      <c r="N1406" t="s">
        <v>1334</v>
      </c>
      <c r="O1406" t="s">
        <v>32</v>
      </c>
      <c r="P1406" t="s">
        <v>52</v>
      </c>
      <c r="Q1406" t="s">
        <v>1335</v>
      </c>
      <c r="R1406" s="7">
        <v>3.3039999999999998</v>
      </c>
      <c r="S1406">
        <v>1</v>
      </c>
      <c r="T1406">
        <v>0.2</v>
      </c>
      <c r="U1406" s="7">
        <v>1.1151</v>
      </c>
      <c r="V1406" s="7">
        <f t="shared" si="21"/>
        <v>1.1151</v>
      </c>
    </row>
    <row r="1407" spans="1:22" x14ac:dyDescent="0.3">
      <c r="A1407" s="9">
        <v>4481</v>
      </c>
      <c r="B1407" t="s">
        <v>3717</v>
      </c>
      <c r="C1407" s="5">
        <v>41582</v>
      </c>
      <c r="D1407" s="6">
        <v>41587</v>
      </c>
      <c r="E1407" t="s">
        <v>36</v>
      </c>
      <c r="F1407" t="s">
        <v>572</v>
      </c>
      <c r="G1407" t="s">
        <v>573</v>
      </c>
      <c r="H1407" t="s">
        <v>39</v>
      </c>
      <c r="I1407" t="s">
        <v>27</v>
      </c>
      <c r="J1407" t="s">
        <v>28</v>
      </c>
      <c r="K1407" t="s">
        <v>29</v>
      </c>
      <c r="L1407">
        <v>90049</v>
      </c>
      <c r="M1407" t="s">
        <v>30</v>
      </c>
      <c r="N1407" t="s">
        <v>1224</v>
      </c>
      <c r="O1407" t="s">
        <v>32</v>
      </c>
      <c r="P1407" t="s">
        <v>200</v>
      </c>
      <c r="Q1407" t="s">
        <v>1225</v>
      </c>
      <c r="R1407" s="7">
        <v>15.26</v>
      </c>
      <c r="S1407">
        <v>7</v>
      </c>
      <c r="T1407">
        <v>0</v>
      </c>
      <c r="U1407" s="7">
        <v>5.0358000000000001</v>
      </c>
      <c r="V1407" s="7">
        <f t="shared" si="21"/>
        <v>5.0358000000000001</v>
      </c>
    </row>
    <row r="1408" spans="1:22" x14ac:dyDescent="0.3">
      <c r="A1408" s="9">
        <v>4482</v>
      </c>
      <c r="B1408" t="s">
        <v>3717</v>
      </c>
      <c r="C1408" s="5">
        <v>41582</v>
      </c>
      <c r="D1408" s="6">
        <v>41587</v>
      </c>
      <c r="E1408" t="s">
        <v>36</v>
      </c>
      <c r="F1408" t="s">
        <v>572</v>
      </c>
      <c r="G1408" t="s">
        <v>573</v>
      </c>
      <c r="H1408" t="s">
        <v>39</v>
      </c>
      <c r="I1408" t="s">
        <v>27</v>
      </c>
      <c r="J1408" t="s">
        <v>28</v>
      </c>
      <c r="K1408" t="s">
        <v>29</v>
      </c>
      <c r="L1408">
        <v>90049</v>
      </c>
      <c r="M1408" t="s">
        <v>30</v>
      </c>
      <c r="N1408" t="s">
        <v>3718</v>
      </c>
      <c r="O1408" t="s">
        <v>32</v>
      </c>
      <c r="P1408" t="s">
        <v>55</v>
      </c>
      <c r="Q1408" t="s">
        <v>3719</v>
      </c>
      <c r="R1408" s="7">
        <v>43.32</v>
      </c>
      <c r="S1408">
        <v>2</v>
      </c>
      <c r="T1408">
        <v>0</v>
      </c>
      <c r="U1408" s="7">
        <v>14.2956</v>
      </c>
      <c r="V1408" s="7">
        <f t="shared" si="21"/>
        <v>14.2956</v>
      </c>
    </row>
    <row r="1409" spans="1:22" x14ac:dyDescent="0.3">
      <c r="A1409" s="9">
        <v>4483</v>
      </c>
      <c r="B1409" t="s">
        <v>3717</v>
      </c>
      <c r="C1409" s="5">
        <v>41582</v>
      </c>
      <c r="D1409" s="6">
        <v>41587</v>
      </c>
      <c r="E1409" t="s">
        <v>36</v>
      </c>
      <c r="F1409" t="s">
        <v>572</v>
      </c>
      <c r="G1409" t="s">
        <v>573</v>
      </c>
      <c r="H1409" t="s">
        <v>39</v>
      </c>
      <c r="I1409" t="s">
        <v>27</v>
      </c>
      <c r="J1409" t="s">
        <v>28</v>
      </c>
      <c r="K1409" t="s">
        <v>29</v>
      </c>
      <c r="L1409">
        <v>90049</v>
      </c>
      <c r="M1409" t="s">
        <v>30</v>
      </c>
      <c r="N1409" t="s">
        <v>1555</v>
      </c>
      <c r="O1409" t="s">
        <v>32</v>
      </c>
      <c r="P1409" t="s">
        <v>52</v>
      </c>
      <c r="Q1409" t="s">
        <v>1556</v>
      </c>
      <c r="R1409" s="7">
        <v>43.584000000000003</v>
      </c>
      <c r="S1409">
        <v>12</v>
      </c>
      <c r="T1409">
        <v>0.2</v>
      </c>
      <c r="U1409" s="7">
        <v>15.799200000000001</v>
      </c>
      <c r="V1409" s="7">
        <f t="shared" si="21"/>
        <v>15.799200000000001</v>
      </c>
    </row>
    <row r="1410" spans="1:22" x14ac:dyDescent="0.3">
      <c r="A1410" s="9">
        <v>4484</v>
      </c>
      <c r="B1410" t="s">
        <v>3717</v>
      </c>
      <c r="C1410" s="5">
        <v>41582</v>
      </c>
      <c r="D1410" s="6">
        <v>41587</v>
      </c>
      <c r="E1410" t="s">
        <v>36</v>
      </c>
      <c r="F1410" t="s">
        <v>572</v>
      </c>
      <c r="G1410" t="s">
        <v>573</v>
      </c>
      <c r="H1410" t="s">
        <v>39</v>
      </c>
      <c r="I1410" t="s">
        <v>27</v>
      </c>
      <c r="J1410" t="s">
        <v>28</v>
      </c>
      <c r="K1410" t="s">
        <v>29</v>
      </c>
      <c r="L1410">
        <v>90049</v>
      </c>
      <c r="M1410" t="s">
        <v>30</v>
      </c>
      <c r="N1410" t="s">
        <v>3720</v>
      </c>
      <c r="O1410" t="s">
        <v>32</v>
      </c>
      <c r="P1410" t="s">
        <v>114</v>
      </c>
      <c r="Q1410" t="s">
        <v>3721</v>
      </c>
      <c r="R1410" s="7">
        <v>116.28</v>
      </c>
      <c r="S1410">
        <v>3</v>
      </c>
      <c r="T1410">
        <v>0</v>
      </c>
      <c r="U1410" s="7">
        <v>56.977200000000003</v>
      </c>
      <c r="V1410" s="7">
        <f t="shared" si="21"/>
        <v>56.977200000000003</v>
      </c>
    </row>
    <row r="1411" spans="1:22" x14ac:dyDescent="0.3">
      <c r="A1411" s="9">
        <v>4485</v>
      </c>
      <c r="B1411" t="s">
        <v>3717</v>
      </c>
      <c r="C1411" s="5">
        <v>41582</v>
      </c>
      <c r="D1411" s="6">
        <v>41587</v>
      </c>
      <c r="E1411" t="s">
        <v>36</v>
      </c>
      <c r="F1411" t="s">
        <v>572</v>
      </c>
      <c r="G1411" t="s">
        <v>573</v>
      </c>
      <c r="H1411" t="s">
        <v>39</v>
      </c>
      <c r="I1411" t="s">
        <v>27</v>
      </c>
      <c r="J1411" t="s">
        <v>28</v>
      </c>
      <c r="K1411" t="s">
        <v>29</v>
      </c>
      <c r="L1411">
        <v>90049</v>
      </c>
      <c r="M1411" t="s">
        <v>30</v>
      </c>
      <c r="N1411" t="s">
        <v>985</v>
      </c>
      <c r="O1411" t="s">
        <v>32</v>
      </c>
      <c r="P1411" t="s">
        <v>52</v>
      </c>
      <c r="Q1411" t="s">
        <v>986</v>
      </c>
      <c r="R1411" s="7">
        <v>9.2959999999999994</v>
      </c>
      <c r="S1411">
        <v>2</v>
      </c>
      <c r="T1411">
        <v>0.2</v>
      </c>
      <c r="U1411" s="7">
        <v>3.0211999999999999</v>
      </c>
      <c r="V1411" s="7">
        <f t="shared" si="21"/>
        <v>3.0211999999999999</v>
      </c>
    </row>
    <row r="1412" spans="1:22" x14ac:dyDescent="0.3">
      <c r="A1412" s="9">
        <v>4486</v>
      </c>
      <c r="B1412" t="s">
        <v>3717</v>
      </c>
      <c r="C1412" s="5">
        <v>41582</v>
      </c>
      <c r="D1412" s="6">
        <v>41587</v>
      </c>
      <c r="E1412" t="s">
        <v>36</v>
      </c>
      <c r="F1412" t="s">
        <v>572</v>
      </c>
      <c r="G1412" t="s">
        <v>573</v>
      </c>
      <c r="H1412" t="s">
        <v>39</v>
      </c>
      <c r="I1412" t="s">
        <v>27</v>
      </c>
      <c r="J1412" t="s">
        <v>28</v>
      </c>
      <c r="K1412" t="s">
        <v>29</v>
      </c>
      <c r="L1412">
        <v>90049</v>
      </c>
      <c r="M1412" t="s">
        <v>30</v>
      </c>
      <c r="N1412" t="s">
        <v>2057</v>
      </c>
      <c r="O1412" t="s">
        <v>32</v>
      </c>
      <c r="P1412" t="s">
        <v>114</v>
      </c>
      <c r="Q1412" t="s">
        <v>2271</v>
      </c>
      <c r="R1412" s="7">
        <v>19.440000000000001</v>
      </c>
      <c r="S1412">
        <v>3</v>
      </c>
      <c r="T1412">
        <v>0</v>
      </c>
      <c r="U1412" s="7">
        <v>9.3312000000000008</v>
      </c>
      <c r="V1412" s="7">
        <f t="shared" ref="V1412:V1475" si="22">IF(U1412&lt;0,-U1412,U1412)</f>
        <v>9.3312000000000008</v>
      </c>
    </row>
    <row r="1413" spans="1:22" x14ac:dyDescent="0.3">
      <c r="A1413" s="9">
        <v>4487</v>
      </c>
      <c r="B1413" t="s">
        <v>3717</v>
      </c>
      <c r="C1413" s="5">
        <v>41582</v>
      </c>
      <c r="D1413" s="6">
        <v>41587</v>
      </c>
      <c r="E1413" t="s">
        <v>36</v>
      </c>
      <c r="F1413" t="s">
        <v>572</v>
      </c>
      <c r="G1413" t="s">
        <v>573</v>
      </c>
      <c r="H1413" t="s">
        <v>39</v>
      </c>
      <c r="I1413" t="s">
        <v>27</v>
      </c>
      <c r="J1413" t="s">
        <v>28</v>
      </c>
      <c r="K1413" t="s">
        <v>29</v>
      </c>
      <c r="L1413">
        <v>90049</v>
      </c>
      <c r="M1413" t="s">
        <v>30</v>
      </c>
      <c r="N1413" t="s">
        <v>1725</v>
      </c>
      <c r="O1413" t="s">
        <v>32</v>
      </c>
      <c r="P1413" t="s">
        <v>114</v>
      </c>
      <c r="Q1413" t="s">
        <v>1726</v>
      </c>
      <c r="R1413" s="7">
        <v>314.55</v>
      </c>
      <c r="S1413">
        <v>3</v>
      </c>
      <c r="T1413">
        <v>0</v>
      </c>
      <c r="U1413" s="7">
        <v>150.98400000000001</v>
      </c>
      <c r="V1413" s="7">
        <f t="shared" si="22"/>
        <v>150.98400000000001</v>
      </c>
    </row>
    <row r="1414" spans="1:22" x14ac:dyDescent="0.3">
      <c r="A1414" s="9">
        <v>4491</v>
      </c>
      <c r="B1414" t="s">
        <v>3722</v>
      </c>
      <c r="C1414" s="5">
        <v>41866</v>
      </c>
      <c r="D1414" s="6">
        <v>41873</v>
      </c>
      <c r="E1414" t="s">
        <v>36</v>
      </c>
      <c r="F1414" t="s">
        <v>3723</v>
      </c>
      <c r="G1414" t="s">
        <v>3724</v>
      </c>
      <c r="H1414" t="s">
        <v>39</v>
      </c>
      <c r="I1414" t="s">
        <v>27</v>
      </c>
      <c r="J1414" t="s">
        <v>28</v>
      </c>
      <c r="K1414" t="s">
        <v>29</v>
      </c>
      <c r="L1414">
        <v>90032</v>
      </c>
      <c r="M1414" t="s">
        <v>30</v>
      </c>
      <c r="N1414" t="s">
        <v>3725</v>
      </c>
      <c r="O1414" t="s">
        <v>41</v>
      </c>
      <c r="P1414" t="s">
        <v>58</v>
      </c>
      <c r="Q1414" t="s">
        <v>3726</v>
      </c>
      <c r="R1414" s="7">
        <v>418.29599999999999</v>
      </c>
      <c r="S1414">
        <v>3</v>
      </c>
      <c r="T1414">
        <v>0.2</v>
      </c>
      <c r="U1414" s="7">
        <v>5.2286999999999999</v>
      </c>
      <c r="V1414" s="7">
        <f t="shared" si="22"/>
        <v>5.2286999999999999</v>
      </c>
    </row>
    <row r="1415" spans="1:22" x14ac:dyDescent="0.3">
      <c r="A1415" s="9">
        <v>4496</v>
      </c>
      <c r="B1415" t="s">
        <v>3727</v>
      </c>
      <c r="C1415" s="5">
        <v>41809</v>
      </c>
      <c r="D1415" s="6">
        <v>41814</v>
      </c>
      <c r="E1415" t="s">
        <v>36</v>
      </c>
      <c r="F1415" t="s">
        <v>1967</v>
      </c>
      <c r="G1415" t="s">
        <v>1968</v>
      </c>
      <c r="H1415" t="s">
        <v>39</v>
      </c>
      <c r="I1415" t="s">
        <v>27</v>
      </c>
      <c r="J1415" t="s">
        <v>28</v>
      </c>
      <c r="K1415" t="s">
        <v>29</v>
      </c>
      <c r="L1415">
        <v>90032</v>
      </c>
      <c r="M1415" t="s">
        <v>30</v>
      </c>
      <c r="N1415" t="s">
        <v>1615</v>
      </c>
      <c r="O1415" t="s">
        <v>41</v>
      </c>
      <c r="P1415" t="s">
        <v>492</v>
      </c>
      <c r="Q1415" t="s">
        <v>1616</v>
      </c>
      <c r="R1415" s="7">
        <v>917.92349999999999</v>
      </c>
      <c r="S1415">
        <v>9</v>
      </c>
      <c r="T1415">
        <v>0.15</v>
      </c>
      <c r="U1415" s="7">
        <v>75.593699999999998</v>
      </c>
      <c r="V1415" s="7">
        <f t="shared" si="22"/>
        <v>75.593699999999998</v>
      </c>
    </row>
    <row r="1416" spans="1:22" x14ac:dyDescent="0.3">
      <c r="A1416" s="9">
        <v>4497</v>
      </c>
      <c r="B1416" t="s">
        <v>3727</v>
      </c>
      <c r="C1416" s="5">
        <v>41809</v>
      </c>
      <c r="D1416" s="6">
        <v>41814</v>
      </c>
      <c r="E1416" t="s">
        <v>36</v>
      </c>
      <c r="F1416" t="s">
        <v>1967</v>
      </c>
      <c r="G1416" t="s">
        <v>1968</v>
      </c>
      <c r="H1416" t="s">
        <v>39</v>
      </c>
      <c r="I1416" t="s">
        <v>27</v>
      </c>
      <c r="J1416" t="s">
        <v>28</v>
      </c>
      <c r="K1416" t="s">
        <v>29</v>
      </c>
      <c r="L1416">
        <v>90032</v>
      </c>
      <c r="M1416" t="s">
        <v>30</v>
      </c>
      <c r="N1416" t="s">
        <v>3728</v>
      </c>
      <c r="O1416" t="s">
        <v>32</v>
      </c>
      <c r="P1416" t="s">
        <v>114</v>
      </c>
      <c r="Q1416" t="s">
        <v>3729</v>
      </c>
      <c r="R1416" s="7">
        <v>38.880000000000003</v>
      </c>
      <c r="S1416">
        <v>6</v>
      </c>
      <c r="T1416">
        <v>0</v>
      </c>
      <c r="U1416" s="7">
        <v>19.051200000000001</v>
      </c>
      <c r="V1416" s="7">
        <f t="shared" si="22"/>
        <v>19.051200000000001</v>
      </c>
    </row>
    <row r="1417" spans="1:22" x14ac:dyDescent="0.3">
      <c r="A1417" s="9">
        <v>4499</v>
      </c>
      <c r="B1417" t="s">
        <v>3730</v>
      </c>
      <c r="C1417" s="5">
        <v>40868</v>
      </c>
      <c r="D1417" s="6">
        <v>40873</v>
      </c>
      <c r="E1417" t="s">
        <v>36</v>
      </c>
      <c r="F1417" t="s">
        <v>3731</v>
      </c>
      <c r="G1417" t="s">
        <v>3732</v>
      </c>
      <c r="H1417" t="s">
        <v>26</v>
      </c>
      <c r="I1417" t="s">
        <v>27</v>
      </c>
      <c r="J1417" t="s">
        <v>80</v>
      </c>
      <c r="K1417" t="s">
        <v>29</v>
      </c>
      <c r="L1417">
        <v>94110</v>
      </c>
      <c r="M1417" t="s">
        <v>30</v>
      </c>
      <c r="N1417" t="s">
        <v>3733</v>
      </c>
      <c r="O1417" t="s">
        <v>32</v>
      </c>
      <c r="P1417" t="s">
        <v>114</v>
      </c>
      <c r="Q1417" t="s">
        <v>3734</v>
      </c>
      <c r="R1417" s="7">
        <v>12.96</v>
      </c>
      <c r="S1417">
        <v>2</v>
      </c>
      <c r="T1417">
        <v>0</v>
      </c>
      <c r="U1417" s="7">
        <v>6.2207999999999997</v>
      </c>
      <c r="V1417" s="7">
        <f t="shared" si="22"/>
        <v>6.2207999999999997</v>
      </c>
    </row>
    <row r="1418" spans="1:22" x14ac:dyDescent="0.3">
      <c r="A1418" s="9">
        <v>4500</v>
      </c>
      <c r="B1418" t="s">
        <v>3735</v>
      </c>
      <c r="C1418" s="5">
        <v>41375</v>
      </c>
      <c r="D1418" s="6">
        <v>41381</v>
      </c>
      <c r="E1418" t="s">
        <v>36</v>
      </c>
      <c r="F1418" t="s">
        <v>1883</v>
      </c>
      <c r="G1418" t="s">
        <v>1884</v>
      </c>
      <c r="H1418" t="s">
        <v>26</v>
      </c>
      <c r="I1418" t="s">
        <v>27</v>
      </c>
      <c r="J1418" t="s">
        <v>2692</v>
      </c>
      <c r="K1418" t="s">
        <v>29</v>
      </c>
      <c r="L1418">
        <v>93309</v>
      </c>
      <c r="M1418" t="s">
        <v>30</v>
      </c>
      <c r="N1418" t="s">
        <v>3736</v>
      </c>
      <c r="O1418" t="s">
        <v>32</v>
      </c>
      <c r="P1418" t="s">
        <v>114</v>
      </c>
      <c r="Q1418" t="s">
        <v>3737</v>
      </c>
      <c r="R1418" s="7">
        <v>12.96</v>
      </c>
      <c r="S1418">
        <v>2</v>
      </c>
      <c r="T1418">
        <v>0</v>
      </c>
      <c r="U1418" s="7">
        <v>6.2207999999999997</v>
      </c>
      <c r="V1418" s="7">
        <f t="shared" si="22"/>
        <v>6.2207999999999997</v>
      </c>
    </row>
    <row r="1419" spans="1:22" x14ac:dyDescent="0.3">
      <c r="A1419" s="9">
        <v>4501</v>
      </c>
      <c r="B1419" t="s">
        <v>3735</v>
      </c>
      <c r="C1419" s="5">
        <v>41375</v>
      </c>
      <c r="D1419" s="6">
        <v>41381</v>
      </c>
      <c r="E1419" t="s">
        <v>36</v>
      </c>
      <c r="F1419" t="s">
        <v>1883</v>
      </c>
      <c r="G1419" t="s">
        <v>1884</v>
      </c>
      <c r="H1419" t="s">
        <v>26</v>
      </c>
      <c r="I1419" t="s">
        <v>27</v>
      </c>
      <c r="J1419" t="s">
        <v>2692</v>
      </c>
      <c r="K1419" t="s">
        <v>29</v>
      </c>
      <c r="L1419">
        <v>93309</v>
      </c>
      <c r="M1419" t="s">
        <v>30</v>
      </c>
      <c r="N1419" t="s">
        <v>2820</v>
      </c>
      <c r="O1419" t="s">
        <v>32</v>
      </c>
      <c r="P1419" t="s">
        <v>52</v>
      </c>
      <c r="Q1419" t="s">
        <v>2821</v>
      </c>
      <c r="R1419" s="7">
        <v>23.2</v>
      </c>
      <c r="S1419">
        <v>5</v>
      </c>
      <c r="T1419">
        <v>0.2</v>
      </c>
      <c r="U1419" s="7">
        <v>8.1199999999999992</v>
      </c>
      <c r="V1419" s="7">
        <f t="shared" si="22"/>
        <v>8.1199999999999992</v>
      </c>
    </row>
    <row r="1420" spans="1:22" x14ac:dyDescent="0.3">
      <c r="A1420" s="9">
        <v>4504</v>
      </c>
      <c r="B1420" t="s">
        <v>3738</v>
      </c>
      <c r="C1420" s="5">
        <v>40901</v>
      </c>
      <c r="D1420" s="6">
        <v>40906</v>
      </c>
      <c r="E1420" t="s">
        <v>36</v>
      </c>
      <c r="F1420" t="s">
        <v>1290</v>
      </c>
      <c r="G1420" t="s">
        <v>1291</v>
      </c>
      <c r="H1420" t="s">
        <v>146</v>
      </c>
      <c r="I1420" t="s">
        <v>27</v>
      </c>
      <c r="J1420" t="s">
        <v>28</v>
      </c>
      <c r="K1420" t="s">
        <v>29</v>
      </c>
      <c r="L1420">
        <v>90045</v>
      </c>
      <c r="M1420" t="s">
        <v>30</v>
      </c>
      <c r="N1420" t="s">
        <v>3739</v>
      </c>
      <c r="O1420" t="s">
        <v>48</v>
      </c>
      <c r="P1420" t="s">
        <v>49</v>
      </c>
      <c r="Q1420" t="s">
        <v>3740</v>
      </c>
      <c r="R1420" s="7">
        <v>173.65600000000001</v>
      </c>
      <c r="S1420">
        <v>7</v>
      </c>
      <c r="T1420">
        <v>0.2</v>
      </c>
      <c r="U1420" s="7">
        <v>17.365600000000001</v>
      </c>
      <c r="V1420" s="7">
        <f t="shared" si="22"/>
        <v>17.365600000000001</v>
      </c>
    </row>
    <row r="1421" spans="1:22" x14ac:dyDescent="0.3">
      <c r="A1421" s="9">
        <v>4505</v>
      </c>
      <c r="B1421" t="s">
        <v>3738</v>
      </c>
      <c r="C1421" s="5">
        <v>40901</v>
      </c>
      <c r="D1421" s="6">
        <v>40906</v>
      </c>
      <c r="E1421" t="s">
        <v>36</v>
      </c>
      <c r="F1421" t="s">
        <v>1290</v>
      </c>
      <c r="G1421" t="s">
        <v>1291</v>
      </c>
      <c r="H1421" t="s">
        <v>146</v>
      </c>
      <c r="I1421" t="s">
        <v>27</v>
      </c>
      <c r="J1421" t="s">
        <v>28</v>
      </c>
      <c r="K1421" t="s">
        <v>29</v>
      </c>
      <c r="L1421">
        <v>90045</v>
      </c>
      <c r="M1421" t="s">
        <v>30</v>
      </c>
      <c r="N1421" t="s">
        <v>3741</v>
      </c>
      <c r="O1421" t="s">
        <v>32</v>
      </c>
      <c r="P1421" t="s">
        <v>55</v>
      </c>
      <c r="Q1421" t="s">
        <v>3742</v>
      </c>
      <c r="R1421" s="7">
        <v>361.96</v>
      </c>
      <c r="S1421">
        <v>2</v>
      </c>
      <c r="T1421">
        <v>0</v>
      </c>
      <c r="U1421" s="7">
        <v>101.3488</v>
      </c>
      <c r="V1421" s="7">
        <f t="shared" si="22"/>
        <v>101.3488</v>
      </c>
    </row>
    <row r="1422" spans="1:22" x14ac:dyDescent="0.3">
      <c r="A1422" s="9">
        <v>4506</v>
      </c>
      <c r="B1422" t="s">
        <v>3738</v>
      </c>
      <c r="C1422" s="5">
        <v>40901</v>
      </c>
      <c r="D1422" s="6">
        <v>40906</v>
      </c>
      <c r="E1422" t="s">
        <v>36</v>
      </c>
      <c r="F1422" t="s">
        <v>1290</v>
      </c>
      <c r="G1422" t="s">
        <v>1291</v>
      </c>
      <c r="H1422" t="s">
        <v>146</v>
      </c>
      <c r="I1422" t="s">
        <v>27</v>
      </c>
      <c r="J1422" t="s">
        <v>28</v>
      </c>
      <c r="K1422" t="s">
        <v>29</v>
      </c>
      <c r="L1422">
        <v>90045</v>
      </c>
      <c r="M1422" t="s">
        <v>30</v>
      </c>
      <c r="N1422" t="s">
        <v>3743</v>
      </c>
      <c r="O1422" t="s">
        <v>48</v>
      </c>
      <c r="P1422" t="s">
        <v>99</v>
      </c>
      <c r="Q1422" t="s">
        <v>3744</v>
      </c>
      <c r="R1422" s="7">
        <v>62.85</v>
      </c>
      <c r="S1422">
        <v>3</v>
      </c>
      <c r="T1422">
        <v>0</v>
      </c>
      <c r="U1422" s="7">
        <v>13.198499999999999</v>
      </c>
      <c r="V1422" s="7">
        <f t="shared" si="22"/>
        <v>13.198499999999999</v>
      </c>
    </row>
    <row r="1423" spans="1:22" x14ac:dyDescent="0.3">
      <c r="A1423" s="9">
        <v>4507</v>
      </c>
      <c r="B1423" t="s">
        <v>3738</v>
      </c>
      <c r="C1423" s="5">
        <v>40901</v>
      </c>
      <c r="D1423" s="6">
        <v>40906</v>
      </c>
      <c r="E1423" t="s">
        <v>36</v>
      </c>
      <c r="F1423" t="s">
        <v>1290</v>
      </c>
      <c r="G1423" t="s">
        <v>1291</v>
      </c>
      <c r="H1423" t="s">
        <v>146</v>
      </c>
      <c r="I1423" t="s">
        <v>27</v>
      </c>
      <c r="J1423" t="s">
        <v>28</v>
      </c>
      <c r="K1423" t="s">
        <v>29</v>
      </c>
      <c r="L1423">
        <v>90045</v>
      </c>
      <c r="M1423" t="s">
        <v>30</v>
      </c>
      <c r="N1423" t="s">
        <v>3064</v>
      </c>
      <c r="O1423" t="s">
        <v>48</v>
      </c>
      <c r="P1423" t="s">
        <v>49</v>
      </c>
      <c r="Q1423" t="s">
        <v>3120</v>
      </c>
      <c r="R1423" s="7">
        <v>818.37599999999998</v>
      </c>
      <c r="S1423">
        <v>3</v>
      </c>
      <c r="T1423">
        <v>0.2</v>
      </c>
      <c r="U1423" s="7">
        <v>51.148499999999999</v>
      </c>
      <c r="V1423" s="7">
        <f t="shared" si="22"/>
        <v>51.148499999999999</v>
      </c>
    </row>
    <row r="1424" spans="1:22" x14ac:dyDescent="0.3">
      <c r="A1424" s="9">
        <v>4508</v>
      </c>
      <c r="B1424" t="s">
        <v>3738</v>
      </c>
      <c r="C1424" s="5">
        <v>40901</v>
      </c>
      <c r="D1424" s="6">
        <v>40906</v>
      </c>
      <c r="E1424" t="s">
        <v>36</v>
      </c>
      <c r="F1424" t="s">
        <v>1290</v>
      </c>
      <c r="G1424" t="s">
        <v>1291</v>
      </c>
      <c r="H1424" t="s">
        <v>146</v>
      </c>
      <c r="I1424" t="s">
        <v>27</v>
      </c>
      <c r="J1424" t="s">
        <v>28</v>
      </c>
      <c r="K1424" t="s">
        <v>29</v>
      </c>
      <c r="L1424">
        <v>90045</v>
      </c>
      <c r="M1424" t="s">
        <v>30</v>
      </c>
      <c r="N1424" t="s">
        <v>3745</v>
      </c>
      <c r="O1424" t="s">
        <v>32</v>
      </c>
      <c r="P1424" t="s">
        <v>75</v>
      </c>
      <c r="Q1424" t="s">
        <v>3746</v>
      </c>
      <c r="R1424" s="7">
        <v>20.34</v>
      </c>
      <c r="S1424">
        <v>1</v>
      </c>
      <c r="T1424">
        <v>0</v>
      </c>
      <c r="U1424" s="7">
        <v>0.2034</v>
      </c>
      <c r="V1424" s="7">
        <f t="shared" si="22"/>
        <v>0.2034</v>
      </c>
    </row>
    <row r="1425" spans="1:22" x14ac:dyDescent="0.3">
      <c r="A1425" s="9">
        <v>4509</v>
      </c>
      <c r="B1425" t="s">
        <v>3738</v>
      </c>
      <c r="C1425" s="5">
        <v>40901</v>
      </c>
      <c r="D1425" s="6">
        <v>40906</v>
      </c>
      <c r="E1425" t="s">
        <v>36</v>
      </c>
      <c r="F1425" t="s">
        <v>1290</v>
      </c>
      <c r="G1425" t="s">
        <v>1291</v>
      </c>
      <c r="H1425" t="s">
        <v>146</v>
      </c>
      <c r="I1425" t="s">
        <v>27</v>
      </c>
      <c r="J1425" t="s">
        <v>28</v>
      </c>
      <c r="K1425" t="s">
        <v>29</v>
      </c>
      <c r="L1425">
        <v>90045</v>
      </c>
      <c r="M1425" t="s">
        <v>30</v>
      </c>
      <c r="N1425" t="s">
        <v>3747</v>
      </c>
      <c r="O1425" t="s">
        <v>41</v>
      </c>
      <c r="P1425" t="s">
        <v>42</v>
      </c>
      <c r="Q1425" t="s">
        <v>3748</v>
      </c>
      <c r="R1425" s="7">
        <v>23.99</v>
      </c>
      <c r="S1425">
        <v>1</v>
      </c>
      <c r="T1425">
        <v>0</v>
      </c>
      <c r="U1425" s="7">
        <v>5.5176999999999996</v>
      </c>
      <c r="V1425" s="7">
        <f t="shared" si="22"/>
        <v>5.5176999999999996</v>
      </c>
    </row>
    <row r="1426" spans="1:22" x14ac:dyDescent="0.3">
      <c r="A1426" s="9">
        <v>4510</v>
      </c>
      <c r="B1426" t="s">
        <v>3749</v>
      </c>
      <c r="C1426" s="5">
        <v>41783</v>
      </c>
      <c r="D1426" s="6">
        <v>41789</v>
      </c>
      <c r="E1426" t="s">
        <v>36</v>
      </c>
      <c r="F1426" t="s">
        <v>3750</v>
      </c>
      <c r="G1426" t="s">
        <v>3751</v>
      </c>
      <c r="H1426" t="s">
        <v>39</v>
      </c>
      <c r="I1426" t="s">
        <v>27</v>
      </c>
      <c r="J1426" t="s">
        <v>28</v>
      </c>
      <c r="K1426" t="s">
        <v>29</v>
      </c>
      <c r="L1426">
        <v>90036</v>
      </c>
      <c r="M1426" t="s">
        <v>30</v>
      </c>
      <c r="N1426" t="s">
        <v>2900</v>
      </c>
      <c r="O1426" t="s">
        <v>41</v>
      </c>
      <c r="P1426" t="s">
        <v>58</v>
      </c>
      <c r="Q1426" t="s">
        <v>2901</v>
      </c>
      <c r="R1426" s="7">
        <v>171.28800000000001</v>
      </c>
      <c r="S1426">
        <v>3</v>
      </c>
      <c r="T1426">
        <v>0.2</v>
      </c>
      <c r="U1426" s="7">
        <v>-6.4233000000000002</v>
      </c>
      <c r="V1426" s="7">
        <f t="shared" si="22"/>
        <v>6.4233000000000002</v>
      </c>
    </row>
    <row r="1427" spans="1:22" x14ac:dyDescent="0.3">
      <c r="A1427" s="9">
        <v>4513</v>
      </c>
      <c r="B1427" t="s">
        <v>3752</v>
      </c>
      <c r="C1427" s="5">
        <v>41550</v>
      </c>
      <c r="D1427" s="6">
        <v>41551</v>
      </c>
      <c r="E1427" t="s">
        <v>152</v>
      </c>
      <c r="F1427" t="s">
        <v>3753</v>
      </c>
      <c r="G1427" t="s">
        <v>3754</v>
      </c>
      <c r="H1427" t="s">
        <v>39</v>
      </c>
      <c r="I1427" t="s">
        <v>27</v>
      </c>
      <c r="J1427" t="s">
        <v>176</v>
      </c>
      <c r="K1427" t="s">
        <v>122</v>
      </c>
      <c r="L1427">
        <v>85023</v>
      </c>
      <c r="M1427" t="s">
        <v>30</v>
      </c>
      <c r="N1427" t="s">
        <v>3755</v>
      </c>
      <c r="O1427" t="s">
        <v>32</v>
      </c>
      <c r="P1427" t="s">
        <v>52</v>
      </c>
      <c r="Q1427" t="s">
        <v>3756</v>
      </c>
      <c r="R1427" s="7">
        <v>54.792000000000002</v>
      </c>
      <c r="S1427">
        <v>6</v>
      </c>
      <c r="T1427">
        <v>0.7</v>
      </c>
      <c r="U1427" s="7">
        <v>-40.180799999999998</v>
      </c>
      <c r="V1427" s="7">
        <f t="shared" si="22"/>
        <v>40.180799999999998</v>
      </c>
    </row>
    <row r="1428" spans="1:22" x14ac:dyDescent="0.3">
      <c r="A1428" s="9">
        <v>4517</v>
      </c>
      <c r="B1428" t="s">
        <v>3757</v>
      </c>
      <c r="C1428" s="5">
        <v>41533</v>
      </c>
      <c r="D1428" s="6">
        <v>41538</v>
      </c>
      <c r="E1428" t="s">
        <v>36</v>
      </c>
      <c r="F1428" t="s">
        <v>3758</v>
      </c>
      <c r="G1428" t="s">
        <v>3759</v>
      </c>
      <c r="H1428" t="s">
        <v>39</v>
      </c>
      <c r="I1428" t="s">
        <v>27</v>
      </c>
      <c r="J1428" t="s">
        <v>65</v>
      </c>
      <c r="K1428" t="s">
        <v>66</v>
      </c>
      <c r="L1428">
        <v>98105</v>
      </c>
      <c r="M1428" t="s">
        <v>30</v>
      </c>
      <c r="N1428" t="s">
        <v>3760</v>
      </c>
      <c r="O1428" t="s">
        <v>32</v>
      </c>
      <c r="P1428" t="s">
        <v>114</v>
      </c>
      <c r="Q1428" t="s">
        <v>3761</v>
      </c>
      <c r="R1428" s="7">
        <v>21.4</v>
      </c>
      <c r="S1428">
        <v>5</v>
      </c>
      <c r="T1428">
        <v>0</v>
      </c>
      <c r="U1428" s="7">
        <v>10.058</v>
      </c>
      <c r="V1428" s="7">
        <f t="shared" si="22"/>
        <v>10.058</v>
      </c>
    </row>
    <row r="1429" spans="1:22" x14ac:dyDescent="0.3">
      <c r="A1429" s="9">
        <v>4518</v>
      </c>
      <c r="B1429" t="s">
        <v>3757</v>
      </c>
      <c r="C1429" s="5">
        <v>41533</v>
      </c>
      <c r="D1429" s="6">
        <v>41538</v>
      </c>
      <c r="E1429" t="s">
        <v>36</v>
      </c>
      <c r="F1429" t="s">
        <v>3758</v>
      </c>
      <c r="G1429" t="s">
        <v>3759</v>
      </c>
      <c r="H1429" t="s">
        <v>39</v>
      </c>
      <c r="I1429" t="s">
        <v>27</v>
      </c>
      <c r="J1429" t="s">
        <v>65</v>
      </c>
      <c r="K1429" t="s">
        <v>66</v>
      </c>
      <c r="L1429">
        <v>98105</v>
      </c>
      <c r="M1429" t="s">
        <v>30</v>
      </c>
      <c r="N1429" t="s">
        <v>1353</v>
      </c>
      <c r="O1429" t="s">
        <v>32</v>
      </c>
      <c r="P1429" t="s">
        <v>52</v>
      </c>
      <c r="Q1429" t="s">
        <v>1354</v>
      </c>
      <c r="R1429" s="7">
        <v>48.664000000000001</v>
      </c>
      <c r="S1429">
        <v>7</v>
      </c>
      <c r="T1429">
        <v>0.2</v>
      </c>
      <c r="U1429" s="7">
        <v>15.815799999999999</v>
      </c>
      <c r="V1429" s="7">
        <f t="shared" si="22"/>
        <v>15.815799999999999</v>
      </c>
    </row>
    <row r="1430" spans="1:22" x14ac:dyDescent="0.3">
      <c r="A1430" s="9">
        <v>4519</v>
      </c>
      <c r="B1430" t="s">
        <v>3762</v>
      </c>
      <c r="C1430" s="5">
        <v>41543</v>
      </c>
      <c r="D1430" s="6">
        <v>41549</v>
      </c>
      <c r="E1430" t="s">
        <v>36</v>
      </c>
      <c r="F1430" t="s">
        <v>3763</v>
      </c>
      <c r="G1430" t="s">
        <v>3764</v>
      </c>
      <c r="H1430" t="s">
        <v>39</v>
      </c>
      <c r="I1430" t="s">
        <v>27</v>
      </c>
      <c r="J1430" t="s">
        <v>80</v>
      </c>
      <c r="K1430" t="s">
        <v>29</v>
      </c>
      <c r="L1430">
        <v>94109</v>
      </c>
      <c r="M1430" t="s">
        <v>30</v>
      </c>
      <c r="N1430" t="s">
        <v>3765</v>
      </c>
      <c r="O1430" t="s">
        <v>32</v>
      </c>
      <c r="P1430" t="s">
        <v>45</v>
      </c>
      <c r="Q1430" t="s">
        <v>3766</v>
      </c>
      <c r="R1430" s="7">
        <v>16.559999999999999</v>
      </c>
      <c r="S1430">
        <v>4</v>
      </c>
      <c r="T1430">
        <v>0</v>
      </c>
      <c r="U1430" s="7">
        <v>6.9551999999999996</v>
      </c>
      <c r="V1430" s="7">
        <f t="shared" si="22"/>
        <v>6.9551999999999996</v>
      </c>
    </row>
    <row r="1431" spans="1:22" x14ac:dyDescent="0.3">
      <c r="A1431" s="9">
        <v>4523</v>
      </c>
      <c r="B1431" t="s">
        <v>3767</v>
      </c>
      <c r="C1431" s="5">
        <v>41691</v>
      </c>
      <c r="D1431" s="6">
        <v>41696</v>
      </c>
      <c r="E1431" t="s">
        <v>23</v>
      </c>
      <c r="F1431" t="s">
        <v>3672</v>
      </c>
      <c r="G1431" t="s">
        <v>3673</v>
      </c>
      <c r="H1431" t="s">
        <v>26</v>
      </c>
      <c r="I1431" t="s">
        <v>27</v>
      </c>
      <c r="J1431" t="s">
        <v>522</v>
      </c>
      <c r="K1431" t="s">
        <v>161</v>
      </c>
      <c r="L1431">
        <v>80027</v>
      </c>
      <c r="M1431" t="s">
        <v>30</v>
      </c>
      <c r="N1431" t="s">
        <v>2389</v>
      </c>
      <c r="O1431" t="s">
        <v>32</v>
      </c>
      <c r="P1431" t="s">
        <v>200</v>
      </c>
      <c r="Q1431" t="s">
        <v>264</v>
      </c>
      <c r="R1431" s="7">
        <v>9.4320000000000004</v>
      </c>
      <c r="S1431">
        <v>3</v>
      </c>
      <c r="T1431">
        <v>0.2</v>
      </c>
      <c r="U1431" s="7">
        <v>3.0653999999999999</v>
      </c>
      <c r="V1431" s="7">
        <f t="shared" si="22"/>
        <v>3.0653999999999999</v>
      </c>
    </row>
    <row r="1432" spans="1:22" x14ac:dyDescent="0.3">
      <c r="A1432" s="9">
        <v>4533</v>
      </c>
      <c r="B1432" t="s">
        <v>3768</v>
      </c>
      <c r="C1432" s="5">
        <v>40826</v>
      </c>
      <c r="D1432" s="6">
        <v>40826</v>
      </c>
      <c r="E1432" t="s">
        <v>863</v>
      </c>
      <c r="F1432" t="s">
        <v>541</v>
      </c>
      <c r="G1432" t="s">
        <v>542</v>
      </c>
      <c r="H1432" t="s">
        <v>146</v>
      </c>
      <c r="I1432" t="s">
        <v>27</v>
      </c>
      <c r="J1432" t="s">
        <v>2171</v>
      </c>
      <c r="K1432" t="s">
        <v>29</v>
      </c>
      <c r="L1432">
        <v>95336</v>
      </c>
      <c r="M1432" t="s">
        <v>30</v>
      </c>
      <c r="N1432" t="s">
        <v>2307</v>
      </c>
      <c r="O1432" t="s">
        <v>41</v>
      </c>
      <c r="P1432" t="s">
        <v>185</v>
      </c>
      <c r="Q1432" t="s">
        <v>2308</v>
      </c>
      <c r="R1432" s="7">
        <v>122.352</v>
      </c>
      <c r="S1432">
        <v>3</v>
      </c>
      <c r="T1432">
        <v>0.2</v>
      </c>
      <c r="U1432" s="7">
        <v>13.7646</v>
      </c>
      <c r="V1432" s="7">
        <f t="shared" si="22"/>
        <v>13.7646</v>
      </c>
    </row>
    <row r="1433" spans="1:22" x14ac:dyDescent="0.3">
      <c r="A1433" s="9">
        <v>4534</v>
      </c>
      <c r="B1433" t="s">
        <v>3768</v>
      </c>
      <c r="C1433" s="5">
        <v>40826</v>
      </c>
      <c r="D1433" s="6">
        <v>40826</v>
      </c>
      <c r="E1433" t="s">
        <v>863</v>
      </c>
      <c r="F1433" t="s">
        <v>541</v>
      </c>
      <c r="G1433" t="s">
        <v>542</v>
      </c>
      <c r="H1433" t="s">
        <v>146</v>
      </c>
      <c r="I1433" t="s">
        <v>27</v>
      </c>
      <c r="J1433" t="s">
        <v>2171</v>
      </c>
      <c r="K1433" t="s">
        <v>29</v>
      </c>
      <c r="L1433">
        <v>95336</v>
      </c>
      <c r="M1433" t="s">
        <v>30</v>
      </c>
      <c r="N1433" t="s">
        <v>1295</v>
      </c>
      <c r="O1433" t="s">
        <v>32</v>
      </c>
      <c r="P1433" t="s">
        <v>215</v>
      </c>
      <c r="Q1433" t="s">
        <v>1296</v>
      </c>
      <c r="R1433" s="7">
        <v>15.28</v>
      </c>
      <c r="S1433">
        <v>2</v>
      </c>
      <c r="T1433">
        <v>0</v>
      </c>
      <c r="U1433" s="7">
        <v>7.4871999999999996</v>
      </c>
      <c r="V1433" s="7">
        <f t="shared" si="22"/>
        <v>7.4871999999999996</v>
      </c>
    </row>
    <row r="1434" spans="1:22" x14ac:dyDescent="0.3">
      <c r="A1434" s="9">
        <v>4535</v>
      </c>
      <c r="B1434" t="s">
        <v>3769</v>
      </c>
      <c r="C1434" s="5">
        <v>40987</v>
      </c>
      <c r="D1434" s="6">
        <v>40994</v>
      </c>
      <c r="E1434" t="s">
        <v>36</v>
      </c>
      <c r="F1434" t="s">
        <v>3770</v>
      </c>
      <c r="G1434" t="s">
        <v>3771</v>
      </c>
      <c r="H1434" t="s">
        <v>26</v>
      </c>
      <c r="I1434" t="s">
        <v>27</v>
      </c>
      <c r="J1434" t="s">
        <v>28</v>
      </c>
      <c r="K1434" t="s">
        <v>29</v>
      </c>
      <c r="L1434">
        <v>90004</v>
      </c>
      <c r="M1434" t="s">
        <v>30</v>
      </c>
      <c r="N1434" t="s">
        <v>888</v>
      </c>
      <c r="O1434" t="s">
        <v>32</v>
      </c>
      <c r="P1434" t="s">
        <v>114</v>
      </c>
      <c r="Q1434" t="s">
        <v>889</v>
      </c>
      <c r="R1434" s="7">
        <v>11.96</v>
      </c>
      <c r="S1434">
        <v>2</v>
      </c>
      <c r="T1434">
        <v>0</v>
      </c>
      <c r="U1434" s="7">
        <v>5.8604000000000003</v>
      </c>
      <c r="V1434" s="7">
        <f t="shared" si="22"/>
        <v>5.8604000000000003</v>
      </c>
    </row>
    <row r="1435" spans="1:22" x14ac:dyDescent="0.3">
      <c r="A1435" s="9">
        <v>4536</v>
      </c>
      <c r="B1435" t="s">
        <v>3772</v>
      </c>
      <c r="C1435" s="5">
        <v>41829</v>
      </c>
      <c r="D1435" s="6">
        <v>41833</v>
      </c>
      <c r="E1435" t="s">
        <v>36</v>
      </c>
      <c r="F1435" t="s">
        <v>3261</v>
      </c>
      <c r="G1435" t="s">
        <v>3262</v>
      </c>
      <c r="H1435" t="s">
        <v>146</v>
      </c>
      <c r="I1435" t="s">
        <v>27</v>
      </c>
      <c r="J1435" t="s">
        <v>65</v>
      </c>
      <c r="K1435" t="s">
        <v>66</v>
      </c>
      <c r="L1435">
        <v>98115</v>
      </c>
      <c r="M1435" t="s">
        <v>30</v>
      </c>
      <c r="N1435" t="s">
        <v>3773</v>
      </c>
      <c r="O1435" t="s">
        <v>41</v>
      </c>
      <c r="P1435" t="s">
        <v>42</v>
      </c>
      <c r="Q1435" t="s">
        <v>3774</v>
      </c>
      <c r="R1435" s="7">
        <v>15.84</v>
      </c>
      <c r="S1435">
        <v>3</v>
      </c>
      <c r="T1435">
        <v>0</v>
      </c>
      <c r="U1435" s="7">
        <v>4.9104000000000001</v>
      </c>
      <c r="V1435" s="7">
        <f t="shared" si="22"/>
        <v>4.9104000000000001</v>
      </c>
    </row>
    <row r="1436" spans="1:22" x14ac:dyDescent="0.3">
      <c r="A1436" s="9">
        <v>4537</v>
      </c>
      <c r="B1436" t="s">
        <v>3772</v>
      </c>
      <c r="C1436" s="5">
        <v>41829</v>
      </c>
      <c r="D1436" s="6">
        <v>41833</v>
      </c>
      <c r="E1436" t="s">
        <v>36</v>
      </c>
      <c r="F1436" t="s">
        <v>3261</v>
      </c>
      <c r="G1436" t="s">
        <v>3262</v>
      </c>
      <c r="H1436" t="s">
        <v>146</v>
      </c>
      <c r="I1436" t="s">
        <v>27</v>
      </c>
      <c r="J1436" t="s">
        <v>65</v>
      </c>
      <c r="K1436" t="s">
        <v>66</v>
      </c>
      <c r="L1436">
        <v>98115</v>
      </c>
      <c r="M1436" t="s">
        <v>30</v>
      </c>
      <c r="N1436" t="s">
        <v>2881</v>
      </c>
      <c r="O1436" t="s">
        <v>32</v>
      </c>
      <c r="P1436" t="s">
        <v>52</v>
      </c>
      <c r="Q1436" t="s">
        <v>2882</v>
      </c>
      <c r="R1436" s="7">
        <v>86.376000000000005</v>
      </c>
      <c r="S1436">
        <v>3</v>
      </c>
      <c r="T1436">
        <v>0.2</v>
      </c>
      <c r="U1436" s="7">
        <v>30.2316</v>
      </c>
      <c r="V1436" s="7">
        <f t="shared" si="22"/>
        <v>30.2316</v>
      </c>
    </row>
    <row r="1437" spans="1:22" x14ac:dyDescent="0.3">
      <c r="A1437" s="9">
        <v>4538</v>
      </c>
      <c r="B1437" t="s">
        <v>3772</v>
      </c>
      <c r="C1437" s="5">
        <v>41829</v>
      </c>
      <c r="D1437" s="6">
        <v>41833</v>
      </c>
      <c r="E1437" t="s">
        <v>36</v>
      </c>
      <c r="F1437" t="s">
        <v>3261</v>
      </c>
      <c r="G1437" t="s">
        <v>3262</v>
      </c>
      <c r="H1437" t="s">
        <v>146</v>
      </c>
      <c r="I1437" t="s">
        <v>27</v>
      </c>
      <c r="J1437" t="s">
        <v>65</v>
      </c>
      <c r="K1437" t="s">
        <v>66</v>
      </c>
      <c r="L1437">
        <v>98115</v>
      </c>
      <c r="M1437" t="s">
        <v>30</v>
      </c>
      <c r="N1437" t="s">
        <v>3775</v>
      </c>
      <c r="O1437" t="s">
        <v>32</v>
      </c>
      <c r="P1437" t="s">
        <v>45</v>
      </c>
      <c r="Q1437" t="s">
        <v>3776</v>
      </c>
      <c r="R1437" s="7">
        <v>18.239999999999998</v>
      </c>
      <c r="S1437">
        <v>3</v>
      </c>
      <c r="T1437">
        <v>0</v>
      </c>
      <c r="U1437" s="7">
        <v>6.2016</v>
      </c>
      <c r="V1437" s="7">
        <f t="shared" si="22"/>
        <v>6.2016</v>
      </c>
    </row>
    <row r="1438" spans="1:22" x14ac:dyDescent="0.3">
      <c r="A1438" s="9">
        <v>4539</v>
      </c>
      <c r="B1438" t="s">
        <v>3772</v>
      </c>
      <c r="C1438" s="5">
        <v>41829</v>
      </c>
      <c r="D1438" s="6">
        <v>41833</v>
      </c>
      <c r="E1438" t="s">
        <v>36</v>
      </c>
      <c r="F1438" t="s">
        <v>3261</v>
      </c>
      <c r="G1438" t="s">
        <v>3262</v>
      </c>
      <c r="H1438" t="s">
        <v>146</v>
      </c>
      <c r="I1438" t="s">
        <v>27</v>
      </c>
      <c r="J1438" t="s">
        <v>65</v>
      </c>
      <c r="K1438" t="s">
        <v>66</v>
      </c>
      <c r="L1438">
        <v>98115</v>
      </c>
      <c r="M1438" t="s">
        <v>30</v>
      </c>
      <c r="N1438" t="s">
        <v>3287</v>
      </c>
      <c r="O1438" t="s">
        <v>32</v>
      </c>
      <c r="P1438" t="s">
        <v>45</v>
      </c>
      <c r="Q1438" t="s">
        <v>3288</v>
      </c>
      <c r="R1438" s="7">
        <v>13.12</v>
      </c>
      <c r="S1438">
        <v>4</v>
      </c>
      <c r="T1438">
        <v>0</v>
      </c>
      <c r="U1438" s="7">
        <v>4.3296000000000001</v>
      </c>
      <c r="V1438" s="7">
        <f t="shared" si="22"/>
        <v>4.3296000000000001</v>
      </c>
    </row>
    <row r="1439" spans="1:22" x14ac:dyDescent="0.3">
      <c r="A1439" s="9">
        <v>4552</v>
      </c>
      <c r="B1439" t="s">
        <v>3777</v>
      </c>
      <c r="C1439" s="5">
        <v>40737</v>
      </c>
      <c r="D1439" s="6">
        <v>40741</v>
      </c>
      <c r="E1439" t="s">
        <v>36</v>
      </c>
      <c r="F1439" t="s">
        <v>402</v>
      </c>
      <c r="G1439" t="s">
        <v>403</v>
      </c>
      <c r="H1439" t="s">
        <v>26</v>
      </c>
      <c r="I1439" t="s">
        <v>27</v>
      </c>
      <c r="J1439" t="s">
        <v>28</v>
      </c>
      <c r="K1439" t="s">
        <v>29</v>
      </c>
      <c r="L1439">
        <v>90049</v>
      </c>
      <c r="M1439" t="s">
        <v>30</v>
      </c>
      <c r="N1439" t="s">
        <v>3778</v>
      </c>
      <c r="O1439" t="s">
        <v>41</v>
      </c>
      <c r="P1439" t="s">
        <v>58</v>
      </c>
      <c r="Q1439" t="s">
        <v>3779</v>
      </c>
      <c r="R1439" s="7">
        <v>351.21600000000001</v>
      </c>
      <c r="S1439">
        <v>3</v>
      </c>
      <c r="T1439">
        <v>0.2</v>
      </c>
      <c r="U1439" s="7">
        <v>4.3902000000000001</v>
      </c>
      <c r="V1439" s="7">
        <f t="shared" si="22"/>
        <v>4.3902000000000001</v>
      </c>
    </row>
    <row r="1440" spans="1:22" x14ac:dyDescent="0.3">
      <c r="A1440" s="9">
        <v>4553</v>
      </c>
      <c r="B1440" t="s">
        <v>3780</v>
      </c>
      <c r="C1440" s="5">
        <v>40904</v>
      </c>
      <c r="D1440" s="6">
        <v>40910</v>
      </c>
      <c r="E1440" t="s">
        <v>36</v>
      </c>
      <c r="F1440" t="s">
        <v>687</v>
      </c>
      <c r="G1440" t="s">
        <v>688</v>
      </c>
      <c r="H1440" t="s">
        <v>39</v>
      </c>
      <c r="I1440" t="s">
        <v>27</v>
      </c>
      <c r="J1440" t="s">
        <v>80</v>
      </c>
      <c r="K1440" t="s">
        <v>29</v>
      </c>
      <c r="L1440">
        <v>94122</v>
      </c>
      <c r="M1440" t="s">
        <v>30</v>
      </c>
      <c r="N1440" t="s">
        <v>510</v>
      </c>
      <c r="O1440" t="s">
        <v>41</v>
      </c>
      <c r="P1440" t="s">
        <v>185</v>
      </c>
      <c r="Q1440" t="s">
        <v>511</v>
      </c>
      <c r="R1440" s="7">
        <v>230.28</v>
      </c>
      <c r="S1440">
        <v>3</v>
      </c>
      <c r="T1440">
        <v>0.2</v>
      </c>
      <c r="U1440" s="7">
        <v>23.027999999999999</v>
      </c>
      <c r="V1440" s="7">
        <f t="shared" si="22"/>
        <v>23.027999999999999</v>
      </c>
    </row>
    <row r="1441" spans="1:22" x14ac:dyDescent="0.3">
      <c r="A1441" s="9">
        <v>4554</v>
      </c>
      <c r="B1441" t="s">
        <v>3780</v>
      </c>
      <c r="C1441" s="5">
        <v>40904</v>
      </c>
      <c r="D1441" s="6">
        <v>40910</v>
      </c>
      <c r="E1441" t="s">
        <v>36</v>
      </c>
      <c r="F1441" t="s">
        <v>687</v>
      </c>
      <c r="G1441" t="s">
        <v>688</v>
      </c>
      <c r="H1441" t="s">
        <v>39</v>
      </c>
      <c r="I1441" t="s">
        <v>27</v>
      </c>
      <c r="J1441" t="s">
        <v>80</v>
      </c>
      <c r="K1441" t="s">
        <v>29</v>
      </c>
      <c r="L1441">
        <v>94122</v>
      </c>
      <c r="M1441" t="s">
        <v>30</v>
      </c>
      <c r="N1441" t="s">
        <v>890</v>
      </c>
      <c r="O1441" t="s">
        <v>32</v>
      </c>
      <c r="P1441" t="s">
        <v>114</v>
      </c>
      <c r="Q1441" t="s">
        <v>891</v>
      </c>
      <c r="R1441" s="7">
        <v>12.84</v>
      </c>
      <c r="S1441">
        <v>3</v>
      </c>
      <c r="T1441">
        <v>0</v>
      </c>
      <c r="U1441" s="7">
        <v>5.7779999999999996</v>
      </c>
      <c r="V1441" s="7">
        <f t="shared" si="22"/>
        <v>5.7779999999999996</v>
      </c>
    </row>
    <row r="1442" spans="1:22" x14ac:dyDescent="0.3">
      <c r="A1442" s="9">
        <v>4558</v>
      </c>
      <c r="B1442" t="s">
        <v>3781</v>
      </c>
      <c r="C1442" s="5">
        <v>41934</v>
      </c>
      <c r="D1442" s="6">
        <v>41941</v>
      </c>
      <c r="E1442" t="s">
        <v>36</v>
      </c>
      <c r="F1442" t="s">
        <v>2732</v>
      </c>
      <c r="G1442" t="s">
        <v>2733</v>
      </c>
      <c r="H1442" t="s">
        <v>39</v>
      </c>
      <c r="I1442" t="s">
        <v>27</v>
      </c>
      <c r="J1442" t="s">
        <v>1516</v>
      </c>
      <c r="K1442" t="s">
        <v>122</v>
      </c>
      <c r="L1442">
        <v>85301</v>
      </c>
      <c r="M1442" t="s">
        <v>30</v>
      </c>
      <c r="N1442" t="s">
        <v>1237</v>
      </c>
      <c r="O1442" t="s">
        <v>32</v>
      </c>
      <c r="P1442" t="s">
        <v>52</v>
      </c>
      <c r="Q1442" t="s">
        <v>1238</v>
      </c>
      <c r="R1442" s="7">
        <v>8.5589999999999993</v>
      </c>
      <c r="S1442">
        <v>1</v>
      </c>
      <c r="T1442">
        <v>0.7</v>
      </c>
      <c r="U1442" s="7">
        <v>-6.5618999999999996</v>
      </c>
      <c r="V1442" s="7">
        <f t="shared" si="22"/>
        <v>6.5618999999999996</v>
      </c>
    </row>
    <row r="1443" spans="1:22" x14ac:dyDescent="0.3">
      <c r="A1443" s="9">
        <v>4561</v>
      </c>
      <c r="B1443" t="s">
        <v>3782</v>
      </c>
      <c r="C1443" s="5">
        <v>41247</v>
      </c>
      <c r="D1443" s="6">
        <v>41252</v>
      </c>
      <c r="E1443" t="s">
        <v>23</v>
      </c>
      <c r="F1443" t="s">
        <v>2438</v>
      </c>
      <c r="G1443" t="s">
        <v>2439</v>
      </c>
      <c r="H1443" t="s">
        <v>26</v>
      </c>
      <c r="I1443" t="s">
        <v>27</v>
      </c>
      <c r="J1443" t="s">
        <v>28</v>
      </c>
      <c r="K1443" t="s">
        <v>29</v>
      </c>
      <c r="L1443">
        <v>90049</v>
      </c>
      <c r="M1443" t="s">
        <v>30</v>
      </c>
      <c r="N1443" t="s">
        <v>3783</v>
      </c>
      <c r="O1443" t="s">
        <v>32</v>
      </c>
      <c r="P1443" t="s">
        <v>215</v>
      </c>
      <c r="Q1443" t="s">
        <v>3784</v>
      </c>
      <c r="R1443" s="7">
        <v>271.44</v>
      </c>
      <c r="S1443">
        <v>3</v>
      </c>
      <c r="T1443">
        <v>0</v>
      </c>
      <c r="U1443" s="7">
        <v>122.148</v>
      </c>
      <c r="V1443" s="7">
        <f t="shared" si="22"/>
        <v>122.148</v>
      </c>
    </row>
    <row r="1444" spans="1:22" x14ac:dyDescent="0.3">
      <c r="A1444" s="9">
        <v>4562</v>
      </c>
      <c r="B1444" t="s">
        <v>3782</v>
      </c>
      <c r="C1444" s="5">
        <v>41247</v>
      </c>
      <c r="D1444" s="6">
        <v>41252</v>
      </c>
      <c r="E1444" t="s">
        <v>23</v>
      </c>
      <c r="F1444" t="s">
        <v>2438</v>
      </c>
      <c r="G1444" t="s">
        <v>2439</v>
      </c>
      <c r="H1444" t="s">
        <v>26</v>
      </c>
      <c r="I1444" t="s">
        <v>27</v>
      </c>
      <c r="J1444" t="s">
        <v>28</v>
      </c>
      <c r="K1444" t="s">
        <v>29</v>
      </c>
      <c r="L1444">
        <v>90049</v>
      </c>
      <c r="M1444" t="s">
        <v>30</v>
      </c>
      <c r="N1444" t="s">
        <v>3785</v>
      </c>
      <c r="O1444" t="s">
        <v>48</v>
      </c>
      <c r="P1444" t="s">
        <v>49</v>
      </c>
      <c r="Q1444" t="s">
        <v>3786</v>
      </c>
      <c r="R1444" s="7">
        <v>110.352</v>
      </c>
      <c r="S1444">
        <v>3</v>
      </c>
      <c r="T1444">
        <v>0.2</v>
      </c>
      <c r="U1444" s="7">
        <v>8.2764000000000006</v>
      </c>
      <c r="V1444" s="7">
        <f t="shared" si="22"/>
        <v>8.2764000000000006</v>
      </c>
    </row>
    <row r="1445" spans="1:22" x14ac:dyDescent="0.3">
      <c r="A1445" s="9">
        <v>4563</v>
      </c>
      <c r="B1445" t="s">
        <v>3782</v>
      </c>
      <c r="C1445" s="5">
        <v>41247</v>
      </c>
      <c r="D1445" s="6">
        <v>41252</v>
      </c>
      <c r="E1445" t="s">
        <v>23</v>
      </c>
      <c r="F1445" t="s">
        <v>2438</v>
      </c>
      <c r="G1445" t="s">
        <v>2439</v>
      </c>
      <c r="H1445" t="s">
        <v>26</v>
      </c>
      <c r="I1445" t="s">
        <v>27</v>
      </c>
      <c r="J1445" t="s">
        <v>28</v>
      </c>
      <c r="K1445" t="s">
        <v>29</v>
      </c>
      <c r="L1445">
        <v>90049</v>
      </c>
      <c r="M1445" t="s">
        <v>30</v>
      </c>
      <c r="N1445" t="s">
        <v>3787</v>
      </c>
      <c r="O1445" t="s">
        <v>41</v>
      </c>
      <c r="P1445" t="s">
        <v>42</v>
      </c>
      <c r="Q1445" t="s">
        <v>3788</v>
      </c>
      <c r="R1445" s="7">
        <v>36.4</v>
      </c>
      <c r="S1445">
        <v>5</v>
      </c>
      <c r="T1445">
        <v>0</v>
      </c>
      <c r="U1445" s="7">
        <v>13.832000000000001</v>
      </c>
      <c r="V1445" s="7">
        <f t="shared" si="22"/>
        <v>13.832000000000001</v>
      </c>
    </row>
    <row r="1446" spans="1:22" x14ac:dyDescent="0.3">
      <c r="A1446" s="9">
        <v>4565</v>
      </c>
      <c r="B1446" t="s">
        <v>3789</v>
      </c>
      <c r="C1446" s="5">
        <v>40886</v>
      </c>
      <c r="D1446" s="6">
        <v>40891</v>
      </c>
      <c r="E1446" t="s">
        <v>36</v>
      </c>
      <c r="F1446" t="s">
        <v>3184</v>
      </c>
      <c r="G1446" t="s">
        <v>3185</v>
      </c>
      <c r="H1446" t="s">
        <v>26</v>
      </c>
      <c r="I1446" t="s">
        <v>27</v>
      </c>
      <c r="J1446" t="s">
        <v>651</v>
      </c>
      <c r="K1446" t="s">
        <v>122</v>
      </c>
      <c r="L1446">
        <v>85204</v>
      </c>
      <c r="M1446" t="s">
        <v>30</v>
      </c>
      <c r="N1446" t="s">
        <v>3790</v>
      </c>
      <c r="O1446" t="s">
        <v>32</v>
      </c>
      <c r="P1446" t="s">
        <v>75</v>
      </c>
      <c r="Q1446" t="s">
        <v>3791</v>
      </c>
      <c r="R1446" s="7">
        <v>100.70399999999999</v>
      </c>
      <c r="S1446">
        <v>6</v>
      </c>
      <c r="T1446">
        <v>0.2</v>
      </c>
      <c r="U1446" s="7">
        <v>-1.2587999999999999</v>
      </c>
      <c r="V1446" s="7">
        <f t="shared" si="22"/>
        <v>1.2587999999999999</v>
      </c>
    </row>
    <row r="1447" spans="1:22" x14ac:dyDescent="0.3">
      <c r="A1447" s="9">
        <v>4570</v>
      </c>
      <c r="B1447" t="s">
        <v>3792</v>
      </c>
      <c r="C1447" s="5">
        <v>40652</v>
      </c>
      <c r="D1447" s="6">
        <v>40654</v>
      </c>
      <c r="E1447" t="s">
        <v>23</v>
      </c>
      <c r="F1447" t="s">
        <v>3601</v>
      </c>
      <c r="G1447" t="s">
        <v>3602</v>
      </c>
      <c r="H1447" t="s">
        <v>146</v>
      </c>
      <c r="I1447" t="s">
        <v>27</v>
      </c>
      <c r="J1447" t="s">
        <v>236</v>
      </c>
      <c r="K1447" t="s">
        <v>29</v>
      </c>
      <c r="L1447">
        <v>95123</v>
      </c>
      <c r="M1447" t="s">
        <v>30</v>
      </c>
      <c r="N1447" t="s">
        <v>2643</v>
      </c>
      <c r="O1447" t="s">
        <v>41</v>
      </c>
      <c r="P1447" t="s">
        <v>42</v>
      </c>
      <c r="Q1447" t="s">
        <v>3793</v>
      </c>
      <c r="R1447" s="7">
        <v>76.14</v>
      </c>
      <c r="S1447">
        <v>3</v>
      </c>
      <c r="T1447">
        <v>0</v>
      </c>
      <c r="U1447" s="7">
        <v>26.649000000000001</v>
      </c>
      <c r="V1447" s="7">
        <f t="shared" si="22"/>
        <v>26.649000000000001</v>
      </c>
    </row>
    <row r="1448" spans="1:22" x14ac:dyDescent="0.3">
      <c r="A1448" s="9">
        <v>4573</v>
      </c>
      <c r="B1448" t="s">
        <v>3794</v>
      </c>
      <c r="C1448" s="5">
        <v>41838</v>
      </c>
      <c r="D1448" s="6">
        <v>41842</v>
      </c>
      <c r="E1448" t="s">
        <v>36</v>
      </c>
      <c r="F1448" t="s">
        <v>2618</v>
      </c>
      <c r="G1448" t="s">
        <v>2619</v>
      </c>
      <c r="H1448" t="s">
        <v>146</v>
      </c>
      <c r="I1448" t="s">
        <v>27</v>
      </c>
      <c r="J1448" t="s">
        <v>28</v>
      </c>
      <c r="K1448" t="s">
        <v>29</v>
      </c>
      <c r="L1448">
        <v>90036</v>
      </c>
      <c r="M1448" t="s">
        <v>30</v>
      </c>
      <c r="N1448" t="s">
        <v>3795</v>
      </c>
      <c r="O1448" t="s">
        <v>48</v>
      </c>
      <c r="P1448" t="s">
        <v>413</v>
      </c>
      <c r="Q1448" t="s">
        <v>3796</v>
      </c>
      <c r="R1448" s="7">
        <v>479.98399999999998</v>
      </c>
      <c r="S1448">
        <v>2</v>
      </c>
      <c r="T1448">
        <v>0.2</v>
      </c>
      <c r="U1448" s="7">
        <v>89.997</v>
      </c>
      <c r="V1448" s="7">
        <f t="shared" si="22"/>
        <v>89.997</v>
      </c>
    </row>
    <row r="1449" spans="1:22" x14ac:dyDescent="0.3">
      <c r="A1449" s="9">
        <v>4578</v>
      </c>
      <c r="B1449" t="s">
        <v>3797</v>
      </c>
      <c r="C1449" s="5">
        <v>40644</v>
      </c>
      <c r="D1449" s="6">
        <v>40649</v>
      </c>
      <c r="E1449" t="s">
        <v>36</v>
      </c>
      <c r="F1449" t="s">
        <v>2633</v>
      </c>
      <c r="G1449" t="s">
        <v>2634</v>
      </c>
      <c r="H1449" t="s">
        <v>39</v>
      </c>
      <c r="I1449" t="s">
        <v>27</v>
      </c>
      <c r="J1449" t="s">
        <v>3798</v>
      </c>
      <c r="K1449" t="s">
        <v>2910</v>
      </c>
      <c r="L1449">
        <v>83501</v>
      </c>
      <c r="M1449" t="s">
        <v>30</v>
      </c>
      <c r="N1449" t="s">
        <v>2049</v>
      </c>
      <c r="O1449" t="s">
        <v>32</v>
      </c>
      <c r="P1449" t="s">
        <v>52</v>
      </c>
      <c r="Q1449" t="s">
        <v>2050</v>
      </c>
      <c r="R1449" s="7">
        <v>9.5839999999999996</v>
      </c>
      <c r="S1449">
        <v>1</v>
      </c>
      <c r="T1449">
        <v>0.2</v>
      </c>
      <c r="U1449" s="7">
        <v>3.3544</v>
      </c>
      <c r="V1449" s="7">
        <f t="shared" si="22"/>
        <v>3.3544</v>
      </c>
    </row>
    <row r="1450" spans="1:22" x14ac:dyDescent="0.3">
      <c r="A1450" s="9">
        <v>4584</v>
      </c>
      <c r="B1450" t="s">
        <v>3799</v>
      </c>
      <c r="C1450" s="5">
        <v>41513</v>
      </c>
      <c r="D1450" s="6">
        <v>41515</v>
      </c>
      <c r="E1450" t="s">
        <v>23</v>
      </c>
      <c r="F1450" t="s">
        <v>3800</v>
      </c>
      <c r="G1450" t="s">
        <v>3801</v>
      </c>
      <c r="H1450" t="s">
        <v>26</v>
      </c>
      <c r="I1450" t="s">
        <v>27</v>
      </c>
      <c r="J1450" t="s">
        <v>28</v>
      </c>
      <c r="K1450" t="s">
        <v>29</v>
      </c>
      <c r="L1450">
        <v>90045</v>
      </c>
      <c r="M1450" t="s">
        <v>30</v>
      </c>
      <c r="N1450" t="s">
        <v>3802</v>
      </c>
      <c r="O1450" t="s">
        <v>32</v>
      </c>
      <c r="P1450" t="s">
        <v>45</v>
      </c>
      <c r="Q1450" t="s">
        <v>3803</v>
      </c>
      <c r="R1450" s="7">
        <v>8.26</v>
      </c>
      <c r="S1450">
        <v>2</v>
      </c>
      <c r="T1450">
        <v>0</v>
      </c>
      <c r="U1450" s="7">
        <v>3.7995999999999999</v>
      </c>
      <c r="V1450" s="7">
        <f t="shared" si="22"/>
        <v>3.7995999999999999</v>
      </c>
    </row>
    <row r="1451" spans="1:22" x14ac:dyDescent="0.3">
      <c r="A1451" s="9">
        <v>4585</v>
      </c>
      <c r="B1451" t="s">
        <v>3804</v>
      </c>
      <c r="C1451" s="5">
        <v>41946</v>
      </c>
      <c r="D1451" s="6">
        <v>41948</v>
      </c>
      <c r="E1451" t="s">
        <v>23</v>
      </c>
      <c r="F1451" t="s">
        <v>2591</v>
      </c>
      <c r="G1451" t="s">
        <v>2592</v>
      </c>
      <c r="H1451" t="s">
        <v>146</v>
      </c>
      <c r="I1451" t="s">
        <v>27</v>
      </c>
      <c r="J1451" t="s">
        <v>3805</v>
      </c>
      <c r="K1451" t="s">
        <v>29</v>
      </c>
      <c r="L1451">
        <v>94526</v>
      </c>
      <c r="M1451" t="s">
        <v>30</v>
      </c>
      <c r="N1451" t="s">
        <v>1063</v>
      </c>
      <c r="O1451" t="s">
        <v>32</v>
      </c>
      <c r="P1451" t="s">
        <v>215</v>
      </c>
      <c r="Q1451" t="s">
        <v>1064</v>
      </c>
      <c r="R1451" s="7">
        <v>76.58</v>
      </c>
      <c r="S1451">
        <v>7</v>
      </c>
      <c r="T1451">
        <v>0</v>
      </c>
      <c r="U1451" s="7">
        <v>38.29</v>
      </c>
      <c r="V1451" s="7">
        <f t="shared" si="22"/>
        <v>38.29</v>
      </c>
    </row>
    <row r="1452" spans="1:22" x14ac:dyDescent="0.3">
      <c r="A1452" s="9">
        <v>4586</v>
      </c>
      <c r="B1452" t="s">
        <v>3804</v>
      </c>
      <c r="C1452" s="5">
        <v>41946</v>
      </c>
      <c r="D1452" s="6">
        <v>41948</v>
      </c>
      <c r="E1452" t="s">
        <v>23</v>
      </c>
      <c r="F1452" t="s">
        <v>2591</v>
      </c>
      <c r="G1452" t="s">
        <v>2592</v>
      </c>
      <c r="H1452" t="s">
        <v>146</v>
      </c>
      <c r="I1452" t="s">
        <v>27</v>
      </c>
      <c r="J1452" t="s">
        <v>3805</v>
      </c>
      <c r="K1452" t="s">
        <v>29</v>
      </c>
      <c r="L1452">
        <v>94526</v>
      </c>
      <c r="M1452" t="s">
        <v>30</v>
      </c>
      <c r="N1452" t="s">
        <v>3806</v>
      </c>
      <c r="O1452" t="s">
        <v>32</v>
      </c>
      <c r="P1452" t="s">
        <v>45</v>
      </c>
      <c r="Q1452" t="s">
        <v>3807</v>
      </c>
      <c r="R1452" s="7">
        <v>8.8000000000000007</v>
      </c>
      <c r="S1452">
        <v>5</v>
      </c>
      <c r="T1452">
        <v>0</v>
      </c>
      <c r="U1452" s="7">
        <v>4.2240000000000002</v>
      </c>
      <c r="V1452" s="7">
        <f t="shared" si="22"/>
        <v>4.2240000000000002</v>
      </c>
    </row>
    <row r="1453" spans="1:22" x14ac:dyDescent="0.3">
      <c r="A1453" s="9">
        <v>4587</v>
      </c>
      <c r="B1453" t="s">
        <v>3804</v>
      </c>
      <c r="C1453" s="5">
        <v>41946</v>
      </c>
      <c r="D1453" s="6">
        <v>41948</v>
      </c>
      <c r="E1453" t="s">
        <v>23</v>
      </c>
      <c r="F1453" t="s">
        <v>2591</v>
      </c>
      <c r="G1453" t="s">
        <v>2592</v>
      </c>
      <c r="H1453" t="s">
        <v>146</v>
      </c>
      <c r="I1453" t="s">
        <v>27</v>
      </c>
      <c r="J1453" t="s">
        <v>3805</v>
      </c>
      <c r="K1453" t="s">
        <v>29</v>
      </c>
      <c r="L1453">
        <v>94526</v>
      </c>
      <c r="M1453" t="s">
        <v>30</v>
      </c>
      <c r="N1453" t="s">
        <v>3808</v>
      </c>
      <c r="O1453" t="s">
        <v>32</v>
      </c>
      <c r="P1453" t="s">
        <v>52</v>
      </c>
      <c r="Q1453" t="s">
        <v>3809</v>
      </c>
      <c r="R1453" s="7">
        <v>590.35199999999998</v>
      </c>
      <c r="S1453">
        <v>6</v>
      </c>
      <c r="T1453">
        <v>0.2</v>
      </c>
      <c r="U1453" s="7">
        <v>206.6232</v>
      </c>
      <c r="V1453" s="7">
        <f t="shared" si="22"/>
        <v>206.6232</v>
      </c>
    </row>
    <row r="1454" spans="1:22" x14ac:dyDescent="0.3">
      <c r="A1454" s="9">
        <v>4588</v>
      </c>
      <c r="B1454" t="s">
        <v>3804</v>
      </c>
      <c r="C1454" s="5">
        <v>41946</v>
      </c>
      <c r="D1454" s="6">
        <v>41948</v>
      </c>
      <c r="E1454" t="s">
        <v>23</v>
      </c>
      <c r="F1454" t="s">
        <v>2591</v>
      </c>
      <c r="G1454" t="s">
        <v>2592</v>
      </c>
      <c r="H1454" t="s">
        <v>146</v>
      </c>
      <c r="I1454" t="s">
        <v>27</v>
      </c>
      <c r="J1454" t="s">
        <v>3805</v>
      </c>
      <c r="K1454" t="s">
        <v>29</v>
      </c>
      <c r="L1454">
        <v>94526</v>
      </c>
      <c r="M1454" t="s">
        <v>30</v>
      </c>
      <c r="N1454" t="s">
        <v>3810</v>
      </c>
      <c r="O1454" t="s">
        <v>32</v>
      </c>
      <c r="P1454" t="s">
        <v>200</v>
      </c>
      <c r="Q1454" t="s">
        <v>3811</v>
      </c>
      <c r="R1454" s="7">
        <v>5.58</v>
      </c>
      <c r="S1454">
        <v>3</v>
      </c>
      <c r="T1454">
        <v>0</v>
      </c>
      <c r="U1454" s="7">
        <v>0.16739999999999999</v>
      </c>
      <c r="V1454" s="7">
        <f t="shared" si="22"/>
        <v>0.16739999999999999</v>
      </c>
    </row>
    <row r="1455" spans="1:22" x14ac:dyDescent="0.3">
      <c r="A1455" s="9">
        <v>4589</v>
      </c>
      <c r="B1455" t="s">
        <v>3804</v>
      </c>
      <c r="C1455" s="5">
        <v>41946</v>
      </c>
      <c r="D1455" s="6">
        <v>41948</v>
      </c>
      <c r="E1455" t="s">
        <v>23</v>
      </c>
      <c r="F1455" t="s">
        <v>2591</v>
      </c>
      <c r="G1455" t="s">
        <v>2592</v>
      </c>
      <c r="H1455" t="s">
        <v>146</v>
      </c>
      <c r="I1455" t="s">
        <v>27</v>
      </c>
      <c r="J1455" t="s">
        <v>3805</v>
      </c>
      <c r="K1455" t="s">
        <v>29</v>
      </c>
      <c r="L1455">
        <v>94526</v>
      </c>
      <c r="M1455" t="s">
        <v>30</v>
      </c>
      <c r="N1455" t="s">
        <v>3812</v>
      </c>
      <c r="O1455" t="s">
        <v>41</v>
      </c>
      <c r="P1455" t="s">
        <v>42</v>
      </c>
      <c r="Q1455" t="s">
        <v>3813</v>
      </c>
      <c r="R1455" s="7">
        <v>25.02</v>
      </c>
      <c r="S1455">
        <v>3</v>
      </c>
      <c r="T1455">
        <v>0</v>
      </c>
      <c r="U1455" s="7">
        <v>10.5084</v>
      </c>
      <c r="V1455" s="7">
        <f t="shared" si="22"/>
        <v>10.5084</v>
      </c>
    </row>
    <row r="1456" spans="1:22" x14ac:dyDescent="0.3">
      <c r="A1456" s="9">
        <v>4590</v>
      </c>
      <c r="B1456" t="s">
        <v>3804</v>
      </c>
      <c r="C1456" s="5">
        <v>41946</v>
      </c>
      <c r="D1456" s="6">
        <v>41948</v>
      </c>
      <c r="E1456" t="s">
        <v>23</v>
      </c>
      <c r="F1456" t="s">
        <v>2591</v>
      </c>
      <c r="G1456" t="s">
        <v>2592</v>
      </c>
      <c r="H1456" t="s">
        <v>146</v>
      </c>
      <c r="I1456" t="s">
        <v>27</v>
      </c>
      <c r="J1456" t="s">
        <v>3805</v>
      </c>
      <c r="K1456" t="s">
        <v>29</v>
      </c>
      <c r="L1456">
        <v>94526</v>
      </c>
      <c r="M1456" t="s">
        <v>30</v>
      </c>
      <c r="N1456" t="s">
        <v>2791</v>
      </c>
      <c r="O1456" t="s">
        <v>32</v>
      </c>
      <c r="P1456" t="s">
        <v>75</v>
      </c>
      <c r="Q1456" t="s">
        <v>2792</v>
      </c>
      <c r="R1456" s="7">
        <v>452.55</v>
      </c>
      <c r="S1456">
        <v>7</v>
      </c>
      <c r="T1456">
        <v>0</v>
      </c>
      <c r="U1456" s="7">
        <v>22.627500000000001</v>
      </c>
      <c r="V1456" s="7">
        <f t="shared" si="22"/>
        <v>22.627500000000001</v>
      </c>
    </row>
    <row r="1457" spans="1:22" x14ac:dyDescent="0.3">
      <c r="A1457" s="9">
        <v>4591</v>
      </c>
      <c r="B1457" t="s">
        <v>3814</v>
      </c>
      <c r="C1457" s="5">
        <v>41635</v>
      </c>
      <c r="D1457" s="6">
        <v>41640</v>
      </c>
      <c r="E1457" t="s">
        <v>36</v>
      </c>
      <c r="F1457" t="s">
        <v>3770</v>
      </c>
      <c r="G1457" t="s">
        <v>3771</v>
      </c>
      <c r="H1457" t="s">
        <v>26</v>
      </c>
      <c r="I1457" t="s">
        <v>27</v>
      </c>
      <c r="J1457" t="s">
        <v>28</v>
      </c>
      <c r="K1457" t="s">
        <v>29</v>
      </c>
      <c r="L1457">
        <v>90004</v>
      </c>
      <c r="M1457" t="s">
        <v>30</v>
      </c>
      <c r="N1457" t="s">
        <v>2244</v>
      </c>
      <c r="O1457" t="s">
        <v>32</v>
      </c>
      <c r="P1457" t="s">
        <v>205</v>
      </c>
      <c r="Q1457" t="s">
        <v>2245</v>
      </c>
      <c r="R1457" s="7">
        <v>17.760000000000002</v>
      </c>
      <c r="S1457">
        <v>2</v>
      </c>
      <c r="T1457">
        <v>0</v>
      </c>
      <c r="U1457" s="7">
        <v>4.9728000000000003</v>
      </c>
      <c r="V1457" s="7">
        <f t="shared" si="22"/>
        <v>4.9728000000000003</v>
      </c>
    </row>
    <row r="1458" spans="1:22" x14ac:dyDescent="0.3">
      <c r="A1458" s="9">
        <v>4592</v>
      </c>
      <c r="B1458" t="s">
        <v>3814</v>
      </c>
      <c r="C1458" s="5">
        <v>41635</v>
      </c>
      <c r="D1458" s="6">
        <v>41640</v>
      </c>
      <c r="E1458" t="s">
        <v>36</v>
      </c>
      <c r="F1458" t="s">
        <v>3770</v>
      </c>
      <c r="G1458" t="s">
        <v>3771</v>
      </c>
      <c r="H1458" t="s">
        <v>26</v>
      </c>
      <c r="I1458" t="s">
        <v>27</v>
      </c>
      <c r="J1458" t="s">
        <v>28</v>
      </c>
      <c r="K1458" t="s">
        <v>29</v>
      </c>
      <c r="L1458">
        <v>90004</v>
      </c>
      <c r="M1458" t="s">
        <v>30</v>
      </c>
      <c r="N1458" t="s">
        <v>47</v>
      </c>
      <c r="O1458" t="s">
        <v>48</v>
      </c>
      <c r="P1458" t="s">
        <v>49</v>
      </c>
      <c r="Q1458" t="s">
        <v>50</v>
      </c>
      <c r="R1458" s="7">
        <v>302.38400000000001</v>
      </c>
      <c r="S1458">
        <v>2</v>
      </c>
      <c r="T1458">
        <v>0.2</v>
      </c>
      <c r="U1458" s="7">
        <v>30.238399999999999</v>
      </c>
      <c r="V1458" s="7">
        <f t="shared" si="22"/>
        <v>30.238399999999999</v>
      </c>
    </row>
    <row r="1459" spans="1:22" x14ac:dyDescent="0.3">
      <c r="A1459" s="9">
        <v>4593</v>
      </c>
      <c r="B1459" t="s">
        <v>3814</v>
      </c>
      <c r="C1459" s="5">
        <v>41635</v>
      </c>
      <c r="D1459" s="6">
        <v>41640</v>
      </c>
      <c r="E1459" t="s">
        <v>36</v>
      </c>
      <c r="F1459" t="s">
        <v>3770</v>
      </c>
      <c r="G1459" t="s">
        <v>3771</v>
      </c>
      <c r="H1459" t="s">
        <v>26</v>
      </c>
      <c r="I1459" t="s">
        <v>27</v>
      </c>
      <c r="J1459" t="s">
        <v>28</v>
      </c>
      <c r="K1459" t="s">
        <v>29</v>
      </c>
      <c r="L1459">
        <v>90004</v>
      </c>
      <c r="M1459" t="s">
        <v>30</v>
      </c>
      <c r="N1459" t="s">
        <v>3815</v>
      </c>
      <c r="O1459" t="s">
        <v>41</v>
      </c>
      <c r="P1459" t="s">
        <v>185</v>
      </c>
      <c r="Q1459" t="s">
        <v>3816</v>
      </c>
      <c r="R1459" s="7">
        <v>146.352</v>
      </c>
      <c r="S1459">
        <v>3</v>
      </c>
      <c r="T1459">
        <v>0.2</v>
      </c>
      <c r="U1459" s="7">
        <v>-5.4882</v>
      </c>
      <c r="V1459" s="7">
        <f t="shared" si="22"/>
        <v>5.4882</v>
      </c>
    </row>
    <row r="1460" spans="1:22" x14ac:dyDescent="0.3">
      <c r="A1460" s="9">
        <v>4594</v>
      </c>
      <c r="B1460" t="s">
        <v>3814</v>
      </c>
      <c r="C1460" s="5">
        <v>41635</v>
      </c>
      <c r="D1460" s="6">
        <v>41640</v>
      </c>
      <c r="E1460" t="s">
        <v>36</v>
      </c>
      <c r="F1460" t="s">
        <v>3770</v>
      </c>
      <c r="G1460" t="s">
        <v>3771</v>
      </c>
      <c r="H1460" t="s">
        <v>26</v>
      </c>
      <c r="I1460" t="s">
        <v>27</v>
      </c>
      <c r="J1460" t="s">
        <v>28</v>
      </c>
      <c r="K1460" t="s">
        <v>29</v>
      </c>
      <c r="L1460">
        <v>90004</v>
      </c>
      <c r="M1460" t="s">
        <v>30</v>
      </c>
      <c r="N1460" t="s">
        <v>3817</v>
      </c>
      <c r="O1460" t="s">
        <v>32</v>
      </c>
      <c r="P1460" t="s">
        <v>55</v>
      </c>
      <c r="Q1460" t="s">
        <v>3818</v>
      </c>
      <c r="R1460" s="7">
        <v>7.9</v>
      </c>
      <c r="S1460">
        <v>2</v>
      </c>
      <c r="T1460">
        <v>0</v>
      </c>
      <c r="U1460" s="7">
        <v>2.0539999999999998</v>
      </c>
      <c r="V1460" s="7">
        <f t="shared" si="22"/>
        <v>2.0539999999999998</v>
      </c>
    </row>
    <row r="1461" spans="1:22" x14ac:dyDescent="0.3">
      <c r="A1461" s="9">
        <v>4595</v>
      </c>
      <c r="B1461" t="s">
        <v>3814</v>
      </c>
      <c r="C1461" s="5">
        <v>41635</v>
      </c>
      <c r="D1461" s="6">
        <v>41640</v>
      </c>
      <c r="E1461" t="s">
        <v>36</v>
      </c>
      <c r="F1461" t="s">
        <v>3770</v>
      </c>
      <c r="G1461" t="s">
        <v>3771</v>
      </c>
      <c r="H1461" t="s">
        <v>26</v>
      </c>
      <c r="I1461" t="s">
        <v>27</v>
      </c>
      <c r="J1461" t="s">
        <v>28</v>
      </c>
      <c r="K1461" t="s">
        <v>29</v>
      </c>
      <c r="L1461">
        <v>90004</v>
      </c>
      <c r="M1461" t="s">
        <v>30</v>
      </c>
      <c r="N1461" t="s">
        <v>1314</v>
      </c>
      <c r="O1461" t="s">
        <v>41</v>
      </c>
      <c r="P1461" t="s">
        <v>58</v>
      </c>
      <c r="Q1461" t="s">
        <v>1315</v>
      </c>
      <c r="R1461" s="7">
        <v>902.71199999999999</v>
      </c>
      <c r="S1461">
        <v>3</v>
      </c>
      <c r="T1461">
        <v>0.2</v>
      </c>
      <c r="U1461" s="7">
        <v>33.851700000000001</v>
      </c>
      <c r="V1461" s="7">
        <f t="shared" si="22"/>
        <v>33.851700000000001</v>
      </c>
    </row>
    <row r="1462" spans="1:22" x14ac:dyDescent="0.3">
      <c r="A1462" s="9">
        <v>4596</v>
      </c>
      <c r="B1462" t="s">
        <v>3814</v>
      </c>
      <c r="C1462" s="5">
        <v>41635</v>
      </c>
      <c r="D1462" s="6">
        <v>41640</v>
      </c>
      <c r="E1462" t="s">
        <v>36</v>
      </c>
      <c r="F1462" t="s">
        <v>3770</v>
      </c>
      <c r="G1462" t="s">
        <v>3771</v>
      </c>
      <c r="H1462" t="s">
        <v>26</v>
      </c>
      <c r="I1462" t="s">
        <v>27</v>
      </c>
      <c r="J1462" t="s">
        <v>28</v>
      </c>
      <c r="K1462" t="s">
        <v>29</v>
      </c>
      <c r="L1462">
        <v>90004</v>
      </c>
      <c r="M1462" t="s">
        <v>30</v>
      </c>
      <c r="N1462" t="s">
        <v>929</v>
      </c>
      <c r="O1462" t="s">
        <v>32</v>
      </c>
      <c r="P1462" t="s">
        <v>45</v>
      </c>
      <c r="Q1462" t="s">
        <v>930</v>
      </c>
      <c r="R1462" s="7">
        <v>53.97</v>
      </c>
      <c r="S1462">
        <v>3</v>
      </c>
      <c r="T1462">
        <v>0</v>
      </c>
      <c r="U1462" s="7">
        <v>15.111599999999999</v>
      </c>
      <c r="V1462" s="7">
        <f t="shared" si="22"/>
        <v>15.111599999999999</v>
      </c>
    </row>
    <row r="1463" spans="1:22" x14ac:dyDescent="0.3">
      <c r="A1463" s="9">
        <v>4611</v>
      </c>
      <c r="B1463" t="s">
        <v>3819</v>
      </c>
      <c r="C1463" s="5">
        <v>41953</v>
      </c>
      <c r="D1463" s="6">
        <v>41958</v>
      </c>
      <c r="E1463" t="s">
        <v>36</v>
      </c>
      <c r="F1463" t="s">
        <v>520</v>
      </c>
      <c r="G1463" t="s">
        <v>521</v>
      </c>
      <c r="H1463" t="s">
        <v>39</v>
      </c>
      <c r="I1463" t="s">
        <v>27</v>
      </c>
      <c r="J1463" t="s">
        <v>1054</v>
      </c>
      <c r="K1463" t="s">
        <v>29</v>
      </c>
      <c r="L1463">
        <v>92054</v>
      </c>
      <c r="M1463" t="s">
        <v>30</v>
      </c>
      <c r="N1463" t="s">
        <v>543</v>
      </c>
      <c r="O1463" t="s">
        <v>41</v>
      </c>
      <c r="P1463" t="s">
        <v>42</v>
      </c>
      <c r="Q1463" t="s">
        <v>544</v>
      </c>
      <c r="R1463" s="7">
        <v>47.12</v>
      </c>
      <c r="S1463">
        <v>8</v>
      </c>
      <c r="T1463">
        <v>0</v>
      </c>
      <c r="U1463" s="7">
        <v>20.732800000000001</v>
      </c>
      <c r="V1463" s="7">
        <f t="shared" si="22"/>
        <v>20.732800000000001</v>
      </c>
    </row>
    <row r="1464" spans="1:22" x14ac:dyDescent="0.3">
      <c r="A1464" s="9">
        <v>4620</v>
      </c>
      <c r="B1464" t="s">
        <v>3820</v>
      </c>
      <c r="C1464" s="5">
        <v>41998</v>
      </c>
      <c r="D1464" s="6">
        <v>41999</v>
      </c>
      <c r="E1464" t="s">
        <v>152</v>
      </c>
      <c r="F1464" t="s">
        <v>3821</v>
      </c>
      <c r="G1464" t="s">
        <v>3822</v>
      </c>
      <c r="H1464" t="s">
        <v>146</v>
      </c>
      <c r="I1464" t="s">
        <v>27</v>
      </c>
      <c r="J1464" t="s">
        <v>28</v>
      </c>
      <c r="K1464" t="s">
        <v>29</v>
      </c>
      <c r="L1464">
        <v>90049</v>
      </c>
      <c r="M1464" t="s">
        <v>30</v>
      </c>
      <c r="N1464" t="s">
        <v>412</v>
      </c>
      <c r="O1464" t="s">
        <v>48</v>
      </c>
      <c r="P1464" t="s">
        <v>413</v>
      </c>
      <c r="Q1464" t="s">
        <v>414</v>
      </c>
      <c r="R1464" s="7">
        <v>2879.9520000000002</v>
      </c>
      <c r="S1464">
        <v>6</v>
      </c>
      <c r="T1464">
        <v>0.2</v>
      </c>
      <c r="U1464" s="7">
        <v>1007.9832</v>
      </c>
      <c r="V1464" s="7">
        <f t="shared" si="22"/>
        <v>1007.9832</v>
      </c>
    </row>
    <row r="1465" spans="1:22" x14ac:dyDescent="0.3">
      <c r="A1465" s="9">
        <v>4621</v>
      </c>
      <c r="B1465" t="s">
        <v>3820</v>
      </c>
      <c r="C1465" s="5">
        <v>41998</v>
      </c>
      <c r="D1465" s="6">
        <v>41999</v>
      </c>
      <c r="E1465" t="s">
        <v>152</v>
      </c>
      <c r="F1465" t="s">
        <v>3821</v>
      </c>
      <c r="G1465" t="s">
        <v>3822</v>
      </c>
      <c r="H1465" t="s">
        <v>146</v>
      </c>
      <c r="I1465" t="s">
        <v>27</v>
      </c>
      <c r="J1465" t="s">
        <v>28</v>
      </c>
      <c r="K1465" t="s">
        <v>29</v>
      </c>
      <c r="L1465">
        <v>90049</v>
      </c>
      <c r="M1465" t="s">
        <v>30</v>
      </c>
      <c r="N1465" t="s">
        <v>604</v>
      </c>
      <c r="O1465" t="s">
        <v>32</v>
      </c>
      <c r="P1465" t="s">
        <v>52</v>
      </c>
      <c r="Q1465" t="s">
        <v>605</v>
      </c>
      <c r="R1465" s="7">
        <v>90.48</v>
      </c>
      <c r="S1465">
        <v>3</v>
      </c>
      <c r="T1465">
        <v>0.2</v>
      </c>
      <c r="U1465" s="7">
        <v>33.93</v>
      </c>
      <c r="V1465" s="7">
        <f t="shared" si="22"/>
        <v>33.93</v>
      </c>
    </row>
    <row r="1466" spans="1:22" x14ac:dyDescent="0.3">
      <c r="A1466" s="9">
        <v>4632</v>
      </c>
      <c r="B1466" t="s">
        <v>3823</v>
      </c>
      <c r="C1466" s="5">
        <v>41855</v>
      </c>
      <c r="D1466" s="6">
        <v>41860</v>
      </c>
      <c r="E1466" t="s">
        <v>23</v>
      </c>
      <c r="F1466" t="s">
        <v>3824</v>
      </c>
      <c r="G1466" t="s">
        <v>3825</v>
      </c>
      <c r="H1466" t="s">
        <v>39</v>
      </c>
      <c r="I1466" t="s">
        <v>27</v>
      </c>
      <c r="J1466" t="s">
        <v>80</v>
      </c>
      <c r="K1466" t="s">
        <v>29</v>
      </c>
      <c r="L1466">
        <v>94122</v>
      </c>
      <c r="M1466" t="s">
        <v>30</v>
      </c>
      <c r="N1466" t="s">
        <v>673</v>
      </c>
      <c r="O1466" t="s">
        <v>32</v>
      </c>
      <c r="P1466" t="s">
        <v>33</v>
      </c>
      <c r="Q1466" t="s">
        <v>674</v>
      </c>
      <c r="R1466" s="7">
        <v>51.75</v>
      </c>
      <c r="S1466">
        <v>5</v>
      </c>
      <c r="T1466">
        <v>0</v>
      </c>
      <c r="U1466" s="7">
        <v>24.84</v>
      </c>
      <c r="V1466" s="7">
        <f t="shared" si="22"/>
        <v>24.84</v>
      </c>
    </row>
    <row r="1467" spans="1:22" x14ac:dyDescent="0.3">
      <c r="A1467" s="9">
        <v>4633</v>
      </c>
      <c r="B1467" t="s">
        <v>3823</v>
      </c>
      <c r="C1467" s="5">
        <v>41855</v>
      </c>
      <c r="D1467" s="6">
        <v>41860</v>
      </c>
      <c r="E1467" t="s">
        <v>23</v>
      </c>
      <c r="F1467" t="s">
        <v>3824</v>
      </c>
      <c r="G1467" t="s">
        <v>3825</v>
      </c>
      <c r="H1467" t="s">
        <v>39</v>
      </c>
      <c r="I1467" t="s">
        <v>27</v>
      </c>
      <c r="J1467" t="s">
        <v>80</v>
      </c>
      <c r="K1467" t="s">
        <v>29</v>
      </c>
      <c r="L1467">
        <v>94122</v>
      </c>
      <c r="M1467" t="s">
        <v>30</v>
      </c>
      <c r="N1467" t="s">
        <v>3826</v>
      </c>
      <c r="O1467" t="s">
        <v>41</v>
      </c>
      <c r="P1467" t="s">
        <v>42</v>
      </c>
      <c r="Q1467" t="s">
        <v>3827</v>
      </c>
      <c r="R1467" s="7">
        <v>123.96</v>
      </c>
      <c r="S1467">
        <v>3</v>
      </c>
      <c r="T1467">
        <v>0</v>
      </c>
      <c r="U1467" s="7">
        <v>11.1564</v>
      </c>
      <c r="V1467" s="7">
        <f t="shared" si="22"/>
        <v>11.1564</v>
      </c>
    </row>
    <row r="1468" spans="1:22" x14ac:dyDescent="0.3">
      <c r="A1468" s="9">
        <v>4634</v>
      </c>
      <c r="B1468" t="s">
        <v>3828</v>
      </c>
      <c r="C1468" s="5">
        <v>41142</v>
      </c>
      <c r="D1468" s="6">
        <v>41147</v>
      </c>
      <c r="E1468" t="s">
        <v>36</v>
      </c>
      <c r="F1468" t="s">
        <v>3829</v>
      </c>
      <c r="G1468" t="s">
        <v>3830</v>
      </c>
      <c r="H1468" t="s">
        <v>26</v>
      </c>
      <c r="I1468" t="s">
        <v>27</v>
      </c>
      <c r="J1468" t="s">
        <v>80</v>
      </c>
      <c r="K1468" t="s">
        <v>29</v>
      </c>
      <c r="L1468">
        <v>94122</v>
      </c>
      <c r="M1468" t="s">
        <v>30</v>
      </c>
      <c r="N1468" t="s">
        <v>3831</v>
      </c>
      <c r="O1468" t="s">
        <v>41</v>
      </c>
      <c r="P1468" t="s">
        <v>492</v>
      </c>
      <c r="Q1468" t="s">
        <v>3832</v>
      </c>
      <c r="R1468" s="7">
        <v>586.39800000000002</v>
      </c>
      <c r="S1468">
        <v>6</v>
      </c>
      <c r="T1468">
        <v>0.15</v>
      </c>
      <c r="U1468" s="7">
        <v>34.494</v>
      </c>
      <c r="V1468" s="7">
        <f t="shared" si="22"/>
        <v>34.494</v>
      </c>
    </row>
    <row r="1469" spans="1:22" x14ac:dyDescent="0.3">
      <c r="A1469" s="9">
        <v>4635</v>
      </c>
      <c r="B1469" t="s">
        <v>3828</v>
      </c>
      <c r="C1469" s="5">
        <v>41142</v>
      </c>
      <c r="D1469" s="6">
        <v>41147</v>
      </c>
      <c r="E1469" t="s">
        <v>36</v>
      </c>
      <c r="F1469" t="s">
        <v>3829</v>
      </c>
      <c r="G1469" t="s">
        <v>3830</v>
      </c>
      <c r="H1469" t="s">
        <v>26</v>
      </c>
      <c r="I1469" t="s">
        <v>27</v>
      </c>
      <c r="J1469" t="s">
        <v>80</v>
      </c>
      <c r="K1469" t="s">
        <v>29</v>
      </c>
      <c r="L1469">
        <v>94122</v>
      </c>
      <c r="M1469" t="s">
        <v>30</v>
      </c>
      <c r="N1469" t="s">
        <v>845</v>
      </c>
      <c r="O1469" t="s">
        <v>32</v>
      </c>
      <c r="P1469" t="s">
        <v>75</v>
      </c>
      <c r="Q1469" t="s">
        <v>846</v>
      </c>
      <c r="R1469" s="7">
        <v>80.98</v>
      </c>
      <c r="S1469">
        <v>1</v>
      </c>
      <c r="T1469">
        <v>0</v>
      </c>
      <c r="U1469" s="7">
        <v>3.2391999999999999</v>
      </c>
      <c r="V1469" s="7">
        <f t="shared" si="22"/>
        <v>3.2391999999999999</v>
      </c>
    </row>
    <row r="1470" spans="1:22" x14ac:dyDescent="0.3">
      <c r="A1470" s="9">
        <v>4636</v>
      </c>
      <c r="B1470" t="s">
        <v>3833</v>
      </c>
      <c r="C1470" s="5">
        <v>41711</v>
      </c>
      <c r="D1470" s="6">
        <v>41716</v>
      </c>
      <c r="E1470" t="s">
        <v>36</v>
      </c>
      <c r="F1470" t="s">
        <v>3834</v>
      </c>
      <c r="G1470" t="s">
        <v>3835</v>
      </c>
      <c r="H1470" t="s">
        <v>26</v>
      </c>
      <c r="I1470" t="s">
        <v>27</v>
      </c>
      <c r="J1470" t="s">
        <v>80</v>
      </c>
      <c r="K1470" t="s">
        <v>29</v>
      </c>
      <c r="L1470">
        <v>94122</v>
      </c>
      <c r="M1470" t="s">
        <v>30</v>
      </c>
      <c r="N1470" t="s">
        <v>845</v>
      </c>
      <c r="O1470" t="s">
        <v>32</v>
      </c>
      <c r="P1470" t="s">
        <v>75</v>
      </c>
      <c r="Q1470" t="s">
        <v>846</v>
      </c>
      <c r="R1470" s="7">
        <v>242.94</v>
      </c>
      <c r="S1470">
        <v>3</v>
      </c>
      <c r="T1470">
        <v>0</v>
      </c>
      <c r="U1470" s="7">
        <v>9.7175999999999991</v>
      </c>
      <c r="V1470" s="7">
        <f t="shared" si="22"/>
        <v>9.7175999999999991</v>
      </c>
    </row>
    <row r="1471" spans="1:22" x14ac:dyDescent="0.3">
      <c r="A1471" s="9">
        <v>4637</v>
      </c>
      <c r="B1471" t="s">
        <v>3836</v>
      </c>
      <c r="C1471" s="5">
        <v>41757</v>
      </c>
      <c r="D1471" s="6">
        <v>41759</v>
      </c>
      <c r="E1471" t="s">
        <v>152</v>
      </c>
      <c r="F1471" t="s">
        <v>1222</v>
      </c>
      <c r="G1471" t="s">
        <v>1223</v>
      </c>
      <c r="H1471" t="s">
        <v>39</v>
      </c>
      <c r="I1471" t="s">
        <v>27</v>
      </c>
      <c r="J1471" t="s">
        <v>28</v>
      </c>
      <c r="K1471" t="s">
        <v>29</v>
      </c>
      <c r="L1471">
        <v>90045</v>
      </c>
      <c r="M1471" t="s">
        <v>30</v>
      </c>
      <c r="N1471" t="s">
        <v>3837</v>
      </c>
      <c r="O1471" t="s">
        <v>32</v>
      </c>
      <c r="P1471" t="s">
        <v>45</v>
      </c>
      <c r="Q1471" t="s">
        <v>3838</v>
      </c>
      <c r="R1471" s="7">
        <v>123.92</v>
      </c>
      <c r="S1471">
        <v>4</v>
      </c>
      <c r="T1471">
        <v>0</v>
      </c>
      <c r="U1471" s="7">
        <v>33.458399999999997</v>
      </c>
      <c r="V1471" s="7">
        <f t="shared" si="22"/>
        <v>33.458399999999997</v>
      </c>
    </row>
    <row r="1472" spans="1:22" x14ac:dyDescent="0.3">
      <c r="A1472" s="9">
        <v>4638</v>
      </c>
      <c r="B1472" t="s">
        <v>3836</v>
      </c>
      <c r="C1472" s="5">
        <v>41757</v>
      </c>
      <c r="D1472" s="6">
        <v>41759</v>
      </c>
      <c r="E1472" t="s">
        <v>152</v>
      </c>
      <c r="F1472" t="s">
        <v>1222</v>
      </c>
      <c r="G1472" t="s">
        <v>1223</v>
      </c>
      <c r="H1472" t="s">
        <v>39</v>
      </c>
      <c r="I1472" t="s">
        <v>27</v>
      </c>
      <c r="J1472" t="s">
        <v>28</v>
      </c>
      <c r="K1472" t="s">
        <v>29</v>
      </c>
      <c r="L1472">
        <v>90045</v>
      </c>
      <c r="M1472" t="s">
        <v>30</v>
      </c>
      <c r="N1472" t="s">
        <v>3802</v>
      </c>
      <c r="O1472" t="s">
        <v>32</v>
      </c>
      <c r="P1472" t="s">
        <v>45</v>
      </c>
      <c r="Q1472" t="s">
        <v>3803</v>
      </c>
      <c r="R1472" s="7">
        <v>12.39</v>
      </c>
      <c r="S1472">
        <v>3</v>
      </c>
      <c r="T1472">
        <v>0</v>
      </c>
      <c r="U1472" s="7">
        <v>5.6993999999999998</v>
      </c>
      <c r="V1472" s="7">
        <f t="shared" si="22"/>
        <v>5.6993999999999998</v>
      </c>
    </row>
    <row r="1473" spans="1:22" x14ac:dyDescent="0.3">
      <c r="A1473" s="9">
        <v>4639</v>
      </c>
      <c r="B1473" t="s">
        <v>3836</v>
      </c>
      <c r="C1473" s="5">
        <v>41757</v>
      </c>
      <c r="D1473" s="6">
        <v>41759</v>
      </c>
      <c r="E1473" t="s">
        <v>152</v>
      </c>
      <c r="F1473" t="s">
        <v>1222</v>
      </c>
      <c r="G1473" t="s">
        <v>1223</v>
      </c>
      <c r="H1473" t="s">
        <v>39</v>
      </c>
      <c r="I1473" t="s">
        <v>27</v>
      </c>
      <c r="J1473" t="s">
        <v>28</v>
      </c>
      <c r="K1473" t="s">
        <v>29</v>
      </c>
      <c r="L1473">
        <v>90045</v>
      </c>
      <c r="M1473" t="s">
        <v>30</v>
      </c>
      <c r="N1473" t="s">
        <v>3254</v>
      </c>
      <c r="O1473" t="s">
        <v>32</v>
      </c>
      <c r="P1473" t="s">
        <v>45</v>
      </c>
      <c r="Q1473" t="s">
        <v>3255</v>
      </c>
      <c r="R1473" s="7">
        <v>47.3</v>
      </c>
      <c r="S1473">
        <v>2</v>
      </c>
      <c r="T1473">
        <v>0</v>
      </c>
      <c r="U1473" s="7">
        <v>12.298</v>
      </c>
      <c r="V1473" s="7">
        <f t="shared" si="22"/>
        <v>12.298</v>
      </c>
    </row>
    <row r="1474" spans="1:22" x14ac:dyDescent="0.3">
      <c r="A1474" s="9">
        <v>4642</v>
      </c>
      <c r="B1474" t="s">
        <v>3839</v>
      </c>
      <c r="C1474" s="5">
        <v>41935</v>
      </c>
      <c r="D1474" s="6">
        <v>41937</v>
      </c>
      <c r="E1474" t="s">
        <v>23</v>
      </c>
      <c r="F1474" t="s">
        <v>3840</v>
      </c>
      <c r="G1474" t="s">
        <v>3841</v>
      </c>
      <c r="H1474" t="s">
        <v>39</v>
      </c>
      <c r="I1474" t="s">
        <v>27</v>
      </c>
      <c r="J1474" t="s">
        <v>2337</v>
      </c>
      <c r="K1474" t="s">
        <v>161</v>
      </c>
      <c r="L1474">
        <v>80525</v>
      </c>
      <c r="M1474" t="s">
        <v>30</v>
      </c>
      <c r="N1474" t="s">
        <v>610</v>
      </c>
      <c r="O1474" t="s">
        <v>32</v>
      </c>
      <c r="P1474" t="s">
        <v>52</v>
      </c>
      <c r="Q1474" t="s">
        <v>611</v>
      </c>
      <c r="R1474" s="7">
        <v>3.1680000000000001</v>
      </c>
      <c r="S1474">
        <v>4</v>
      </c>
      <c r="T1474">
        <v>0.7</v>
      </c>
      <c r="U1474" s="7">
        <v>-2.5344000000000002</v>
      </c>
      <c r="V1474" s="7">
        <f t="shared" si="22"/>
        <v>2.5344000000000002</v>
      </c>
    </row>
    <row r="1475" spans="1:22" x14ac:dyDescent="0.3">
      <c r="A1475" s="9">
        <v>4643</v>
      </c>
      <c r="B1475" t="s">
        <v>3839</v>
      </c>
      <c r="C1475" s="5">
        <v>41935</v>
      </c>
      <c r="D1475" s="6">
        <v>41937</v>
      </c>
      <c r="E1475" t="s">
        <v>23</v>
      </c>
      <c r="F1475" t="s">
        <v>3840</v>
      </c>
      <c r="G1475" t="s">
        <v>3841</v>
      </c>
      <c r="H1475" t="s">
        <v>39</v>
      </c>
      <c r="I1475" t="s">
        <v>27</v>
      </c>
      <c r="J1475" t="s">
        <v>2337</v>
      </c>
      <c r="K1475" t="s">
        <v>161</v>
      </c>
      <c r="L1475">
        <v>80525</v>
      </c>
      <c r="M1475" t="s">
        <v>30</v>
      </c>
      <c r="N1475" t="s">
        <v>3842</v>
      </c>
      <c r="O1475" t="s">
        <v>41</v>
      </c>
      <c r="P1475" t="s">
        <v>185</v>
      </c>
      <c r="Q1475" t="s">
        <v>3843</v>
      </c>
      <c r="R1475" s="7">
        <v>579.13599999999997</v>
      </c>
      <c r="S1475">
        <v>4</v>
      </c>
      <c r="T1475">
        <v>0.2</v>
      </c>
      <c r="U1475" s="7">
        <v>-28.956800000000001</v>
      </c>
      <c r="V1475" s="7">
        <f t="shared" si="22"/>
        <v>28.956800000000001</v>
      </c>
    </row>
    <row r="1476" spans="1:22" x14ac:dyDescent="0.3">
      <c r="A1476" s="9">
        <v>4644</v>
      </c>
      <c r="B1476" t="s">
        <v>3844</v>
      </c>
      <c r="C1476" s="5">
        <v>41123</v>
      </c>
      <c r="D1476" s="6">
        <v>41127</v>
      </c>
      <c r="E1476" t="s">
        <v>36</v>
      </c>
      <c r="F1476" t="s">
        <v>3845</v>
      </c>
      <c r="G1476" t="s">
        <v>3846</v>
      </c>
      <c r="H1476" t="s">
        <v>39</v>
      </c>
      <c r="I1476" t="s">
        <v>27</v>
      </c>
      <c r="J1476" t="s">
        <v>65</v>
      </c>
      <c r="K1476" t="s">
        <v>66</v>
      </c>
      <c r="L1476">
        <v>98105</v>
      </c>
      <c r="M1476" t="s">
        <v>30</v>
      </c>
      <c r="N1476" t="s">
        <v>3847</v>
      </c>
      <c r="O1476" t="s">
        <v>32</v>
      </c>
      <c r="P1476" t="s">
        <v>52</v>
      </c>
      <c r="Q1476" t="s">
        <v>3848</v>
      </c>
      <c r="R1476" s="7">
        <v>6.3680000000000003</v>
      </c>
      <c r="S1476">
        <v>2</v>
      </c>
      <c r="T1476">
        <v>0.2</v>
      </c>
      <c r="U1476" s="7">
        <v>2.1492</v>
      </c>
      <c r="V1476" s="7">
        <f t="shared" ref="V1476:V1539" si="23">IF(U1476&lt;0,-U1476,U1476)</f>
        <v>2.1492</v>
      </c>
    </row>
    <row r="1477" spans="1:22" x14ac:dyDescent="0.3">
      <c r="A1477" s="9">
        <v>4645</v>
      </c>
      <c r="B1477" t="s">
        <v>3844</v>
      </c>
      <c r="C1477" s="5">
        <v>41123</v>
      </c>
      <c r="D1477" s="6">
        <v>41127</v>
      </c>
      <c r="E1477" t="s">
        <v>36</v>
      </c>
      <c r="F1477" t="s">
        <v>3845</v>
      </c>
      <c r="G1477" t="s">
        <v>3846</v>
      </c>
      <c r="H1477" t="s">
        <v>39</v>
      </c>
      <c r="I1477" t="s">
        <v>27</v>
      </c>
      <c r="J1477" t="s">
        <v>65</v>
      </c>
      <c r="K1477" t="s">
        <v>66</v>
      </c>
      <c r="L1477">
        <v>98105</v>
      </c>
      <c r="M1477" t="s">
        <v>30</v>
      </c>
      <c r="N1477" t="s">
        <v>2947</v>
      </c>
      <c r="O1477" t="s">
        <v>48</v>
      </c>
      <c r="P1477" t="s">
        <v>1229</v>
      </c>
      <c r="Q1477" t="s">
        <v>2948</v>
      </c>
      <c r="R1477" s="7">
        <v>558.4</v>
      </c>
      <c r="S1477">
        <v>2</v>
      </c>
      <c r="T1477">
        <v>0.2</v>
      </c>
      <c r="U1477" s="7">
        <v>41.88</v>
      </c>
      <c r="V1477" s="7">
        <f t="shared" si="23"/>
        <v>41.88</v>
      </c>
    </row>
    <row r="1478" spans="1:22" x14ac:dyDescent="0.3">
      <c r="A1478" s="9">
        <v>4649</v>
      </c>
      <c r="B1478" t="s">
        <v>3849</v>
      </c>
      <c r="C1478" s="5">
        <v>41774</v>
      </c>
      <c r="D1478" s="6">
        <v>41779</v>
      </c>
      <c r="E1478" t="s">
        <v>36</v>
      </c>
      <c r="F1478" t="s">
        <v>3586</v>
      </c>
      <c r="G1478" t="s">
        <v>3587</v>
      </c>
      <c r="H1478" t="s">
        <v>26</v>
      </c>
      <c r="I1478" t="s">
        <v>27</v>
      </c>
      <c r="J1478" t="s">
        <v>65</v>
      </c>
      <c r="K1478" t="s">
        <v>66</v>
      </c>
      <c r="L1478">
        <v>98103</v>
      </c>
      <c r="M1478" t="s">
        <v>30</v>
      </c>
      <c r="N1478" t="s">
        <v>3850</v>
      </c>
      <c r="O1478" t="s">
        <v>32</v>
      </c>
      <c r="P1478" t="s">
        <v>114</v>
      </c>
      <c r="Q1478" t="s">
        <v>3851</v>
      </c>
      <c r="R1478" s="7">
        <v>440.19</v>
      </c>
      <c r="S1478">
        <v>9</v>
      </c>
      <c r="T1478">
        <v>0</v>
      </c>
      <c r="U1478" s="7">
        <v>206.88929999999999</v>
      </c>
      <c r="V1478" s="7">
        <f t="shared" si="23"/>
        <v>206.88929999999999</v>
      </c>
    </row>
    <row r="1479" spans="1:22" x14ac:dyDescent="0.3">
      <c r="A1479" s="9">
        <v>4650</v>
      </c>
      <c r="B1479" t="s">
        <v>3849</v>
      </c>
      <c r="C1479" s="5">
        <v>41774</v>
      </c>
      <c r="D1479" s="6">
        <v>41779</v>
      </c>
      <c r="E1479" t="s">
        <v>36</v>
      </c>
      <c r="F1479" t="s">
        <v>3586</v>
      </c>
      <c r="G1479" t="s">
        <v>3587</v>
      </c>
      <c r="H1479" t="s">
        <v>26</v>
      </c>
      <c r="I1479" t="s">
        <v>27</v>
      </c>
      <c r="J1479" t="s">
        <v>65</v>
      </c>
      <c r="K1479" t="s">
        <v>66</v>
      </c>
      <c r="L1479">
        <v>98103</v>
      </c>
      <c r="M1479" t="s">
        <v>30</v>
      </c>
      <c r="N1479" t="s">
        <v>723</v>
      </c>
      <c r="O1479" t="s">
        <v>32</v>
      </c>
      <c r="P1479" t="s">
        <v>205</v>
      </c>
      <c r="Q1479" t="s">
        <v>724</v>
      </c>
      <c r="R1479" s="7">
        <v>64.400000000000006</v>
      </c>
      <c r="S1479">
        <v>5</v>
      </c>
      <c r="T1479">
        <v>0</v>
      </c>
      <c r="U1479" s="7">
        <v>1.9319999999999999</v>
      </c>
      <c r="V1479" s="7">
        <f t="shared" si="23"/>
        <v>1.9319999999999999</v>
      </c>
    </row>
    <row r="1480" spans="1:22" x14ac:dyDescent="0.3">
      <c r="A1480" s="9">
        <v>4651</v>
      </c>
      <c r="B1480" t="s">
        <v>3852</v>
      </c>
      <c r="C1480" s="5">
        <v>41738</v>
      </c>
      <c r="D1480" s="6">
        <v>41742</v>
      </c>
      <c r="E1480" t="s">
        <v>36</v>
      </c>
      <c r="F1480" t="s">
        <v>2123</v>
      </c>
      <c r="G1480" t="s">
        <v>2124</v>
      </c>
      <c r="H1480" t="s">
        <v>146</v>
      </c>
      <c r="I1480" t="s">
        <v>27</v>
      </c>
      <c r="J1480" t="s">
        <v>80</v>
      </c>
      <c r="K1480" t="s">
        <v>29</v>
      </c>
      <c r="L1480">
        <v>94110</v>
      </c>
      <c r="M1480" t="s">
        <v>30</v>
      </c>
      <c r="N1480" t="s">
        <v>2522</v>
      </c>
      <c r="O1480" t="s">
        <v>32</v>
      </c>
      <c r="P1480" t="s">
        <v>114</v>
      </c>
      <c r="Q1480" t="s">
        <v>2523</v>
      </c>
      <c r="R1480" s="7">
        <v>244.55</v>
      </c>
      <c r="S1480">
        <v>5</v>
      </c>
      <c r="T1480">
        <v>0</v>
      </c>
      <c r="U1480" s="7">
        <v>114.9385</v>
      </c>
      <c r="V1480" s="7">
        <f t="shared" si="23"/>
        <v>114.9385</v>
      </c>
    </row>
    <row r="1481" spans="1:22" x14ac:dyDescent="0.3">
      <c r="A1481" s="9">
        <v>4652</v>
      </c>
      <c r="B1481" t="s">
        <v>3852</v>
      </c>
      <c r="C1481" s="5">
        <v>41738</v>
      </c>
      <c r="D1481" s="6">
        <v>41742</v>
      </c>
      <c r="E1481" t="s">
        <v>36</v>
      </c>
      <c r="F1481" t="s">
        <v>2123</v>
      </c>
      <c r="G1481" t="s">
        <v>2124</v>
      </c>
      <c r="H1481" t="s">
        <v>146</v>
      </c>
      <c r="I1481" t="s">
        <v>27</v>
      </c>
      <c r="J1481" t="s">
        <v>80</v>
      </c>
      <c r="K1481" t="s">
        <v>29</v>
      </c>
      <c r="L1481">
        <v>94110</v>
      </c>
      <c r="M1481" t="s">
        <v>30</v>
      </c>
      <c r="N1481" t="s">
        <v>3451</v>
      </c>
      <c r="O1481" t="s">
        <v>32</v>
      </c>
      <c r="P1481" t="s">
        <v>114</v>
      </c>
      <c r="Q1481" t="s">
        <v>3452</v>
      </c>
      <c r="R1481" s="7">
        <v>195.76</v>
      </c>
      <c r="S1481">
        <v>4</v>
      </c>
      <c r="T1481">
        <v>0</v>
      </c>
      <c r="U1481" s="7">
        <v>97.88</v>
      </c>
      <c r="V1481" s="7">
        <f t="shared" si="23"/>
        <v>97.88</v>
      </c>
    </row>
    <row r="1482" spans="1:22" x14ac:dyDescent="0.3">
      <c r="A1482" s="9">
        <v>4655</v>
      </c>
      <c r="B1482" t="s">
        <v>3853</v>
      </c>
      <c r="C1482" s="5">
        <v>41815</v>
      </c>
      <c r="D1482" s="6">
        <v>41817</v>
      </c>
      <c r="E1482" t="s">
        <v>23</v>
      </c>
      <c r="F1482" t="s">
        <v>2116</v>
      </c>
      <c r="G1482" t="s">
        <v>2117</v>
      </c>
      <c r="H1482" t="s">
        <v>39</v>
      </c>
      <c r="I1482" t="s">
        <v>27</v>
      </c>
      <c r="J1482" t="s">
        <v>80</v>
      </c>
      <c r="K1482" t="s">
        <v>29</v>
      </c>
      <c r="L1482">
        <v>94110</v>
      </c>
      <c r="M1482" t="s">
        <v>30</v>
      </c>
      <c r="N1482" t="s">
        <v>3854</v>
      </c>
      <c r="O1482" t="s">
        <v>32</v>
      </c>
      <c r="P1482" t="s">
        <v>200</v>
      </c>
      <c r="Q1482" t="s">
        <v>3855</v>
      </c>
      <c r="R1482" s="7">
        <v>2.88</v>
      </c>
      <c r="S1482">
        <v>1</v>
      </c>
      <c r="T1482">
        <v>0</v>
      </c>
      <c r="U1482" s="7">
        <v>1.3535999999999999</v>
      </c>
      <c r="V1482" s="7">
        <f t="shared" si="23"/>
        <v>1.3535999999999999</v>
      </c>
    </row>
    <row r="1483" spans="1:22" x14ac:dyDescent="0.3">
      <c r="A1483" s="9">
        <v>4667</v>
      </c>
      <c r="B1483" t="s">
        <v>3856</v>
      </c>
      <c r="C1483" s="5">
        <v>41284</v>
      </c>
      <c r="D1483" s="6">
        <v>41291</v>
      </c>
      <c r="E1483" t="s">
        <v>36</v>
      </c>
      <c r="F1483" t="s">
        <v>3586</v>
      </c>
      <c r="G1483" t="s">
        <v>3587</v>
      </c>
      <c r="H1483" t="s">
        <v>26</v>
      </c>
      <c r="I1483" t="s">
        <v>27</v>
      </c>
      <c r="J1483" t="s">
        <v>65</v>
      </c>
      <c r="K1483" t="s">
        <v>66</v>
      </c>
      <c r="L1483">
        <v>98115</v>
      </c>
      <c r="M1483" t="s">
        <v>30</v>
      </c>
      <c r="N1483" t="s">
        <v>2564</v>
      </c>
      <c r="O1483" t="s">
        <v>41</v>
      </c>
      <c r="P1483" t="s">
        <v>42</v>
      </c>
      <c r="Q1483" t="s">
        <v>2565</v>
      </c>
      <c r="R1483" s="7">
        <v>79.92</v>
      </c>
      <c r="S1483">
        <v>4</v>
      </c>
      <c r="T1483">
        <v>0</v>
      </c>
      <c r="U1483" s="7">
        <v>34.365600000000001</v>
      </c>
      <c r="V1483" s="7">
        <f t="shared" si="23"/>
        <v>34.365600000000001</v>
      </c>
    </row>
    <row r="1484" spans="1:22" x14ac:dyDescent="0.3">
      <c r="A1484" s="9">
        <v>4668</v>
      </c>
      <c r="B1484" t="s">
        <v>3856</v>
      </c>
      <c r="C1484" s="5">
        <v>41284</v>
      </c>
      <c r="D1484" s="6">
        <v>41291</v>
      </c>
      <c r="E1484" t="s">
        <v>36</v>
      </c>
      <c r="F1484" t="s">
        <v>3586</v>
      </c>
      <c r="G1484" t="s">
        <v>3587</v>
      </c>
      <c r="H1484" t="s">
        <v>26</v>
      </c>
      <c r="I1484" t="s">
        <v>27</v>
      </c>
      <c r="J1484" t="s">
        <v>65</v>
      </c>
      <c r="K1484" t="s">
        <v>66</v>
      </c>
      <c r="L1484">
        <v>98115</v>
      </c>
      <c r="M1484" t="s">
        <v>30</v>
      </c>
      <c r="N1484" t="s">
        <v>3857</v>
      </c>
      <c r="O1484" t="s">
        <v>48</v>
      </c>
      <c r="P1484" t="s">
        <v>99</v>
      </c>
      <c r="Q1484" t="s">
        <v>3858</v>
      </c>
      <c r="R1484" s="7">
        <v>69.98</v>
      </c>
      <c r="S1484">
        <v>2</v>
      </c>
      <c r="T1484">
        <v>0</v>
      </c>
      <c r="U1484" s="7">
        <v>13.296200000000001</v>
      </c>
      <c r="V1484" s="7">
        <f t="shared" si="23"/>
        <v>13.296200000000001</v>
      </c>
    </row>
    <row r="1485" spans="1:22" x14ac:dyDescent="0.3">
      <c r="A1485" s="9">
        <v>4677</v>
      </c>
      <c r="B1485" t="s">
        <v>3859</v>
      </c>
      <c r="C1485" s="5">
        <v>40616</v>
      </c>
      <c r="D1485" s="6">
        <v>40621</v>
      </c>
      <c r="E1485" t="s">
        <v>36</v>
      </c>
      <c r="F1485" t="s">
        <v>2562</v>
      </c>
      <c r="G1485" t="s">
        <v>2563</v>
      </c>
      <c r="H1485" t="s">
        <v>39</v>
      </c>
      <c r="I1485" t="s">
        <v>27</v>
      </c>
      <c r="J1485" t="s">
        <v>3860</v>
      </c>
      <c r="K1485" t="s">
        <v>73</v>
      </c>
      <c r="L1485">
        <v>84321</v>
      </c>
      <c r="M1485" t="s">
        <v>30</v>
      </c>
      <c r="N1485" t="s">
        <v>3149</v>
      </c>
      <c r="O1485" t="s">
        <v>32</v>
      </c>
      <c r="P1485" t="s">
        <v>52</v>
      </c>
      <c r="Q1485" t="s">
        <v>3150</v>
      </c>
      <c r="R1485" s="7">
        <v>33.088000000000001</v>
      </c>
      <c r="S1485">
        <v>4</v>
      </c>
      <c r="T1485">
        <v>0.2</v>
      </c>
      <c r="U1485" s="7">
        <v>11.167199999999999</v>
      </c>
      <c r="V1485" s="7">
        <f t="shared" si="23"/>
        <v>11.167199999999999</v>
      </c>
    </row>
    <row r="1486" spans="1:22" x14ac:dyDescent="0.3">
      <c r="A1486" s="9">
        <v>4678</v>
      </c>
      <c r="B1486" t="s">
        <v>3859</v>
      </c>
      <c r="C1486" s="5">
        <v>40616</v>
      </c>
      <c r="D1486" s="6">
        <v>40621</v>
      </c>
      <c r="E1486" t="s">
        <v>36</v>
      </c>
      <c r="F1486" t="s">
        <v>2562</v>
      </c>
      <c r="G1486" t="s">
        <v>2563</v>
      </c>
      <c r="H1486" t="s">
        <v>39</v>
      </c>
      <c r="I1486" t="s">
        <v>27</v>
      </c>
      <c r="J1486" t="s">
        <v>3860</v>
      </c>
      <c r="K1486" t="s">
        <v>73</v>
      </c>
      <c r="L1486">
        <v>84321</v>
      </c>
      <c r="M1486" t="s">
        <v>30</v>
      </c>
      <c r="N1486" t="s">
        <v>845</v>
      </c>
      <c r="O1486" t="s">
        <v>32</v>
      </c>
      <c r="P1486" t="s">
        <v>75</v>
      </c>
      <c r="Q1486" t="s">
        <v>846</v>
      </c>
      <c r="R1486" s="7">
        <v>80.98</v>
      </c>
      <c r="S1486">
        <v>1</v>
      </c>
      <c r="T1486">
        <v>0</v>
      </c>
      <c r="U1486" s="7">
        <v>3.2391999999999999</v>
      </c>
      <c r="V1486" s="7">
        <f t="shared" si="23"/>
        <v>3.2391999999999999</v>
      </c>
    </row>
    <row r="1487" spans="1:22" x14ac:dyDescent="0.3">
      <c r="A1487" s="9">
        <v>4679</v>
      </c>
      <c r="B1487" t="s">
        <v>3859</v>
      </c>
      <c r="C1487" s="5">
        <v>40616</v>
      </c>
      <c r="D1487" s="6">
        <v>40621</v>
      </c>
      <c r="E1487" t="s">
        <v>36</v>
      </c>
      <c r="F1487" t="s">
        <v>2562</v>
      </c>
      <c r="G1487" t="s">
        <v>2563</v>
      </c>
      <c r="H1487" t="s">
        <v>39</v>
      </c>
      <c r="I1487" t="s">
        <v>27</v>
      </c>
      <c r="J1487" t="s">
        <v>3860</v>
      </c>
      <c r="K1487" t="s">
        <v>73</v>
      </c>
      <c r="L1487">
        <v>84321</v>
      </c>
      <c r="M1487" t="s">
        <v>30</v>
      </c>
      <c r="N1487" t="s">
        <v>3861</v>
      </c>
      <c r="O1487" t="s">
        <v>48</v>
      </c>
      <c r="P1487" t="s">
        <v>99</v>
      </c>
      <c r="Q1487" t="s">
        <v>3862</v>
      </c>
      <c r="R1487" s="7">
        <v>82.8</v>
      </c>
      <c r="S1487">
        <v>12</v>
      </c>
      <c r="T1487">
        <v>0</v>
      </c>
      <c r="U1487" s="7">
        <v>6.6239999999999997</v>
      </c>
      <c r="V1487" s="7">
        <f t="shared" si="23"/>
        <v>6.6239999999999997</v>
      </c>
    </row>
    <row r="1488" spans="1:22" x14ac:dyDescent="0.3">
      <c r="A1488" s="9">
        <v>4680</v>
      </c>
      <c r="B1488" t="s">
        <v>3859</v>
      </c>
      <c r="C1488" s="5">
        <v>40616</v>
      </c>
      <c r="D1488" s="6">
        <v>40621</v>
      </c>
      <c r="E1488" t="s">
        <v>36</v>
      </c>
      <c r="F1488" t="s">
        <v>2562</v>
      </c>
      <c r="G1488" t="s">
        <v>2563</v>
      </c>
      <c r="H1488" t="s">
        <v>39</v>
      </c>
      <c r="I1488" t="s">
        <v>27</v>
      </c>
      <c r="J1488" t="s">
        <v>3860</v>
      </c>
      <c r="K1488" t="s">
        <v>73</v>
      </c>
      <c r="L1488">
        <v>84321</v>
      </c>
      <c r="M1488" t="s">
        <v>30</v>
      </c>
      <c r="N1488" t="s">
        <v>3863</v>
      </c>
      <c r="O1488" t="s">
        <v>32</v>
      </c>
      <c r="P1488" t="s">
        <v>75</v>
      </c>
      <c r="Q1488" t="s">
        <v>264</v>
      </c>
      <c r="R1488" s="7">
        <v>21.36</v>
      </c>
      <c r="S1488">
        <v>2</v>
      </c>
      <c r="T1488">
        <v>0</v>
      </c>
      <c r="U1488" s="7">
        <v>5.7671999999999999</v>
      </c>
      <c r="V1488" s="7">
        <f t="shared" si="23"/>
        <v>5.7671999999999999</v>
      </c>
    </row>
    <row r="1489" spans="1:22" x14ac:dyDescent="0.3">
      <c r="A1489" s="9">
        <v>4681</v>
      </c>
      <c r="B1489" t="s">
        <v>3859</v>
      </c>
      <c r="C1489" s="5">
        <v>40616</v>
      </c>
      <c r="D1489" s="6">
        <v>40621</v>
      </c>
      <c r="E1489" t="s">
        <v>36</v>
      </c>
      <c r="F1489" t="s">
        <v>2562</v>
      </c>
      <c r="G1489" t="s">
        <v>2563</v>
      </c>
      <c r="H1489" t="s">
        <v>39</v>
      </c>
      <c r="I1489" t="s">
        <v>27</v>
      </c>
      <c r="J1489" t="s">
        <v>3860</v>
      </c>
      <c r="K1489" t="s">
        <v>73</v>
      </c>
      <c r="L1489">
        <v>84321</v>
      </c>
      <c r="M1489" t="s">
        <v>30</v>
      </c>
      <c r="N1489" t="s">
        <v>3258</v>
      </c>
      <c r="O1489" t="s">
        <v>32</v>
      </c>
      <c r="P1489" t="s">
        <v>52</v>
      </c>
      <c r="Q1489" t="s">
        <v>3259</v>
      </c>
      <c r="R1489" s="7">
        <v>62.048000000000002</v>
      </c>
      <c r="S1489">
        <v>2</v>
      </c>
      <c r="T1489">
        <v>0.2</v>
      </c>
      <c r="U1489" s="7">
        <v>20.165600000000001</v>
      </c>
      <c r="V1489" s="7">
        <f t="shared" si="23"/>
        <v>20.165600000000001</v>
      </c>
    </row>
    <row r="1490" spans="1:22" x14ac:dyDescent="0.3">
      <c r="A1490" s="9">
        <v>4690</v>
      </c>
      <c r="B1490" t="s">
        <v>3864</v>
      </c>
      <c r="C1490" s="5">
        <v>40897</v>
      </c>
      <c r="D1490" s="6">
        <v>40899</v>
      </c>
      <c r="E1490" t="s">
        <v>152</v>
      </c>
      <c r="F1490" t="s">
        <v>2601</v>
      </c>
      <c r="G1490" t="s">
        <v>2602</v>
      </c>
      <c r="H1490" t="s">
        <v>39</v>
      </c>
      <c r="I1490" t="s">
        <v>27</v>
      </c>
      <c r="J1490" t="s">
        <v>443</v>
      </c>
      <c r="K1490" t="s">
        <v>122</v>
      </c>
      <c r="L1490">
        <v>85705</v>
      </c>
      <c r="M1490" t="s">
        <v>30</v>
      </c>
      <c r="N1490" t="s">
        <v>2625</v>
      </c>
      <c r="O1490" t="s">
        <v>41</v>
      </c>
      <c r="P1490" t="s">
        <v>42</v>
      </c>
      <c r="Q1490" t="s">
        <v>2626</v>
      </c>
      <c r="R1490" s="7">
        <v>51.968000000000004</v>
      </c>
      <c r="S1490">
        <v>2</v>
      </c>
      <c r="T1490">
        <v>0.2</v>
      </c>
      <c r="U1490" s="7">
        <v>10.393599999999999</v>
      </c>
      <c r="V1490" s="7">
        <f t="shared" si="23"/>
        <v>10.393599999999999</v>
      </c>
    </row>
    <row r="1491" spans="1:22" x14ac:dyDescent="0.3">
      <c r="A1491" s="9">
        <v>4691</v>
      </c>
      <c r="B1491" t="s">
        <v>3864</v>
      </c>
      <c r="C1491" s="5">
        <v>40897</v>
      </c>
      <c r="D1491" s="6">
        <v>40899</v>
      </c>
      <c r="E1491" t="s">
        <v>152</v>
      </c>
      <c r="F1491" t="s">
        <v>2601</v>
      </c>
      <c r="G1491" t="s">
        <v>2602</v>
      </c>
      <c r="H1491" t="s">
        <v>39</v>
      </c>
      <c r="I1491" t="s">
        <v>27</v>
      </c>
      <c r="J1491" t="s">
        <v>443</v>
      </c>
      <c r="K1491" t="s">
        <v>122</v>
      </c>
      <c r="L1491">
        <v>85705</v>
      </c>
      <c r="M1491" t="s">
        <v>30</v>
      </c>
      <c r="N1491" t="s">
        <v>342</v>
      </c>
      <c r="O1491" t="s">
        <v>48</v>
      </c>
      <c r="P1491" t="s">
        <v>99</v>
      </c>
      <c r="Q1491" t="s">
        <v>343</v>
      </c>
      <c r="R1491" s="7">
        <v>71.975999999999999</v>
      </c>
      <c r="S1491">
        <v>3</v>
      </c>
      <c r="T1491">
        <v>0.2</v>
      </c>
      <c r="U1491" s="7">
        <v>21.5928</v>
      </c>
      <c r="V1491" s="7">
        <f t="shared" si="23"/>
        <v>21.5928</v>
      </c>
    </row>
    <row r="1492" spans="1:22" x14ac:dyDescent="0.3">
      <c r="A1492" s="9">
        <v>4692</v>
      </c>
      <c r="B1492" t="s">
        <v>3864</v>
      </c>
      <c r="C1492" s="5">
        <v>40897</v>
      </c>
      <c r="D1492" s="6">
        <v>40899</v>
      </c>
      <c r="E1492" t="s">
        <v>152</v>
      </c>
      <c r="F1492" t="s">
        <v>2601</v>
      </c>
      <c r="G1492" t="s">
        <v>2602</v>
      </c>
      <c r="H1492" t="s">
        <v>39</v>
      </c>
      <c r="I1492" t="s">
        <v>27</v>
      </c>
      <c r="J1492" t="s">
        <v>443</v>
      </c>
      <c r="K1492" t="s">
        <v>122</v>
      </c>
      <c r="L1492">
        <v>85705</v>
      </c>
      <c r="M1492" t="s">
        <v>30</v>
      </c>
      <c r="N1492" t="s">
        <v>3865</v>
      </c>
      <c r="O1492" t="s">
        <v>41</v>
      </c>
      <c r="P1492" t="s">
        <v>185</v>
      </c>
      <c r="Q1492" t="s">
        <v>3866</v>
      </c>
      <c r="R1492" s="7">
        <v>242.352</v>
      </c>
      <c r="S1492">
        <v>3</v>
      </c>
      <c r="T1492">
        <v>0.2</v>
      </c>
      <c r="U1492" s="7">
        <v>-42.4116</v>
      </c>
      <c r="V1492" s="7">
        <f t="shared" si="23"/>
        <v>42.4116</v>
      </c>
    </row>
    <row r="1493" spans="1:22" x14ac:dyDescent="0.3">
      <c r="A1493" s="9">
        <v>4693</v>
      </c>
      <c r="B1493" t="s">
        <v>3864</v>
      </c>
      <c r="C1493" s="5">
        <v>40897</v>
      </c>
      <c r="D1493" s="6">
        <v>40899</v>
      </c>
      <c r="E1493" t="s">
        <v>152</v>
      </c>
      <c r="F1493" t="s">
        <v>2601</v>
      </c>
      <c r="G1493" t="s">
        <v>2602</v>
      </c>
      <c r="H1493" t="s">
        <v>39</v>
      </c>
      <c r="I1493" t="s">
        <v>27</v>
      </c>
      <c r="J1493" t="s">
        <v>443</v>
      </c>
      <c r="K1493" t="s">
        <v>122</v>
      </c>
      <c r="L1493">
        <v>85705</v>
      </c>
      <c r="M1493" t="s">
        <v>30</v>
      </c>
      <c r="N1493" t="s">
        <v>612</v>
      </c>
      <c r="O1493" t="s">
        <v>32</v>
      </c>
      <c r="P1493" t="s">
        <v>114</v>
      </c>
      <c r="Q1493" t="s">
        <v>2596</v>
      </c>
      <c r="R1493" s="7">
        <v>221.92</v>
      </c>
      <c r="S1493">
        <v>5</v>
      </c>
      <c r="T1493">
        <v>0.2</v>
      </c>
      <c r="U1493" s="7">
        <v>77.671999999999997</v>
      </c>
      <c r="V1493" s="7">
        <f t="shared" si="23"/>
        <v>77.671999999999997</v>
      </c>
    </row>
    <row r="1494" spans="1:22" x14ac:dyDescent="0.3">
      <c r="A1494" s="9">
        <v>4694</v>
      </c>
      <c r="B1494" t="s">
        <v>3864</v>
      </c>
      <c r="C1494" s="5">
        <v>40897</v>
      </c>
      <c r="D1494" s="6">
        <v>40899</v>
      </c>
      <c r="E1494" t="s">
        <v>152</v>
      </c>
      <c r="F1494" t="s">
        <v>2601</v>
      </c>
      <c r="G1494" t="s">
        <v>2602</v>
      </c>
      <c r="H1494" t="s">
        <v>39</v>
      </c>
      <c r="I1494" t="s">
        <v>27</v>
      </c>
      <c r="J1494" t="s">
        <v>443</v>
      </c>
      <c r="K1494" t="s">
        <v>122</v>
      </c>
      <c r="L1494">
        <v>85705</v>
      </c>
      <c r="M1494" t="s">
        <v>30</v>
      </c>
      <c r="N1494" t="s">
        <v>3867</v>
      </c>
      <c r="O1494" t="s">
        <v>32</v>
      </c>
      <c r="P1494" t="s">
        <v>114</v>
      </c>
      <c r="Q1494" t="s">
        <v>3868</v>
      </c>
      <c r="R1494" s="7">
        <v>8.4480000000000004</v>
      </c>
      <c r="S1494">
        <v>2</v>
      </c>
      <c r="T1494">
        <v>0.2</v>
      </c>
      <c r="U1494" s="7">
        <v>2.64</v>
      </c>
      <c r="V1494" s="7">
        <f t="shared" si="23"/>
        <v>2.64</v>
      </c>
    </row>
    <row r="1495" spans="1:22" x14ac:dyDescent="0.3">
      <c r="A1495" s="9">
        <v>4708</v>
      </c>
      <c r="B1495" t="s">
        <v>3869</v>
      </c>
      <c r="C1495" s="5">
        <v>41820</v>
      </c>
      <c r="D1495" s="6">
        <v>41821</v>
      </c>
      <c r="E1495" t="s">
        <v>152</v>
      </c>
      <c r="F1495" t="s">
        <v>2156</v>
      </c>
      <c r="G1495" t="s">
        <v>2157</v>
      </c>
      <c r="H1495" t="s">
        <v>39</v>
      </c>
      <c r="I1495" t="s">
        <v>27</v>
      </c>
      <c r="J1495" t="s">
        <v>28</v>
      </c>
      <c r="K1495" t="s">
        <v>29</v>
      </c>
      <c r="L1495">
        <v>90049</v>
      </c>
      <c r="M1495" t="s">
        <v>30</v>
      </c>
      <c r="N1495" t="s">
        <v>2151</v>
      </c>
      <c r="O1495" t="s">
        <v>32</v>
      </c>
      <c r="P1495" t="s">
        <v>52</v>
      </c>
      <c r="Q1495" t="s">
        <v>2152</v>
      </c>
      <c r="R1495" s="7">
        <v>895.92</v>
      </c>
      <c r="S1495">
        <v>5</v>
      </c>
      <c r="T1495">
        <v>0.2</v>
      </c>
      <c r="U1495" s="7">
        <v>302.37299999999999</v>
      </c>
      <c r="V1495" s="7">
        <f t="shared" si="23"/>
        <v>302.37299999999999</v>
      </c>
    </row>
    <row r="1496" spans="1:22" x14ac:dyDescent="0.3">
      <c r="A1496" s="9">
        <v>4709</v>
      </c>
      <c r="B1496" t="s">
        <v>3869</v>
      </c>
      <c r="C1496" s="5">
        <v>41820</v>
      </c>
      <c r="D1496" s="6">
        <v>41821</v>
      </c>
      <c r="E1496" t="s">
        <v>152</v>
      </c>
      <c r="F1496" t="s">
        <v>2156</v>
      </c>
      <c r="G1496" t="s">
        <v>2157</v>
      </c>
      <c r="H1496" t="s">
        <v>39</v>
      </c>
      <c r="I1496" t="s">
        <v>27</v>
      </c>
      <c r="J1496" t="s">
        <v>28</v>
      </c>
      <c r="K1496" t="s">
        <v>29</v>
      </c>
      <c r="L1496">
        <v>90049</v>
      </c>
      <c r="M1496" t="s">
        <v>30</v>
      </c>
      <c r="N1496" t="s">
        <v>179</v>
      </c>
      <c r="O1496" t="s">
        <v>32</v>
      </c>
      <c r="P1496" t="s">
        <v>75</v>
      </c>
      <c r="Q1496" t="s">
        <v>180</v>
      </c>
      <c r="R1496" s="7">
        <v>130.71</v>
      </c>
      <c r="S1496">
        <v>3</v>
      </c>
      <c r="T1496">
        <v>0</v>
      </c>
      <c r="U1496" s="7">
        <v>39.213000000000001</v>
      </c>
      <c r="V1496" s="7">
        <f t="shared" si="23"/>
        <v>39.213000000000001</v>
      </c>
    </row>
    <row r="1497" spans="1:22" x14ac:dyDescent="0.3">
      <c r="A1497" s="9">
        <v>4710</v>
      </c>
      <c r="B1497" t="s">
        <v>3869</v>
      </c>
      <c r="C1497" s="5">
        <v>41820</v>
      </c>
      <c r="D1497" s="6">
        <v>41821</v>
      </c>
      <c r="E1497" t="s">
        <v>152</v>
      </c>
      <c r="F1497" t="s">
        <v>2156</v>
      </c>
      <c r="G1497" t="s">
        <v>2157</v>
      </c>
      <c r="H1497" t="s">
        <v>39</v>
      </c>
      <c r="I1497" t="s">
        <v>27</v>
      </c>
      <c r="J1497" t="s">
        <v>28</v>
      </c>
      <c r="K1497" t="s">
        <v>29</v>
      </c>
      <c r="L1497">
        <v>90049</v>
      </c>
      <c r="M1497" t="s">
        <v>30</v>
      </c>
      <c r="N1497" t="s">
        <v>3870</v>
      </c>
      <c r="O1497" t="s">
        <v>32</v>
      </c>
      <c r="P1497" t="s">
        <v>45</v>
      </c>
      <c r="Q1497" t="s">
        <v>3871</v>
      </c>
      <c r="R1497" s="7">
        <v>11.68</v>
      </c>
      <c r="S1497">
        <v>2</v>
      </c>
      <c r="T1497">
        <v>0</v>
      </c>
      <c r="U1497" s="7">
        <v>3.0367999999999999</v>
      </c>
      <c r="V1497" s="7">
        <f t="shared" si="23"/>
        <v>3.0367999999999999</v>
      </c>
    </row>
    <row r="1498" spans="1:22" x14ac:dyDescent="0.3">
      <c r="A1498" s="9">
        <v>4711</v>
      </c>
      <c r="B1498" t="s">
        <v>3869</v>
      </c>
      <c r="C1498" s="5">
        <v>41820</v>
      </c>
      <c r="D1498" s="6">
        <v>41821</v>
      </c>
      <c r="E1498" t="s">
        <v>152</v>
      </c>
      <c r="F1498" t="s">
        <v>2156</v>
      </c>
      <c r="G1498" t="s">
        <v>2157</v>
      </c>
      <c r="H1498" t="s">
        <v>39</v>
      </c>
      <c r="I1498" t="s">
        <v>27</v>
      </c>
      <c r="J1498" t="s">
        <v>28</v>
      </c>
      <c r="K1498" t="s">
        <v>29</v>
      </c>
      <c r="L1498">
        <v>90049</v>
      </c>
      <c r="M1498" t="s">
        <v>30</v>
      </c>
      <c r="N1498" t="s">
        <v>1974</v>
      </c>
      <c r="O1498" t="s">
        <v>48</v>
      </c>
      <c r="P1498" t="s">
        <v>99</v>
      </c>
      <c r="Q1498" t="s">
        <v>1975</v>
      </c>
      <c r="R1498" s="7">
        <v>62.31</v>
      </c>
      <c r="S1498">
        <v>3</v>
      </c>
      <c r="T1498">
        <v>0</v>
      </c>
      <c r="U1498" s="7">
        <v>22.4316</v>
      </c>
      <c r="V1498" s="7">
        <f t="shared" si="23"/>
        <v>22.4316</v>
      </c>
    </row>
    <row r="1499" spans="1:22" x14ac:dyDescent="0.3">
      <c r="A1499" s="9">
        <v>4715</v>
      </c>
      <c r="B1499" t="s">
        <v>3872</v>
      </c>
      <c r="C1499" s="5">
        <v>41778</v>
      </c>
      <c r="D1499" s="6">
        <v>41780</v>
      </c>
      <c r="E1499" t="s">
        <v>152</v>
      </c>
      <c r="F1499" t="s">
        <v>1458</v>
      </c>
      <c r="G1499" t="s">
        <v>1459</v>
      </c>
      <c r="H1499" t="s">
        <v>39</v>
      </c>
      <c r="I1499" t="s">
        <v>27</v>
      </c>
      <c r="J1499" t="s">
        <v>147</v>
      </c>
      <c r="K1499" t="s">
        <v>148</v>
      </c>
      <c r="L1499">
        <v>97206</v>
      </c>
      <c r="M1499" t="s">
        <v>30</v>
      </c>
      <c r="N1499" t="s">
        <v>1849</v>
      </c>
      <c r="O1499" t="s">
        <v>48</v>
      </c>
      <c r="P1499" t="s">
        <v>49</v>
      </c>
      <c r="Q1499" t="s">
        <v>3873</v>
      </c>
      <c r="R1499" s="7">
        <v>344.70400000000001</v>
      </c>
      <c r="S1499">
        <v>2</v>
      </c>
      <c r="T1499">
        <v>0.2</v>
      </c>
      <c r="U1499" s="7">
        <v>38.779200000000003</v>
      </c>
      <c r="V1499" s="7">
        <f t="shared" si="23"/>
        <v>38.779200000000003</v>
      </c>
    </row>
    <row r="1500" spans="1:22" x14ac:dyDescent="0.3">
      <c r="A1500" s="9">
        <v>4716</v>
      </c>
      <c r="B1500" t="s">
        <v>3874</v>
      </c>
      <c r="C1500" s="5">
        <v>41041</v>
      </c>
      <c r="D1500" s="6">
        <v>41045</v>
      </c>
      <c r="E1500" t="s">
        <v>36</v>
      </c>
      <c r="F1500" t="s">
        <v>1245</v>
      </c>
      <c r="G1500" t="s">
        <v>1246</v>
      </c>
      <c r="H1500" t="s">
        <v>39</v>
      </c>
      <c r="I1500" t="s">
        <v>27</v>
      </c>
      <c r="J1500" t="s">
        <v>522</v>
      </c>
      <c r="K1500" t="s">
        <v>161</v>
      </c>
      <c r="L1500">
        <v>80027</v>
      </c>
      <c r="M1500" t="s">
        <v>30</v>
      </c>
      <c r="N1500" t="s">
        <v>1686</v>
      </c>
      <c r="O1500" t="s">
        <v>48</v>
      </c>
      <c r="P1500" t="s">
        <v>49</v>
      </c>
      <c r="Q1500" t="s">
        <v>1687</v>
      </c>
      <c r="R1500" s="7">
        <v>201.584</v>
      </c>
      <c r="S1500">
        <v>2</v>
      </c>
      <c r="T1500">
        <v>0.2</v>
      </c>
      <c r="U1500" s="7">
        <v>20.1584</v>
      </c>
      <c r="V1500" s="7">
        <f t="shared" si="23"/>
        <v>20.1584</v>
      </c>
    </row>
    <row r="1501" spans="1:22" x14ac:dyDescent="0.3">
      <c r="A1501" s="9">
        <v>4717</v>
      </c>
      <c r="B1501" t="s">
        <v>3875</v>
      </c>
      <c r="C1501" s="5">
        <v>41977</v>
      </c>
      <c r="D1501" s="6">
        <v>41981</v>
      </c>
      <c r="E1501" t="s">
        <v>23</v>
      </c>
      <c r="F1501" t="s">
        <v>1543</v>
      </c>
      <c r="G1501" t="s">
        <v>1544</v>
      </c>
      <c r="H1501" t="s">
        <v>146</v>
      </c>
      <c r="I1501" t="s">
        <v>27</v>
      </c>
      <c r="J1501" t="s">
        <v>65</v>
      </c>
      <c r="K1501" t="s">
        <v>66</v>
      </c>
      <c r="L1501">
        <v>98115</v>
      </c>
      <c r="M1501" t="s">
        <v>30</v>
      </c>
      <c r="N1501" t="s">
        <v>3876</v>
      </c>
      <c r="O1501" t="s">
        <v>41</v>
      </c>
      <c r="P1501" t="s">
        <v>58</v>
      </c>
      <c r="Q1501" t="s">
        <v>3877</v>
      </c>
      <c r="R1501" s="7">
        <v>521.96</v>
      </c>
      <c r="S1501">
        <v>2</v>
      </c>
      <c r="T1501">
        <v>0</v>
      </c>
      <c r="U1501" s="7">
        <v>88.733199999999997</v>
      </c>
      <c r="V1501" s="7">
        <f t="shared" si="23"/>
        <v>88.733199999999997</v>
      </c>
    </row>
    <row r="1502" spans="1:22" x14ac:dyDescent="0.3">
      <c r="A1502" s="9">
        <v>4719</v>
      </c>
      <c r="B1502" t="s">
        <v>3878</v>
      </c>
      <c r="C1502" s="5">
        <v>41192</v>
      </c>
      <c r="D1502" s="6">
        <v>41193</v>
      </c>
      <c r="E1502" t="s">
        <v>152</v>
      </c>
      <c r="F1502" t="s">
        <v>3879</v>
      </c>
      <c r="G1502" t="s">
        <v>3880</v>
      </c>
      <c r="H1502" t="s">
        <v>26</v>
      </c>
      <c r="I1502" t="s">
        <v>27</v>
      </c>
      <c r="J1502" t="s">
        <v>80</v>
      </c>
      <c r="K1502" t="s">
        <v>29</v>
      </c>
      <c r="L1502">
        <v>94109</v>
      </c>
      <c r="M1502" t="s">
        <v>30</v>
      </c>
      <c r="N1502" t="s">
        <v>744</v>
      </c>
      <c r="O1502" t="s">
        <v>32</v>
      </c>
      <c r="P1502" t="s">
        <v>114</v>
      </c>
      <c r="Q1502" t="s">
        <v>745</v>
      </c>
      <c r="R1502" s="7">
        <v>45.36</v>
      </c>
      <c r="S1502">
        <v>7</v>
      </c>
      <c r="T1502">
        <v>0</v>
      </c>
      <c r="U1502" s="7">
        <v>21.7728</v>
      </c>
      <c r="V1502" s="7">
        <f t="shared" si="23"/>
        <v>21.7728</v>
      </c>
    </row>
    <row r="1503" spans="1:22" x14ac:dyDescent="0.3">
      <c r="A1503" s="9">
        <v>4720</v>
      </c>
      <c r="B1503" t="s">
        <v>3881</v>
      </c>
      <c r="C1503" s="5">
        <v>41017</v>
      </c>
      <c r="D1503" s="6">
        <v>41019</v>
      </c>
      <c r="E1503" t="s">
        <v>23</v>
      </c>
      <c r="F1503" t="s">
        <v>3882</v>
      </c>
      <c r="G1503" t="s">
        <v>3883</v>
      </c>
      <c r="H1503" t="s">
        <v>146</v>
      </c>
      <c r="I1503" t="s">
        <v>27</v>
      </c>
      <c r="J1503" t="s">
        <v>28</v>
      </c>
      <c r="K1503" t="s">
        <v>29</v>
      </c>
      <c r="L1503">
        <v>90004</v>
      </c>
      <c r="M1503" t="s">
        <v>30</v>
      </c>
      <c r="N1503" t="s">
        <v>3884</v>
      </c>
      <c r="O1503" t="s">
        <v>32</v>
      </c>
      <c r="P1503" t="s">
        <v>75</v>
      </c>
      <c r="Q1503" t="s">
        <v>3885</v>
      </c>
      <c r="R1503" s="7">
        <v>947.17</v>
      </c>
      <c r="S1503">
        <v>7</v>
      </c>
      <c r="T1503">
        <v>0</v>
      </c>
      <c r="U1503" s="7">
        <v>9.4717000000000002</v>
      </c>
      <c r="V1503" s="7">
        <f t="shared" si="23"/>
        <v>9.4717000000000002</v>
      </c>
    </row>
    <row r="1504" spans="1:22" x14ac:dyDescent="0.3">
      <c r="A1504" s="9">
        <v>4721</v>
      </c>
      <c r="B1504" t="s">
        <v>3881</v>
      </c>
      <c r="C1504" s="5">
        <v>41017</v>
      </c>
      <c r="D1504" s="6">
        <v>41019</v>
      </c>
      <c r="E1504" t="s">
        <v>23</v>
      </c>
      <c r="F1504" t="s">
        <v>3882</v>
      </c>
      <c r="G1504" t="s">
        <v>3883</v>
      </c>
      <c r="H1504" t="s">
        <v>146</v>
      </c>
      <c r="I1504" t="s">
        <v>27</v>
      </c>
      <c r="J1504" t="s">
        <v>28</v>
      </c>
      <c r="K1504" t="s">
        <v>29</v>
      </c>
      <c r="L1504">
        <v>90004</v>
      </c>
      <c r="M1504" t="s">
        <v>30</v>
      </c>
      <c r="N1504" t="s">
        <v>3886</v>
      </c>
      <c r="O1504" t="s">
        <v>32</v>
      </c>
      <c r="P1504" t="s">
        <v>114</v>
      </c>
      <c r="Q1504" t="s">
        <v>3887</v>
      </c>
      <c r="R1504" s="7">
        <v>61.96</v>
      </c>
      <c r="S1504">
        <v>2</v>
      </c>
      <c r="T1504">
        <v>0</v>
      </c>
      <c r="U1504" s="7">
        <v>27.882000000000001</v>
      </c>
      <c r="V1504" s="7">
        <f t="shared" si="23"/>
        <v>27.882000000000001</v>
      </c>
    </row>
    <row r="1505" spans="1:22" x14ac:dyDescent="0.3">
      <c r="A1505" s="9">
        <v>4723</v>
      </c>
      <c r="B1505" t="s">
        <v>3888</v>
      </c>
      <c r="C1505" s="5">
        <v>41884</v>
      </c>
      <c r="D1505" s="6">
        <v>41890</v>
      </c>
      <c r="E1505" t="s">
        <v>36</v>
      </c>
      <c r="F1505" t="s">
        <v>833</v>
      </c>
      <c r="G1505" t="s">
        <v>834</v>
      </c>
      <c r="H1505" t="s">
        <v>146</v>
      </c>
      <c r="I1505" t="s">
        <v>27</v>
      </c>
      <c r="J1505" t="s">
        <v>65</v>
      </c>
      <c r="K1505" t="s">
        <v>66</v>
      </c>
      <c r="L1505">
        <v>98103</v>
      </c>
      <c r="M1505" t="s">
        <v>30</v>
      </c>
      <c r="N1505" t="s">
        <v>3889</v>
      </c>
      <c r="O1505" t="s">
        <v>32</v>
      </c>
      <c r="P1505" t="s">
        <v>45</v>
      </c>
      <c r="Q1505" t="s">
        <v>264</v>
      </c>
      <c r="R1505" s="7">
        <v>7.58</v>
      </c>
      <c r="S1505">
        <v>1</v>
      </c>
      <c r="T1505">
        <v>0</v>
      </c>
      <c r="U1505" s="7">
        <v>2.9561999999999999</v>
      </c>
      <c r="V1505" s="7">
        <f t="shared" si="23"/>
        <v>2.9561999999999999</v>
      </c>
    </row>
    <row r="1506" spans="1:22" x14ac:dyDescent="0.3">
      <c r="A1506" s="9">
        <v>4729</v>
      </c>
      <c r="B1506" t="s">
        <v>3890</v>
      </c>
      <c r="C1506" s="5">
        <v>40854</v>
      </c>
      <c r="D1506" s="6">
        <v>40859</v>
      </c>
      <c r="E1506" t="s">
        <v>36</v>
      </c>
      <c r="F1506" t="s">
        <v>3891</v>
      </c>
      <c r="G1506" t="s">
        <v>3892</v>
      </c>
      <c r="H1506" t="s">
        <v>39</v>
      </c>
      <c r="I1506" t="s">
        <v>27</v>
      </c>
      <c r="J1506" t="s">
        <v>80</v>
      </c>
      <c r="K1506" t="s">
        <v>29</v>
      </c>
      <c r="L1506">
        <v>94110</v>
      </c>
      <c r="M1506" t="s">
        <v>30</v>
      </c>
      <c r="N1506" t="s">
        <v>1389</v>
      </c>
      <c r="O1506" t="s">
        <v>32</v>
      </c>
      <c r="P1506" t="s">
        <v>52</v>
      </c>
      <c r="Q1506" t="s">
        <v>1390</v>
      </c>
      <c r="R1506" s="7">
        <v>123.14400000000001</v>
      </c>
      <c r="S1506">
        <v>7</v>
      </c>
      <c r="T1506">
        <v>0.2</v>
      </c>
      <c r="U1506" s="7">
        <v>46.179000000000002</v>
      </c>
      <c r="V1506" s="7">
        <f t="shared" si="23"/>
        <v>46.179000000000002</v>
      </c>
    </row>
    <row r="1507" spans="1:22" x14ac:dyDescent="0.3">
      <c r="A1507" s="9">
        <v>4731</v>
      </c>
      <c r="B1507" t="s">
        <v>3893</v>
      </c>
      <c r="C1507" s="5">
        <v>40997</v>
      </c>
      <c r="D1507" s="6">
        <v>40999</v>
      </c>
      <c r="E1507" t="s">
        <v>23</v>
      </c>
      <c r="F1507" t="s">
        <v>3894</v>
      </c>
      <c r="G1507" t="s">
        <v>3895</v>
      </c>
      <c r="H1507" t="s">
        <v>39</v>
      </c>
      <c r="I1507" t="s">
        <v>27</v>
      </c>
      <c r="J1507" t="s">
        <v>325</v>
      </c>
      <c r="K1507" t="s">
        <v>29</v>
      </c>
      <c r="L1507">
        <v>92105</v>
      </c>
      <c r="M1507" t="s">
        <v>30</v>
      </c>
      <c r="N1507" t="s">
        <v>195</v>
      </c>
      <c r="O1507" t="s">
        <v>32</v>
      </c>
      <c r="P1507" t="s">
        <v>114</v>
      </c>
      <c r="Q1507" t="s">
        <v>196</v>
      </c>
      <c r="R1507" s="7">
        <v>212.64</v>
      </c>
      <c r="S1507">
        <v>6</v>
      </c>
      <c r="T1507">
        <v>0</v>
      </c>
      <c r="U1507" s="7">
        <v>99.940799999999996</v>
      </c>
      <c r="V1507" s="7">
        <f t="shared" si="23"/>
        <v>99.940799999999996</v>
      </c>
    </row>
    <row r="1508" spans="1:22" x14ac:dyDescent="0.3">
      <c r="A1508" s="9">
        <v>4732</v>
      </c>
      <c r="B1508" t="s">
        <v>3893</v>
      </c>
      <c r="C1508" s="5">
        <v>40997</v>
      </c>
      <c r="D1508" s="6">
        <v>40999</v>
      </c>
      <c r="E1508" t="s">
        <v>23</v>
      </c>
      <c r="F1508" t="s">
        <v>3894</v>
      </c>
      <c r="G1508" t="s">
        <v>3895</v>
      </c>
      <c r="H1508" t="s">
        <v>39</v>
      </c>
      <c r="I1508" t="s">
        <v>27</v>
      </c>
      <c r="J1508" t="s">
        <v>325</v>
      </c>
      <c r="K1508" t="s">
        <v>29</v>
      </c>
      <c r="L1508">
        <v>92105</v>
      </c>
      <c r="M1508" t="s">
        <v>30</v>
      </c>
      <c r="N1508" t="s">
        <v>3896</v>
      </c>
      <c r="O1508" t="s">
        <v>32</v>
      </c>
      <c r="P1508" t="s">
        <v>114</v>
      </c>
      <c r="Q1508" t="s">
        <v>3897</v>
      </c>
      <c r="R1508" s="7">
        <v>9.8699999999999992</v>
      </c>
      <c r="S1508">
        <v>3</v>
      </c>
      <c r="T1508">
        <v>0</v>
      </c>
      <c r="U1508" s="7">
        <v>4.5401999999999996</v>
      </c>
      <c r="V1508" s="7">
        <f t="shared" si="23"/>
        <v>4.5401999999999996</v>
      </c>
    </row>
    <row r="1509" spans="1:22" x14ac:dyDescent="0.3">
      <c r="A1509" s="9">
        <v>4733</v>
      </c>
      <c r="B1509" t="s">
        <v>3893</v>
      </c>
      <c r="C1509" s="5">
        <v>40997</v>
      </c>
      <c r="D1509" s="6">
        <v>40999</v>
      </c>
      <c r="E1509" t="s">
        <v>23</v>
      </c>
      <c r="F1509" t="s">
        <v>3894</v>
      </c>
      <c r="G1509" t="s">
        <v>3895</v>
      </c>
      <c r="H1509" t="s">
        <v>39</v>
      </c>
      <c r="I1509" t="s">
        <v>27</v>
      </c>
      <c r="J1509" t="s">
        <v>325</v>
      </c>
      <c r="K1509" t="s">
        <v>29</v>
      </c>
      <c r="L1509">
        <v>92105</v>
      </c>
      <c r="M1509" t="s">
        <v>30</v>
      </c>
      <c r="N1509" t="s">
        <v>1939</v>
      </c>
      <c r="O1509" t="s">
        <v>48</v>
      </c>
      <c r="P1509" t="s">
        <v>99</v>
      </c>
      <c r="Q1509" t="s">
        <v>1940</v>
      </c>
      <c r="R1509" s="7">
        <v>53.25</v>
      </c>
      <c r="S1509">
        <v>3</v>
      </c>
      <c r="T1509">
        <v>0</v>
      </c>
      <c r="U1509" s="7">
        <v>20.767499999999998</v>
      </c>
      <c r="V1509" s="7">
        <f t="shared" si="23"/>
        <v>20.767499999999998</v>
      </c>
    </row>
    <row r="1510" spans="1:22" x14ac:dyDescent="0.3">
      <c r="A1510" s="9">
        <v>4734</v>
      </c>
      <c r="B1510" t="s">
        <v>3893</v>
      </c>
      <c r="C1510" s="5">
        <v>40997</v>
      </c>
      <c r="D1510" s="6">
        <v>40999</v>
      </c>
      <c r="E1510" t="s">
        <v>23</v>
      </c>
      <c r="F1510" t="s">
        <v>3894</v>
      </c>
      <c r="G1510" t="s">
        <v>3895</v>
      </c>
      <c r="H1510" t="s">
        <v>39</v>
      </c>
      <c r="I1510" t="s">
        <v>27</v>
      </c>
      <c r="J1510" t="s">
        <v>325</v>
      </c>
      <c r="K1510" t="s">
        <v>29</v>
      </c>
      <c r="L1510">
        <v>92105</v>
      </c>
      <c r="M1510" t="s">
        <v>30</v>
      </c>
      <c r="N1510" t="s">
        <v>3898</v>
      </c>
      <c r="O1510" t="s">
        <v>41</v>
      </c>
      <c r="P1510" t="s">
        <v>42</v>
      </c>
      <c r="Q1510" t="s">
        <v>3899</v>
      </c>
      <c r="R1510" s="7">
        <v>19.920000000000002</v>
      </c>
      <c r="S1510">
        <v>3</v>
      </c>
      <c r="T1510">
        <v>0</v>
      </c>
      <c r="U1510" s="7">
        <v>9.5616000000000003</v>
      </c>
      <c r="V1510" s="7">
        <f t="shared" si="23"/>
        <v>9.5616000000000003</v>
      </c>
    </row>
    <row r="1511" spans="1:22" x14ac:dyDescent="0.3">
      <c r="A1511" s="9">
        <v>4739</v>
      </c>
      <c r="B1511" t="s">
        <v>3900</v>
      </c>
      <c r="C1511" s="5">
        <v>40957</v>
      </c>
      <c r="D1511" s="6">
        <v>40963</v>
      </c>
      <c r="E1511" t="s">
        <v>36</v>
      </c>
      <c r="F1511" t="s">
        <v>3215</v>
      </c>
      <c r="G1511" t="s">
        <v>3216</v>
      </c>
      <c r="H1511" t="s">
        <v>39</v>
      </c>
      <c r="I1511" t="s">
        <v>27</v>
      </c>
      <c r="J1511" t="s">
        <v>398</v>
      </c>
      <c r="K1511" t="s">
        <v>29</v>
      </c>
      <c r="L1511">
        <v>90805</v>
      </c>
      <c r="M1511" t="s">
        <v>30</v>
      </c>
      <c r="N1511" t="s">
        <v>1487</v>
      </c>
      <c r="O1511" t="s">
        <v>32</v>
      </c>
      <c r="P1511" t="s">
        <v>33</v>
      </c>
      <c r="Q1511" t="s">
        <v>1488</v>
      </c>
      <c r="R1511" s="7">
        <v>61.06</v>
      </c>
      <c r="S1511">
        <v>2</v>
      </c>
      <c r="T1511">
        <v>0</v>
      </c>
      <c r="U1511" s="7">
        <v>28.087599999999998</v>
      </c>
      <c r="V1511" s="7">
        <f t="shared" si="23"/>
        <v>28.087599999999998</v>
      </c>
    </row>
    <row r="1512" spans="1:22" x14ac:dyDescent="0.3">
      <c r="A1512" s="9">
        <v>4740</v>
      </c>
      <c r="B1512" t="s">
        <v>3900</v>
      </c>
      <c r="C1512" s="5">
        <v>40957</v>
      </c>
      <c r="D1512" s="6">
        <v>40963</v>
      </c>
      <c r="E1512" t="s">
        <v>36</v>
      </c>
      <c r="F1512" t="s">
        <v>3215</v>
      </c>
      <c r="G1512" t="s">
        <v>3216</v>
      </c>
      <c r="H1512" t="s">
        <v>39</v>
      </c>
      <c r="I1512" t="s">
        <v>27</v>
      </c>
      <c r="J1512" t="s">
        <v>398</v>
      </c>
      <c r="K1512" t="s">
        <v>29</v>
      </c>
      <c r="L1512">
        <v>90805</v>
      </c>
      <c r="M1512" t="s">
        <v>30</v>
      </c>
      <c r="N1512" t="s">
        <v>3901</v>
      </c>
      <c r="O1512" t="s">
        <v>41</v>
      </c>
      <c r="P1512" t="s">
        <v>58</v>
      </c>
      <c r="Q1512" t="s">
        <v>3902</v>
      </c>
      <c r="R1512" s="7">
        <v>35.543999999999997</v>
      </c>
      <c r="S1512">
        <v>1</v>
      </c>
      <c r="T1512">
        <v>0.2</v>
      </c>
      <c r="U1512" s="7">
        <v>-0.88859999999999995</v>
      </c>
      <c r="V1512" s="7">
        <f t="shared" si="23"/>
        <v>0.88859999999999995</v>
      </c>
    </row>
    <row r="1513" spans="1:22" x14ac:dyDescent="0.3">
      <c r="A1513" s="9">
        <v>4741</v>
      </c>
      <c r="B1513" t="s">
        <v>3903</v>
      </c>
      <c r="C1513" s="5">
        <v>41956</v>
      </c>
      <c r="D1513" s="6">
        <v>41960</v>
      </c>
      <c r="E1513" t="s">
        <v>36</v>
      </c>
      <c r="F1513" t="s">
        <v>3904</v>
      </c>
      <c r="G1513" t="s">
        <v>3905</v>
      </c>
      <c r="H1513" t="s">
        <v>39</v>
      </c>
      <c r="I1513" t="s">
        <v>27</v>
      </c>
      <c r="J1513" t="s">
        <v>65</v>
      </c>
      <c r="K1513" t="s">
        <v>66</v>
      </c>
      <c r="L1513">
        <v>98115</v>
      </c>
      <c r="M1513" t="s">
        <v>30</v>
      </c>
      <c r="N1513" t="s">
        <v>3906</v>
      </c>
      <c r="O1513" t="s">
        <v>32</v>
      </c>
      <c r="P1513" t="s">
        <v>33</v>
      </c>
      <c r="Q1513" t="s">
        <v>3907</v>
      </c>
      <c r="R1513" s="7">
        <v>9.9600000000000009</v>
      </c>
      <c r="S1513">
        <v>2</v>
      </c>
      <c r="T1513">
        <v>0</v>
      </c>
      <c r="U1513" s="7">
        <v>4.5815999999999999</v>
      </c>
      <c r="V1513" s="7">
        <f t="shared" si="23"/>
        <v>4.5815999999999999</v>
      </c>
    </row>
    <row r="1514" spans="1:22" x14ac:dyDescent="0.3">
      <c r="A1514" s="9">
        <v>4742</v>
      </c>
      <c r="B1514" t="s">
        <v>3903</v>
      </c>
      <c r="C1514" s="5">
        <v>41956</v>
      </c>
      <c r="D1514" s="6">
        <v>41960</v>
      </c>
      <c r="E1514" t="s">
        <v>36</v>
      </c>
      <c r="F1514" t="s">
        <v>3904</v>
      </c>
      <c r="G1514" t="s">
        <v>3905</v>
      </c>
      <c r="H1514" t="s">
        <v>39</v>
      </c>
      <c r="I1514" t="s">
        <v>27</v>
      </c>
      <c r="J1514" t="s">
        <v>65</v>
      </c>
      <c r="K1514" t="s">
        <v>66</v>
      </c>
      <c r="L1514">
        <v>98115</v>
      </c>
      <c r="M1514" t="s">
        <v>30</v>
      </c>
      <c r="N1514" t="s">
        <v>3908</v>
      </c>
      <c r="O1514" t="s">
        <v>32</v>
      </c>
      <c r="P1514" t="s">
        <v>45</v>
      </c>
      <c r="Q1514" t="s">
        <v>3909</v>
      </c>
      <c r="R1514" s="7">
        <v>9.2100000000000009</v>
      </c>
      <c r="S1514">
        <v>3</v>
      </c>
      <c r="T1514">
        <v>0</v>
      </c>
      <c r="U1514" s="7">
        <v>2.3025000000000002</v>
      </c>
      <c r="V1514" s="7">
        <f t="shared" si="23"/>
        <v>2.3025000000000002</v>
      </c>
    </row>
    <row r="1515" spans="1:22" x14ac:dyDescent="0.3">
      <c r="A1515" s="9">
        <v>4743</v>
      </c>
      <c r="B1515" t="s">
        <v>3903</v>
      </c>
      <c r="C1515" s="5">
        <v>41956</v>
      </c>
      <c r="D1515" s="6">
        <v>41960</v>
      </c>
      <c r="E1515" t="s">
        <v>36</v>
      </c>
      <c r="F1515" t="s">
        <v>3904</v>
      </c>
      <c r="G1515" t="s">
        <v>3905</v>
      </c>
      <c r="H1515" t="s">
        <v>39</v>
      </c>
      <c r="I1515" t="s">
        <v>27</v>
      </c>
      <c r="J1515" t="s">
        <v>65</v>
      </c>
      <c r="K1515" t="s">
        <v>66</v>
      </c>
      <c r="L1515">
        <v>98115</v>
      </c>
      <c r="M1515" t="s">
        <v>30</v>
      </c>
      <c r="N1515" t="s">
        <v>3910</v>
      </c>
      <c r="O1515" t="s">
        <v>32</v>
      </c>
      <c r="P1515" t="s">
        <v>205</v>
      </c>
      <c r="Q1515" t="s">
        <v>3911</v>
      </c>
      <c r="R1515" s="7">
        <v>27.93</v>
      </c>
      <c r="S1515">
        <v>3</v>
      </c>
      <c r="T1515">
        <v>0</v>
      </c>
      <c r="U1515" s="7">
        <v>8.0997000000000003</v>
      </c>
      <c r="V1515" s="7">
        <f t="shared" si="23"/>
        <v>8.0997000000000003</v>
      </c>
    </row>
    <row r="1516" spans="1:22" x14ac:dyDescent="0.3">
      <c r="A1516" s="9">
        <v>4748</v>
      </c>
      <c r="B1516" t="s">
        <v>3912</v>
      </c>
      <c r="C1516" s="5">
        <v>41337</v>
      </c>
      <c r="D1516" s="6">
        <v>41337</v>
      </c>
      <c r="E1516" t="s">
        <v>863</v>
      </c>
      <c r="F1516" t="s">
        <v>3913</v>
      </c>
      <c r="G1516" t="s">
        <v>3914</v>
      </c>
      <c r="H1516" t="s">
        <v>26</v>
      </c>
      <c r="I1516" t="s">
        <v>27</v>
      </c>
      <c r="J1516" t="s">
        <v>80</v>
      </c>
      <c r="K1516" t="s">
        <v>29</v>
      </c>
      <c r="L1516">
        <v>94110</v>
      </c>
      <c r="M1516" t="s">
        <v>30</v>
      </c>
      <c r="N1516" t="s">
        <v>3270</v>
      </c>
      <c r="O1516" t="s">
        <v>32</v>
      </c>
      <c r="P1516" t="s">
        <v>205</v>
      </c>
      <c r="Q1516" t="s">
        <v>3271</v>
      </c>
      <c r="R1516" s="7">
        <v>25.35</v>
      </c>
      <c r="S1516">
        <v>3</v>
      </c>
      <c r="T1516">
        <v>0</v>
      </c>
      <c r="U1516" s="7">
        <v>7.6050000000000004</v>
      </c>
      <c r="V1516" s="7">
        <f t="shared" si="23"/>
        <v>7.6050000000000004</v>
      </c>
    </row>
    <row r="1517" spans="1:22" x14ac:dyDescent="0.3">
      <c r="A1517" s="9">
        <v>4749</v>
      </c>
      <c r="B1517" t="s">
        <v>3912</v>
      </c>
      <c r="C1517" s="5">
        <v>41337</v>
      </c>
      <c r="D1517" s="6">
        <v>41337</v>
      </c>
      <c r="E1517" t="s">
        <v>863</v>
      </c>
      <c r="F1517" t="s">
        <v>3913</v>
      </c>
      <c r="G1517" t="s">
        <v>3914</v>
      </c>
      <c r="H1517" t="s">
        <v>26</v>
      </c>
      <c r="I1517" t="s">
        <v>27</v>
      </c>
      <c r="J1517" t="s">
        <v>80</v>
      </c>
      <c r="K1517" t="s">
        <v>29</v>
      </c>
      <c r="L1517">
        <v>94110</v>
      </c>
      <c r="M1517" t="s">
        <v>30</v>
      </c>
      <c r="N1517" t="s">
        <v>3489</v>
      </c>
      <c r="O1517" t="s">
        <v>41</v>
      </c>
      <c r="P1517" t="s">
        <v>42</v>
      </c>
      <c r="Q1517" t="s">
        <v>3490</v>
      </c>
      <c r="R1517" s="7">
        <v>35.28</v>
      </c>
      <c r="S1517">
        <v>3</v>
      </c>
      <c r="T1517">
        <v>0</v>
      </c>
      <c r="U1517" s="7">
        <v>11.995200000000001</v>
      </c>
      <c r="V1517" s="7">
        <f t="shared" si="23"/>
        <v>11.995200000000001</v>
      </c>
    </row>
    <row r="1518" spans="1:22" x14ac:dyDescent="0.3">
      <c r="A1518" s="9">
        <v>4750</v>
      </c>
      <c r="B1518" t="s">
        <v>3915</v>
      </c>
      <c r="C1518" s="5">
        <v>41633</v>
      </c>
      <c r="D1518" s="6">
        <v>41634</v>
      </c>
      <c r="E1518" t="s">
        <v>152</v>
      </c>
      <c r="F1518" t="s">
        <v>3916</v>
      </c>
      <c r="G1518" t="s">
        <v>3917</v>
      </c>
      <c r="H1518" t="s">
        <v>26</v>
      </c>
      <c r="I1518" t="s">
        <v>27</v>
      </c>
      <c r="J1518" t="s">
        <v>65</v>
      </c>
      <c r="K1518" t="s">
        <v>66</v>
      </c>
      <c r="L1518">
        <v>98103</v>
      </c>
      <c r="M1518" t="s">
        <v>30</v>
      </c>
      <c r="N1518" t="s">
        <v>1363</v>
      </c>
      <c r="O1518" t="s">
        <v>32</v>
      </c>
      <c r="P1518" t="s">
        <v>114</v>
      </c>
      <c r="Q1518" t="s">
        <v>1364</v>
      </c>
      <c r="R1518" s="7">
        <v>33.4</v>
      </c>
      <c r="S1518">
        <v>5</v>
      </c>
      <c r="T1518">
        <v>0</v>
      </c>
      <c r="U1518" s="7">
        <v>16.032</v>
      </c>
      <c r="V1518" s="7">
        <f t="shared" si="23"/>
        <v>16.032</v>
      </c>
    </row>
    <row r="1519" spans="1:22" x14ac:dyDescent="0.3">
      <c r="A1519" s="9">
        <v>4751</v>
      </c>
      <c r="B1519" t="s">
        <v>3918</v>
      </c>
      <c r="C1519" s="5">
        <v>41555</v>
      </c>
      <c r="D1519" s="6">
        <v>41557</v>
      </c>
      <c r="E1519" t="s">
        <v>152</v>
      </c>
      <c r="F1519" t="s">
        <v>1215</v>
      </c>
      <c r="G1519" t="s">
        <v>1216</v>
      </c>
      <c r="H1519" t="s">
        <v>26</v>
      </c>
      <c r="I1519" t="s">
        <v>27</v>
      </c>
      <c r="J1519" t="s">
        <v>1908</v>
      </c>
      <c r="K1519" t="s">
        <v>66</v>
      </c>
      <c r="L1519">
        <v>99207</v>
      </c>
      <c r="M1519" t="s">
        <v>30</v>
      </c>
      <c r="N1519" t="s">
        <v>2947</v>
      </c>
      <c r="O1519" t="s">
        <v>48</v>
      </c>
      <c r="P1519" t="s">
        <v>1229</v>
      </c>
      <c r="Q1519" t="s">
        <v>2948</v>
      </c>
      <c r="R1519" s="7">
        <v>837.6</v>
      </c>
      <c r="S1519">
        <v>3</v>
      </c>
      <c r="T1519">
        <v>0.2</v>
      </c>
      <c r="U1519" s="7">
        <v>62.82</v>
      </c>
      <c r="V1519" s="7">
        <f t="shared" si="23"/>
        <v>62.82</v>
      </c>
    </row>
    <row r="1520" spans="1:22" x14ac:dyDescent="0.3">
      <c r="A1520" s="9">
        <v>4764</v>
      </c>
      <c r="B1520" t="s">
        <v>3919</v>
      </c>
      <c r="C1520" s="5">
        <v>40803</v>
      </c>
      <c r="D1520" s="6">
        <v>40807</v>
      </c>
      <c r="E1520" t="s">
        <v>36</v>
      </c>
      <c r="F1520" t="s">
        <v>3920</v>
      </c>
      <c r="G1520" t="s">
        <v>3921</v>
      </c>
      <c r="H1520" t="s">
        <v>39</v>
      </c>
      <c r="I1520" t="s">
        <v>27</v>
      </c>
      <c r="J1520" t="s">
        <v>3336</v>
      </c>
      <c r="K1520" t="s">
        <v>29</v>
      </c>
      <c r="L1520">
        <v>91911</v>
      </c>
      <c r="M1520" t="s">
        <v>30</v>
      </c>
      <c r="N1520" t="s">
        <v>3922</v>
      </c>
      <c r="O1520" t="s">
        <v>32</v>
      </c>
      <c r="P1520" t="s">
        <v>215</v>
      </c>
      <c r="Q1520" t="s">
        <v>3923</v>
      </c>
      <c r="R1520" s="7">
        <v>182.94</v>
      </c>
      <c r="S1520">
        <v>3</v>
      </c>
      <c r="T1520">
        <v>0</v>
      </c>
      <c r="U1520" s="7">
        <v>85.981800000000007</v>
      </c>
      <c r="V1520" s="7">
        <f t="shared" si="23"/>
        <v>85.981800000000007</v>
      </c>
    </row>
    <row r="1521" spans="1:22" x14ac:dyDescent="0.3">
      <c r="A1521" s="9">
        <v>4765</v>
      </c>
      <c r="B1521" t="s">
        <v>3924</v>
      </c>
      <c r="C1521" s="5">
        <v>41968</v>
      </c>
      <c r="D1521" s="6">
        <v>41971</v>
      </c>
      <c r="E1521" t="s">
        <v>152</v>
      </c>
      <c r="F1521" t="s">
        <v>948</v>
      </c>
      <c r="G1521" t="s">
        <v>949</v>
      </c>
      <c r="H1521" t="s">
        <v>39</v>
      </c>
      <c r="I1521" t="s">
        <v>27</v>
      </c>
      <c r="J1521" t="s">
        <v>80</v>
      </c>
      <c r="K1521" t="s">
        <v>29</v>
      </c>
      <c r="L1521">
        <v>94110</v>
      </c>
      <c r="M1521" t="s">
        <v>30</v>
      </c>
      <c r="N1521" t="s">
        <v>3925</v>
      </c>
      <c r="O1521" t="s">
        <v>32</v>
      </c>
      <c r="P1521" t="s">
        <v>45</v>
      </c>
      <c r="Q1521" t="s">
        <v>3926</v>
      </c>
      <c r="R1521" s="7">
        <v>27.76</v>
      </c>
      <c r="S1521">
        <v>4</v>
      </c>
      <c r="T1521">
        <v>0</v>
      </c>
      <c r="U1521" s="7">
        <v>9.9936000000000007</v>
      </c>
      <c r="V1521" s="7">
        <f t="shared" si="23"/>
        <v>9.9936000000000007</v>
      </c>
    </row>
    <row r="1522" spans="1:22" x14ac:dyDescent="0.3">
      <c r="A1522" s="9">
        <v>4770</v>
      </c>
      <c r="B1522" t="s">
        <v>3927</v>
      </c>
      <c r="C1522" s="5">
        <v>41537</v>
      </c>
      <c r="D1522" s="6">
        <v>41542</v>
      </c>
      <c r="E1522" t="s">
        <v>23</v>
      </c>
      <c r="F1522" t="s">
        <v>1332</v>
      </c>
      <c r="G1522" t="s">
        <v>1333</v>
      </c>
      <c r="H1522" t="s">
        <v>146</v>
      </c>
      <c r="I1522" t="s">
        <v>27</v>
      </c>
      <c r="J1522" t="s">
        <v>80</v>
      </c>
      <c r="K1522" t="s">
        <v>29</v>
      </c>
      <c r="L1522">
        <v>94109</v>
      </c>
      <c r="M1522" t="s">
        <v>30</v>
      </c>
      <c r="N1522" t="s">
        <v>830</v>
      </c>
      <c r="O1522" t="s">
        <v>32</v>
      </c>
      <c r="P1522" t="s">
        <v>52</v>
      </c>
      <c r="Q1522" t="s">
        <v>831</v>
      </c>
      <c r="R1522" s="7">
        <v>11.952</v>
      </c>
      <c r="S1522">
        <v>3</v>
      </c>
      <c r="T1522">
        <v>0.2</v>
      </c>
      <c r="U1522" s="7">
        <v>4.1832000000000003</v>
      </c>
      <c r="V1522" s="7">
        <f t="shared" si="23"/>
        <v>4.1832000000000003</v>
      </c>
    </row>
    <row r="1523" spans="1:22" x14ac:dyDescent="0.3">
      <c r="A1523" s="9">
        <v>4771</v>
      </c>
      <c r="B1523" t="s">
        <v>3927</v>
      </c>
      <c r="C1523" s="5">
        <v>41537</v>
      </c>
      <c r="D1523" s="6">
        <v>41542</v>
      </c>
      <c r="E1523" t="s">
        <v>23</v>
      </c>
      <c r="F1523" t="s">
        <v>1332</v>
      </c>
      <c r="G1523" t="s">
        <v>1333</v>
      </c>
      <c r="H1523" t="s">
        <v>146</v>
      </c>
      <c r="I1523" t="s">
        <v>27</v>
      </c>
      <c r="J1523" t="s">
        <v>80</v>
      </c>
      <c r="K1523" t="s">
        <v>29</v>
      </c>
      <c r="L1523">
        <v>94109</v>
      </c>
      <c r="M1523" t="s">
        <v>30</v>
      </c>
      <c r="N1523" t="s">
        <v>3928</v>
      </c>
      <c r="O1523" t="s">
        <v>32</v>
      </c>
      <c r="P1523" t="s">
        <v>205</v>
      </c>
      <c r="Q1523" t="s">
        <v>3929</v>
      </c>
      <c r="R1523" s="7">
        <v>6.24</v>
      </c>
      <c r="S1523">
        <v>3</v>
      </c>
      <c r="T1523">
        <v>0</v>
      </c>
      <c r="U1523" s="7">
        <v>1.8720000000000001</v>
      </c>
      <c r="V1523" s="7">
        <f t="shared" si="23"/>
        <v>1.8720000000000001</v>
      </c>
    </row>
    <row r="1524" spans="1:22" x14ac:dyDescent="0.3">
      <c r="A1524" s="9">
        <v>4772</v>
      </c>
      <c r="B1524" t="s">
        <v>3930</v>
      </c>
      <c r="C1524" s="5">
        <v>40847</v>
      </c>
      <c r="D1524" s="6">
        <v>40850</v>
      </c>
      <c r="E1524" t="s">
        <v>23</v>
      </c>
      <c r="F1524" t="s">
        <v>3509</v>
      </c>
      <c r="G1524" t="s">
        <v>3510</v>
      </c>
      <c r="H1524" t="s">
        <v>39</v>
      </c>
      <c r="I1524" t="s">
        <v>27</v>
      </c>
      <c r="J1524" t="s">
        <v>3931</v>
      </c>
      <c r="K1524" t="s">
        <v>122</v>
      </c>
      <c r="L1524">
        <v>85323</v>
      </c>
      <c r="M1524" t="s">
        <v>30</v>
      </c>
      <c r="N1524" t="s">
        <v>1136</v>
      </c>
      <c r="O1524" t="s">
        <v>48</v>
      </c>
      <c r="P1524" t="s">
        <v>49</v>
      </c>
      <c r="Q1524" t="s">
        <v>1137</v>
      </c>
      <c r="R1524" s="7">
        <v>742.33600000000001</v>
      </c>
      <c r="S1524">
        <v>8</v>
      </c>
      <c r="T1524">
        <v>0.2</v>
      </c>
      <c r="U1524" s="7">
        <v>83.512799999999999</v>
      </c>
      <c r="V1524" s="7">
        <f t="shared" si="23"/>
        <v>83.512799999999999</v>
      </c>
    </row>
    <row r="1525" spans="1:22" x14ac:dyDescent="0.3">
      <c r="A1525" s="9">
        <v>4776</v>
      </c>
      <c r="B1525" t="s">
        <v>3932</v>
      </c>
      <c r="C1525" s="5">
        <v>41960</v>
      </c>
      <c r="D1525" s="6">
        <v>41965</v>
      </c>
      <c r="E1525" t="s">
        <v>36</v>
      </c>
      <c r="F1525" t="s">
        <v>3543</v>
      </c>
      <c r="G1525" t="s">
        <v>3544</v>
      </c>
      <c r="H1525" t="s">
        <v>146</v>
      </c>
      <c r="I1525" t="s">
        <v>27</v>
      </c>
      <c r="J1525" t="s">
        <v>1247</v>
      </c>
      <c r="K1525" t="s">
        <v>29</v>
      </c>
      <c r="L1525">
        <v>92025</v>
      </c>
      <c r="M1525" t="s">
        <v>30</v>
      </c>
      <c r="N1525" t="s">
        <v>3870</v>
      </c>
      <c r="O1525" t="s">
        <v>32</v>
      </c>
      <c r="P1525" t="s">
        <v>45</v>
      </c>
      <c r="Q1525" t="s">
        <v>3871</v>
      </c>
      <c r="R1525" s="7">
        <v>23.36</v>
      </c>
      <c r="S1525">
        <v>4</v>
      </c>
      <c r="T1525">
        <v>0</v>
      </c>
      <c r="U1525" s="7">
        <v>6.0735999999999999</v>
      </c>
      <c r="V1525" s="7">
        <f t="shared" si="23"/>
        <v>6.0735999999999999</v>
      </c>
    </row>
    <row r="1526" spans="1:22" x14ac:dyDescent="0.3">
      <c r="A1526" s="9">
        <v>4785</v>
      </c>
      <c r="B1526" t="s">
        <v>3933</v>
      </c>
      <c r="C1526" s="5">
        <v>41254</v>
      </c>
      <c r="D1526" s="6">
        <v>41259</v>
      </c>
      <c r="E1526" t="s">
        <v>36</v>
      </c>
      <c r="F1526" t="s">
        <v>63</v>
      </c>
      <c r="G1526" t="s">
        <v>64</v>
      </c>
      <c r="H1526" t="s">
        <v>39</v>
      </c>
      <c r="I1526" t="s">
        <v>27</v>
      </c>
      <c r="J1526" t="s">
        <v>372</v>
      </c>
      <c r="K1526" t="s">
        <v>161</v>
      </c>
      <c r="L1526">
        <v>80906</v>
      </c>
      <c r="M1526" t="s">
        <v>30</v>
      </c>
      <c r="N1526" t="s">
        <v>3934</v>
      </c>
      <c r="O1526" t="s">
        <v>32</v>
      </c>
      <c r="P1526" t="s">
        <v>45</v>
      </c>
      <c r="Q1526" t="s">
        <v>3935</v>
      </c>
      <c r="R1526" s="7">
        <v>13.12</v>
      </c>
      <c r="S1526">
        <v>5</v>
      </c>
      <c r="T1526">
        <v>0.2</v>
      </c>
      <c r="U1526" s="7">
        <v>1.1479999999999999</v>
      </c>
      <c r="V1526" s="7">
        <f t="shared" si="23"/>
        <v>1.1479999999999999</v>
      </c>
    </row>
    <row r="1527" spans="1:22" x14ac:dyDescent="0.3">
      <c r="A1527" s="9">
        <v>4786</v>
      </c>
      <c r="B1527" t="s">
        <v>3933</v>
      </c>
      <c r="C1527" s="5">
        <v>41254</v>
      </c>
      <c r="D1527" s="6">
        <v>41259</v>
      </c>
      <c r="E1527" t="s">
        <v>36</v>
      </c>
      <c r="F1527" t="s">
        <v>63</v>
      </c>
      <c r="G1527" t="s">
        <v>64</v>
      </c>
      <c r="H1527" t="s">
        <v>39</v>
      </c>
      <c r="I1527" t="s">
        <v>27</v>
      </c>
      <c r="J1527" t="s">
        <v>372</v>
      </c>
      <c r="K1527" t="s">
        <v>161</v>
      </c>
      <c r="L1527">
        <v>80906</v>
      </c>
      <c r="M1527" t="s">
        <v>30</v>
      </c>
      <c r="N1527" t="s">
        <v>3936</v>
      </c>
      <c r="O1527" t="s">
        <v>41</v>
      </c>
      <c r="P1527" t="s">
        <v>492</v>
      </c>
      <c r="Q1527" t="s">
        <v>3937</v>
      </c>
      <c r="R1527" s="7">
        <v>69.575999999999993</v>
      </c>
      <c r="S1527">
        <v>4</v>
      </c>
      <c r="T1527">
        <v>0.7</v>
      </c>
      <c r="U1527" s="7">
        <v>-143.79040000000001</v>
      </c>
      <c r="V1527" s="7">
        <f t="shared" si="23"/>
        <v>143.79040000000001</v>
      </c>
    </row>
    <row r="1528" spans="1:22" x14ac:dyDescent="0.3">
      <c r="A1528" s="9">
        <v>4787</v>
      </c>
      <c r="B1528" t="s">
        <v>3933</v>
      </c>
      <c r="C1528" s="5">
        <v>41254</v>
      </c>
      <c r="D1528" s="6">
        <v>41259</v>
      </c>
      <c r="E1528" t="s">
        <v>36</v>
      </c>
      <c r="F1528" t="s">
        <v>63</v>
      </c>
      <c r="G1528" t="s">
        <v>64</v>
      </c>
      <c r="H1528" t="s">
        <v>39</v>
      </c>
      <c r="I1528" t="s">
        <v>27</v>
      </c>
      <c r="J1528" t="s">
        <v>372</v>
      </c>
      <c r="K1528" t="s">
        <v>161</v>
      </c>
      <c r="L1528">
        <v>80906</v>
      </c>
      <c r="M1528" t="s">
        <v>30</v>
      </c>
      <c r="N1528" t="s">
        <v>1197</v>
      </c>
      <c r="O1528" t="s">
        <v>32</v>
      </c>
      <c r="P1528" t="s">
        <v>45</v>
      </c>
      <c r="Q1528" t="s">
        <v>1198</v>
      </c>
      <c r="R1528" s="7">
        <v>4.2240000000000002</v>
      </c>
      <c r="S1528">
        <v>3</v>
      </c>
      <c r="T1528">
        <v>0.2</v>
      </c>
      <c r="U1528" s="7">
        <v>0.47520000000000001</v>
      </c>
      <c r="V1528" s="7">
        <f t="shared" si="23"/>
        <v>0.47520000000000001</v>
      </c>
    </row>
    <row r="1529" spans="1:22" x14ac:dyDescent="0.3">
      <c r="A1529" s="9">
        <v>4788</v>
      </c>
      <c r="B1529" t="s">
        <v>3933</v>
      </c>
      <c r="C1529" s="5">
        <v>41254</v>
      </c>
      <c r="D1529" s="6">
        <v>41259</v>
      </c>
      <c r="E1529" t="s">
        <v>36</v>
      </c>
      <c r="F1529" t="s">
        <v>63</v>
      </c>
      <c r="G1529" t="s">
        <v>64</v>
      </c>
      <c r="H1529" t="s">
        <v>39</v>
      </c>
      <c r="I1529" t="s">
        <v>27</v>
      </c>
      <c r="J1529" t="s">
        <v>372</v>
      </c>
      <c r="K1529" t="s">
        <v>161</v>
      </c>
      <c r="L1529">
        <v>80906</v>
      </c>
      <c r="M1529" t="s">
        <v>30</v>
      </c>
      <c r="N1529" t="s">
        <v>3938</v>
      </c>
      <c r="O1529" t="s">
        <v>48</v>
      </c>
      <c r="P1529" t="s">
        <v>99</v>
      </c>
      <c r="Q1529" t="s">
        <v>3939</v>
      </c>
      <c r="R1529" s="7">
        <v>58.08</v>
      </c>
      <c r="S1529">
        <v>4</v>
      </c>
      <c r="T1529">
        <v>0.2</v>
      </c>
      <c r="U1529" s="7">
        <v>-6.5339999999999998</v>
      </c>
      <c r="V1529" s="7">
        <f t="shared" si="23"/>
        <v>6.5339999999999998</v>
      </c>
    </row>
    <row r="1530" spans="1:22" x14ac:dyDescent="0.3">
      <c r="A1530" s="9">
        <v>4789</v>
      </c>
      <c r="B1530" t="s">
        <v>3933</v>
      </c>
      <c r="C1530" s="5">
        <v>41254</v>
      </c>
      <c r="D1530" s="6">
        <v>41259</v>
      </c>
      <c r="E1530" t="s">
        <v>36</v>
      </c>
      <c r="F1530" t="s">
        <v>63</v>
      </c>
      <c r="G1530" t="s">
        <v>64</v>
      </c>
      <c r="H1530" t="s">
        <v>39</v>
      </c>
      <c r="I1530" t="s">
        <v>27</v>
      </c>
      <c r="J1530" t="s">
        <v>372</v>
      </c>
      <c r="K1530" t="s">
        <v>161</v>
      </c>
      <c r="L1530">
        <v>80906</v>
      </c>
      <c r="M1530" t="s">
        <v>30</v>
      </c>
      <c r="N1530" t="s">
        <v>3940</v>
      </c>
      <c r="O1530" t="s">
        <v>41</v>
      </c>
      <c r="P1530" t="s">
        <v>42</v>
      </c>
      <c r="Q1530" t="s">
        <v>3941</v>
      </c>
      <c r="R1530" s="7">
        <v>52.415999999999997</v>
      </c>
      <c r="S1530">
        <v>9</v>
      </c>
      <c r="T1530">
        <v>0.2</v>
      </c>
      <c r="U1530" s="7">
        <v>15.069599999999999</v>
      </c>
      <c r="V1530" s="7">
        <f t="shared" si="23"/>
        <v>15.069599999999999</v>
      </c>
    </row>
    <row r="1531" spans="1:22" x14ac:dyDescent="0.3">
      <c r="A1531" s="9">
        <v>4790</v>
      </c>
      <c r="B1531" t="s">
        <v>3933</v>
      </c>
      <c r="C1531" s="5">
        <v>41254</v>
      </c>
      <c r="D1531" s="6">
        <v>41259</v>
      </c>
      <c r="E1531" t="s">
        <v>36</v>
      </c>
      <c r="F1531" t="s">
        <v>63</v>
      </c>
      <c r="G1531" t="s">
        <v>64</v>
      </c>
      <c r="H1531" t="s">
        <v>39</v>
      </c>
      <c r="I1531" t="s">
        <v>27</v>
      </c>
      <c r="J1531" t="s">
        <v>372</v>
      </c>
      <c r="K1531" t="s">
        <v>161</v>
      </c>
      <c r="L1531">
        <v>80906</v>
      </c>
      <c r="M1531" t="s">
        <v>30</v>
      </c>
      <c r="N1531" t="s">
        <v>3942</v>
      </c>
      <c r="O1531" t="s">
        <v>41</v>
      </c>
      <c r="P1531" t="s">
        <v>42</v>
      </c>
      <c r="Q1531" t="s">
        <v>3943</v>
      </c>
      <c r="R1531" s="7">
        <v>54.92</v>
      </c>
      <c r="S1531">
        <v>5</v>
      </c>
      <c r="T1531">
        <v>0.2</v>
      </c>
      <c r="U1531" s="7">
        <v>10.984</v>
      </c>
      <c r="V1531" s="7">
        <f t="shared" si="23"/>
        <v>10.984</v>
      </c>
    </row>
    <row r="1532" spans="1:22" x14ac:dyDescent="0.3">
      <c r="A1532" s="9">
        <v>4791</v>
      </c>
      <c r="B1532" t="s">
        <v>3933</v>
      </c>
      <c r="C1532" s="5">
        <v>41254</v>
      </c>
      <c r="D1532" s="6">
        <v>41259</v>
      </c>
      <c r="E1532" t="s">
        <v>36</v>
      </c>
      <c r="F1532" t="s">
        <v>63</v>
      </c>
      <c r="G1532" t="s">
        <v>64</v>
      </c>
      <c r="H1532" t="s">
        <v>39</v>
      </c>
      <c r="I1532" t="s">
        <v>27</v>
      </c>
      <c r="J1532" t="s">
        <v>372</v>
      </c>
      <c r="K1532" t="s">
        <v>161</v>
      </c>
      <c r="L1532">
        <v>80906</v>
      </c>
      <c r="M1532" t="s">
        <v>30</v>
      </c>
      <c r="N1532" t="s">
        <v>2446</v>
      </c>
      <c r="O1532" t="s">
        <v>41</v>
      </c>
      <c r="P1532" t="s">
        <v>58</v>
      </c>
      <c r="Q1532" t="s">
        <v>2447</v>
      </c>
      <c r="R1532" s="7">
        <v>364.95</v>
      </c>
      <c r="S1532">
        <v>5</v>
      </c>
      <c r="T1532">
        <v>0.5</v>
      </c>
      <c r="U1532" s="7">
        <v>-248.166</v>
      </c>
      <c r="V1532" s="7">
        <f t="shared" si="23"/>
        <v>248.166</v>
      </c>
    </row>
    <row r="1533" spans="1:22" x14ac:dyDescent="0.3">
      <c r="A1533" s="9">
        <v>4792</v>
      </c>
      <c r="B1533" t="s">
        <v>3933</v>
      </c>
      <c r="C1533" s="5">
        <v>41254</v>
      </c>
      <c r="D1533" s="6">
        <v>41259</v>
      </c>
      <c r="E1533" t="s">
        <v>36</v>
      </c>
      <c r="F1533" t="s">
        <v>63</v>
      </c>
      <c r="G1533" t="s">
        <v>64</v>
      </c>
      <c r="H1533" t="s">
        <v>39</v>
      </c>
      <c r="I1533" t="s">
        <v>27</v>
      </c>
      <c r="J1533" t="s">
        <v>372</v>
      </c>
      <c r="K1533" t="s">
        <v>161</v>
      </c>
      <c r="L1533">
        <v>80906</v>
      </c>
      <c r="M1533" t="s">
        <v>30</v>
      </c>
      <c r="N1533" t="s">
        <v>1712</v>
      </c>
      <c r="O1533" t="s">
        <v>32</v>
      </c>
      <c r="P1533" t="s">
        <v>114</v>
      </c>
      <c r="Q1533" t="s">
        <v>3944</v>
      </c>
      <c r="R1533" s="7">
        <v>85.055999999999997</v>
      </c>
      <c r="S1533">
        <v>3</v>
      </c>
      <c r="T1533">
        <v>0.2</v>
      </c>
      <c r="U1533" s="7">
        <v>28.706399999999999</v>
      </c>
      <c r="V1533" s="7">
        <f t="shared" si="23"/>
        <v>28.706399999999999</v>
      </c>
    </row>
    <row r="1534" spans="1:22" x14ac:dyDescent="0.3">
      <c r="A1534" s="9">
        <v>4793</v>
      </c>
      <c r="B1534" t="s">
        <v>3933</v>
      </c>
      <c r="C1534" s="5">
        <v>41254</v>
      </c>
      <c r="D1534" s="6">
        <v>41259</v>
      </c>
      <c r="E1534" t="s">
        <v>36</v>
      </c>
      <c r="F1534" t="s">
        <v>63</v>
      </c>
      <c r="G1534" t="s">
        <v>64</v>
      </c>
      <c r="H1534" t="s">
        <v>39</v>
      </c>
      <c r="I1534" t="s">
        <v>27</v>
      </c>
      <c r="J1534" t="s">
        <v>372</v>
      </c>
      <c r="K1534" t="s">
        <v>161</v>
      </c>
      <c r="L1534">
        <v>80906</v>
      </c>
      <c r="M1534" t="s">
        <v>30</v>
      </c>
      <c r="N1534" t="s">
        <v>3945</v>
      </c>
      <c r="O1534" t="s">
        <v>32</v>
      </c>
      <c r="P1534" t="s">
        <v>114</v>
      </c>
      <c r="Q1534" t="s">
        <v>3946</v>
      </c>
      <c r="R1534" s="7">
        <v>27.696000000000002</v>
      </c>
      <c r="S1534">
        <v>3</v>
      </c>
      <c r="T1534">
        <v>0.2</v>
      </c>
      <c r="U1534" s="7">
        <v>9.6936</v>
      </c>
      <c r="V1534" s="7">
        <f t="shared" si="23"/>
        <v>9.6936</v>
      </c>
    </row>
    <row r="1535" spans="1:22" x14ac:dyDescent="0.3">
      <c r="A1535" s="9">
        <v>4795</v>
      </c>
      <c r="B1535" t="s">
        <v>3947</v>
      </c>
      <c r="C1535" s="5">
        <v>40984</v>
      </c>
      <c r="D1535" s="6">
        <v>40991</v>
      </c>
      <c r="E1535" t="s">
        <v>36</v>
      </c>
      <c r="F1535" t="s">
        <v>3948</v>
      </c>
      <c r="G1535" t="s">
        <v>3949</v>
      </c>
      <c r="H1535" t="s">
        <v>26</v>
      </c>
      <c r="I1535" t="s">
        <v>27</v>
      </c>
      <c r="J1535" t="s">
        <v>28</v>
      </c>
      <c r="K1535" t="s">
        <v>29</v>
      </c>
      <c r="L1535">
        <v>90036</v>
      </c>
      <c r="M1535" t="s">
        <v>30</v>
      </c>
      <c r="N1535" t="s">
        <v>3466</v>
      </c>
      <c r="O1535" t="s">
        <v>41</v>
      </c>
      <c r="P1535" t="s">
        <v>42</v>
      </c>
      <c r="Q1535" t="s">
        <v>3467</v>
      </c>
      <c r="R1535" s="7">
        <v>43.13</v>
      </c>
      <c r="S1535">
        <v>1</v>
      </c>
      <c r="T1535">
        <v>0</v>
      </c>
      <c r="U1535" s="7">
        <v>18.114599999999999</v>
      </c>
      <c r="V1535" s="7">
        <f t="shared" si="23"/>
        <v>18.114599999999999</v>
      </c>
    </row>
    <row r="1536" spans="1:22" x14ac:dyDescent="0.3">
      <c r="A1536" s="9">
        <v>4806</v>
      </c>
      <c r="B1536" t="s">
        <v>3950</v>
      </c>
      <c r="C1536" s="5">
        <v>41235</v>
      </c>
      <c r="D1536" s="6">
        <v>41238</v>
      </c>
      <c r="E1536" t="s">
        <v>23</v>
      </c>
      <c r="F1536" t="s">
        <v>3951</v>
      </c>
      <c r="G1536" t="s">
        <v>3952</v>
      </c>
      <c r="H1536" t="s">
        <v>39</v>
      </c>
      <c r="I1536" t="s">
        <v>27</v>
      </c>
      <c r="J1536" t="s">
        <v>28</v>
      </c>
      <c r="K1536" t="s">
        <v>29</v>
      </c>
      <c r="L1536">
        <v>90008</v>
      </c>
      <c r="M1536" t="s">
        <v>30</v>
      </c>
      <c r="N1536" t="s">
        <v>1770</v>
      </c>
      <c r="O1536" t="s">
        <v>32</v>
      </c>
      <c r="P1536" t="s">
        <v>114</v>
      </c>
      <c r="Q1536" t="s">
        <v>1771</v>
      </c>
      <c r="R1536" s="7">
        <v>37.94</v>
      </c>
      <c r="S1536">
        <v>2</v>
      </c>
      <c r="T1536">
        <v>0</v>
      </c>
      <c r="U1536" s="7">
        <v>18.211200000000002</v>
      </c>
      <c r="V1536" s="7">
        <f t="shared" si="23"/>
        <v>18.211200000000002</v>
      </c>
    </row>
    <row r="1537" spans="1:22" x14ac:dyDescent="0.3">
      <c r="A1537" s="9">
        <v>4807</v>
      </c>
      <c r="B1537" t="s">
        <v>3950</v>
      </c>
      <c r="C1537" s="5">
        <v>41235</v>
      </c>
      <c r="D1537" s="6">
        <v>41238</v>
      </c>
      <c r="E1537" t="s">
        <v>23</v>
      </c>
      <c r="F1537" t="s">
        <v>3951</v>
      </c>
      <c r="G1537" t="s">
        <v>3952</v>
      </c>
      <c r="H1537" t="s">
        <v>39</v>
      </c>
      <c r="I1537" t="s">
        <v>27</v>
      </c>
      <c r="J1537" t="s">
        <v>28</v>
      </c>
      <c r="K1537" t="s">
        <v>29</v>
      </c>
      <c r="L1537">
        <v>90008</v>
      </c>
      <c r="M1537" t="s">
        <v>30</v>
      </c>
      <c r="N1537" t="s">
        <v>2980</v>
      </c>
      <c r="O1537" t="s">
        <v>32</v>
      </c>
      <c r="P1537" t="s">
        <v>114</v>
      </c>
      <c r="Q1537" t="s">
        <v>2981</v>
      </c>
      <c r="R1537" s="7">
        <v>42.8</v>
      </c>
      <c r="S1537">
        <v>10</v>
      </c>
      <c r="T1537">
        <v>0</v>
      </c>
      <c r="U1537" s="7">
        <v>19.260000000000002</v>
      </c>
      <c r="V1537" s="7">
        <f t="shared" si="23"/>
        <v>19.260000000000002</v>
      </c>
    </row>
    <row r="1538" spans="1:22" x14ac:dyDescent="0.3">
      <c r="A1538" s="9">
        <v>4808</v>
      </c>
      <c r="B1538" t="s">
        <v>3950</v>
      </c>
      <c r="C1538" s="5">
        <v>41235</v>
      </c>
      <c r="D1538" s="6">
        <v>41238</v>
      </c>
      <c r="E1538" t="s">
        <v>23</v>
      </c>
      <c r="F1538" t="s">
        <v>3951</v>
      </c>
      <c r="G1538" t="s">
        <v>3952</v>
      </c>
      <c r="H1538" t="s">
        <v>39</v>
      </c>
      <c r="I1538" t="s">
        <v>27</v>
      </c>
      <c r="J1538" t="s">
        <v>28</v>
      </c>
      <c r="K1538" t="s">
        <v>29</v>
      </c>
      <c r="L1538">
        <v>90008</v>
      </c>
      <c r="M1538" t="s">
        <v>30</v>
      </c>
      <c r="N1538" t="s">
        <v>3953</v>
      </c>
      <c r="O1538" t="s">
        <v>32</v>
      </c>
      <c r="P1538" t="s">
        <v>75</v>
      </c>
      <c r="Q1538" t="s">
        <v>3954</v>
      </c>
      <c r="R1538" s="7">
        <v>33.630000000000003</v>
      </c>
      <c r="S1538">
        <v>3</v>
      </c>
      <c r="T1538">
        <v>0</v>
      </c>
      <c r="U1538" s="7">
        <v>10.089</v>
      </c>
      <c r="V1538" s="7">
        <f t="shared" si="23"/>
        <v>10.089</v>
      </c>
    </row>
    <row r="1539" spans="1:22" x14ac:dyDescent="0.3">
      <c r="A1539" s="9">
        <v>4815</v>
      </c>
      <c r="B1539" t="s">
        <v>3955</v>
      </c>
      <c r="C1539" s="5">
        <v>41403</v>
      </c>
      <c r="D1539" s="6">
        <v>41405</v>
      </c>
      <c r="E1539" t="s">
        <v>152</v>
      </c>
      <c r="F1539" t="s">
        <v>3667</v>
      </c>
      <c r="G1539" t="s">
        <v>3668</v>
      </c>
      <c r="H1539" t="s">
        <v>39</v>
      </c>
      <c r="I1539" t="s">
        <v>27</v>
      </c>
      <c r="J1539" t="s">
        <v>28</v>
      </c>
      <c r="K1539" t="s">
        <v>29</v>
      </c>
      <c r="L1539">
        <v>90004</v>
      </c>
      <c r="M1539" t="s">
        <v>30</v>
      </c>
      <c r="N1539" t="s">
        <v>256</v>
      </c>
      <c r="O1539" t="s">
        <v>32</v>
      </c>
      <c r="P1539" t="s">
        <v>114</v>
      </c>
      <c r="Q1539" t="s">
        <v>257</v>
      </c>
      <c r="R1539" s="7">
        <v>17.940000000000001</v>
      </c>
      <c r="S1539">
        <v>3</v>
      </c>
      <c r="T1539">
        <v>0</v>
      </c>
      <c r="U1539" s="7">
        <v>8.0730000000000004</v>
      </c>
      <c r="V1539" s="7">
        <f t="shared" si="23"/>
        <v>8.0730000000000004</v>
      </c>
    </row>
    <row r="1540" spans="1:22" x14ac:dyDescent="0.3">
      <c r="A1540" s="9">
        <v>4823</v>
      </c>
      <c r="B1540" t="s">
        <v>3956</v>
      </c>
      <c r="C1540" s="5">
        <v>41466</v>
      </c>
      <c r="D1540" s="6">
        <v>41467</v>
      </c>
      <c r="E1540" t="s">
        <v>863</v>
      </c>
      <c r="F1540" t="s">
        <v>884</v>
      </c>
      <c r="G1540" t="s">
        <v>885</v>
      </c>
      <c r="H1540" t="s">
        <v>146</v>
      </c>
      <c r="I1540" t="s">
        <v>27</v>
      </c>
      <c r="J1540" t="s">
        <v>3957</v>
      </c>
      <c r="K1540" t="s">
        <v>122</v>
      </c>
      <c r="L1540">
        <v>85364</v>
      </c>
      <c r="M1540" t="s">
        <v>30</v>
      </c>
      <c r="N1540" t="s">
        <v>606</v>
      </c>
      <c r="O1540" t="s">
        <v>32</v>
      </c>
      <c r="P1540" t="s">
        <v>52</v>
      </c>
      <c r="Q1540" t="s">
        <v>607</v>
      </c>
      <c r="R1540" s="7">
        <v>44.856000000000002</v>
      </c>
      <c r="S1540">
        <v>6</v>
      </c>
      <c r="T1540">
        <v>0.7</v>
      </c>
      <c r="U1540" s="7">
        <v>-35.884799999999998</v>
      </c>
      <c r="V1540" s="7">
        <f t="shared" ref="V1540:V1603" si="24">IF(U1540&lt;0,-U1540,U1540)</f>
        <v>35.884799999999998</v>
      </c>
    </row>
    <row r="1541" spans="1:22" x14ac:dyDescent="0.3">
      <c r="A1541" s="9">
        <v>4827</v>
      </c>
      <c r="B1541" t="s">
        <v>3958</v>
      </c>
      <c r="C1541" s="5">
        <v>41956</v>
      </c>
      <c r="D1541" s="6">
        <v>41959</v>
      </c>
      <c r="E1541" t="s">
        <v>152</v>
      </c>
      <c r="F1541" t="s">
        <v>3959</v>
      </c>
      <c r="G1541" t="s">
        <v>3960</v>
      </c>
      <c r="H1541" t="s">
        <v>26</v>
      </c>
      <c r="I1541" t="s">
        <v>27</v>
      </c>
      <c r="J1541" t="s">
        <v>28</v>
      </c>
      <c r="K1541" t="s">
        <v>29</v>
      </c>
      <c r="L1541">
        <v>90036</v>
      </c>
      <c r="M1541" t="s">
        <v>30</v>
      </c>
      <c r="N1541" t="s">
        <v>3961</v>
      </c>
      <c r="O1541" t="s">
        <v>32</v>
      </c>
      <c r="P1541" t="s">
        <v>52</v>
      </c>
      <c r="Q1541" t="s">
        <v>3962</v>
      </c>
      <c r="R1541" s="7">
        <v>14.016</v>
      </c>
      <c r="S1541">
        <v>4</v>
      </c>
      <c r="T1541">
        <v>0.2</v>
      </c>
      <c r="U1541" s="7">
        <v>4.9055999999999997</v>
      </c>
      <c r="V1541" s="7">
        <f t="shared" si="24"/>
        <v>4.9055999999999997</v>
      </c>
    </row>
    <row r="1542" spans="1:22" x14ac:dyDescent="0.3">
      <c r="A1542" s="9">
        <v>4835</v>
      </c>
      <c r="B1542" t="s">
        <v>3963</v>
      </c>
      <c r="C1542" s="5">
        <v>41918</v>
      </c>
      <c r="D1542" s="6">
        <v>41923</v>
      </c>
      <c r="E1542" t="s">
        <v>36</v>
      </c>
      <c r="F1542" t="s">
        <v>1612</v>
      </c>
      <c r="G1542" t="s">
        <v>1613</v>
      </c>
      <c r="H1542" t="s">
        <v>146</v>
      </c>
      <c r="I1542" t="s">
        <v>27</v>
      </c>
      <c r="J1542" t="s">
        <v>80</v>
      </c>
      <c r="K1542" t="s">
        <v>29</v>
      </c>
      <c r="L1542">
        <v>94110</v>
      </c>
      <c r="M1542" t="s">
        <v>30</v>
      </c>
      <c r="N1542" t="s">
        <v>2055</v>
      </c>
      <c r="O1542" t="s">
        <v>32</v>
      </c>
      <c r="P1542" t="s">
        <v>52</v>
      </c>
      <c r="Q1542" t="s">
        <v>2056</v>
      </c>
      <c r="R1542" s="7">
        <v>39.92</v>
      </c>
      <c r="S1542">
        <v>5</v>
      </c>
      <c r="T1542">
        <v>0.2</v>
      </c>
      <c r="U1542" s="7">
        <v>13.473000000000001</v>
      </c>
      <c r="V1542" s="7">
        <f t="shared" si="24"/>
        <v>13.473000000000001</v>
      </c>
    </row>
    <row r="1543" spans="1:22" x14ac:dyDescent="0.3">
      <c r="A1543" s="9">
        <v>4836</v>
      </c>
      <c r="B1543" t="s">
        <v>3963</v>
      </c>
      <c r="C1543" s="5">
        <v>41918</v>
      </c>
      <c r="D1543" s="6">
        <v>41923</v>
      </c>
      <c r="E1543" t="s">
        <v>36</v>
      </c>
      <c r="F1543" t="s">
        <v>1612</v>
      </c>
      <c r="G1543" t="s">
        <v>1613</v>
      </c>
      <c r="H1543" t="s">
        <v>146</v>
      </c>
      <c r="I1543" t="s">
        <v>27</v>
      </c>
      <c r="J1543" t="s">
        <v>80</v>
      </c>
      <c r="K1543" t="s">
        <v>29</v>
      </c>
      <c r="L1543">
        <v>94110</v>
      </c>
      <c r="M1543" t="s">
        <v>30</v>
      </c>
      <c r="N1543" t="s">
        <v>2754</v>
      </c>
      <c r="O1543" t="s">
        <v>32</v>
      </c>
      <c r="P1543" t="s">
        <v>114</v>
      </c>
      <c r="Q1543" t="s">
        <v>2755</v>
      </c>
      <c r="R1543" s="7">
        <v>61.96</v>
      </c>
      <c r="S1543">
        <v>2</v>
      </c>
      <c r="T1543">
        <v>0</v>
      </c>
      <c r="U1543" s="7">
        <v>27.882000000000001</v>
      </c>
      <c r="V1543" s="7">
        <f t="shared" si="24"/>
        <v>27.882000000000001</v>
      </c>
    </row>
    <row r="1544" spans="1:22" x14ac:dyDescent="0.3">
      <c r="A1544" s="9">
        <v>4837</v>
      </c>
      <c r="B1544" t="s">
        <v>3963</v>
      </c>
      <c r="C1544" s="5">
        <v>41918</v>
      </c>
      <c r="D1544" s="6">
        <v>41923</v>
      </c>
      <c r="E1544" t="s">
        <v>36</v>
      </c>
      <c r="F1544" t="s">
        <v>1612</v>
      </c>
      <c r="G1544" t="s">
        <v>1613</v>
      </c>
      <c r="H1544" t="s">
        <v>146</v>
      </c>
      <c r="I1544" t="s">
        <v>27</v>
      </c>
      <c r="J1544" t="s">
        <v>80</v>
      </c>
      <c r="K1544" t="s">
        <v>29</v>
      </c>
      <c r="L1544">
        <v>94110</v>
      </c>
      <c r="M1544" t="s">
        <v>30</v>
      </c>
      <c r="N1544" t="s">
        <v>1141</v>
      </c>
      <c r="O1544" t="s">
        <v>32</v>
      </c>
      <c r="P1544" t="s">
        <v>52</v>
      </c>
      <c r="Q1544" t="s">
        <v>1142</v>
      </c>
      <c r="R1544" s="7">
        <v>19.936</v>
      </c>
      <c r="S1544">
        <v>4</v>
      </c>
      <c r="T1544">
        <v>0.2</v>
      </c>
      <c r="U1544" s="7">
        <v>7.2267999999999999</v>
      </c>
      <c r="V1544" s="7">
        <f t="shared" si="24"/>
        <v>7.2267999999999999</v>
      </c>
    </row>
    <row r="1545" spans="1:22" x14ac:dyDescent="0.3">
      <c r="A1545" s="9">
        <v>4845</v>
      </c>
      <c r="B1545" t="s">
        <v>3964</v>
      </c>
      <c r="C1545" s="5">
        <v>40637</v>
      </c>
      <c r="D1545" s="6">
        <v>40638</v>
      </c>
      <c r="E1545" t="s">
        <v>152</v>
      </c>
      <c r="F1545" t="s">
        <v>285</v>
      </c>
      <c r="G1545" t="s">
        <v>286</v>
      </c>
      <c r="H1545" t="s">
        <v>26</v>
      </c>
      <c r="I1545" t="s">
        <v>27</v>
      </c>
      <c r="J1545" t="s">
        <v>28</v>
      </c>
      <c r="K1545" t="s">
        <v>29</v>
      </c>
      <c r="L1545">
        <v>90008</v>
      </c>
      <c r="M1545" t="s">
        <v>30</v>
      </c>
      <c r="N1545" t="s">
        <v>415</v>
      </c>
      <c r="O1545" t="s">
        <v>32</v>
      </c>
      <c r="P1545" t="s">
        <v>52</v>
      </c>
      <c r="Q1545" t="s">
        <v>416</v>
      </c>
      <c r="R1545" s="7">
        <v>7.1840000000000002</v>
      </c>
      <c r="S1545">
        <v>2</v>
      </c>
      <c r="T1545">
        <v>0.2</v>
      </c>
      <c r="U1545" s="7">
        <v>2.2450000000000001</v>
      </c>
      <c r="V1545" s="7">
        <f t="shared" si="24"/>
        <v>2.2450000000000001</v>
      </c>
    </row>
    <row r="1546" spans="1:22" x14ac:dyDescent="0.3">
      <c r="A1546" s="9">
        <v>4847</v>
      </c>
      <c r="B1546" t="s">
        <v>3965</v>
      </c>
      <c r="C1546" s="5">
        <v>40719</v>
      </c>
      <c r="D1546" s="6">
        <v>40721</v>
      </c>
      <c r="E1546" t="s">
        <v>23</v>
      </c>
      <c r="F1546" t="s">
        <v>402</v>
      </c>
      <c r="G1546" t="s">
        <v>403</v>
      </c>
      <c r="H1546" t="s">
        <v>26</v>
      </c>
      <c r="I1546" t="s">
        <v>27</v>
      </c>
      <c r="J1546" t="s">
        <v>739</v>
      </c>
      <c r="K1546" t="s">
        <v>148</v>
      </c>
      <c r="L1546">
        <v>97301</v>
      </c>
      <c r="M1546" t="s">
        <v>30</v>
      </c>
      <c r="N1546" t="s">
        <v>3966</v>
      </c>
      <c r="O1546" t="s">
        <v>48</v>
      </c>
      <c r="P1546" t="s">
        <v>49</v>
      </c>
      <c r="Q1546" t="s">
        <v>3967</v>
      </c>
      <c r="R1546" s="7">
        <v>263.95999999999998</v>
      </c>
      <c r="S1546">
        <v>5</v>
      </c>
      <c r="T1546">
        <v>0.2</v>
      </c>
      <c r="U1546" s="7">
        <v>19.797000000000001</v>
      </c>
      <c r="V1546" s="7">
        <f t="shared" si="24"/>
        <v>19.797000000000001</v>
      </c>
    </row>
    <row r="1547" spans="1:22" x14ac:dyDescent="0.3">
      <c r="A1547" s="9">
        <v>4848</v>
      </c>
      <c r="B1547" t="s">
        <v>3965</v>
      </c>
      <c r="C1547" s="5">
        <v>40719</v>
      </c>
      <c r="D1547" s="6">
        <v>40721</v>
      </c>
      <c r="E1547" t="s">
        <v>23</v>
      </c>
      <c r="F1547" t="s">
        <v>402</v>
      </c>
      <c r="G1547" t="s">
        <v>403</v>
      </c>
      <c r="H1547" t="s">
        <v>26</v>
      </c>
      <c r="I1547" t="s">
        <v>27</v>
      </c>
      <c r="J1547" t="s">
        <v>739</v>
      </c>
      <c r="K1547" t="s">
        <v>148</v>
      </c>
      <c r="L1547">
        <v>97301</v>
      </c>
      <c r="M1547" t="s">
        <v>30</v>
      </c>
      <c r="N1547" t="s">
        <v>3968</v>
      </c>
      <c r="O1547" t="s">
        <v>32</v>
      </c>
      <c r="P1547" t="s">
        <v>45</v>
      </c>
      <c r="Q1547" t="s">
        <v>3969</v>
      </c>
      <c r="R1547" s="7">
        <v>71.632000000000005</v>
      </c>
      <c r="S1547">
        <v>11</v>
      </c>
      <c r="T1547">
        <v>0.2</v>
      </c>
      <c r="U1547" s="7">
        <v>17.908000000000001</v>
      </c>
      <c r="V1547" s="7">
        <f t="shared" si="24"/>
        <v>17.908000000000001</v>
      </c>
    </row>
    <row r="1548" spans="1:22" x14ac:dyDescent="0.3">
      <c r="A1548" s="9">
        <v>4849</v>
      </c>
      <c r="B1548" t="s">
        <v>3965</v>
      </c>
      <c r="C1548" s="5">
        <v>40719</v>
      </c>
      <c r="D1548" s="6">
        <v>40721</v>
      </c>
      <c r="E1548" t="s">
        <v>23</v>
      </c>
      <c r="F1548" t="s">
        <v>402</v>
      </c>
      <c r="G1548" t="s">
        <v>403</v>
      </c>
      <c r="H1548" t="s">
        <v>26</v>
      </c>
      <c r="I1548" t="s">
        <v>27</v>
      </c>
      <c r="J1548" t="s">
        <v>739</v>
      </c>
      <c r="K1548" t="s">
        <v>148</v>
      </c>
      <c r="L1548">
        <v>97301</v>
      </c>
      <c r="M1548" t="s">
        <v>30</v>
      </c>
      <c r="N1548" t="s">
        <v>3970</v>
      </c>
      <c r="O1548" t="s">
        <v>32</v>
      </c>
      <c r="P1548" t="s">
        <v>45</v>
      </c>
      <c r="Q1548" t="s">
        <v>3971</v>
      </c>
      <c r="R1548" s="7">
        <v>9.3279999999999994</v>
      </c>
      <c r="S1548">
        <v>1</v>
      </c>
      <c r="T1548">
        <v>0.2</v>
      </c>
      <c r="U1548" s="7">
        <v>0.81620000000000004</v>
      </c>
      <c r="V1548" s="7">
        <f t="shared" si="24"/>
        <v>0.81620000000000004</v>
      </c>
    </row>
    <row r="1549" spans="1:22" x14ac:dyDescent="0.3">
      <c r="A1549" s="9">
        <v>4850</v>
      </c>
      <c r="B1549" t="s">
        <v>3972</v>
      </c>
      <c r="C1549" s="5">
        <v>40794</v>
      </c>
      <c r="D1549" s="6">
        <v>40800</v>
      </c>
      <c r="E1549" t="s">
        <v>36</v>
      </c>
      <c r="F1549" t="s">
        <v>2031</v>
      </c>
      <c r="G1549" t="s">
        <v>2032</v>
      </c>
      <c r="H1549" t="s">
        <v>39</v>
      </c>
      <c r="I1549" t="s">
        <v>27</v>
      </c>
      <c r="J1549" t="s">
        <v>3973</v>
      </c>
      <c r="K1549" t="s">
        <v>66</v>
      </c>
      <c r="L1549">
        <v>99301</v>
      </c>
      <c r="M1549" t="s">
        <v>30</v>
      </c>
      <c r="N1549" t="s">
        <v>1837</v>
      </c>
      <c r="O1549" t="s">
        <v>32</v>
      </c>
      <c r="P1549" t="s">
        <v>45</v>
      </c>
      <c r="Q1549" t="s">
        <v>1838</v>
      </c>
      <c r="R1549" s="7">
        <v>5.88</v>
      </c>
      <c r="S1549">
        <v>2</v>
      </c>
      <c r="T1549">
        <v>0</v>
      </c>
      <c r="U1549" s="7">
        <v>2.6459999999999999</v>
      </c>
      <c r="V1549" s="7">
        <f t="shared" si="24"/>
        <v>2.6459999999999999</v>
      </c>
    </row>
    <row r="1550" spans="1:22" x14ac:dyDescent="0.3">
      <c r="A1550" s="9">
        <v>4851</v>
      </c>
      <c r="B1550" t="s">
        <v>3972</v>
      </c>
      <c r="C1550" s="5">
        <v>40794</v>
      </c>
      <c r="D1550" s="6">
        <v>40800</v>
      </c>
      <c r="E1550" t="s">
        <v>36</v>
      </c>
      <c r="F1550" t="s">
        <v>2031</v>
      </c>
      <c r="G1550" t="s">
        <v>2032</v>
      </c>
      <c r="H1550" t="s">
        <v>39</v>
      </c>
      <c r="I1550" t="s">
        <v>27</v>
      </c>
      <c r="J1550" t="s">
        <v>3973</v>
      </c>
      <c r="K1550" t="s">
        <v>66</v>
      </c>
      <c r="L1550">
        <v>99301</v>
      </c>
      <c r="M1550" t="s">
        <v>30</v>
      </c>
      <c r="N1550" t="s">
        <v>3974</v>
      </c>
      <c r="O1550" t="s">
        <v>41</v>
      </c>
      <c r="P1550" t="s">
        <v>185</v>
      </c>
      <c r="Q1550" t="s">
        <v>3975</v>
      </c>
      <c r="R1550" s="7">
        <v>975.92</v>
      </c>
      <c r="S1550">
        <v>5</v>
      </c>
      <c r="T1550">
        <v>0.2</v>
      </c>
      <c r="U1550" s="7">
        <v>121.99</v>
      </c>
      <c r="V1550" s="7">
        <f t="shared" si="24"/>
        <v>121.99</v>
      </c>
    </row>
    <row r="1551" spans="1:22" x14ac:dyDescent="0.3">
      <c r="A1551" s="9">
        <v>4852</v>
      </c>
      <c r="B1551" t="s">
        <v>3972</v>
      </c>
      <c r="C1551" s="5">
        <v>40794</v>
      </c>
      <c r="D1551" s="6">
        <v>40800</v>
      </c>
      <c r="E1551" t="s">
        <v>36</v>
      </c>
      <c r="F1551" t="s">
        <v>2031</v>
      </c>
      <c r="G1551" t="s">
        <v>2032</v>
      </c>
      <c r="H1551" t="s">
        <v>39</v>
      </c>
      <c r="I1551" t="s">
        <v>27</v>
      </c>
      <c r="J1551" t="s">
        <v>3973</v>
      </c>
      <c r="K1551" t="s">
        <v>66</v>
      </c>
      <c r="L1551">
        <v>99301</v>
      </c>
      <c r="M1551" t="s">
        <v>30</v>
      </c>
      <c r="N1551" t="s">
        <v>3976</v>
      </c>
      <c r="O1551" t="s">
        <v>32</v>
      </c>
      <c r="P1551" t="s">
        <v>45</v>
      </c>
      <c r="Q1551" t="s">
        <v>3977</v>
      </c>
      <c r="R1551" s="7">
        <v>303.83999999999997</v>
      </c>
      <c r="S1551">
        <v>8</v>
      </c>
      <c r="T1551">
        <v>0</v>
      </c>
      <c r="U1551" s="7">
        <v>91.152000000000001</v>
      </c>
      <c r="V1551" s="7">
        <f t="shared" si="24"/>
        <v>91.152000000000001</v>
      </c>
    </row>
    <row r="1552" spans="1:22" x14ac:dyDescent="0.3">
      <c r="A1552" s="9">
        <v>4853</v>
      </c>
      <c r="B1552" t="s">
        <v>3972</v>
      </c>
      <c r="C1552" s="5">
        <v>40794</v>
      </c>
      <c r="D1552" s="6">
        <v>40800</v>
      </c>
      <c r="E1552" t="s">
        <v>36</v>
      </c>
      <c r="F1552" t="s">
        <v>2031</v>
      </c>
      <c r="G1552" t="s">
        <v>2032</v>
      </c>
      <c r="H1552" t="s">
        <v>39</v>
      </c>
      <c r="I1552" t="s">
        <v>27</v>
      </c>
      <c r="J1552" t="s">
        <v>3973</v>
      </c>
      <c r="K1552" t="s">
        <v>66</v>
      </c>
      <c r="L1552">
        <v>99301</v>
      </c>
      <c r="M1552" t="s">
        <v>30</v>
      </c>
      <c r="N1552" t="s">
        <v>845</v>
      </c>
      <c r="O1552" t="s">
        <v>32</v>
      </c>
      <c r="P1552" t="s">
        <v>75</v>
      </c>
      <c r="Q1552" t="s">
        <v>846</v>
      </c>
      <c r="R1552" s="7">
        <v>485.88</v>
      </c>
      <c r="S1552">
        <v>6</v>
      </c>
      <c r="T1552">
        <v>0</v>
      </c>
      <c r="U1552" s="7">
        <v>19.435199999999998</v>
      </c>
      <c r="V1552" s="7">
        <f t="shared" si="24"/>
        <v>19.435199999999998</v>
      </c>
    </row>
    <row r="1553" spans="1:22" x14ac:dyDescent="0.3">
      <c r="A1553" s="9">
        <v>4854</v>
      </c>
      <c r="B1553" t="s">
        <v>3978</v>
      </c>
      <c r="C1553" s="5">
        <v>40889</v>
      </c>
      <c r="D1553" s="6">
        <v>40892</v>
      </c>
      <c r="E1553" t="s">
        <v>23</v>
      </c>
      <c r="F1553" t="s">
        <v>318</v>
      </c>
      <c r="G1553" t="s">
        <v>319</v>
      </c>
      <c r="H1553" t="s">
        <v>39</v>
      </c>
      <c r="I1553" t="s">
        <v>27</v>
      </c>
      <c r="J1553" t="s">
        <v>1177</v>
      </c>
      <c r="K1553" t="s">
        <v>29</v>
      </c>
      <c r="L1553">
        <v>94601</v>
      </c>
      <c r="M1553" t="s">
        <v>30</v>
      </c>
      <c r="N1553" t="s">
        <v>1572</v>
      </c>
      <c r="O1553" t="s">
        <v>41</v>
      </c>
      <c r="P1553" t="s">
        <v>42</v>
      </c>
      <c r="Q1553" t="s">
        <v>1573</v>
      </c>
      <c r="R1553" s="7">
        <v>12.54</v>
      </c>
      <c r="S1553">
        <v>3</v>
      </c>
      <c r="T1553">
        <v>0</v>
      </c>
      <c r="U1553" s="7">
        <v>4.5144000000000002</v>
      </c>
      <c r="V1553" s="7">
        <f t="shared" si="24"/>
        <v>4.5144000000000002</v>
      </c>
    </row>
    <row r="1554" spans="1:22" x14ac:dyDescent="0.3">
      <c r="A1554" s="9">
        <v>4855</v>
      </c>
      <c r="B1554" t="s">
        <v>3978</v>
      </c>
      <c r="C1554" s="5">
        <v>40889</v>
      </c>
      <c r="D1554" s="6">
        <v>40892</v>
      </c>
      <c r="E1554" t="s">
        <v>23</v>
      </c>
      <c r="F1554" t="s">
        <v>318</v>
      </c>
      <c r="G1554" t="s">
        <v>319</v>
      </c>
      <c r="H1554" t="s">
        <v>39</v>
      </c>
      <c r="I1554" t="s">
        <v>27</v>
      </c>
      <c r="J1554" t="s">
        <v>1177</v>
      </c>
      <c r="K1554" t="s">
        <v>29</v>
      </c>
      <c r="L1554">
        <v>94601</v>
      </c>
      <c r="M1554" t="s">
        <v>30</v>
      </c>
      <c r="N1554" t="s">
        <v>3979</v>
      </c>
      <c r="O1554" t="s">
        <v>32</v>
      </c>
      <c r="P1554" t="s">
        <v>75</v>
      </c>
      <c r="Q1554" t="s">
        <v>3980</v>
      </c>
      <c r="R1554" s="7">
        <v>8.94</v>
      </c>
      <c r="S1554">
        <v>3</v>
      </c>
      <c r="T1554">
        <v>0</v>
      </c>
      <c r="U1554" s="7">
        <v>0.62580000000000002</v>
      </c>
      <c r="V1554" s="7">
        <f t="shared" si="24"/>
        <v>0.62580000000000002</v>
      </c>
    </row>
    <row r="1555" spans="1:22" x14ac:dyDescent="0.3">
      <c r="A1555" s="9">
        <v>4856</v>
      </c>
      <c r="B1555" t="s">
        <v>3978</v>
      </c>
      <c r="C1555" s="5">
        <v>40889</v>
      </c>
      <c r="D1555" s="6">
        <v>40892</v>
      </c>
      <c r="E1555" t="s">
        <v>23</v>
      </c>
      <c r="F1555" t="s">
        <v>318</v>
      </c>
      <c r="G1555" t="s">
        <v>319</v>
      </c>
      <c r="H1555" t="s">
        <v>39</v>
      </c>
      <c r="I1555" t="s">
        <v>27</v>
      </c>
      <c r="J1555" t="s">
        <v>1177</v>
      </c>
      <c r="K1555" t="s">
        <v>29</v>
      </c>
      <c r="L1555">
        <v>94601</v>
      </c>
      <c r="M1555" t="s">
        <v>30</v>
      </c>
      <c r="N1555" t="s">
        <v>207</v>
      </c>
      <c r="O1555" t="s">
        <v>41</v>
      </c>
      <c r="P1555" t="s">
        <v>42</v>
      </c>
      <c r="Q1555" t="s">
        <v>208</v>
      </c>
      <c r="R1555" s="7">
        <v>9.24</v>
      </c>
      <c r="S1555">
        <v>3</v>
      </c>
      <c r="T1555">
        <v>0</v>
      </c>
      <c r="U1555" s="7">
        <v>4.4352</v>
      </c>
      <c r="V1555" s="7">
        <f t="shared" si="24"/>
        <v>4.4352</v>
      </c>
    </row>
    <row r="1556" spans="1:22" x14ac:dyDescent="0.3">
      <c r="A1556" s="9">
        <v>4857</v>
      </c>
      <c r="B1556" t="s">
        <v>3981</v>
      </c>
      <c r="C1556" s="5">
        <v>40921</v>
      </c>
      <c r="D1556" s="6">
        <v>40925</v>
      </c>
      <c r="E1556" t="s">
        <v>36</v>
      </c>
      <c r="F1556" t="s">
        <v>508</v>
      </c>
      <c r="G1556" t="s">
        <v>509</v>
      </c>
      <c r="H1556" t="s">
        <v>39</v>
      </c>
      <c r="I1556" t="s">
        <v>27</v>
      </c>
      <c r="J1556" t="s">
        <v>28</v>
      </c>
      <c r="K1556" t="s">
        <v>29</v>
      </c>
      <c r="L1556">
        <v>90004</v>
      </c>
      <c r="M1556" t="s">
        <v>30</v>
      </c>
      <c r="N1556" t="s">
        <v>1000</v>
      </c>
      <c r="O1556" t="s">
        <v>32</v>
      </c>
      <c r="P1556" t="s">
        <v>52</v>
      </c>
      <c r="Q1556" t="s">
        <v>1001</v>
      </c>
      <c r="R1556" s="7">
        <v>70.007999999999996</v>
      </c>
      <c r="S1556">
        <v>3</v>
      </c>
      <c r="T1556">
        <v>0.2</v>
      </c>
      <c r="U1556" s="7">
        <v>24.502800000000001</v>
      </c>
      <c r="V1556" s="7">
        <f t="shared" si="24"/>
        <v>24.502800000000001</v>
      </c>
    </row>
    <row r="1557" spans="1:22" x14ac:dyDescent="0.3">
      <c r="A1557" s="9">
        <v>4858</v>
      </c>
      <c r="B1557" t="s">
        <v>3981</v>
      </c>
      <c r="C1557" s="5">
        <v>40921</v>
      </c>
      <c r="D1557" s="6">
        <v>40925</v>
      </c>
      <c r="E1557" t="s">
        <v>36</v>
      </c>
      <c r="F1557" t="s">
        <v>508</v>
      </c>
      <c r="G1557" t="s">
        <v>509</v>
      </c>
      <c r="H1557" t="s">
        <v>39</v>
      </c>
      <c r="I1557" t="s">
        <v>27</v>
      </c>
      <c r="J1557" t="s">
        <v>28</v>
      </c>
      <c r="K1557" t="s">
        <v>29</v>
      </c>
      <c r="L1557">
        <v>90004</v>
      </c>
      <c r="M1557" t="s">
        <v>30</v>
      </c>
      <c r="N1557" t="s">
        <v>2089</v>
      </c>
      <c r="O1557" t="s">
        <v>41</v>
      </c>
      <c r="P1557" t="s">
        <v>42</v>
      </c>
      <c r="Q1557" t="s">
        <v>2090</v>
      </c>
      <c r="R1557" s="7">
        <v>77.599999999999994</v>
      </c>
      <c r="S1557">
        <v>4</v>
      </c>
      <c r="T1557">
        <v>0</v>
      </c>
      <c r="U1557" s="7">
        <v>38.024000000000001</v>
      </c>
      <c r="V1557" s="7">
        <f t="shared" si="24"/>
        <v>38.024000000000001</v>
      </c>
    </row>
    <row r="1558" spans="1:22" x14ac:dyDescent="0.3">
      <c r="A1558" s="9">
        <v>4859</v>
      </c>
      <c r="B1558" t="s">
        <v>3981</v>
      </c>
      <c r="C1558" s="5">
        <v>40921</v>
      </c>
      <c r="D1558" s="6">
        <v>40925</v>
      </c>
      <c r="E1558" t="s">
        <v>36</v>
      </c>
      <c r="F1558" t="s">
        <v>508</v>
      </c>
      <c r="G1558" t="s">
        <v>509</v>
      </c>
      <c r="H1558" t="s">
        <v>39</v>
      </c>
      <c r="I1558" t="s">
        <v>27</v>
      </c>
      <c r="J1558" t="s">
        <v>28</v>
      </c>
      <c r="K1558" t="s">
        <v>29</v>
      </c>
      <c r="L1558">
        <v>90004</v>
      </c>
      <c r="M1558" t="s">
        <v>30</v>
      </c>
      <c r="N1558" t="s">
        <v>3982</v>
      </c>
      <c r="O1558" t="s">
        <v>41</v>
      </c>
      <c r="P1558" t="s">
        <v>42</v>
      </c>
      <c r="Q1558" t="s">
        <v>3983</v>
      </c>
      <c r="R1558" s="7">
        <v>464.85</v>
      </c>
      <c r="S1558">
        <v>9</v>
      </c>
      <c r="T1558">
        <v>0</v>
      </c>
      <c r="U1558" s="7">
        <v>92.97</v>
      </c>
      <c r="V1558" s="7">
        <f t="shared" si="24"/>
        <v>92.97</v>
      </c>
    </row>
    <row r="1559" spans="1:22" x14ac:dyDescent="0.3">
      <c r="A1559" s="9">
        <v>4866</v>
      </c>
      <c r="B1559" t="s">
        <v>3984</v>
      </c>
      <c r="C1559" s="5">
        <v>41957</v>
      </c>
      <c r="D1559" s="6">
        <v>41962</v>
      </c>
      <c r="E1559" t="s">
        <v>36</v>
      </c>
      <c r="F1559" t="s">
        <v>254</v>
      </c>
      <c r="G1559" t="s">
        <v>255</v>
      </c>
      <c r="H1559" t="s">
        <v>39</v>
      </c>
      <c r="I1559" t="s">
        <v>27</v>
      </c>
      <c r="J1559" t="s">
        <v>65</v>
      </c>
      <c r="K1559" t="s">
        <v>66</v>
      </c>
      <c r="L1559">
        <v>98103</v>
      </c>
      <c r="M1559" t="s">
        <v>30</v>
      </c>
      <c r="N1559" t="s">
        <v>608</v>
      </c>
      <c r="O1559" t="s">
        <v>41</v>
      </c>
      <c r="P1559" t="s">
        <v>185</v>
      </c>
      <c r="Q1559" t="s">
        <v>609</v>
      </c>
      <c r="R1559" s="7">
        <v>2404.7040000000002</v>
      </c>
      <c r="S1559">
        <v>6</v>
      </c>
      <c r="T1559">
        <v>0.2</v>
      </c>
      <c r="U1559" s="7">
        <v>150.29400000000001</v>
      </c>
      <c r="V1559" s="7">
        <f t="shared" si="24"/>
        <v>150.29400000000001</v>
      </c>
    </row>
    <row r="1560" spans="1:22" x14ac:dyDescent="0.3">
      <c r="A1560" s="9">
        <v>4867</v>
      </c>
      <c r="B1560" t="s">
        <v>3984</v>
      </c>
      <c r="C1560" s="5">
        <v>41957</v>
      </c>
      <c r="D1560" s="6">
        <v>41962</v>
      </c>
      <c r="E1560" t="s">
        <v>36</v>
      </c>
      <c r="F1560" t="s">
        <v>254</v>
      </c>
      <c r="G1560" t="s">
        <v>255</v>
      </c>
      <c r="H1560" t="s">
        <v>39</v>
      </c>
      <c r="I1560" t="s">
        <v>27</v>
      </c>
      <c r="J1560" t="s">
        <v>65</v>
      </c>
      <c r="K1560" t="s">
        <v>66</v>
      </c>
      <c r="L1560">
        <v>98103</v>
      </c>
      <c r="M1560" t="s">
        <v>30</v>
      </c>
      <c r="N1560" t="s">
        <v>2196</v>
      </c>
      <c r="O1560" t="s">
        <v>32</v>
      </c>
      <c r="P1560" t="s">
        <v>52</v>
      </c>
      <c r="Q1560" t="s">
        <v>2197</v>
      </c>
      <c r="R1560" s="7">
        <v>563.024</v>
      </c>
      <c r="S1560">
        <v>11</v>
      </c>
      <c r="T1560">
        <v>0.2</v>
      </c>
      <c r="U1560" s="7">
        <v>190.0206</v>
      </c>
      <c r="V1560" s="7">
        <f t="shared" si="24"/>
        <v>190.0206</v>
      </c>
    </row>
    <row r="1561" spans="1:22" x14ac:dyDescent="0.3">
      <c r="A1561" s="9">
        <v>4868</v>
      </c>
      <c r="B1561" t="s">
        <v>3984</v>
      </c>
      <c r="C1561" s="5">
        <v>41957</v>
      </c>
      <c r="D1561" s="6">
        <v>41962</v>
      </c>
      <c r="E1561" t="s">
        <v>36</v>
      </c>
      <c r="F1561" t="s">
        <v>254</v>
      </c>
      <c r="G1561" t="s">
        <v>255</v>
      </c>
      <c r="H1561" t="s">
        <v>39</v>
      </c>
      <c r="I1561" t="s">
        <v>27</v>
      </c>
      <c r="J1561" t="s">
        <v>65</v>
      </c>
      <c r="K1561" t="s">
        <v>66</v>
      </c>
      <c r="L1561">
        <v>98103</v>
      </c>
      <c r="M1561" t="s">
        <v>30</v>
      </c>
      <c r="N1561" t="s">
        <v>3985</v>
      </c>
      <c r="O1561" t="s">
        <v>32</v>
      </c>
      <c r="P1561" t="s">
        <v>75</v>
      </c>
      <c r="Q1561" t="s">
        <v>3986</v>
      </c>
      <c r="R1561" s="7">
        <v>344.91</v>
      </c>
      <c r="S1561">
        <v>3</v>
      </c>
      <c r="T1561">
        <v>0</v>
      </c>
      <c r="U1561" s="7">
        <v>10.347300000000001</v>
      </c>
      <c r="V1561" s="7">
        <f t="shared" si="24"/>
        <v>10.347300000000001</v>
      </c>
    </row>
    <row r="1562" spans="1:22" x14ac:dyDescent="0.3">
      <c r="A1562" s="9">
        <v>4869</v>
      </c>
      <c r="B1562" t="s">
        <v>3984</v>
      </c>
      <c r="C1562" s="5">
        <v>41957</v>
      </c>
      <c r="D1562" s="6">
        <v>41962</v>
      </c>
      <c r="E1562" t="s">
        <v>36</v>
      </c>
      <c r="F1562" t="s">
        <v>254</v>
      </c>
      <c r="G1562" t="s">
        <v>255</v>
      </c>
      <c r="H1562" t="s">
        <v>39</v>
      </c>
      <c r="I1562" t="s">
        <v>27</v>
      </c>
      <c r="J1562" t="s">
        <v>65</v>
      </c>
      <c r="K1562" t="s">
        <v>66</v>
      </c>
      <c r="L1562">
        <v>98103</v>
      </c>
      <c r="M1562" t="s">
        <v>30</v>
      </c>
      <c r="N1562" t="s">
        <v>2393</v>
      </c>
      <c r="O1562" t="s">
        <v>32</v>
      </c>
      <c r="P1562" t="s">
        <v>33</v>
      </c>
      <c r="Q1562" t="s">
        <v>2394</v>
      </c>
      <c r="R1562" s="7">
        <v>8.64</v>
      </c>
      <c r="S1562">
        <v>3</v>
      </c>
      <c r="T1562">
        <v>0</v>
      </c>
      <c r="U1562" s="7">
        <v>4.2336</v>
      </c>
      <c r="V1562" s="7">
        <f t="shared" si="24"/>
        <v>4.2336</v>
      </c>
    </row>
    <row r="1563" spans="1:22" x14ac:dyDescent="0.3">
      <c r="A1563" s="9">
        <v>4884</v>
      </c>
      <c r="B1563" t="s">
        <v>3987</v>
      </c>
      <c r="C1563" s="5">
        <v>41707</v>
      </c>
      <c r="D1563" s="6">
        <v>41714</v>
      </c>
      <c r="E1563" t="s">
        <v>36</v>
      </c>
      <c r="F1563" t="s">
        <v>331</v>
      </c>
      <c r="G1563" t="s">
        <v>332</v>
      </c>
      <c r="H1563" t="s">
        <v>39</v>
      </c>
      <c r="I1563" t="s">
        <v>27</v>
      </c>
      <c r="J1563" t="s">
        <v>667</v>
      </c>
      <c r="K1563" t="s">
        <v>29</v>
      </c>
      <c r="L1563">
        <v>92804</v>
      </c>
      <c r="M1563" t="s">
        <v>30</v>
      </c>
      <c r="N1563" t="s">
        <v>3988</v>
      </c>
      <c r="O1563" t="s">
        <v>32</v>
      </c>
      <c r="P1563" t="s">
        <v>52</v>
      </c>
      <c r="Q1563" t="s">
        <v>3989</v>
      </c>
      <c r="R1563" s="7">
        <v>171.2</v>
      </c>
      <c r="S1563">
        <v>5</v>
      </c>
      <c r="T1563">
        <v>0.2</v>
      </c>
      <c r="U1563" s="7">
        <v>64.2</v>
      </c>
      <c r="V1563" s="7">
        <f t="shared" si="24"/>
        <v>64.2</v>
      </c>
    </row>
    <row r="1564" spans="1:22" x14ac:dyDescent="0.3">
      <c r="A1564" s="9">
        <v>4885</v>
      </c>
      <c r="B1564" t="s">
        <v>3987</v>
      </c>
      <c r="C1564" s="5">
        <v>41707</v>
      </c>
      <c r="D1564" s="6">
        <v>41714</v>
      </c>
      <c r="E1564" t="s">
        <v>36</v>
      </c>
      <c r="F1564" t="s">
        <v>331</v>
      </c>
      <c r="G1564" t="s">
        <v>332</v>
      </c>
      <c r="H1564" t="s">
        <v>39</v>
      </c>
      <c r="I1564" t="s">
        <v>27</v>
      </c>
      <c r="J1564" t="s">
        <v>667</v>
      </c>
      <c r="K1564" t="s">
        <v>29</v>
      </c>
      <c r="L1564">
        <v>92804</v>
      </c>
      <c r="M1564" t="s">
        <v>30</v>
      </c>
      <c r="N1564" t="s">
        <v>3990</v>
      </c>
      <c r="O1564" t="s">
        <v>32</v>
      </c>
      <c r="P1564" t="s">
        <v>45</v>
      </c>
      <c r="Q1564" t="s">
        <v>3991</v>
      </c>
      <c r="R1564" s="7">
        <v>3.36</v>
      </c>
      <c r="S1564">
        <v>2</v>
      </c>
      <c r="T1564">
        <v>0</v>
      </c>
      <c r="U1564" s="7">
        <v>0.87360000000000004</v>
      </c>
      <c r="V1564" s="7">
        <f t="shared" si="24"/>
        <v>0.87360000000000004</v>
      </c>
    </row>
    <row r="1565" spans="1:22" x14ac:dyDescent="0.3">
      <c r="A1565" s="9">
        <v>4891</v>
      </c>
      <c r="B1565" t="s">
        <v>3992</v>
      </c>
      <c r="C1565" s="5">
        <v>41632</v>
      </c>
      <c r="D1565" s="6">
        <v>41639</v>
      </c>
      <c r="E1565" t="s">
        <v>36</v>
      </c>
      <c r="F1565" t="s">
        <v>3993</v>
      </c>
      <c r="G1565" t="s">
        <v>3994</v>
      </c>
      <c r="H1565" t="s">
        <v>26</v>
      </c>
      <c r="I1565" t="s">
        <v>27</v>
      </c>
      <c r="J1565" t="s">
        <v>65</v>
      </c>
      <c r="K1565" t="s">
        <v>66</v>
      </c>
      <c r="L1565">
        <v>98103</v>
      </c>
      <c r="M1565" t="s">
        <v>30</v>
      </c>
      <c r="N1565" t="s">
        <v>619</v>
      </c>
      <c r="O1565" t="s">
        <v>32</v>
      </c>
      <c r="P1565" t="s">
        <v>45</v>
      </c>
      <c r="Q1565" t="s">
        <v>620</v>
      </c>
      <c r="R1565" s="7">
        <v>8.82</v>
      </c>
      <c r="S1565">
        <v>3</v>
      </c>
      <c r="T1565">
        <v>0</v>
      </c>
      <c r="U1565" s="7">
        <v>2.5577999999999999</v>
      </c>
      <c r="V1565" s="7">
        <f t="shared" si="24"/>
        <v>2.5577999999999999</v>
      </c>
    </row>
    <row r="1566" spans="1:22" x14ac:dyDescent="0.3">
      <c r="A1566" s="9">
        <v>4892</v>
      </c>
      <c r="B1566" t="s">
        <v>3992</v>
      </c>
      <c r="C1566" s="5">
        <v>41632</v>
      </c>
      <c r="D1566" s="6">
        <v>41639</v>
      </c>
      <c r="E1566" t="s">
        <v>36</v>
      </c>
      <c r="F1566" t="s">
        <v>3993</v>
      </c>
      <c r="G1566" t="s">
        <v>3994</v>
      </c>
      <c r="H1566" t="s">
        <v>26</v>
      </c>
      <c r="I1566" t="s">
        <v>27</v>
      </c>
      <c r="J1566" t="s">
        <v>65</v>
      </c>
      <c r="K1566" t="s">
        <v>66</v>
      </c>
      <c r="L1566">
        <v>98103</v>
      </c>
      <c r="M1566" t="s">
        <v>30</v>
      </c>
      <c r="N1566" t="s">
        <v>2094</v>
      </c>
      <c r="O1566" t="s">
        <v>32</v>
      </c>
      <c r="P1566" t="s">
        <v>114</v>
      </c>
      <c r="Q1566" t="s">
        <v>2095</v>
      </c>
      <c r="R1566" s="7">
        <v>37.94</v>
      </c>
      <c r="S1566">
        <v>2</v>
      </c>
      <c r="T1566">
        <v>0</v>
      </c>
      <c r="U1566" s="7">
        <v>18.211200000000002</v>
      </c>
      <c r="V1566" s="7">
        <f t="shared" si="24"/>
        <v>18.211200000000002</v>
      </c>
    </row>
    <row r="1567" spans="1:22" x14ac:dyDescent="0.3">
      <c r="A1567" s="9">
        <v>4893</v>
      </c>
      <c r="B1567" t="s">
        <v>3992</v>
      </c>
      <c r="C1567" s="5">
        <v>41632</v>
      </c>
      <c r="D1567" s="6">
        <v>41639</v>
      </c>
      <c r="E1567" t="s">
        <v>36</v>
      </c>
      <c r="F1567" t="s">
        <v>3993</v>
      </c>
      <c r="G1567" t="s">
        <v>3994</v>
      </c>
      <c r="H1567" t="s">
        <v>26</v>
      </c>
      <c r="I1567" t="s">
        <v>27</v>
      </c>
      <c r="J1567" t="s">
        <v>65</v>
      </c>
      <c r="K1567" t="s">
        <v>66</v>
      </c>
      <c r="L1567">
        <v>98103</v>
      </c>
      <c r="M1567" t="s">
        <v>30</v>
      </c>
      <c r="N1567" t="s">
        <v>3995</v>
      </c>
      <c r="O1567" t="s">
        <v>32</v>
      </c>
      <c r="P1567" t="s">
        <v>45</v>
      </c>
      <c r="Q1567" t="s">
        <v>3996</v>
      </c>
      <c r="R1567" s="7">
        <v>4.2</v>
      </c>
      <c r="S1567">
        <v>2</v>
      </c>
      <c r="T1567">
        <v>0</v>
      </c>
      <c r="U1567" s="7">
        <v>1.1759999999999999</v>
      </c>
      <c r="V1567" s="7">
        <f t="shared" si="24"/>
        <v>1.1759999999999999</v>
      </c>
    </row>
    <row r="1568" spans="1:22" x14ac:dyDescent="0.3">
      <c r="A1568" s="9">
        <v>4894</v>
      </c>
      <c r="B1568" t="s">
        <v>3992</v>
      </c>
      <c r="C1568" s="5">
        <v>41632</v>
      </c>
      <c r="D1568" s="6">
        <v>41639</v>
      </c>
      <c r="E1568" t="s">
        <v>36</v>
      </c>
      <c r="F1568" t="s">
        <v>3993</v>
      </c>
      <c r="G1568" t="s">
        <v>3994</v>
      </c>
      <c r="H1568" t="s">
        <v>26</v>
      </c>
      <c r="I1568" t="s">
        <v>27</v>
      </c>
      <c r="J1568" t="s">
        <v>65</v>
      </c>
      <c r="K1568" t="s">
        <v>66</v>
      </c>
      <c r="L1568">
        <v>98103</v>
      </c>
      <c r="M1568" t="s">
        <v>30</v>
      </c>
      <c r="N1568" t="s">
        <v>556</v>
      </c>
      <c r="O1568" t="s">
        <v>32</v>
      </c>
      <c r="P1568" t="s">
        <v>75</v>
      </c>
      <c r="Q1568" t="s">
        <v>557</v>
      </c>
      <c r="R1568" s="7">
        <v>227.28</v>
      </c>
      <c r="S1568">
        <v>2</v>
      </c>
      <c r="T1568">
        <v>0</v>
      </c>
      <c r="U1568" s="7">
        <v>2.2728000000000002</v>
      </c>
      <c r="V1568" s="7">
        <f t="shared" si="24"/>
        <v>2.2728000000000002</v>
      </c>
    </row>
    <row r="1569" spans="1:22" x14ac:dyDescent="0.3">
      <c r="A1569" s="9">
        <v>4895</v>
      </c>
      <c r="B1569" t="s">
        <v>3992</v>
      </c>
      <c r="C1569" s="5">
        <v>41632</v>
      </c>
      <c r="D1569" s="6">
        <v>41639</v>
      </c>
      <c r="E1569" t="s">
        <v>36</v>
      </c>
      <c r="F1569" t="s">
        <v>3993</v>
      </c>
      <c r="G1569" t="s">
        <v>3994</v>
      </c>
      <c r="H1569" t="s">
        <v>26</v>
      </c>
      <c r="I1569" t="s">
        <v>27</v>
      </c>
      <c r="J1569" t="s">
        <v>65</v>
      </c>
      <c r="K1569" t="s">
        <v>66</v>
      </c>
      <c r="L1569">
        <v>98103</v>
      </c>
      <c r="M1569" t="s">
        <v>30</v>
      </c>
      <c r="N1569" t="s">
        <v>217</v>
      </c>
      <c r="O1569" t="s">
        <v>32</v>
      </c>
      <c r="P1569" t="s">
        <v>114</v>
      </c>
      <c r="Q1569" t="s">
        <v>218</v>
      </c>
      <c r="R1569" s="7">
        <v>47.9</v>
      </c>
      <c r="S1569">
        <v>1</v>
      </c>
      <c r="T1569">
        <v>0</v>
      </c>
      <c r="U1569" s="7">
        <v>22.992000000000001</v>
      </c>
      <c r="V1569" s="7">
        <f t="shared" si="24"/>
        <v>22.992000000000001</v>
      </c>
    </row>
    <row r="1570" spans="1:22" x14ac:dyDescent="0.3">
      <c r="A1570" s="9">
        <v>4896</v>
      </c>
      <c r="B1570" t="s">
        <v>3992</v>
      </c>
      <c r="C1570" s="5">
        <v>41632</v>
      </c>
      <c r="D1570" s="6">
        <v>41639</v>
      </c>
      <c r="E1570" t="s">
        <v>36</v>
      </c>
      <c r="F1570" t="s">
        <v>3993</v>
      </c>
      <c r="G1570" t="s">
        <v>3994</v>
      </c>
      <c r="H1570" t="s">
        <v>26</v>
      </c>
      <c r="I1570" t="s">
        <v>27</v>
      </c>
      <c r="J1570" t="s">
        <v>65</v>
      </c>
      <c r="K1570" t="s">
        <v>66</v>
      </c>
      <c r="L1570">
        <v>98103</v>
      </c>
      <c r="M1570" t="s">
        <v>30</v>
      </c>
      <c r="N1570" t="s">
        <v>3997</v>
      </c>
      <c r="O1570" t="s">
        <v>32</v>
      </c>
      <c r="P1570" t="s">
        <v>215</v>
      </c>
      <c r="Q1570" t="s">
        <v>264</v>
      </c>
      <c r="R1570" s="7">
        <v>61.96</v>
      </c>
      <c r="S1570">
        <v>2</v>
      </c>
      <c r="T1570">
        <v>0</v>
      </c>
      <c r="U1570" s="7">
        <v>30.360399999999998</v>
      </c>
      <c r="V1570" s="7">
        <f t="shared" si="24"/>
        <v>30.360399999999998</v>
      </c>
    </row>
    <row r="1571" spans="1:22" x14ac:dyDescent="0.3">
      <c r="A1571" s="9">
        <v>4897</v>
      </c>
      <c r="B1571" t="s">
        <v>3992</v>
      </c>
      <c r="C1571" s="5">
        <v>41632</v>
      </c>
      <c r="D1571" s="6">
        <v>41639</v>
      </c>
      <c r="E1571" t="s">
        <v>36</v>
      </c>
      <c r="F1571" t="s">
        <v>3993</v>
      </c>
      <c r="G1571" t="s">
        <v>3994</v>
      </c>
      <c r="H1571" t="s">
        <v>26</v>
      </c>
      <c r="I1571" t="s">
        <v>27</v>
      </c>
      <c r="J1571" t="s">
        <v>65</v>
      </c>
      <c r="K1571" t="s">
        <v>66</v>
      </c>
      <c r="L1571">
        <v>98103</v>
      </c>
      <c r="M1571" t="s">
        <v>30</v>
      </c>
      <c r="N1571" t="s">
        <v>3998</v>
      </c>
      <c r="O1571" t="s">
        <v>32</v>
      </c>
      <c r="P1571" t="s">
        <v>75</v>
      </c>
      <c r="Q1571" t="s">
        <v>3999</v>
      </c>
      <c r="R1571" s="7">
        <v>1117.92</v>
      </c>
      <c r="S1571">
        <v>4</v>
      </c>
      <c r="T1571">
        <v>0</v>
      </c>
      <c r="U1571" s="7">
        <v>55.896000000000001</v>
      </c>
      <c r="V1571" s="7">
        <f t="shared" si="24"/>
        <v>55.896000000000001</v>
      </c>
    </row>
    <row r="1572" spans="1:22" x14ac:dyDescent="0.3">
      <c r="A1572" s="9">
        <v>4900</v>
      </c>
      <c r="B1572" t="s">
        <v>4000</v>
      </c>
      <c r="C1572" s="5">
        <v>41509</v>
      </c>
      <c r="D1572" s="6">
        <v>41514</v>
      </c>
      <c r="E1572" t="s">
        <v>36</v>
      </c>
      <c r="F1572" t="s">
        <v>4001</v>
      </c>
      <c r="G1572" t="s">
        <v>4002</v>
      </c>
      <c r="H1572" t="s">
        <v>39</v>
      </c>
      <c r="I1572" t="s">
        <v>27</v>
      </c>
      <c r="J1572" t="s">
        <v>2893</v>
      </c>
      <c r="K1572" t="s">
        <v>148</v>
      </c>
      <c r="L1572">
        <v>97030</v>
      </c>
      <c r="M1572" t="s">
        <v>30</v>
      </c>
      <c r="N1572" t="s">
        <v>2019</v>
      </c>
      <c r="O1572" t="s">
        <v>32</v>
      </c>
      <c r="P1572" t="s">
        <v>52</v>
      </c>
      <c r="Q1572" t="s">
        <v>2020</v>
      </c>
      <c r="R1572" s="7">
        <v>26.352</v>
      </c>
      <c r="S1572">
        <v>8</v>
      </c>
      <c r="T1572">
        <v>0.7</v>
      </c>
      <c r="U1572" s="7">
        <v>-18.446400000000001</v>
      </c>
      <c r="V1572" s="7">
        <f t="shared" si="24"/>
        <v>18.446400000000001</v>
      </c>
    </row>
    <row r="1573" spans="1:22" x14ac:dyDescent="0.3">
      <c r="A1573" s="9">
        <v>4901</v>
      </c>
      <c r="B1573" t="s">
        <v>4003</v>
      </c>
      <c r="C1573" s="5">
        <v>41991</v>
      </c>
      <c r="D1573" s="6">
        <v>41995</v>
      </c>
      <c r="E1573" t="s">
        <v>36</v>
      </c>
      <c r="F1573" t="s">
        <v>4004</v>
      </c>
      <c r="G1573" t="s">
        <v>4005</v>
      </c>
      <c r="H1573" t="s">
        <v>26</v>
      </c>
      <c r="I1573" t="s">
        <v>27</v>
      </c>
      <c r="J1573" t="s">
        <v>667</v>
      </c>
      <c r="K1573" t="s">
        <v>29</v>
      </c>
      <c r="L1573">
        <v>92804</v>
      </c>
      <c r="M1573" t="s">
        <v>30</v>
      </c>
      <c r="N1573" t="s">
        <v>4006</v>
      </c>
      <c r="O1573" t="s">
        <v>32</v>
      </c>
      <c r="P1573" t="s">
        <v>75</v>
      </c>
      <c r="Q1573" t="s">
        <v>4007</v>
      </c>
      <c r="R1573" s="7">
        <v>481.32</v>
      </c>
      <c r="S1573">
        <v>4</v>
      </c>
      <c r="T1573">
        <v>0</v>
      </c>
      <c r="U1573" s="7">
        <v>125.14319999999999</v>
      </c>
      <c r="V1573" s="7">
        <f t="shared" si="24"/>
        <v>125.14319999999999</v>
      </c>
    </row>
    <row r="1574" spans="1:22" x14ac:dyDescent="0.3">
      <c r="A1574" s="9">
        <v>4902</v>
      </c>
      <c r="B1574" t="s">
        <v>4003</v>
      </c>
      <c r="C1574" s="5">
        <v>41991</v>
      </c>
      <c r="D1574" s="6">
        <v>41995</v>
      </c>
      <c r="E1574" t="s">
        <v>36</v>
      </c>
      <c r="F1574" t="s">
        <v>4004</v>
      </c>
      <c r="G1574" t="s">
        <v>4005</v>
      </c>
      <c r="H1574" t="s">
        <v>26</v>
      </c>
      <c r="I1574" t="s">
        <v>27</v>
      </c>
      <c r="J1574" t="s">
        <v>667</v>
      </c>
      <c r="K1574" t="s">
        <v>29</v>
      </c>
      <c r="L1574">
        <v>92804</v>
      </c>
      <c r="M1574" t="s">
        <v>30</v>
      </c>
      <c r="N1574" t="s">
        <v>4008</v>
      </c>
      <c r="O1574" t="s">
        <v>32</v>
      </c>
      <c r="P1574" t="s">
        <v>205</v>
      </c>
      <c r="Q1574" t="s">
        <v>4009</v>
      </c>
      <c r="R1574" s="7">
        <v>13.98</v>
      </c>
      <c r="S1574">
        <v>1</v>
      </c>
      <c r="T1574">
        <v>0</v>
      </c>
      <c r="U1574" s="7">
        <v>3.6347999999999998</v>
      </c>
      <c r="V1574" s="7">
        <f t="shared" si="24"/>
        <v>3.6347999999999998</v>
      </c>
    </row>
    <row r="1575" spans="1:22" x14ac:dyDescent="0.3">
      <c r="A1575" s="9">
        <v>4915</v>
      </c>
      <c r="B1575" t="s">
        <v>4010</v>
      </c>
      <c r="C1575" s="5">
        <v>41176</v>
      </c>
      <c r="D1575" s="6">
        <v>41178</v>
      </c>
      <c r="E1575" t="s">
        <v>23</v>
      </c>
      <c r="F1575" t="s">
        <v>775</v>
      </c>
      <c r="G1575" t="s">
        <v>776</v>
      </c>
      <c r="H1575" t="s">
        <v>39</v>
      </c>
      <c r="I1575" t="s">
        <v>27</v>
      </c>
      <c r="J1575" t="s">
        <v>65</v>
      </c>
      <c r="K1575" t="s">
        <v>66</v>
      </c>
      <c r="L1575">
        <v>98105</v>
      </c>
      <c r="M1575" t="s">
        <v>30</v>
      </c>
      <c r="N1575" t="s">
        <v>1248</v>
      </c>
      <c r="O1575" t="s">
        <v>32</v>
      </c>
      <c r="P1575" t="s">
        <v>45</v>
      </c>
      <c r="Q1575" t="s">
        <v>1249</v>
      </c>
      <c r="R1575" s="7">
        <v>35.96</v>
      </c>
      <c r="S1575">
        <v>2</v>
      </c>
      <c r="T1575">
        <v>0</v>
      </c>
      <c r="U1575" s="7">
        <v>10.4284</v>
      </c>
      <c r="V1575" s="7">
        <f t="shared" si="24"/>
        <v>10.4284</v>
      </c>
    </row>
    <row r="1576" spans="1:22" x14ac:dyDescent="0.3">
      <c r="A1576" s="9">
        <v>4916</v>
      </c>
      <c r="B1576" t="s">
        <v>4010</v>
      </c>
      <c r="C1576" s="5">
        <v>41176</v>
      </c>
      <c r="D1576" s="6">
        <v>41178</v>
      </c>
      <c r="E1576" t="s">
        <v>23</v>
      </c>
      <c r="F1576" t="s">
        <v>775</v>
      </c>
      <c r="G1576" t="s">
        <v>776</v>
      </c>
      <c r="H1576" t="s">
        <v>39</v>
      </c>
      <c r="I1576" t="s">
        <v>27</v>
      </c>
      <c r="J1576" t="s">
        <v>65</v>
      </c>
      <c r="K1576" t="s">
        <v>66</v>
      </c>
      <c r="L1576">
        <v>98105</v>
      </c>
      <c r="M1576" t="s">
        <v>30</v>
      </c>
      <c r="N1576" t="s">
        <v>1141</v>
      </c>
      <c r="O1576" t="s">
        <v>32</v>
      </c>
      <c r="P1576" t="s">
        <v>52</v>
      </c>
      <c r="Q1576" t="s">
        <v>1142</v>
      </c>
      <c r="R1576" s="7">
        <v>14.952</v>
      </c>
      <c r="S1576">
        <v>3</v>
      </c>
      <c r="T1576">
        <v>0.2</v>
      </c>
      <c r="U1576" s="7">
        <v>5.4200999999999997</v>
      </c>
      <c r="V1576" s="7">
        <f t="shared" si="24"/>
        <v>5.4200999999999997</v>
      </c>
    </row>
    <row r="1577" spans="1:22" x14ac:dyDescent="0.3">
      <c r="A1577" s="9">
        <v>4932</v>
      </c>
      <c r="B1577" t="s">
        <v>4011</v>
      </c>
      <c r="C1577" s="5">
        <v>41724</v>
      </c>
      <c r="D1577" s="6">
        <v>41729</v>
      </c>
      <c r="E1577" t="s">
        <v>36</v>
      </c>
      <c r="F1577" t="s">
        <v>1883</v>
      </c>
      <c r="G1577" t="s">
        <v>1884</v>
      </c>
      <c r="H1577" t="s">
        <v>26</v>
      </c>
      <c r="I1577" t="s">
        <v>27</v>
      </c>
      <c r="J1577" t="s">
        <v>65</v>
      </c>
      <c r="K1577" t="s">
        <v>66</v>
      </c>
      <c r="L1577">
        <v>98103</v>
      </c>
      <c r="M1577" t="s">
        <v>30</v>
      </c>
      <c r="N1577" t="s">
        <v>4012</v>
      </c>
      <c r="O1577" t="s">
        <v>32</v>
      </c>
      <c r="P1577" t="s">
        <v>45</v>
      </c>
      <c r="Q1577" t="s">
        <v>4013</v>
      </c>
      <c r="R1577" s="7">
        <v>23.1</v>
      </c>
      <c r="S1577">
        <v>2</v>
      </c>
      <c r="T1577">
        <v>0</v>
      </c>
      <c r="U1577" s="7">
        <v>6.93</v>
      </c>
      <c r="V1577" s="7">
        <f t="shared" si="24"/>
        <v>6.93</v>
      </c>
    </row>
    <row r="1578" spans="1:22" x14ac:dyDescent="0.3">
      <c r="A1578" s="9">
        <v>4933</v>
      </c>
      <c r="B1578" t="s">
        <v>4014</v>
      </c>
      <c r="C1578" s="5">
        <v>41180</v>
      </c>
      <c r="D1578" s="6">
        <v>41186</v>
      </c>
      <c r="E1578" t="s">
        <v>36</v>
      </c>
      <c r="F1578" t="s">
        <v>737</v>
      </c>
      <c r="G1578" t="s">
        <v>738</v>
      </c>
      <c r="H1578" t="s">
        <v>39</v>
      </c>
      <c r="I1578" t="s">
        <v>27</v>
      </c>
      <c r="J1578" t="s">
        <v>160</v>
      </c>
      <c r="K1578" t="s">
        <v>161</v>
      </c>
      <c r="L1578">
        <v>80013</v>
      </c>
      <c r="M1578" t="s">
        <v>30</v>
      </c>
      <c r="N1578" t="s">
        <v>2976</v>
      </c>
      <c r="O1578" t="s">
        <v>32</v>
      </c>
      <c r="P1578" t="s">
        <v>215</v>
      </c>
      <c r="Q1578" t="s">
        <v>2977</v>
      </c>
      <c r="R1578" s="7">
        <v>12.536</v>
      </c>
      <c r="S1578">
        <v>1</v>
      </c>
      <c r="T1578">
        <v>0.2</v>
      </c>
      <c r="U1578" s="7">
        <v>4.2309000000000001</v>
      </c>
      <c r="V1578" s="7">
        <f t="shared" si="24"/>
        <v>4.2309000000000001</v>
      </c>
    </row>
    <row r="1579" spans="1:22" x14ac:dyDescent="0.3">
      <c r="A1579" s="9">
        <v>4934</v>
      </c>
      <c r="B1579" t="s">
        <v>4014</v>
      </c>
      <c r="C1579" s="5">
        <v>41180</v>
      </c>
      <c r="D1579" s="6">
        <v>41186</v>
      </c>
      <c r="E1579" t="s">
        <v>36</v>
      </c>
      <c r="F1579" t="s">
        <v>737</v>
      </c>
      <c r="G1579" t="s">
        <v>738</v>
      </c>
      <c r="H1579" t="s">
        <v>39</v>
      </c>
      <c r="I1579" t="s">
        <v>27</v>
      </c>
      <c r="J1579" t="s">
        <v>160</v>
      </c>
      <c r="K1579" t="s">
        <v>161</v>
      </c>
      <c r="L1579">
        <v>80013</v>
      </c>
      <c r="M1579" t="s">
        <v>30</v>
      </c>
      <c r="N1579" t="s">
        <v>1068</v>
      </c>
      <c r="O1579" t="s">
        <v>32</v>
      </c>
      <c r="P1579" t="s">
        <v>52</v>
      </c>
      <c r="Q1579" t="s">
        <v>1069</v>
      </c>
      <c r="R1579" s="7">
        <v>1.08</v>
      </c>
      <c r="S1579">
        <v>2</v>
      </c>
      <c r="T1579">
        <v>0.7</v>
      </c>
      <c r="U1579" s="7">
        <v>-0.79200000000000004</v>
      </c>
      <c r="V1579" s="7">
        <f t="shared" si="24"/>
        <v>0.79200000000000004</v>
      </c>
    </row>
    <row r="1580" spans="1:22" x14ac:dyDescent="0.3">
      <c r="A1580" s="9">
        <v>4935</v>
      </c>
      <c r="B1580" t="s">
        <v>4014</v>
      </c>
      <c r="C1580" s="5">
        <v>41180</v>
      </c>
      <c r="D1580" s="6">
        <v>41186</v>
      </c>
      <c r="E1580" t="s">
        <v>36</v>
      </c>
      <c r="F1580" t="s">
        <v>737</v>
      </c>
      <c r="G1580" t="s">
        <v>738</v>
      </c>
      <c r="H1580" t="s">
        <v>39</v>
      </c>
      <c r="I1580" t="s">
        <v>27</v>
      </c>
      <c r="J1580" t="s">
        <v>160</v>
      </c>
      <c r="K1580" t="s">
        <v>161</v>
      </c>
      <c r="L1580">
        <v>80013</v>
      </c>
      <c r="M1580" t="s">
        <v>30</v>
      </c>
      <c r="N1580" t="s">
        <v>4015</v>
      </c>
      <c r="O1580" t="s">
        <v>32</v>
      </c>
      <c r="P1580" t="s">
        <v>200</v>
      </c>
      <c r="Q1580" t="s">
        <v>264</v>
      </c>
      <c r="R1580" s="7">
        <v>4.5119999999999996</v>
      </c>
      <c r="S1580">
        <v>3</v>
      </c>
      <c r="T1580">
        <v>0.2</v>
      </c>
      <c r="U1580" s="7">
        <v>0.84599999999999997</v>
      </c>
      <c r="V1580" s="7">
        <f t="shared" si="24"/>
        <v>0.84599999999999997</v>
      </c>
    </row>
    <row r="1581" spans="1:22" x14ac:dyDescent="0.3">
      <c r="A1581" s="9">
        <v>4936</v>
      </c>
      <c r="B1581" t="s">
        <v>4016</v>
      </c>
      <c r="C1581" s="5">
        <v>40983</v>
      </c>
      <c r="D1581" s="6">
        <v>40989</v>
      </c>
      <c r="E1581" t="s">
        <v>36</v>
      </c>
      <c r="F1581" t="s">
        <v>4017</v>
      </c>
      <c r="G1581" t="s">
        <v>4018</v>
      </c>
      <c r="H1581" t="s">
        <v>26</v>
      </c>
      <c r="I1581" t="s">
        <v>27</v>
      </c>
      <c r="J1581" t="s">
        <v>4019</v>
      </c>
      <c r="K1581" t="s">
        <v>73</v>
      </c>
      <c r="L1581">
        <v>84043</v>
      </c>
      <c r="M1581" t="s">
        <v>30</v>
      </c>
      <c r="N1581" t="s">
        <v>4020</v>
      </c>
      <c r="O1581" t="s">
        <v>48</v>
      </c>
      <c r="P1581" t="s">
        <v>49</v>
      </c>
      <c r="Q1581" t="s">
        <v>4021</v>
      </c>
      <c r="R1581" s="7">
        <v>16.776</v>
      </c>
      <c r="S1581">
        <v>3</v>
      </c>
      <c r="T1581">
        <v>0.2</v>
      </c>
      <c r="U1581" s="7">
        <v>1.6776</v>
      </c>
      <c r="V1581" s="7">
        <f t="shared" si="24"/>
        <v>1.6776</v>
      </c>
    </row>
    <row r="1582" spans="1:22" x14ac:dyDescent="0.3">
      <c r="A1582" s="9">
        <v>4938</v>
      </c>
      <c r="B1582" t="s">
        <v>4022</v>
      </c>
      <c r="C1582" s="5">
        <v>40557</v>
      </c>
      <c r="D1582" s="6">
        <v>40562</v>
      </c>
      <c r="E1582" t="s">
        <v>36</v>
      </c>
      <c r="F1582" t="s">
        <v>4023</v>
      </c>
      <c r="G1582" t="s">
        <v>4024</v>
      </c>
      <c r="H1582" t="s">
        <v>39</v>
      </c>
      <c r="I1582" t="s">
        <v>27</v>
      </c>
      <c r="J1582" t="s">
        <v>80</v>
      </c>
      <c r="K1582" t="s">
        <v>29</v>
      </c>
      <c r="L1582">
        <v>94109</v>
      </c>
      <c r="M1582" t="s">
        <v>30</v>
      </c>
      <c r="N1582" t="s">
        <v>2118</v>
      </c>
      <c r="O1582" t="s">
        <v>32</v>
      </c>
      <c r="P1582" t="s">
        <v>75</v>
      </c>
      <c r="Q1582" t="s">
        <v>2119</v>
      </c>
      <c r="R1582" s="7">
        <v>1325.85</v>
      </c>
      <c r="S1582">
        <v>5</v>
      </c>
      <c r="T1582">
        <v>0</v>
      </c>
      <c r="U1582" s="7">
        <v>238.65299999999999</v>
      </c>
      <c r="V1582" s="7">
        <f t="shared" si="24"/>
        <v>238.65299999999999</v>
      </c>
    </row>
    <row r="1583" spans="1:22" x14ac:dyDescent="0.3">
      <c r="A1583" s="9">
        <v>4939</v>
      </c>
      <c r="B1583" t="s">
        <v>4022</v>
      </c>
      <c r="C1583" s="5">
        <v>40557</v>
      </c>
      <c r="D1583" s="6">
        <v>40562</v>
      </c>
      <c r="E1583" t="s">
        <v>36</v>
      </c>
      <c r="F1583" t="s">
        <v>4023</v>
      </c>
      <c r="G1583" t="s">
        <v>4024</v>
      </c>
      <c r="H1583" t="s">
        <v>39</v>
      </c>
      <c r="I1583" t="s">
        <v>27</v>
      </c>
      <c r="J1583" t="s">
        <v>80</v>
      </c>
      <c r="K1583" t="s">
        <v>29</v>
      </c>
      <c r="L1583">
        <v>94109</v>
      </c>
      <c r="M1583" t="s">
        <v>30</v>
      </c>
      <c r="N1583" t="s">
        <v>3471</v>
      </c>
      <c r="O1583" t="s">
        <v>41</v>
      </c>
      <c r="P1583" t="s">
        <v>492</v>
      </c>
      <c r="Q1583" t="s">
        <v>3472</v>
      </c>
      <c r="R1583" s="7">
        <v>333.99900000000002</v>
      </c>
      <c r="S1583">
        <v>3</v>
      </c>
      <c r="T1583">
        <v>0.15</v>
      </c>
      <c r="U1583" s="7">
        <v>3.9293999999999998</v>
      </c>
      <c r="V1583" s="7">
        <f t="shared" si="24"/>
        <v>3.9293999999999998</v>
      </c>
    </row>
    <row r="1584" spans="1:22" x14ac:dyDescent="0.3">
      <c r="A1584" s="9">
        <v>4940</v>
      </c>
      <c r="B1584" t="s">
        <v>4022</v>
      </c>
      <c r="C1584" s="5">
        <v>40557</v>
      </c>
      <c r="D1584" s="6">
        <v>40562</v>
      </c>
      <c r="E1584" t="s">
        <v>36</v>
      </c>
      <c r="F1584" t="s">
        <v>4023</v>
      </c>
      <c r="G1584" t="s">
        <v>4024</v>
      </c>
      <c r="H1584" t="s">
        <v>39</v>
      </c>
      <c r="I1584" t="s">
        <v>27</v>
      </c>
      <c r="J1584" t="s">
        <v>80</v>
      </c>
      <c r="K1584" t="s">
        <v>29</v>
      </c>
      <c r="L1584">
        <v>94109</v>
      </c>
      <c r="M1584" t="s">
        <v>30</v>
      </c>
      <c r="N1584" t="s">
        <v>1580</v>
      </c>
      <c r="O1584" t="s">
        <v>32</v>
      </c>
      <c r="P1584" t="s">
        <v>45</v>
      </c>
      <c r="Q1584" t="s">
        <v>1581</v>
      </c>
      <c r="R1584" s="7">
        <v>19.899999999999999</v>
      </c>
      <c r="S1584">
        <v>5</v>
      </c>
      <c r="T1584">
        <v>0</v>
      </c>
      <c r="U1584" s="7">
        <v>6.5670000000000002</v>
      </c>
      <c r="V1584" s="7">
        <f t="shared" si="24"/>
        <v>6.5670000000000002</v>
      </c>
    </row>
    <row r="1585" spans="1:22" x14ac:dyDescent="0.3">
      <c r="A1585" s="9">
        <v>4945</v>
      </c>
      <c r="B1585" t="s">
        <v>4025</v>
      </c>
      <c r="C1585" s="5">
        <v>41523</v>
      </c>
      <c r="D1585" s="6">
        <v>41524</v>
      </c>
      <c r="E1585" t="s">
        <v>152</v>
      </c>
      <c r="F1585" t="s">
        <v>532</v>
      </c>
      <c r="G1585" t="s">
        <v>533</v>
      </c>
      <c r="H1585" t="s">
        <v>39</v>
      </c>
      <c r="I1585" t="s">
        <v>27</v>
      </c>
      <c r="J1585" t="s">
        <v>2699</v>
      </c>
      <c r="K1585" t="s">
        <v>29</v>
      </c>
      <c r="L1585">
        <v>90278</v>
      </c>
      <c r="M1585" t="s">
        <v>30</v>
      </c>
      <c r="N1585" t="s">
        <v>4026</v>
      </c>
      <c r="O1585" t="s">
        <v>32</v>
      </c>
      <c r="P1585" t="s">
        <v>114</v>
      </c>
      <c r="Q1585" t="s">
        <v>4027</v>
      </c>
      <c r="R1585" s="7">
        <v>96.08</v>
      </c>
      <c r="S1585">
        <v>2</v>
      </c>
      <c r="T1585">
        <v>0</v>
      </c>
      <c r="U1585" s="7">
        <v>46.118400000000001</v>
      </c>
      <c r="V1585" s="7">
        <f t="shared" si="24"/>
        <v>46.118400000000001</v>
      </c>
    </row>
    <row r="1586" spans="1:22" x14ac:dyDescent="0.3">
      <c r="A1586" s="9">
        <v>4946</v>
      </c>
      <c r="B1586" t="s">
        <v>4025</v>
      </c>
      <c r="C1586" s="5">
        <v>41523</v>
      </c>
      <c r="D1586" s="6">
        <v>41524</v>
      </c>
      <c r="E1586" t="s">
        <v>152</v>
      </c>
      <c r="F1586" t="s">
        <v>532</v>
      </c>
      <c r="G1586" t="s">
        <v>533</v>
      </c>
      <c r="H1586" t="s">
        <v>39</v>
      </c>
      <c r="I1586" t="s">
        <v>27</v>
      </c>
      <c r="J1586" t="s">
        <v>2699</v>
      </c>
      <c r="K1586" t="s">
        <v>29</v>
      </c>
      <c r="L1586">
        <v>90278</v>
      </c>
      <c r="M1586" t="s">
        <v>30</v>
      </c>
      <c r="N1586" t="s">
        <v>1675</v>
      </c>
      <c r="O1586" t="s">
        <v>32</v>
      </c>
      <c r="P1586" t="s">
        <v>52</v>
      </c>
      <c r="Q1586" t="s">
        <v>1676</v>
      </c>
      <c r="R1586" s="7">
        <v>11.68</v>
      </c>
      <c r="S1586">
        <v>2</v>
      </c>
      <c r="T1586">
        <v>0.2</v>
      </c>
      <c r="U1586" s="7">
        <v>3.9420000000000002</v>
      </c>
      <c r="V1586" s="7">
        <f t="shared" si="24"/>
        <v>3.9420000000000002</v>
      </c>
    </row>
    <row r="1587" spans="1:22" x14ac:dyDescent="0.3">
      <c r="A1587" s="9">
        <v>4947</v>
      </c>
      <c r="B1587" t="s">
        <v>4025</v>
      </c>
      <c r="C1587" s="5">
        <v>41523</v>
      </c>
      <c r="D1587" s="6">
        <v>41524</v>
      </c>
      <c r="E1587" t="s">
        <v>152</v>
      </c>
      <c r="F1587" t="s">
        <v>532</v>
      </c>
      <c r="G1587" t="s">
        <v>533</v>
      </c>
      <c r="H1587" t="s">
        <v>39</v>
      </c>
      <c r="I1587" t="s">
        <v>27</v>
      </c>
      <c r="J1587" t="s">
        <v>2699</v>
      </c>
      <c r="K1587" t="s">
        <v>29</v>
      </c>
      <c r="L1587">
        <v>90278</v>
      </c>
      <c r="M1587" t="s">
        <v>30</v>
      </c>
      <c r="N1587" t="s">
        <v>4028</v>
      </c>
      <c r="O1587" t="s">
        <v>32</v>
      </c>
      <c r="P1587" t="s">
        <v>200</v>
      </c>
      <c r="Q1587" t="s">
        <v>4029</v>
      </c>
      <c r="R1587" s="7">
        <v>4.3600000000000003</v>
      </c>
      <c r="S1587">
        <v>2</v>
      </c>
      <c r="T1587">
        <v>0</v>
      </c>
      <c r="U1587" s="7">
        <v>1.7876000000000001</v>
      </c>
      <c r="V1587" s="7">
        <f t="shared" si="24"/>
        <v>1.7876000000000001</v>
      </c>
    </row>
    <row r="1588" spans="1:22" x14ac:dyDescent="0.3">
      <c r="A1588" s="9">
        <v>4948</v>
      </c>
      <c r="B1588" t="s">
        <v>4030</v>
      </c>
      <c r="C1588" s="5">
        <v>40820</v>
      </c>
      <c r="D1588" s="6">
        <v>40825</v>
      </c>
      <c r="E1588" t="s">
        <v>36</v>
      </c>
      <c r="F1588" t="s">
        <v>4031</v>
      </c>
      <c r="G1588" t="s">
        <v>4032</v>
      </c>
      <c r="H1588" t="s">
        <v>39</v>
      </c>
      <c r="I1588" t="s">
        <v>27</v>
      </c>
      <c r="J1588" t="s">
        <v>65</v>
      </c>
      <c r="K1588" t="s">
        <v>66</v>
      </c>
      <c r="L1588">
        <v>98115</v>
      </c>
      <c r="M1588" t="s">
        <v>30</v>
      </c>
      <c r="N1588" t="s">
        <v>4033</v>
      </c>
      <c r="O1588" t="s">
        <v>32</v>
      </c>
      <c r="P1588" t="s">
        <v>33</v>
      </c>
      <c r="Q1588" t="s">
        <v>4034</v>
      </c>
      <c r="R1588" s="7">
        <v>29.24</v>
      </c>
      <c r="S1588">
        <v>4</v>
      </c>
      <c r="T1588">
        <v>0</v>
      </c>
      <c r="U1588" s="7">
        <v>13.742800000000001</v>
      </c>
      <c r="V1588" s="7">
        <f t="shared" si="24"/>
        <v>13.742800000000001</v>
      </c>
    </row>
    <row r="1589" spans="1:22" x14ac:dyDescent="0.3">
      <c r="A1589" s="9">
        <v>4949</v>
      </c>
      <c r="B1589" t="s">
        <v>4035</v>
      </c>
      <c r="C1589" s="5">
        <v>41971</v>
      </c>
      <c r="D1589" s="6">
        <v>41976</v>
      </c>
      <c r="E1589" t="s">
        <v>36</v>
      </c>
      <c r="F1589" t="s">
        <v>660</v>
      </c>
      <c r="G1589" t="s">
        <v>661</v>
      </c>
      <c r="H1589" t="s">
        <v>39</v>
      </c>
      <c r="I1589" t="s">
        <v>27</v>
      </c>
      <c r="J1589" t="s">
        <v>28</v>
      </c>
      <c r="K1589" t="s">
        <v>29</v>
      </c>
      <c r="L1589">
        <v>90045</v>
      </c>
      <c r="M1589" t="s">
        <v>30</v>
      </c>
      <c r="N1589" t="s">
        <v>777</v>
      </c>
      <c r="O1589" t="s">
        <v>32</v>
      </c>
      <c r="P1589" t="s">
        <v>52</v>
      </c>
      <c r="Q1589" t="s">
        <v>778</v>
      </c>
      <c r="R1589" s="7">
        <v>117.488</v>
      </c>
      <c r="S1589">
        <v>7</v>
      </c>
      <c r="T1589">
        <v>0.2</v>
      </c>
      <c r="U1589" s="7">
        <v>41.120800000000003</v>
      </c>
      <c r="V1589" s="7">
        <f t="shared" si="24"/>
        <v>41.120800000000003</v>
      </c>
    </row>
    <row r="1590" spans="1:22" x14ac:dyDescent="0.3">
      <c r="A1590" s="9">
        <v>4950</v>
      </c>
      <c r="B1590" t="s">
        <v>4035</v>
      </c>
      <c r="C1590" s="5">
        <v>41971</v>
      </c>
      <c r="D1590" s="6">
        <v>41976</v>
      </c>
      <c r="E1590" t="s">
        <v>36</v>
      </c>
      <c r="F1590" t="s">
        <v>660</v>
      </c>
      <c r="G1590" t="s">
        <v>661</v>
      </c>
      <c r="H1590" t="s">
        <v>39</v>
      </c>
      <c r="I1590" t="s">
        <v>27</v>
      </c>
      <c r="J1590" t="s">
        <v>28</v>
      </c>
      <c r="K1590" t="s">
        <v>29</v>
      </c>
      <c r="L1590">
        <v>90045</v>
      </c>
      <c r="M1590" t="s">
        <v>30</v>
      </c>
      <c r="N1590" t="s">
        <v>3691</v>
      </c>
      <c r="O1590" t="s">
        <v>41</v>
      </c>
      <c r="P1590" t="s">
        <v>42</v>
      </c>
      <c r="Q1590" t="s">
        <v>3692</v>
      </c>
      <c r="R1590" s="7">
        <v>18.84</v>
      </c>
      <c r="S1590">
        <v>3</v>
      </c>
      <c r="T1590">
        <v>0</v>
      </c>
      <c r="U1590" s="7">
        <v>6.0288000000000004</v>
      </c>
      <c r="V1590" s="7">
        <f t="shared" si="24"/>
        <v>6.0288000000000004</v>
      </c>
    </row>
    <row r="1591" spans="1:22" x14ac:dyDescent="0.3">
      <c r="A1591" s="9">
        <v>4953</v>
      </c>
      <c r="B1591" t="s">
        <v>4036</v>
      </c>
      <c r="C1591" s="5">
        <v>41982</v>
      </c>
      <c r="D1591" s="6">
        <v>41986</v>
      </c>
      <c r="E1591" t="s">
        <v>23</v>
      </c>
      <c r="F1591" t="s">
        <v>2573</v>
      </c>
      <c r="G1591" t="s">
        <v>2574</v>
      </c>
      <c r="H1591" t="s">
        <v>26</v>
      </c>
      <c r="I1591" t="s">
        <v>27</v>
      </c>
      <c r="J1591" t="s">
        <v>80</v>
      </c>
      <c r="K1591" t="s">
        <v>29</v>
      </c>
      <c r="L1591">
        <v>94109</v>
      </c>
      <c r="M1591" t="s">
        <v>30</v>
      </c>
      <c r="N1591" t="s">
        <v>4037</v>
      </c>
      <c r="O1591" t="s">
        <v>32</v>
      </c>
      <c r="P1591" t="s">
        <v>55</v>
      </c>
      <c r="Q1591" t="s">
        <v>4038</v>
      </c>
      <c r="R1591" s="7">
        <v>69.48</v>
      </c>
      <c r="S1591">
        <v>1</v>
      </c>
      <c r="T1591">
        <v>0</v>
      </c>
      <c r="U1591" s="7">
        <v>20.844000000000001</v>
      </c>
      <c r="V1591" s="7">
        <f t="shared" si="24"/>
        <v>20.844000000000001</v>
      </c>
    </row>
    <row r="1592" spans="1:22" x14ac:dyDescent="0.3">
      <c r="A1592" s="9">
        <v>4955</v>
      </c>
      <c r="B1592" t="s">
        <v>4039</v>
      </c>
      <c r="C1592" s="5">
        <v>40703</v>
      </c>
      <c r="D1592" s="6">
        <v>40707</v>
      </c>
      <c r="E1592" t="s">
        <v>23</v>
      </c>
      <c r="F1592" t="s">
        <v>3044</v>
      </c>
      <c r="G1592" t="s">
        <v>3045</v>
      </c>
      <c r="H1592" t="s">
        <v>26</v>
      </c>
      <c r="I1592" t="s">
        <v>27</v>
      </c>
      <c r="J1592" t="s">
        <v>1585</v>
      </c>
      <c r="K1592" t="s">
        <v>471</v>
      </c>
      <c r="L1592">
        <v>89031</v>
      </c>
      <c r="M1592" t="s">
        <v>30</v>
      </c>
      <c r="N1592" t="s">
        <v>969</v>
      </c>
      <c r="O1592" t="s">
        <v>32</v>
      </c>
      <c r="P1592" t="s">
        <v>45</v>
      </c>
      <c r="Q1592" t="s">
        <v>970</v>
      </c>
      <c r="R1592" s="7">
        <v>18.059999999999999</v>
      </c>
      <c r="S1592">
        <v>7</v>
      </c>
      <c r="T1592">
        <v>0</v>
      </c>
      <c r="U1592" s="7">
        <v>4.6955999999999998</v>
      </c>
      <c r="V1592" s="7">
        <f t="shared" si="24"/>
        <v>4.6955999999999998</v>
      </c>
    </row>
    <row r="1593" spans="1:22" x14ac:dyDescent="0.3">
      <c r="A1593" s="9">
        <v>4956</v>
      </c>
      <c r="B1593" t="s">
        <v>4039</v>
      </c>
      <c r="C1593" s="5">
        <v>40703</v>
      </c>
      <c r="D1593" s="6">
        <v>40707</v>
      </c>
      <c r="E1593" t="s">
        <v>23</v>
      </c>
      <c r="F1593" t="s">
        <v>3044</v>
      </c>
      <c r="G1593" t="s">
        <v>3045</v>
      </c>
      <c r="H1593" t="s">
        <v>26</v>
      </c>
      <c r="I1593" t="s">
        <v>27</v>
      </c>
      <c r="J1593" t="s">
        <v>1585</v>
      </c>
      <c r="K1593" t="s">
        <v>471</v>
      </c>
      <c r="L1593">
        <v>89031</v>
      </c>
      <c r="M1593" t="s">
        <v>30</v>
      </c>
      <c r="N1593" t="s">
        <v>4040</v>
      </c>
      <c r="O1593" t="s">
        <v>32</v>
      </c>
      <c r="P1593" t="s">
        <v>114</v>
      </c>
      <c r="Q1593" t="s">
        <v>4041</v>
      </c>
      <c r="R1593" s="7">
        <v>79.14</v>
      </c>
      <c r="S1593">
        <v>3</v>
      </c>
      <c r="T1593">
        <v>0</v>
      </c>
      <c r="U1593" s="7">
        <v>36.404400000000003</v>
      </c>
      <c r="V1593" s="7">
        <f t="shared" si="24"/>
        <v>36.404400000000003</v>
      </c>
    </row>
    <row r="1594" spans="1:22" x14ac:dyDescent="0.3">
      <c r="A1594" s="9">
        <v>4957</v>
      </c>
      <c r="B1594" t="s">
        <v>4039</v>
      </c>
      <c r="C1594" s="5">
        <v>40703</v>
      </c>
      <c r="D1594" s="6">
        <v>40707</v>
      </c>
      <c r="E1594" t="s">
        <v>23</v>
      </c>
      <c r="F1594" t="s">
        <v>3044</v>
      </c>
      <c r="G1594" t="s">
        <v>3045</v>
      </c>
      <c r="H1594" t="s">
        <v>26</v>
      </c>
      <c r="I1594" t="s">
        <v>27</v>
      </c>
      <c r="J1594" t="s">
        <v>1585</v>
      </c>
      <c r="K1594" t="s">
        <v>471</v>
      </c>
      <c r="L1594">
        <v>89031</v>
      </c>
      <c r="M1594" t="s">
        <v>30</v>
      </c>
      <c r="N1594" t="s">
        <v>2810</v>
      </c>
      <c r="O1594" t="s">
        <v>41</v>
      </c>
      <c r="P1594" t="s">
        <v>42</v>
      </c>
      <c r="Q1594" t="s">
        <v>2811</v>
      </c>
      <c r="R1594" s="7">
        <v>37.4</v>
      </c>
      <c r="S1594">
        <v>2</v>
      </c>
      <c r="T1594">
        <v>0</v>
      </c>
      <c r="U1594" s="7">
        <v>14.212</v>
      </c>
      <c r="V1594" s="7">
        <f t="shared" si="24"/>
        <v>14.212</v>
      </c>
    </row>
    <row r="1595" spans="1:22" x14ac:dyDescent="0.3">
      <c r="A1595" s="9">
        <v>4960</v>
      </c>
      <c r="B1595" t="s">
        <v>4042</v>
      </c>
      <c r="C1595" s="5">
        <v>41597</v>
      </c>
      <c r="D1595" s="6">
        <v>41601</v>
      </c>
      <c r="E1595" t="s">
        <v>36</v>
      </c>
      <c r="F1595" t="s">
        <v>4043</v>
      </c>
      <c r="G1595" t="s">
        <v>4044</v>
      </c>
      <c r="H1595" t="s">
        <v>146</v>
      </c>
      <c r="I1595" t="s">
        <v>27</v>
      </c>
      <c r="J1595" t="s">
        <v>28</v>
      </c>
      <c r="K1595" t="s">
        <v>29</v>
      </c>
      <c r="L1595">
        <v>90008</v>
      </c>
      <c r="M1595" t="s">
        <v>30</v>
      </c>
      <c r="N1595" t="s">
        <v>4045</v>
      </c>
      <c r="O1595" t="s">
        <v>48</v>
      </c>
      <c r="P1595" t="s">
        <v>49</v>
      </c>
      <c r="Q1595" t="s">
        <v>4046</v>
      </c>
      <c r="R1595" s="7">
        <v>61.192</v>
      </c>
      <c r="S1595">
        <v>1</v>
      </c>
      <c r="T1595">
        <v>0.2</v>
      </c>
      <c r="U1595" s="7">
        <v>6.1192000000000002</v>
      </c>
      <c r="V1595" s="7">
        <f t="shared" si="24"/>
        <v>6.1192000000000002</v>
      </c>
    </row>
    <row r="1596" spans="1:22" x14ac:dyDescent="0.3">
      <c r="A1596" s="9">
        <v>4961</v>
      </c>
      <c r="B1596" t="s">
        <v>4042</v>
      </c>
      <c r="C1596" s="5">
        <v>41597</v>
      </c>
      <c r="D1596" s="6">
        <v>41601</v>
      </c>
      <c r="E1596" t="s">
        <v>36</v>
      </c>
      <c r="F1596" t="s">
        <v>4043</v>
      </c>
      <c r="G1596" t="s">
        <v>4044</v>
      </c>
      <c r="H1596" t="s">
        <v>146</v>
      </c>
      <c r="I1596" t="s">
        <v>27</v>
      </c>
      <c r="J1596" t="s">
        <v>28</v>
      </c>
      <c r="K1596" t="s">
        <v>29</v>
      </c>
      <c r="L1596">
        <v>90008</v>
      </c>
      <c r="M1596" t="s">
        <v>30</v>
      </c>
      <c r="N1596" t="s">
        <v>3090</v>
      </c>
      <c r="O1596" t="s">
        <v>32</v>
      </c>
      <c r="P1596" t="s">
        <v>55</v>
      </c>
      <c r="Q1596" t="s">
        <v>3091</v>
      </c>
      <c r="R1596" s="7">
        <v>67.84</v>
      </c>
      <c r="S1596">
        <v>1</v>
      </c>
      <c r="T1596">
        <v>0</v>
      </c>
      <c r="U1596" s="7">
        <v>18.316800000000001</v>
      </c>
      <c r="V1596" s="7">
        <f t="shared" si="24"/>
        <v>18.316800000000001</v>
      </c>
    </row>
    <row r="1597" spans="1:22" x14ac:dyDescent="0.3">
      <c r="A1597" s="9">
        <v>4962</v>
      </c>
      <c r="B1597" t="s">
        <v>4047</v>
      </c>
      <c r="C1597" s="5">
        <v>40609</v>
      </c>
      <c r="D1597" s="6">
        <v>40610</v>
      </c>
      <c r="E1597" t="s">
        <v>152</v>
      </c>
      <c r="F1597" t="s">
        <v>4048</v>
      </c>
      <c r="G1597" t="s">
        <v>4049</v>
      </c>
      <c r="H1597" t="s">
        <v>39</v>
      </c>
      <c r="I1597" t="s">
        <v>27</v>
      </c>
      <c r="J1597" t="s">
        <v>65</v>
      </c>
      <c r="K1597" t="s">
        <v>66</v>
      </c>
      <c r="L1597">
        <v>98103</v>
      </c>
      <c r="M1597" t="s">
        <v>30</v>
      </c>
      <c r="N1597" t="s">
        <v>4050</v>
      </c>
      <c r="O1597" t="s">
        <v>41</v>
      </c>
      <c r="P1597" t="s">
        <v>185</v>
      </c>
      <c r="Q1597" t="s">
        <v>4051</v>
      </c>
      <c r="R1597" s="7">
        <v>48.712000000000003</v>
      </c>
      <c r="S1597">
        <v>1</v>
      </c>
      <c r="T1597">
        <v>0.2</v>
      </c>
      <c r="U1597" s="7">
        <v>5.4801000000000002</v>
      </c>
      <c r="V1597" s="7">
        <f t="shared" si="24"/>
        <v>5.4801000000000002</v>
      </c>
    </row>
    <row r="1598" spans="1:22" x14ac:dyDescent="0.3">
      <c r="A1598" s="9">
        <v>4963</v>
      </c>
      <c r="B1598" t="s">
        <v>4047</v>
      </c>
      <c r="C1598" s="5">
        <v>40609</v>
      </c>
      <c r="D1598" s="6">
        <v>40610</v>
      </c>
      <c r="E1598" t="s">
        <v>152</v>
      </c>
      <c r="F1598" t="s">
        <v>4048</v>
      </c>
      <c r="G1598" t="s">
        <v>4049</v>
      </c>
      <c r="H1598" t="s">
        <v>39</v>
      </c>
      <c r="I1598" t="s">
        <v>27</v>
      </c>
      <c r="J1598" t="s">
        <v>65</v>
      </c>
      <c r="K1598" t="s">
        <v>66</v>
      </c>
      <c r="L1598">
        <v>98103</v>
      </c>
      <c r="M1598" t="s">
        <v>30</v>
      </c>
      <c r="N1598" t="s">
        <v>354</v>
      </c>
      <c r="O1598" t="s">
        <v>32</v>
      </c>
      <c r="P1598" t="s">
        <v>45</v>
      </c>
      <c r="Q1598" t="s">
        <v>355</v>
      </c>
      <c r="R1598" s="7">
        <v>17.940000000000001</v>
      </c>
      <c r="S1598">
        <v>3</v>
      </c>
      <c r="T1598">
        <v>0</v>
      </c>
      <c r="U1598" s="7">
        <v>4.6643999999999997</v>
      </c>
      <c r="V1598" s="7">
        <f t="shared" si="24"/>
        <v>4.6643999999999997</v>
      </c>
    </row>
    <row r="1599" spans="1:22" x14ac:dyDescent="0.3">
      <c r="A1599" s="9">
        <v>4964</v>
      </c>
      <c r="B1599" t="s">
        <v>4047</v>
      </c>
      <c r="C1599" s="5">
        <v>40609</v>
      </c>
      <c r="D1599" s="6">
        <v>40610</v>
      </c>
      <c r="E1599" t="s">
        <v>152</v>
      </c>
      <c r="F1599" t="s">
        <v>4048</v>
      </c>
      <c r="G1599" t="s">
        <v>4049</v>
      </c>
      <c r="H1599" t="s">
        <v>39</v>
      </c>
      <c r="I1599" t="s">
        <v>27</v>
      </c>
      <c r="J1599" t="s">
        <v>65</v>
      </c>
      <c r="K1599" t="s">
        <v>66</v>
      </c>
      <c r="L1599">
        <v>98103</v>
      </c>
      <c r="M1599" t="s">
        <v>30</v>
      </c>
      <c r="N1599" t="s">
        <v>1263</v>
      </c>
      <c r="O1599" t="s">
        <v>32</v>
      </c>
      <c r="P1599" t="s">
        <v>75</v>
      </c>
      <c r="Q1599" t="s">
        <v>1264</v>
      </c>
      <c r="R1599" s="7">
        <v>242.94</v>
      </c>
      <c r="S1599">
        <v>3</v>
      </c>
      <c r="T1599">
        <v>0</v>
      </c>
      <c r="U1599" s="7">
        <v>4.8587999999999996</v>
      </c>
      <c r="V1599" s="7">
        <f t="shared" si="24"/>
        <v>4.8587999999999996</v>
      </c>
    </row>
    <row r="1600" spans="1:22" x14ac:dyDescent="0.3">
      <c r="A1600" s="9">
        <v>4975</v>
      </c>
      <c r="B1600" t="s">
        <v>4052</v>
      </c>
      <c r="C1600" s="5">
        <v>41586</v>
      </c>
      <c r="D1600" s="6">
        <v>41591</v>
      </c>
      <c r="E1600" t="s">
        <v>36</v>
      </c>
      <c r="F1600" t="s">
        <v>3056</v>
      </c>
      <c r="G1600" t="s">
        <v>3057</v>
      </c>
      <c r="H1600" t="s">
        <v>146</v>
      </c>
      <c r="I1600" t="s">
        <v>27</v>
      </c>
      <c r="J1600" t="s">
        <v>1054</v>
      </c>
      <c r="K1600" t="s">
        <v>29</v>
      </c>
      <c r="L1600">
        <v>92054</v>
      </c>
      <c r="M1600" t="s">
        <v>30</v>
      </c>
      <c r="N1600" t="s">
        <v>2608</v>
      </c>
      <c r="O1600" t="s">
        <v>32</v>
      </c>
      <c r="P1600" t="s">
        <v>114</v>
      </c>
      <c r="Q1600" t="s">
        <v>2609</v>
      </c>
      <c r="R1600" s="7">
        <v>12.9</v>
      </c>
      <c r="S1600">
        <v>2</v>
      </c>
      <c r="T1600">
        <v>0</v>
      </c>
      <c r="U1600" s="7">
        <v>6.3209999999999997</v>
      </c>
      <c r="V1600" s="7">
        <f t="shared" si="24"/>
        <v>6.3209999999999997</v>
      </c>
    </row>
    <row r="1601" spans="1:22" x14ac:dyDescent="0.3">
      <c r="A1601" s="9">
        <v>4983</v>
      </c>
      <c r="B1601" t="s">
        <v>4053</v>
      </c>
      <c r="C1601" s="5">
        <v>40863</v>
      </c>
      <c r="D1601" s="6">
        <v>40869</v>
      </c>
      <c r="E1601" t="s">
        <v>36</v>
      </c>
      <c r="F1601" t="s">
        <v>1892</v>
      </c>
      <c r="G1601" t="s">
        <v>1893</v>
      </c>
      <c r="H1601" t="s">
        <v>26</v>
      </c>
      <c r="I1601" t="s">
        <v>27</v>
      </c>
      <c r="J1601" t="s">
        <v>504</v>
      </c>
      <c r="K1601" t="s">
        <v>29</v>
      </c>
      <c r="L1601">
        <v>92646</v>
      </c>
      <c r="M1601" t="s">
        <v>30</v>
      </c>
      <c r="N1601" t="s">
        <v>4054</v>
      </c>
      <c r="O1601" t="s">
        <v>32</v>
      </c>
      <c r="P1601" t="s">
        <v>33</v>
      </c>
      <c r="Q1601" t="s">
        <v>4055</v>
      </c>
      <c r="R1601" s="7">
        <v>5.22</v>
      </c>
      <c r="S1601">
        <v>2</v>
      </c>
      <c r="T1601">
        <v>0</v>
      </c>
      <c r="U1601" s="7">
        <v>2.4011999999999998</v>
      </c>
      <c r="V1601" s="7">
        <f t="shared" si="24"/>
        <v>2.4011999999999998</v>
      </c>
    </row>
    <row r="1602" spans="1:22" x14ac:dyDescent="0.3">
      <c r="A1602" s="9">
        <v>4984</v>
      </c>
      <c r="B1602" t="s">
        <v>4056</v>
      </c>
      <c r="C1602" s="5">
        <v>41585</v>
      </c>
      <c r="D1602" s="6">
        <v>41589</v>
      </c>
      <c r="E1602" t="s">
        <v>23</v>
      </c>
      <c r="F1602" t="s">
        <v>63</v>
      </c>
      <c r="G1602" t="s">
        <v>64</v>
      </c>
      <c r="H1602" t="s">
        <v>39</v>
      </c>
      <c r="I1602" t="s">
        <v>27</v>
      </c>
      <c r="J1602" t="s">
        <v>325</v>
      </c>
      <c r="K1602" t="s">
        <v>29</v>
      </c>
      <c r="L1602">
        <v>92105</v>
      </c>
      <c r="M1602" t="s">
        <v>30</v>
      </c>
      <c r="N1602" t="s">
        <v>1737</v>
      </c>
      <c r="O1602" t="s">
        <v>32</v>
      </c>
      <c r="P1602" t="s">
        <v>75</v>
      </c>
      <c r="Q1602" t="s">
        <v>1738</v>
      </c>
      <c r="R1602" s="7">
        <v>84.84</v>
      </c>
      <c r="S1602">
        <v>3</v>
      </c>
      <c r="T1602">
        <v>0</v>
      </c>
      <c r="U1602" s="7">
        <v>22.9068</v>
      </c>
      <c r="V1602" s="7">
        <f t="shared" si="24"/>
        <v>22.9068</v>
      </c>
    </row>
    <row r="1603" spans="1:22" x14ac:dyDescent="0.3">
      <c r="A1603" s="9">
        <v>4987</v>
      </c>
      <c r="B1603" t="s">
        <v>4057</v>
      </c>
      <c r="C1603" s="5">
        <v>41389</v>
      </c>
      <c r="D1603" s="6">
        <v>41393</v>
      </c>
      <c r="E1603" t="s">
        <v>36</v>
      </c>
      <c r="F1603" t="s">
        <v>4058</v>
      </c>
      <c r="G1603" t="s">
        <v>4059</v>
      </c>
      <c r="H1603" t="s">
        <v>146</v>
      </c>
      <c r="I1603" t="s">
        <v>27</v>
      </c>
      <c r="J1603" t="s">
        <v>372</v>
      </c>
      <c r="K1603" t="s">
        <v>161</v>
      </c>
      <c r="L1603">
        <v>80906</v>
      </c>
      <c r="M1603" t="s">
        <v>30</v>
      </c>
      <c r="N1603" t="s">
        <v>677</v>
      </c>
      <c r="O1603" t="s">
        <v>32</v>
      </c>
      <c r="P1603" t="s">
        <v>114</v>
      </c>
      <c r="Q1603" t="s">
        <v>678</v>
      </c>
      <c r="R1603" s="7">
        <v>15.552</v>
      </c>
      <c r="S1603">
        <v>3</v>
      </c>
      <c r="T1603">
        <v>0.2</v>
      </c>
      <c r="U1603" s="7">
        <v>5.4432</v>
      </c>
      <c r="V1603" s="7">
        <f t="shared" si="24"/>
        <v>5.4432</v>
      </c>
    </row>
    <row r="1604" spans="1:22" x14ac:dyDescent="0.3">
      <c r="A1604" s="9">
        <v>4988</v>
      </c>
      <c r="B1604" t="s">
        <v>4057</v>
      </c>
      <c r="C1604" s="5">
        <v>41389</v>
      </c>
      <c r="D1604" s="6">
        <v>41393</v>
      </c>
      <c r="E1604" t="s">
        <v>36</v>
      </c>
      <c r="F1604" t="s">
        <v>4058</v>
      </c>
      <c r="G1604" t="s">
        <v>4059</v>
      </c>
      <c r="H1604" t="s">
        <v>146</v>
      </c>
      <c r="I1604" t="s">
        <v>27</v>
      </c>
      <c r="J1604" t="s">
        <v>372</v>
      </c>
      <c r="K1604" t="s">
        <v>161</v>
      </c>
      <c r="L1604">
        <v>80906</v>
      </c>
      <c r="M1604" t="s">
        <v>30</v>
      </c>
      <c r="N1604" t="s">
        <v>1989</v>
      </c>
      <c r="O1604" t="s">
        <v>41</v>
      </c>
      <c r="P1604" t="s">
        <v>185</v>
      </c>
      <c r="Q1604" t="s">
        <v>1990</v>
      </c>
      <c r="R1604" s="7">
        <v>1325.76</v>
      </c>
      <c r="S1604">
        <v>6</v>
      </c>
      <c r="T1604">
        <v>0.2</v>
      </c>
      <c r="U1604" s="7">
        <v>149.148</v>
      </c>
      <c r="V1604" s="7">
        <f t="shared" ref="V1604:V1667" si="25">IF(U1604&lt;0,-U1604,U1604)</f>
        <v>149.148</v>
      </c>
    </row>
    <row r="1605" spans="1:22" x14ac:dyDescent="0.3">
      <c r="A1605" s="9">
        <v>4989</v>
      </c>
      <c r="B1605" t="s">
        <v>4057</v>
      </c>
      <c r="C1605" s="5">
        <v>41389</v>
      </c>
      <c r="D1605" s="6">
        <v>41393</v>
      </c>
      <c r="E1605" t="s">
        <v>36</v>
      </c>
      <c r="F1605" t="s">
        <v>4058</v>
      </c>
      <c r="G1605" t="s">
        <v>4059</v>
      </c>
      <c r="H1605" t="s">
        <v>146</v>
      </c>
      <c r="I1605" t="s">
        <v>27</v>
      </c>
      <c r="J1605" t="s">
        <v>372</v>
      </c>
      <c r="K1605" t="s">
        <v>161</v>
      </c>
      <c r="L1605">
        <v>80906</v>
      </c>
      <c r="M1605" t="s">
        <v>30</v>
      </c>
      <c r="N1605" t="s">
        <v>4060</v>
      </c>
      <c r="O1605" t="s">
        <v>32</v>
      </c>
      <c r="P1605" t="s">
        <v>52</v>
      </c>
      <c r="Q1605" t="s">
        <v>4061</v>
      </c>
      <c r="R1605" s="7">
        <v>3.1080000000000001</v>
      </c>
      <c r="S1605">
        <v>2</v>
      </c>
      <c r="T1605">
        <v>0.7</v>
      </c>
      <c r="U1605" s="7">
        <v>-2.1756000000000002</v>
      </c>
      <c r="V1605" s="7">
        <f t="shared" si="25"/>
        <v>2.1756000000000002</v>
      </c>
    </row>
    <row r="1606" spans="1:22" x14ac:dyDescent="0.3">
      <c r="A1606" s="9">
        <v>4990</v>
      </c>
      <c r="B1606" t="s">
        <v>4062</v>
      </c>
      <c r="C1606" s="5">
        <v>41883</v>
      </c>
      <c r="D1606" s="6">
        <v>41887</v>
      </c>
      <c r="E1606" t="s">
        <v>36</v>
      </c>
      <c r="F1606" t="s">
        <v>4063</v>
      </c>
      <c r="G1606" t="s">
        <v>4064</v>
      </c>
      <c r="H1606" t="s">
        <v>146</v>
      </c>
      <c r="I1606" t="s">
        <v>27</v>
      </c>
      <c r="J1606" t="s">
        <v>80</v>
      </c>
      <c r="K1606" t="s">
        <v>29</v>
      </c>
      <c r="L1606">
        <v>94110</v>
      </c>
      <c r="M1606" t="s">
        <v>30</v>
      </c>
      <c r="N1606" t="s">
        <v>4065</v>
      </c>
      <c r="O1606" t="s">
        <v>32</v>
      </c>
      <c r="P1606" t="s">
        <v>52</v>
      </c>
      <c r="Q1606" t="s">
        <v>4066</v>
      </c>
      <c r="R1606" s="7">
        <v>6.6719999999999997</v>
      </c>
      <c r="S1606">
        <v>3</v>
      </c>
      <c r="T1606">
        <v>0.2</v>
      </c>
      <c r="U1606" s="7">
        <v>2.1684000000000001</v>
      </c>
      <c r="V1606" s="7">
        <f t="shared" si="25"/>
        <v>2.1684000000000001</v>
      </c>
    </row>
    <row r="1607" spans="1:22" x14ac:dyDescent="0.3">
      <c r="A1607" s="9">
        <v>4991</v>
      </c>
      <c r="B1607" t="s">
        <v>4062</v>
      </c>
      <c r="C1607" s="5">
        <v>41883</v>
      </c>
      <c r="D1607" s="6">
        <v>41887</v>
      </c>
      <c r="E1607" t="s">
        <v>36</v>
      </c>
      <c r="F1607" t="s">
        <v>4063</v>
      </c>
      <c r="G1607" t="s">
        <v>4064</v>
      </c>
      <c r="H1607" t="s">
        <v>146</v>
      </c>
      <c r="I1607" t="s">
        <v>27</v>
      </c>
      <c r="J1607" t="s">
        <v>80</v>
      </c>
      <c r="K1607" t="s">
        <v>29</v>
      </c>
      <c r="L1607">
        <v>94110</v>
      </c>
      <c r="M1607" t="s">
        <v>30</v>
      </c>
      <c r="N1607" t="s">
        <v>1849</v>
      </c>
      <c r="O1607" t="s">
        <v>48</v>
      </c>
      <c r="P1607" t="s">
        <v>49</v>
      </c>
      <c r="Q1607" t="s">
        <v>3873</v>
      </c>
      <c r="R1607" s="7">
        <v>689.40800000000002</v>
      </c>
      <c r="S1607">
        <v>4</v>
      </c>
      <c r="T1607">
        <v>0.2</v>
      </c>
      <c r="U1607" s="7">
        <v>77.558400000000006</v>
      </c>
      <c r="V1607" s="7">
        <f t="shared" si="25"/>
        <v>77.558400000000006</v>
      </c>
    </row>
    <row r="1608" spans="1:22" x14ac:dyDescent="0.3">
      <c r="A1608" s="9">
        <v>4999</v>
      </c>
      <c r="B1608" t="s">
        <v>4067</v>
      </c>
      <c r="C1608" s="5">
        <v>41305</v>
      </c>
      <c r="D1608" s="6">
        <v>41309</v>
      </c>
      <c r="E1608" t="s">
        <v>36</v>
      </c>
      <c r="F1608" t="s">
        <v>4068</v>
      </c>
      <c r="G1608" t="s">
        <v>4069</v>
      </c>
      <c r="H1608" t="s">
        <v>146</v>
      </c>
      <c r="I1608" t="s">
        <v>27</v>
      </c>
      <c r="J1608" t="s">
        <v>28</v>
      </c>
      <c r="K1608" t="s">
        <v>29</v>
      </c>
      <c r="L1608">
        <v>90045</v>
      </c>
      <c r="M1608" t="s">
        <v>30</v>
      </c>
      <c r="N1608" t="s">
        <v>4070</v>
      </c>
      <c r="O1608" t="s">
        <v>48</v>
      </c>
      <c r="P1608" t="s">
        <v>49</v>
      </c>
      <c r="Q1608" t="s">
        <v>4071</v>
      </c>
      <c r="R1608" s="7">
        <v>109.592</v>
      </c>
      <c r="S1608">
        <v>1</v>
      </c>
      <c r="T1608">
        <v>0.2</v>
      </c>
      <c r="U1608" s="7">
        <v>8.2194000000000003</v>
      </c>
      <c r="V1608" s="7">
        <f t="shared" si="25"/>
        <v>8.2194000000000003</v>
      </c>
    </row>
    <row r="1609" spans="1:22" x14ac:dyDescent="0.3">
      <c r="A1609" s="9">
        <v>5000</v>
      </c>
      <c r="B1609" t="s">
        <v>4067</v>
      </c>
      <c r="C1609" s="5">
        <v>41305</v>
      </c>
      <c r="D1609" s="6">
        <v>41309</v>
      </c>
      <c r="E1609" t="s">
        <v>36</v>
      </c>
      <c r="F1609" t="s">
        <v>4068</v>
      </c>
      <c r="G1609" t="s">
        <v>4069</v>
      </c>
      <c r="H1609" t="s">
        <v>146</v>
      </c>
      <c r="I1609" t="s">
        <v>27</v>
      </c>
      <c r="J1609" t="s">
        <v>28</v>
      </c>
      <c r="K1609" t="s">
        <v>29</v>
      </c>
      <c r="L1609">
        <v>90045</v>
      </c>
      <c r="M1609" t="s">
        <v>30</v>
      </c>
      <c r="N1609" t="s">
        <v>4072</v>
      </c>
      <c r="O1609" t="s">
        <v>32</v>
      </c>
      <c r="P1609" t="s">
        <v>114</v>
      </c>
      <c r="Q1609" t="s">
        <v>264</v>
      </c>
      <c r="R1609" s="7">
        <v>56.7</v>
      </c>
      <c r="S1609">
        <v>5</v>
      </c>
      <c r="T1609">
        <v>0</v>
      </c>
      <c r="U1609" s="7">
        <v>27.783000000000001</v>
      </c>
      <c r="V1609" s="7">
        <f t="shared" si="25"/>
        <v>27.783000000000001</v>
      </c>
    </row>
    <row r="1610" spans="1:22" x14ac:dyDescent="0.3">
      <c r="A1610" s="9">
        <v>5001</v>
      </c>
      <c r="B1610" t="s">
        <v>4073</v>
      </c>
      <c r="C1610" s="5">
        <v>41767</v>
      </c>
      <c r="D1610" s="6">
        <v>41772</v>
      </c>
      <c r="E1610" t="s">
        <v>36</v>
      </c>
      <c r="F1610" t="s">
        <v>4074</v>
      </c>
      <c r="G1610" t="s">
        <v>4075</v>
      </c>
      <c r="H1610" t="s">
        <v>146</v>
      </c>
      <c r="I1610" t="s">
        <v>27</v>
      </c>
      <c r="J1610" t="s">
        <v>28</v>
      </c>
      <c r="K1610" t="s">
        <v>29</v>
      </c>
      <c r="L1610">
        <v>90004</v>
      </c>
      <c r="M1610" t="s">
        <v>30</v>
      </c>
      <c r="N1610" t="s">
        <v>4076</v>
      </c>
      <c r="O1610" t="s">
        <v>48</v>
      </c>
      <c r="P1610" t="s">
        <v>99</v>
      </c>
      <c r="Q1610" t="s">
        <v>4077</v>
      </c>
      <c r="R1610" s="7">
        <v>79.989999999999995</v>
      </c>
      <c r="S1610">
        <v>1</v>
      </c>
      <c r="T1610">
        <v>0</v>
      </c>
      <c r="U1610" s="7">
        <v>28.796399999999998</v>
      </c>
      <c r="V1610" s="7">
        <f t="shared" si="25"/>
        <v>28.796399999999998</v>
      </c>
    </row>
    <row r="1611" spans="1:22" x14ac:dyDescent="0.3">
      <c r="A1611" s="9">
        <v>5004</v>
      </c>
      <c r="B1611" t="s">
        <v>4078</v>
      </c>
      <c r="C1611" s="5">
        <v>41555</v>
      </c>
      <c r="D1611" s="6">
        <v>41560</v>
      </c>
      <c r="E1611" t="s">
        <v>36</v>
      </c>
      <c r="F1611" t="s">
        <v>4079</v>
      </c>
      <c r="G1611" t="s">
        <v>4080</v>
      </c>
      <c r="H1611" t="s">
        <v>39</v>
      </c>
      <c r="I1611" t="s">
        <v>27</v>
      </c>
      <c r="J1611" t="s">
        <v>28</v>
      </c>
      <c r="K1611" t="s">
        <v>29</v>
      </c>
      <c r="L1611">
        <v>90032</v>
      </c>
      <c r="M1611" t="s">
        <v>30</v>
      </c>
      <c r="N1611" t="s">
        <v>4081</v>
      </c>
      <c r="O1611" t="s">
        <v>32</v>
      </c>
      <c r="P1611" t="s">
        <v>114</v>
      </c>
      <c r="Q1611" t="s">
        <v>4082</v>
      </c>
      <c r="R1611" s="7">
        <v>10.56</v>
      </c>
      <c r="S1611">
        <v>2</v>
      </c>
      <c r="T1611">
        <v>0</v>
      </c>
      <c r="U1611" s="7">
        <v>5.0688000000000004</v>
      </c>
      <c r="V1611" s="7">
        <f t="shared" si="25"/>
        <v>5.0688000000000004</v>
      </c>
    </row>
    <row r="1612" spans="1:22" x14ac:dyDescent="0.3">
      <c r="A1612" s="9">
        <v>5012</v>
      </c>
      <c r="B1612" t="s">
        <v>4083</v>
      </c>
      <c r="C1612" s="5">
        <v>41771</v>
      </c>
      <c r="D1612" s="6">
        <v>41773</v>
      </c>
      <c r="E1612" t="s">
        <v>152</v>
      </c>
      <c r="F1612" t="s">
        <v>3361</v>
      </c>
      <c r="G1612" t="s">
        <v>3362</v>
      </c>
      <c r="H1612" t="s">
        <v>26</v>
      </c>
      <c r="I1612" t="s">
        <v>27</v>
      </c>
      <c r="J1612" t="s">
        <v>176</v>
      </c>
      <c r="K1612" t="s">
        <v>122</v>
      </c>
      <c r="L1612">
        <v>85023</v>
      </c>
      <c r="M1612" t="s">
        <v>30</v>
      </c>
      <c r="N1612" t="s">
        <v>1316</v>
      </c>
      <c r="O1612" t="s">
        <v>41</v>
      </c>
      <c r="P1612" t="s">
        <v>492</v>
      </c>
      <c r="Q1612" t="s">
        <v>1317</v>
      </c>
      <c r="R1612" s="7">
        <v>209.97900000000001</v>
      </c>
      <c r="S1612">
        <v>7</v>
      </c>
      <c r="T1612">
        <v>0.7</v>
      </c>
      <c r="U1612" s="7">
        <v>-356.96429999999998</v>
      </c>
      <c r="V1612" s="7">
        <f t="shared" si="25"/>
        <v>356.96429999999998</v>
      </c>
    </row>
    <row r="1613" spans="1:22" x14ac:dyDescent="0.3">
      <c r="A1613" s="9">
        <v>5018</v>
      </c>
      <c r="B1613" t="s">
        <v>4084</v>
      </c>
      <c r="C1613" s="5">
        <v>40862</v>
      </c>
      <c r="D1613" s="6">
        <v>40865</v>
      </c>
      <c r="E1613" t="s">
        <v>152</v>
      </c>
      <c r="F1613" t="s">
        <v>4085</v>
      </c>
      <c r="G1613" t="s">
        <v>4086</v>
      </c>
      <c r="H1613" t="s">
        <v>39</v>
      </c>
      <c r="I1613" t="s">
        <v>27</v>
      </c>
      <c r="J1613" t="s">
        <v>28</v>
      </c>
      <c r="K1613" t="s">
        <v>29</v>
      </c>
      <c r="L1613">
        <v>90008</v>
      </c>
      <c r="M1613" t="s">
        <v>30</v>
      </c>
      <c r="N1613" t="s">
        <v>4087</v>
      </c>
      <c r="O1613" t="s">
        <v>41</v>
      </c>
      <c r="P1613" t="s">
        <v>42</v>
      </c>
      <c r="Q1613" t="s">
        <v>4088</v>
      </c>
      <c r="R1613" s="7">
        <v>10.11</v>
      </c>
      <c r="S1613">
        <v>3</v>
      </c>
      <c r="T1613">
        <v>0</v>
      </c>
      <c r="U1613" s="7">
        <v>3.2351999999999999</v>
      </c>
      <c r="V1613" s="7">
        <f t="shared" si="25"/>
        <v>3.2351999999999999</v>
      </c>
    </row>
    <row r="1614" spans="1:22" x14ac:dyDescent="0.3">
      <c r="A1614" s="9">
        <v>5019</v>
      </c>
      <c r="B1614" t="s">
        <v>4084</v>
      </c>
      <c r="C1614" s="5">
        <v>40862</v>
      </c>
      <c r="D1614" s="6">
        <v>40865</v>
      </c>
      <c r="E1614" t="s">
        <v>152</v>
      </c>
      <c r="F1614" t="s">
        <v>4085</v>
      </c>
      <c r="G1614" t="s">
        <v>4086</v>
      </c>
      <c r="H1614" t="s">
        <v>39</v>
      </c>
      <c r="I1614" t="s">
        <v>27</v>
      </c>
      <c r="J1614" t="s">
        <v>28</v>
      </c>
      <c r="K1614" t="s">
        <v>29</v>
      </c>
      <c r="L1614">
        <v>90008</v>
      </c>
      <c r="M1614" t="s">
        <v>30</v>
      </c>
      <c r="N1614" t="s">
        <v>328</v>
      </c>
      <c r="O1614" t="s">
        <v>48</v>
      </c>
      <c r="P1614" t="s">
        <v>99</v>
      </c>
      <c r="Q1614" t="s">
        <v>329</v>
      </c>
      <c r="R1614" s="7">
        <v>772.47</v>
      </c>
      <c r="S1614">
        <v>3</v>
      </c>
      <c r="T1614">
        <v>0</v>
      </c>
      <c r="U1614" s="7">
        <v>146.76929999999999</v>
      </c>
      <c r="V1614" s="7">
        <f t="shared" si="25"/>
        <v>146.76929999999999</v>
      </c>
    </row>
    <row r="1615" spans="1:22" x14ac:dyDescent="0.3">
      <c r="A1615" s="9">
        <v>5020</v>
      </c>
      <c r="B1615" t="s">
        <v>4084</v>
      </c>
      <c r="C1615" s="5">
        <v>40862</v>
      </c>
      <c r="D1615" s="6">
        <v>40865</v>
      </c>
      <c r="E1615" t="s">
        <v>152</v>
      </c>
      <c r="F1615" t="s">
        <v>4085</v>
      </c>
      <c r="G1615" t="s">
        <v>4086</v>
      </c>
      <c r="H1615" t="s">
        <v>39</v>
      </c>
      <c r="I1615" t="s">
        <v>27</v>
      </c>
      <c r="J1615" t="s">
        <v>28</v>
      </c>
      <c r="K1615" t="s">
        <v>29</v>
      </c>
      <c r="L1615">
        <v>90008</v>
      </c>
      <c r="M1615" t="s">
        <v>30</v>
      </c>
      <c r="N1615" t="s">
        <v>4089</v>
      </c>
      <c r="O1615" t="s">
        <v>32</v>
      </c>
      <c r="P1615" t="s">
        <v>205</v>
      </c>
      <c r="Q1615" t="s">
        <v>4090</v>
      </c>
      <c r="R1615" s="7">
        <v>20.46</v>
      </c>
      <c r="S1615">
        <v>2</v>
      </c>
      <c r="T1615">
        <v>0</v>
      </c>
      <c r="U1615" s="7">
        <v>5.3196000000000003</v>
      </c>
      <c r="V1615" s="7">
        <f t="shared" si="25"/>
        <v>5.3196000000000003</v>
      </c>
    </row>
    <row r="1616" spans="1:22" x14ac:dyDescent="0.3">
      <c r="A1616" s="9">
        <v>5022</v>
      </c>
      <c r="B1616" t="s">
        <v>4091</v>
      </c>
      <c r="C1616" s="5">
        <v>41627</v>
      </c>
      <c r="D1616" s="6">
        <v>41633</v>
      </c>
      <c r="E1616" t="s">
        <v>36</v>
      </c>
      <c r="F1616" t="s">
        <v>1630</v>
      </c>
      <c r="G1616" t="s">
        <v>1631</v>
      </c>
      <c r="H1616" t="s">
        <v>39</v>
      </c>
      <c r="I1616" t="s">
        <v>27</v>
      </c>
      <c r="J1616" t="s">
        <v>325</v>
      </c>
      <c r="K1616" t="s">
        <v>29</v>
      </c>
      <c r="L1616">
        <v>92037</v>
      </c>
      <c r="M1616" t="s">
        <v>30</v>
      </c>
      <c r="N1616" t="s">
        <v>1851</v>
      </c>
      <c r="O1616" t="s">
        <v>48</v>
      </c>
      <c r="P1616" t="s">
        <v>99</v>
      </c>
      <c r="Q1616" t="s">
        <v>1852</v>
      </c>
      <c r="R1616" s="7">
        <v>72.64</v>
      </c>
      <c r="S1616">
        <v>2</v>
      </c>
      <c r="T1616">
        <v>0</v>
      </c>
      <c r="U1616" s="7">
        <v>21.792000000000002</v>
      </c>
      <c r="V1616" s="7">
        <f t="shared" si="25"/>
        <v>21.792000000000002</v>
      </c>
    </row>
    <row r="1617" spans="1:22" x14ac:dyDescent="0.3">
      <c r="A1617" s="9">
        <v>5023</v>
      </c>
      <c r="B1617" t="s">
        <v>4091</v>
      </c>
      <c r="C1617" s="5">
        <v>41627</v>
      </c>
      <c r="D1617" s="6">
        <v>41633</v>
      </c>
      <c r="E1617" t="s">
        <v>36</v>
      </c>
      <c r="F1617" t="s">
        <v>1630</v>
      </c>
      <c r="G1617" t="s">
        <v>1631</v>
      </c>
      <c r="H1617" t="s">
        <v>39</v>
      </c>
      <c r="I1617" t="s">
        <v>27</v>
      </c>
      <c r="J1617" t="s">
        <v>325</v>
      </c>
      <c r="K1617" t="s">
        <v>29</v>
      </c>
      <c r="L1617">
        <v>92037</v>
      </c>
      <c r="M1617" t="s">
        <v>30</v>
      </c>
      <c r="N1617" t="s">
        <v>328</v>
      </c>
      <c r="O1617" t="s">
        <v>48</v>
      </c>
      <c r="P1617" t="s">
        <v>99</v>
      </c>
      <c r="Q1617" t="s">
        <v>329</v>
      </c>
      <c r="R1617" s="7">
        <v>772.47</v>
      </c>
      <c r="S1617">
        <v>3</v>
      </c>
      <c r="T1617">
        <v>0</v>
      </c>
      <c r="U1617" s="7">
        <v>146.76929999999999</v>
      </c>
      <c r="V1617" s="7">
        <f t="shared" si="25"/>
        <v>146.76929999999999</v>
      </c>
    </row>
    <row r="1618" spans="1:22" x14ac:dyDescent="0.3">
      <c r="A1618" s="9">
        <v>5024</v>
      </c>
      <c r="B1618" t="s">
        <v>4091</v>
      </c>
      <c r="C1618" s="5">
        <v>41627</v>
      </c>
      <c r="D1618" s="6">
        <v>41633</v>
      </c>
      <c r="E1618" t="s">
        <v>36</v>
      </c>
      <c r="F1618" t="s">
        <v>1630</v>
      </c>
      <c r="G1618" t="s">
        <v>1631</v>
      </c>
      <c r="H1618" t="s">
        <v>39</v>
      </c>
      <c r="I1618" t="s">
        <v>27</v>
      </c>
      <c r="J1618" t="s">
        <v>325</v>
      </c>
      <c r="K1618" t="s">
        <v>29</v>
      </c>
      <c r="L1618">
        <v>92037</v>
      </c>
      <c r="M1618" t="s">
        <v>30</v>
      </c>
      <c r="N1618" t="s">
        <v>4092</v>
      </c>
      <c r="O1618" t="s">
        <v>41</v>
      </c>
      <c r="P1618" t="s">
        <v>42</v>
      </c>
      <c r="Q1618" t="s">
        <v>4093</v>
      </c>
      <c r="R1618" s="7">
        <v>39.92</v>
      </c>
      <c r="S1618">
        <v>4</v>
      </c>
      <c r="T1618">
        <v>0</v>
      </c>
      <c r="U1618" s="7">
        <v>11.1776</v>
      </c>
      <c r="V1618" s="7">
        <f t="shared" si="25"/>
        <v>11.1776</v>
      </c>
    </row>
    <row r="1619" spans="1:22" x14ac:dyDescent="0.3">
      <c r="A1619" s="9">
        <v>5030</v>
      </c>
      <c r="B1619" t="s">
        <v>4094</v>
      </c>
      <c r="C1619" s="5">
        <v>41669</v>
      </c>
      <c r="D1619" s="6">
        <v>41673</v>
      </c>
      <c r="E1619" t="s">
        <v>36</v>
      </c>
      <c r="F1619" t="s">
        <v>1103</v>
      </c>
      <c r="G1619" t="s">
        <v>1104</v>
      </c>
      <c r="H1619" t="s">
        <v>39</v>
      </c>
      <c r="I1619" t="s">
        <v>27</v>
      </c>
      <c r="J1619" t="s">
        <v>80</v>
      </c>
      <c r="K1619" t="s">
        <v>29</v>
      </c>
      <c r="L1619">
        <v>94109</v>
      </c>
      <c r="M1619" t="s">
        <v>30</v>
      </c>
      <c r="N1619" t="s">
        <v>4095</v>
      </c>
      <c r="O1619" t="s">
        <v>32</v>
      </c>
      <c r="P1619" t="s">
        <v>45</v>
      </c>
      <c r="Q1619" t="s">
        <v>4096</v>
      </c>
      <c r="R1619" s="7">
        <v>8.34</v>
      </c>
      <c r="S1619">
        <v>3</v>
      </c>
      <c r="T1619">
        <v>0</v>
      </c>
      <c r="U1619" s="7">
        <v>2.1684000000000001</v>
      </c>
      <c r="V1619" s="7">
        <f t="shared" si="25"/>
        <v>2.1684000000000001</v>
      </c>
    </row>
    <row r="1620" spans="1:22" x14ac:dyDescent="0.3">
      <c r="A1620" s="9">
        <v>5031</v>
      </c>
      <c r="B1620" t="s">
        <v>4094</v>
      </c>
      <c r="C1620" s="5">
        <v>41669</v>
      </c>
      <c r="D1620" s="6">
        <v>41673</v>
      </c>
      <c r="E1620" t="s">
        <v>36</v>
      </c>
      <c r="F1620" t="s">
        <v>1103</v>
      </c>
      <c r="G1620" t="s">
        <v>1104</v>
      </c>
      <c r="H1620" t="s">
        <v>39</v>
      </c>
      <c r="I1620" t="s">
        <v>27</v>
      </c>
      <c r="J1620" t="s">
        <v>80</v>
      </c>
      <c r="K1620" t="s">
        <v>29</v>
      </c>
      <c r="L1620">
        <v>94109</v>
      </c>
      <c r="M1620" t="s">
        <v>30</v>
      </c>
      <c r="N1620" t="s">
        <v>4097</v>
      </c>
      <c r="O1620" t="s">
        <v>32</v>
      </c>
      <c r="P1620" t="s">
        <v>205</v>
      </c>
      <c r="Q1620" t="s">
        <v>4098</v>
      </c>
      <c r="R1620" s="7">
        <v>8.57</v>
      </c>
      <c r="S1620">
        <v>1</v>
      </c>
      <c r="T1620">
        <v>0</v>
      </c>
      <c r="U1620" s="7">
        <v>2.2282000000000002</v>
      </c>
      <c r="V1620" s="7">
        <f t="shared" si="25"/>
        <v>2.2282000000000002</v>
      </c>
    </row>
    <row r="1621" spans="1:22" x14ac:dyDescent="0.3">
      <c r="A1621" s="9">
        <v>5032</v>
      </c>
      <c r="B1621" t="s">
        <v>4094</v>
      </c>
      <c r="C1621" s="5">
        <v>41669</v>
      </c>
      <c r="D1621" s="6">
        <v>41673</v>
      </c>
      <c r="E1621" t="s">
        <v>36</v>
      </c>
      <c r="F1621" t="s">
        <v>1103</v>
      </c>
      <c r="G1621" t="s">
        <v>1104</v>
      </c>
      <c r="H1621" t="s">
        <v>39</v>
      </c>
      <c r="I1621" t="s">
        <v>27</v>
      </c>
      <c r="J1621" t="s">
        <v>80</v>
      </c>
      <c r="K1621" t="s">
        <v>29</v>
      </c>
      <c r="L1621">
        <v>94109</v>
      </c>
      <c r="M1621" t="s">
        <v>30</v>
      </c>
      <c r="N1621" t="s">
        <v>592</v>
      </c>
      <c r="O1621" t="s">
        <v>32</v>
      </c>
      <c r="P1621" t="s">
        <v>52</v>
      </c>
      <c r="Q1621" t="s">
        <v>593</v>
      </c>
      <c r="R1621" s="7">
        <v>119.616</v>
      </c>
      <c r="S1621">
        <v>8</v>
      </c>
      <c r="T1621">
        <v>0.2</v>
      </c>
      <c r="U1621" s="7">
        <v>40.370399999999997</v>
      </c>
      <c r="V1621" s="7">
        <f t="shared" si="25"/>
        <v>40.370399999999997</v>
      </c>
    </row>
    <row r="1622" spans="1:22" x14ac:dyDescent="0.3">
      <c r="A1622" s="9">
        <v>5036</v>
      </c>
      <c r="B1622" t="s">
        <v>4099</v>
      </c>
      <c r="C1622" s="5">
        <v>40639</v>
      </c>
      <c r="D1622" s="6">
        <v>40645</v>
      </c>
      <c r="E1622" t="s">
        <v>36</v>
      </c>
      <c r="F1622" t="s">
        <v>2354</v>
      </c>
      <c r="G1622" t="s">
        <v>2355</v>
      </c>
      <c r="H1622" t="s">
        <v>26</v>
      </c>
      <c r="I1622" t="s">
        <v>27</v>
      </c>
      <c r="J1622" t="s">
        <v>65</v>
      </c>
      <c r="K1622" t="s">
        <v>66</v>
      </c>
      <c r="L1622">
        <v>98115</v>
      </c>
      <c r="M1622" t="s">
        <v>30</v>
      </c>
      <c r="N1622" t="s">
        <v>3592</v>
      </c>
      <c r="O1622" t="s">
        <v>41</v>
      </c>
      <c r="P1622" t="s">
        <v>58</v>
      </c>
      <c r="Q1622" t="s">
        <v>3593</v>
      </c>
      <c r="R1622" s="7">
        <v>653.54999999999995</v>
      </c>
      <c r="S1622">
        <v>3</v>
      </c>
      <c r="T1622">
        <v>0</v>
      </c>
      <c r="U1622" s="7">
        <v>111.1035</v>
      </c>
      <c r="V1622" s="7">
        <f t="shared" si="25"/>
        <v>111.1035</v>
      </c>
    </row>
    <row r="1623" spans="1:22" x14ac:dyDescent="0.3">
      <c r="A1623" s="9">
        <v>5037</v>
      </c>
      <c r="B1623" t="s">
        <v>4099</v>
      </c>
      <c r="C1623" s="5">
        <v>40639</v>
      </c>
      <c r="D1623" s="6">
        <v>40645</v>
      </c>
      <c r="E1623" t="s">
        <v>36</v>
      </c>
      <c r="F1623" t="s">
        <v>2354</v>
      </c>
      <c r="G1623" t="s">
        <v>2355</v>
      </c>
      <c r="H1623" t="s">
        <v>26</v>
      </c>
      <c r="I1623" t="s">
        <v>27</v>
      </c>
      <c r="J1623" t="s">
        <v>65</v>
      </c>
      <c r="K1623" t="s">
        <v>66</v>
      </c>
      <c r="L1623">
        <v>98115</v>
      </c>
      <c r="M1623" t="s">
        <v>30</v>
      </c>
      <c r="N1623" t="s">
        <v>950</v>
      </c>
      <c r="O1623" t="s">
        <v>48</v>
      </c>
      <c r="P1623" t="s">
        <v>99</v>
      </c>
      <c r="Q1623" t="s">
        <v>951</v>
      </c>
      <c r="R1623" s="7">
        <v>33.9</v>
      </c>
      <c r="S1623">
        <v>2</v>
      </c>
      <c r="T1623">
        <v>0</v>
      </c>
      <c r="U1623" s="7">
        <v>2.0339999999999998</v>
      </c>
      <c r="V1623" s="7">
        <f t="shared" si="25"/>
        <v>2.0339999999999998</v>
      </c>
    </row>
    <row r="1624" spans="1:22" x14ac:dyDescent="0.3">
      <c r="A1624" s="9">
        <v>5042</v>
      </c>
      <c r="B1624" t="s">
        <v>4100</v>
      </c>
      <c r="C1624" s="5">
        <v>41589</v>
      </c>
      <c r="D1624" s="6">
        <v>41592</v>
      </c>
      <c r="E1624" t="s">
        <v>23</v>
      </c>
      <c r="F1624" t="s">
        <v>4101</v>
      </c>
      <c r="G1624" t="s">
        <v>4102</v>
      </c>
      <c r="H1624" t="s">
        <v>39</v>
      </c>
      <c r="I1624" t="s">
        <v>27</v>
      </c>
      <c r="J1624" t="s">
        <v>28</v>
      </c>
      <c r="K1624" t="s">
        <v>29</v>
      </c>
      <c r="L1624">
        <v>90036</v>
      </c>
      <c r="M1624" t="s">
        <v>30</v>
      </c>
      <c r="N1624" t="s">
        <v>4103</v>
      </c>
      <c r="O1624" t="s">
        <v>32</v>
      </c>
      <c r="P1624" t="s">
        <v>114</v>
      </c>
      <c r="Q1624" t="s">
        <v>4104</v>
      </c>
      <c r="R1624" s="7">
        <v>67.709999999999994</v>
      </c>
      <c r="S1624">
        <v>3</v>
      </c>
      <c r="T1624">
        <v>0</v>
      </c>
      <c r="U1624" s="7">
        <v>32.500799999999998</v>
      </c>
      <c r="V1624" s="7">
        <f t="shared" si="25"/>
        <v>32.500799999999998</v>
      </c>
    </row>
    <row r="1625" spans="1:22" x14ac:dyDescent="0.3">
      <c r="A1625" s="9">
        <v>5043</v>
      </c>
      <c r="B1625" t="s">
        <v>4100</v>
      </c>
      <c r="C1625" s="5">
        <v>41589</v>
      </c>
      <c r="D1625" s="6">
        <v>41592</v>
      </c>
      <c r="E1625" t="s">
        <v>23</v>
      </c>
      <c r="F1625" t="s">
        <v>4101</v>
      </c>
      <c r="G1625" t="s">
        <v>4102</v>
      </c>
      <c r="H1625" t="s">
        <v>39</v>
      </c>
      <c r="I1625" t="s">
        <v>27</v>
      </c>
      <c r="J1625" t="s">
        <v>28</v>
      </c>
      <c r="K1625" t="s">
        <v>29</v>
      </c>
      <c r="L1625">
        <v>90036</v>
      </c>
      <c r="M1625" t="s">
        <v>30</v>
      </c>
      <c r="N1625" t="s">
        <v>4105</v>
      </c>
      <c r="O1625" t="s">
        <v>32</v>
      </c>
      <c r="P1625" t="s">
        <v>55</v>
      </c>
      <c r="Q1625" t="s">
        <v>4106</v>
      </c>
      <c r="R1625" s="7">
        <v>129.91999999999999</v>
      </c>
      <c r="S1625">
        <v>4</v>
      </c>
      <c r="T1625">
        <v>0</v>
      </c>
      <c r="U1625" s="7">
        <v>38.975999999999999</v>
      </c>
      <c r="V1625" s="7">
        <f t="shared" si="25"/>
        <v>38.975999999999999</v>
      </c>
    </row>
    <row r="1626" spans="1:22" x14ac:dyDescent="0.3">
      <c r="A1626" s="9">
        <v>5044</v>
      </c>
      <c r="B1626" t="s">
        <v>4100</v>
      </c>
      <c r="C1626" s="5">
        <v>41589</v>
      </c>
      <c r="D1626" s="6">
        <v>41592</v>
      </c>
      <c r="E1626" t="s">
        <v>23</v>
      </c>
      <c r="F1626" t="s">
        <v>4101</v>
      </c>
      <c r="G1626" t="s">
        <v>4102</v>
      </c>
      <c r="H1626" t="s">
        <v>39</v>
      </c>
      <c r="I1626" t="s">
        <v>27</v>
      </c>
      <c r="J1626" t="s">
        <v>28</v>
      </c>
      <c r="K1626" t="s">
        <v>29</v>
      </c>
      <c r="L1626">
        <v>90036</v>
      </c>
      <c r="M1626" t="s">
        <v>30</v>
      </c>
      <c r="N1626" t="s">
        <v>4107</v>
      </c>
      <c r="O1626" t="s">
        <v>41</v>
      </c>
      <c r="P1626" t="s">
        <v>42</v>
      </c>
      <c r="Q1626" t="s">
        <v>4108</v>
      </c>
      <c r="R1626" s="7">
        <v>467.46</v>
      </c>
      <c r="S1626">
        <v>9</v>
      </c>
      <c r="T1626">
        <v>0</v>
      </c>
      <c r="U1626" s="7">
        <v>191.65860000000001</v>
      </c>
      <c r="V1626" s="7">
        <f t="shared" si="25"/>
        <v>191.65860000000001</v>
      </c>
    </row>
    <row r="1627" spans="1:22" x14ac:dyDescent="0.3">
      <c r="A1627" s="9">
        <v>5045</v>
      </c>
      <c r="B1627" t="s">
        <v>4100</v>
      </c>
      <c r="C1627" s="5">
        <v>41589</v>
      </c>
      <c r="D1627" s="6">
        <v>41592</v>
      </c>
      <c r="E1627" t="s">
        <v>23</v>
      </c>
      <c r="F1627" t="s">
        <v>4101</v>
      </c>
      <c r="G1627" t="s">
        <v>4102</v>
      </c>
      <c r="H1627" t="s">
        <v>39</v>
      </c>
      <c r="I1627" t="s">
        <v>27</v>
      </c>
      <c r="J1627" t="s">
        <v>28</v>
      </c>
      <c r="K1627" t="s">
        <v>29</v>
      </c>
      <c r="L1627">
        <v>90036</v>
      </c>
      <c r="M1627" t="s">
        <v>30</v>
      </c>
      <c r="N1627" t="s">
        <v>4109</v>
      </c>
      <c r="O1627" t="s">
        <v>32</v>
      </c>
      <c r="P1627" t="s">
        <v>114</v>
      </c>
      <c r="Q1627" t="s">
        <v>4110</v>
      </c>
      <c r="R1627" s="7">
        <v>61.4</v>
      </c>
      <c r="S1627">
        <v>5</v>
      </c>
      <c r="T1627">
        <v>0</v>
      </c>
      <c r="U1627" s="7">
        <v>28.858000000000001</v>
      </c>
      <c r="V1627" s="7">
        <f t="shared" si="25"/>
        <v>28.858000000000001</v>
      </c>
    </row>
    <row r="1628" spans="1:22" x14ac:dyDescent="0.3">
      <c r="A1628" s="9">
        <v>5046</v>
      </c>
      <c r="B1628" t="s">
        <v>4100</v>
      </c>
      <c r="C1628" s="5">
        <v>41589</v>
      </c>
      <c r="D1628" s="6">
        <v>41592</v>
      </c>
      <c r="E1628" t="s">
        <v>23</v>
      </c>
      <c r="F1628" t="s">
        <v>4101</v>
      </c>
      <c r="G1628" t="s">
        <v>4102</v>
      </c>
      <c r="H1628" t="s">
        <v>39</v>
      </c>
      <c r="I1628" t="s">
        <v>27</v>
      </c>
      <c r="J1628" t="s">
        <v>28</v>
      </c>
      <c r="K1628" t="s">
        <v>29</v>
      </c>
      <c r="L1628">
        <v>90036</v>
      </c>
      <c r="M1628" t="s">
        <v>30</v>
      </c>
      <c r="N1628" t="s">
        <v>1033</v>
      </c>
      <c r="O1628" t="s">
        <v>32</v>
      </c>
      <c r="P1628" t="s">
        <v>75</v>
      </c>
      <c r="Q1628" t="s">
        <v>1034</v>
      </c>
      <c r="R1628" s="7">
        <v>720.76</v>
      </c>
      <c r="S1628">
        <v>4</v>
      </c>
      <c r="T1628">
        <v>0</v>
      </c>
      <c r="U1628" s="7">
        <v>187.39760000000001</v>
      </c>
      <c r="V1628" s="7">
        <f t="shared" si="25"/>
        <v>187.39760000000001</v>
      </c>
    </row>
    <row r="1629" spans="1:22" x14ac:dyDescent="0.3">
      <c r="A1629" s="9">
        <v>5047</v>
      </c>
      <c r="B1629" t="s">
        <v>4100</v>
      </c>
      <c r="C1629" s="5">
        <v>41589</v>
      </c>
      <c r="D1629" s="6">
        <v>41592</v>
      </c>
      <c r="E1629" t="s">
        <v>23</v>
      </c>
      <c r="F1629" t="s">
        <v>4101</v>
      </c>
      <c r="G1629" t="s">
        <v>4102</v>
      </c>
      <c r="H1629" t="s">
        <v>39</v>
      </c>
      <c r="I1629" t="s">
        <v>27</v>
      </c>
      <c r="J1629" t="s">
        <v>28</v>
      </c>
      <c r="K1629" t="s">
        <v>29</v>
      </c>
      <c r="L1629">
        <v>90036</v>
      </c>
      <c r="M1629" t="s">
        <v>30</v>
      </c>
      <c r="N1629" t="s">
        <v>1261</v>
      </c>
      <c r="O1629" t="s">
        <v>32</v>
      </c>
      <c r="P1629" t="s">
        <v>52</v>
      </c>
      <c r="Q1629" t="s">
        <v>1262</v>
      </c>
      <c r="R1629" s="7">
        <v>5.1840000000000002</v>
      </c>
      <c r="S1629">
        <v>3</v>
      </c>
      <c r="T1629">
        <v>0.2</v>
      </c>
      <c r="U1629" s="7">
        <v>1.8144</v>
      </c>
      <c r="V1629" s="7">
        <f t="shared" si="25"/>
        <v>1.8144</v>
      </c>
    </row>
    <row r="1630" spans="1:22" x14ac:dyDescent="0.3">
      <c r="A1630" s="9">
        <v>5048</v>
      </c>
      <c r="B1630" t="s">
        <v>4100</v>
      </c>
      <c r="C1630" s="5">
        <v>41589</v>
      </c>
      <c r="D1630" s="6">
        <v>41592</v>
      </c>
      <c r="E1630" t="s">
        <v>23</v>
      </c>
      <c r="F1630" t="s">
        <v>4101</v>
      </c>
      <c r="G1630" t="s">
        <v>4102</v>
      </c>
      <c r="H1630" t="s">
        <v>39</v>
      </c>
      <c r="I1630" t="s">
        <v>27</v>
      </c>
      <c r="J1630" t="s">
        <v>28</v>
      </c>
      <c r="K1630" t="s">
        <v>29</v>
      </c>
      <c r="L1630">
        <v>90036</v>
      </c>
      <c r="M1630" t="s">
        <v>30</v>
      </c>
      <c r="N1630" t="s">
        <v>3526</v>
      </c>
      <c r="O1630" t="s">
        <v>32</v>
      </c>
      <c r="P1630" t="s">
        <v>45</v>
      </c>
      <c r="Q1630" t="s">
        <v>3527</v>
      </c>
      <c r="R1630" s="7">
        <v>14.7</v>
      </c>
      <c r="S1630">
        <v>5</v>
      </c>
      <c r="T1630">
        <v>0</v>
      </c>
      <c r="U1630" s="7">
        <v>3.9689999999999999</v>
      </c>
      <c r="V1630" s="7">
        <f t="shared" si="25"/>
        <v>3.9689999999999999</v>
      </c>
    </row>
    <row r="1631" spans="1:22" x14ac:dyDescent="0.3">
      <c r="A1631" s="9">
        <v>5051</v>
      </c>
      <c r="B1631" t="s">
        <v>4111</v>
      </c>
      <c r="C1631" s="5">
        <v>41170</v>
      </c>
      <c r="D1631" s="6">
        <v>41176</v>
      </c>
      <c r="E1631" t="s">
        <v>36</v>
      </c>
      <c r="F1631" t="s">
        <v>4074</v>
      </c>
      <c r="G1631" t="s">
        <v>4075</v>
      </c>
      <c r="H1631" t="s">
        <v>146</v>
      </c>
      <c r="I1631" t="s">
        <v>27</v>
      </c>
      <c r="J1631" t="s">
        <v>462</v>
      </c>
      <c r="K1631" t="s">
        <v>66</v>
      </c>
      <c r="L1631">
        <v>98198</v>
      </c>
      <c r="M1631" t="s">
        <v>30</v>
      </c>
      <c r="N1631" t="s">
        <v>2281</v>
      </c>
      <c r="O1631" t="s">
        <v>32</v>
      </c>
      <c r="P1631" t="s">
        <v>114</v>
      </c>
      <c r="Q1631" t="s">
        <v>2282</v>
      </c>
      <c r="R1631" s="7">
        <v>18.54</v>
      </c>
      <c r="S1631">
        <v>2</v>
      </c>
      <c r="T1631">
        <v>0</v>
      </c>
      <c r="U1631" s="7">
        <v>8.7138000000000009</v>
      </c>
      <c r="V1631" s="7">
        <f t="shared" si="25"/>
        <v>8.7138000000000009</v>
      </c>
    </row>
    <row r="1632" spans="1:22" x14ac:dyDescent="0.3">
      <c r="A1632" s="9">
        <v>5057</v>
      </c>
      <c r="B1632" t="s">
        <v>4112</v>
      </c>
      <c r="C1632" s="5">
        <v>41160</v>
      </c>
      <c r="D1632" s="6">
        <v>41163</v>
      </c>
      <c r="E1632" t="s">
        <v>152</v>
      </c>
      <c r="F1632" t="s">
        <v>1206</v>
      </c>
      <c r="G1632" t="s">
        <v>1207</v>
      </c>
      <c r="H1632" t="s">
        <v>39</v>
      </c>
      <c r="I1632" t="s">
        <v>27</v>
      </c>
      <c r="J1632" t="s">
        <v>4113</v>
      </c>
      <c r="K1632" t="s">
        <v>29</v>
      </c>
      <c r="L1632">
        <v>92553</v>
      </c>
      <c r="M1632" t="s">
        <v>30</v>
      </c>
      <c r="N1632" t="s">
        <v>4114</v>
      </c>
      <c r="O1632" t="s">
        <v>32</v>
      </c>
      <c r="P1632" t="s">
        <v>114</v>
      </c>
      <c r="Q1632" t="s">
        <v>4115</v>
      </c>
      <c r="R1632" s="7">
        <v>26.4</v>
      </c>
      <c r="S1632">
        <v>5</v>
      </c>
      <c r="T1632">
        <v>0</v>
      </c>
      <c r="U1632" s="7">
        <v>11.88</v>
      </c>
      <c r="V1632" s="7">
        <f t="shared" si="25"/>
        <v>11.88</v>
      </c>
    </row>
    <row r="1633" spans="1:22" x14ac:dyDescent="0.3">
      <c r="A1633" s="9">
        <v>5058</v>
      </c>
      <c r="B1633" t="s">
        <v>4112</v>
      </c>
      <c r="C1633" s="5">
        <v>41160</v>
      </c>
      <c r="D1633" s="6">
        <v>41163</v>
      </c>
      <c r="E1633" t="s">
        <v>152</v>
      </c>
      <c r="F1633" t="s">
        <v>1206</v>
      </c>
      <c r="G1633" t="s">
        <v>1207</v>
      </c>
      <c r="H1633" t="s">
        <v>39</v>
      </c>
      <c r="I1633" t="s">
        <v>27</v>
      </c>
      <c r="J1633" t="s">
        <v>4113</v>
      </c>
      <c r="K1633" t="s">
        <v>29</v>
      </c>
      <c r="L1633">
        <v>92553</v>
      </c>
      <c r="M1633" t="s">
        <v>30</v>
      </c>
      <c r="N1633" t="s">
        <v>988</v>
      </c>
      <c r="O1633" t="s">
        <v>32</v>
      </c>
      <c r="P1633" t="s">
        <v>75</v>
      </c>
      <c r="Q1633" t="s">
        <v>989</v>
      </c>
      <c r="R1633" s="7">
        <v>41.88</v>
      </c>
      <c r="S1633">
        <v>6</v>
      </c>
      <c r="T1633">
        <v>0</v>
      </c>
      <c r="U1633" s="7">
        <v>0.83760000000000001</v>
      </c>
      <c r="V1633" s="7">
        <f t="shared" si="25"/>
        <v>0.83760000000000001</v>
      </c>
    </row>
    <row r="1634" spans="1:22" x14ac:dyDescent="0.3">
      <c r="A1634" s="9">
        <v>5068</v>
      </c>
      <c r="B1634" t="s">
        <v>4116</v>
      </c>
      <c r="C1634" s="5">
        <v>41655</v>
      </c>
      <c r="D1634" s="6">
        <v>41659</v>
      </c>
      <c r="E1634" t="s">
        <v>36</v>
      </c>
      <c r="F1634" t="s">
        <v>4117</v>
      </c>
      <c r="G1634" t="s">
        <v>4118</v>
      </c>
      <c r="H1634" t="s">
        <v>146</v>
      </c>
      <c r="I1634" t="s">
        <v>27</v>
      </c>
      <c r="J1634" t="s">
        <v>28</v>
      </c>
      <c r="K1634" t="s">
        <v>29</v>
      </c>
      <c r="L1634">
        <v>90008</v>
      </c>
      <c r="M1634" t="s">
        <v>30</v>
      </c>
      <c r="N1634" t="s">
        <v>4119</v>
      </c>
      <c r="O1634" t="s">
        <v>32</v>
      </c>
      <c r="P1634" t="s">
        <v>45</v>
      </c>
      <c r="Q1634" t="s">
        <v>4120</v>
      </c>
      <c r="R1634" s="7">
        <v>21.4</v>
      </c>
      <c r="S1634">
        <v>5</v>
      </c>
      <c r="T1634">
        <v>0</v>
      </c>
      <c r="U1634" s="7">
        <v>6.2060000000000004</v>
      </c>
      <c r="V1634" s="7">
        <f t="shared" si="25"/>
        <v>6.2060000000000004</v>
      </c>
    </row>
    <row r="1635" spans="1:22" x14ac:dyDescent="0.3">
      <c r="A1635" s="9">
        <v>5074</v>
      </c>
      <c r="B1635" t="s">
        <v>4121</v>
      </c>
      <c r="C1635" s="5">
        <v>41218</v>
      </c>
      <c r="D1635" s="6">
        <v>41218</v>
      </c>
      <c r="E1635" t="s">
        <v>863</v>
      </c>
      <c r="F1635" t="s">
        <v>2263</v>
      </c>
      <c r="G1635" t="s">
        <v>2264</v>
      </c>
      <c r="H1635" t="s">
        <v>39</v>
      </c>
      <c r="I1635" t="s">
        <v>27</v>
      </c>
      <c r="J1635" t="s">
        <v>80</v>
      </c>
      <c r="K1635" t="s">
        <v>29</v>
      </c>
      <c r="L1635">
        <v>94109</v>
      </c>
      <c r="M1635" t="s">
        <v>30</v>
      </c>
      <c r="N1635" t="s">
        <v>2111</v>
      </c>
      <c r="O1635" t="s">
        <v>32</v>
      </c>
      <c r="P1635" t="s">
        <v>75</v>
      </c>
      <c r="Q1635" t="s">
        <v>2112</v>
      </c>
      <c r="R1635" s="7">
        <v>62.8</v>
      </c>
      <c r="S1635">
        <v>4</v>
      </c>
      <c r="T1635">
        <v>0</v>
      </c>
      <c r="U1635" s="7">
        <v>15.7</v>
      </c>
      <c r="V1635" s="7">
        <f t="shared" si="25"/>
        <v>15.7</v>
      </c>
    </row>
    <row r="1636" spans="1:22" x14ac:dyDescent="0.3">
      <c r="A1636" s="9">
        <v>5075</v>
      </c>
      <c r="B1636" t="s">
        <v>4122</v>
      </c>
      <c r="C1636" s="5">
        <v>41755</v>
      </c>
      <c r="D1636" s="6">
        <v>41759</v>
      </c>
      <c r="E1636" t="s">
        <v>23</v>
      </c>
      <c r="F1636" t="s">
        <v>4123</v>
      </c>
      <c r="G1636" t="s">
        <v>4124</v>
      </c>
      <c r="H1636" t="s">
        <v>39</v>
      </c>
      <c r="I1636" t="s">
        <v>27</v>
      </c>
      <c r="J1636" t="s">
        <v>28</v>
      </c>
      <c r="K1636" t="s">
        <v>29</v>
      </c>
      <c r="L1636">
        <v>90049</v>
      </c>
      <c r="M1636" t="s">
        <v>30</v>
      </c>
      <c r="N1636" t="s">
        <v>1353</v>
      </c>
      <c r="O1636" t="s">
        <v>32</v>
      </c>
      <c r="P1636" t="s">
        <v>52</v>
      </c>
      <c r="Q1636" t="s">
        <v>1354</v>
      </c>
      <c r="R1636" s="7">
        <v>13.904</v>
      </c>
      <c r="S1636">
        <v>2</v>
      </c>
      <c r="T1636">
        <v>0.2</v>
      </c>
      <c r="U1636" s="7">
        <v>4.5187999999999997</v>
      </c>
      <c r="V1636" s="7">
        <f t="shared" si="25"/>
        <v>4.5187999999999997</v>
      </c>
    </row>
    <row r="1637" spans="1:22" x14ac:dyDescent="0.3">
      <c r="A1637" s="9">
        <v>5080</v>
      </c>
      <c r="B1637" t="s">
        <v>4125</v>
      </c>
      <c r="C1637" s="5">
        <v>41969</v>
      </c>
      <c r="D1637" s="6">
        <v>41973</v>
      </c>
      <c r="E1637" t="s">
        <v>36</v>
      </c>
      <c r="F1637" t="s">
        <v>4126</v>
      </c>
      <c r="G1637" t="s">
        <v>4127</v>
      </c>
      <c r="H1637" t="s">
        <v>39</v>
      </c>
      <c r="I1637" t="s">
        <v>27</v>
      </c>
      <c r="J1637" t="s">
        <v>80</v>
      </c>
      <c r="K1637" t="s">
        <v>29</v>
      </c>
      <c r="L1637">
        <v>94122</v>
      </c>
      <c r="M1637" t="s">
        <v>30</v>
      </c>
      <c r="N1637" t="s">
        <v>2142</v>
      </c>
      <c r="O1637" t="s">
        <v>41</v>
      </c>
      <c r="P1637" t="s">
        <v>492</v>
      </c>
      <c r="Q1637" t="s">
        <v>2722</v>
      </c>
      <c r="R1637" s="7">
        <v>359.49900000000002</v>
      </c>
      <c r="S1637">
        <v>3</v>
      </c>
      <c r="T1637">
        <v>0.15</v>
      </c>
      <c r="U1637" s="7">
        <v>-29.605799999999999</v>
      </c>
      <c r="V1637" s="7">
        <f t="shared" si="25"/>
        <v>29.605799999999999</v>
      </c>
    </row>
    <row r="1638" spans="1:22" x14ac:dyDescent="0.3">
      <c r="A1638" s="9">
        <v>5081</v>
      </c>
      <c r="B1638" t="s">
        <v>4125</v>
      </c>
      <c r="C1638" s="5">
        <v>41969</v>
      </c>
      <c r="D1638" s="6">
        <v>41973</v>
      </c>
      <c r="E1638" t="s">
        <v>36</v>
      </c>
      <c r="F1638" t="s">
        <v>4126</v>
      </c>
      <c r="G1638" t="s">
        <v>4127</v>
      </c>
      <c r="H1638" t="s">
        <v>39</v>
      </c>
      <c r="I1638" t="s">
        <v>27</v>
      </c>
      <c r="J1638" t="s">
        <v>80</v>
      </c>
      <c r="K1638" t="s">
        <v>29</v>
      </c>
      <c r="L1638">
        <v>94122</v>
      </c>
      <c r="M1638" t="s">
        <v>30</v>
      </c>
      <c r="N1638" t="s">
        <v>652</v>
      </c>
      <c r="O1638" t="s">
        <v>32</v>
      </c>
      <c r="P1638" t="s">
        <v>75</v>
      </c>
      <c r="Q1638" t="s">
        <v>653</v>
      </c>
      <c r="R1638" s="7">
        <v>10.48</v>
      </c>
      <c r="S1638">
        <v>1</v>
      </c>
      <c r="T1638">
        <v>0</v>
      </c>
      <c r="U1638" s="7">
        <v>2.8296000000000001</v>
      </c>
      <c r="V1638" s="7">
        <f t="shared" si="25"/>
        <v>2.8296000000000001</v>
      </c>
    </row>
    <row r="1639" spans="1:22" x14ac:dyDescent="0.3">
      <c r="A1639" s="9">
        <v>5090</v>
      </c>
      <c r="B1639" t="s">
        <v>4128</v>
      </c>
      <c r="C1639" s="5">
        <v>41856</v>
      </c>
      <c r="D1639" s="6">
        <v>41859</v>
      </c>
      <c r="E1639" t="s">
        <v>152</v>
      </c>
      <c r="F1639" t="s">
        <v>2438</v>
      </c>
      <c r="G1639" t="s">
        <v>2439</v>
      </c>
      <c r="H1639" t="s">
        <v>26</v>
      </c>
      <c r="I1639" t="s">
        <v>27</v>
      </c>
      <c r="J1639" t="s">
        <v>4129</v>
      </c>
      <c r="K1639" t="s">
        <v>161</v>
      </c>
      <c r="L1639">
        <v>80538</v>
      </c>
      <c r="M1639" t="s">
        <v>30</v>
      </c>
      <c r="N1639" t="s">
        <v>4130</v>
      </c>
      <c r="O1639" t="s">
        <v>32</v>
      </c>
      <c r="P1639" t="s">
        <v>114</v>
      </c>
      <c r="Q1639" t="s">
        <v>4131</v>
      </c>
      <c r="R1639" s="7">
        <v>7.968</v>
      </c>
      <c r="S1639">
        <v>2</v>
      </c>
      <c r="T1639">
        <v>0.2</v>
      </c>
      <c r="U1639" s="7">
        <v>2.8883999999999999</v>
      </c>
      <c r="V1639" s="7">
        <f t="shared" si="25"/>
        <v>2.8883999999999999</v>
      </c>
    </row>
    <row r="1640" spans="1:22" x14ac:dyDescent="0.3">
      <c r="A1640" s="9">
        <v>5091</v>
      </c>
      <c r="B1640" t="s">
        <v>4128</v>
      </c>
      <c r="C1640" s="5">
        <v>41856</v>
      </c>
      <c r="D1640" s="6">
        <v>41859</v>
      </c>
      <c r="E1640" t="s">
        <v>152</v>
      </c>
      <c r="F1640" t="s">
        <v>2438</v>
      </c>
      <c r="G1640" t="s">
        <v>2439</v>
      </c>
      <c r="H1640" t="s">
        <v>26</v>
      </c>
      <c r="I1640" t="s">
        <v>27</v>
      </c>
      <c r="J1640" t="s">
        <v>4129</v>
      </c>
      <c r="K1640" t="s">
        <v>161</v>
      </c>
      <c r="L1640">
        <v>80538</v>
      </c>
      <c r="M1640" t="s">
        <v>30</v>
      </c>
      <c r="N1640" t="s">
        <v>3292</v>
      </c>
      <c r="O1640" t="s">
        <v>32</v>
      </c>
      <c r="P1640" t="s">
        <v>215</v>
      </c>
      <c r="Q1640" t="s">
        <v>3293</v>
      </c>
      <c r="R1640" s="7">
        <v>8.7840000000000007</v>
      </c>
      <c r="S1640">
        <v>1</v>
      </c>
      <c r="T1640">
        <v>0.2</v>
      </c>
      <c r="U1640" s="7">
        <v>3.1842000000000001</v>
      </c>
      <c r="V1640" s="7">
        <f t="shared" si="25"/>
        <v>3.1842000000000001</v>
      </c>
    </row>
    <row r="1641" spans="1:22" x14ac:dyDescent="0.3">
      <c r="A1641" s="9">
        <v>5092</v>
      </c>
      <c r="B1641" t="s">
        <v>4132</v>
      </c>
      <c r="C1641" s="5">
        <v>42004</v>
      </c>
      <c r="D1641" s="6">
        <v>42008</v>
      </c>
      <c r="E1641" t="s">
        <v>36</v>
      </c>
      <c r="F1641" t="s">
        <v>4133</v>
      </c>
      <c r="G1641" t="s">
        <v>4134</v>
      </c>
      <c r="H1641" t="s">
        <v>39</v>
      </c>
      <c r="I1641" t="s">
        <v>27</v>
      </c>
      <c r="J1641" t="s">
        <v>4129</v>
      </c>
      <c r="K1641" t="s">
        <v>161</v>
      </c>
      <c r="L1641">
        <v>80538</v>
      </c>
      <c r="M1641" t="s">
        <v>30</v>
      </c>
      <c r="N1641" t="s">
        <v>4135</v>
      </c>
      <c r="O1641" t="s">
        <v>32</v>
      </c>
      <c r="P1641" t="s">
        <v>200</v>
      </c>
      <c r="Q1641" t="s">
        <v>4136</v>
      </c>
      <c r="R1641" s="7">
        <v>3.024</v>
      </c>
      <c r="S1641">
        <v>3</v>
      </c>
      <c r="T1641">
        <v>0.2</v>
      </c>
      <c r="U1641" s="7">
        <v>-0.6048</v>
      </c>
      <c r="V1641" s="7">
        <f t="shared" si="25"/>
        <v>0.6048</v>
      </c>
    </row>
    <row r="1642" spans="1:22" x14ac:dyDescent="0.3">
      <c r="A1642" s="9">
        <v>5100</v>
      </c>
      <c r="B1642" t="s">
        <v>4137</v>
      </c>
      <c r="C1642" s="5">
        <v>41128</v>
      </c>
      <c r="D1642" s="6">
        <v>41133</v>
      </c>
      <c r="E1642" t="s">
        <v>36</v>
      </c>
      <c r="F1642" t="s">
        <v>4138</v>
      </c>
      <c r="G1642" t="s">
        <v>4139</v>
      </c>
      <c r="H1642" t="s">
        <v>146</v>
      </c>
      <c r="I1642" t="s">
        <v>27</v>
      </c>
      <c r="J1642" t="s">
        <v>2692</v>
      </c>
      <c r="K1642" t="s">
        <v>29</v>
      </c>
      <c r="L1642">
        <v>93309</v>
      </c>
      <c r="M1642" t="s">
        <v>30</v>
      </c>
      <c r="N1642" t="s">
        <v>4140</v>
      </c>
      <c r="O1642" t="s">
        <v>32</v>
      </c>
      <c r="P1642" t="s">
        <v>52</v>
      </c>
      <c r="Q1642" t="s">
        <v>4141</v>
      </c>
      <c r="R1642" s="7">
        <v>19.152000000000001</v>
      </c>
      <c r="S1642">
        <v>3</v>
      </c>
      <c r="T1642">
        <v>0.2</v>
      </c>
      <c r="U1642" s="7">
        <v>6.4638</v>
      </c>
      <c r="V1642" s="7">
        <f t="shared" si="25"/>
        <v>6.4638</v>
      </c>
    </row>
    <row r="1643" spans="1:22" x14ac:dyDescent="0.3">
      <c r="A1643" s="9">
        <v>5115</v>
      </c>
      <c r="B1643" t="s">
        <v>4142</v>
      </c>
      <c r="C1643" s="5">
        <v>41596</v>
      </c>
      <c r="D1643" s="6">
        <v>41601</v>
      </c>
      <c r="E1643" t="s">
        <v>36</v>
      </c>
      <c r="F1643" t="s">
        <v>2092</v>
      </c>
      <c r="G1643" t="s">
        <v>2093</v>
      </c>
      <c r="H1643" t="s">
        <v>39</v>
      </c>
      <c r="I1643" t="s">
        <v>27</v>
      </c>
      <c r="J1643" t="s">
        <v>261</v>
      </c>
      <c r="K1643" t="s">
        <v>262</v>
      </c>
      <c r="L1643">
        <v>88220</v>
      </c>
      <c r="M1643" t="s">
        <v>30</v>
      </c>
      <c r="N1643" t="s">
        <v>415</v>
      </c>
      <c r="O1643" t="s">
        <v>32</v>
      </c>
      <c r="P1643" t="s">
        <v>52</v>
      </c>
      <c r="Q1643" t="s">
        <v>416</v>
      </c>
      <c r="R1643" s="7">
        <v>10.776</v>
      </c>
      <c r="S1643">
        <v>3</v>
      </c>
      <c r="T1643">
        <v>0.2</v>
      </c>
      <c r="U1643" s="7">
        <v>3.3675000000000002</v>
      </c>
      <c r="V1643" s="7">
        <f t="shared" si="25"/>
        <v>3.3675000000000002</v>
      </c>
    </row>
    <row r="1644" spans="1:22" x14ac:dyDescent="0.3">
      <c r="A1644" s="9">
        <v>5132</v>
      </c>
      <c r="B1644" t="s">
        <v>4143</v>
      </c>
      <c r="C1644" s="5">
        <v>42003</v>
      </c>
      <c r="D1644" s="6">
        <v>42010</v>
      </c>
      <c r="E1644" t="s">
        <v>36</v>
      </c>
      <c r="F1644" t="s">
        <v>384</v>
      </c>
      <c r="G1644" t="s">
        <v>385</v>
      </c>
      <c r="H1644" t="s">
        <v>26</v>
      </c>
      <c r="I1644" t="s">
        <v>27</v>
      </c>
      <c r="J1644" t="s">
        <v>667</v>
      </c>
      <c r="K1644" t="s">
        <v>29</v>
      </c>
      <c r="L1644">
        <v>92804</v>
      </c>
      <c r="M1644" t="s">
        <v>30</v>
      </c>
      <c r="N1644" t="s">
        <v>4144</v>
      </c>
      <c r="O1644" t="s">
        <v>41</v>
      </c>
      <c r="P1644" t="s">
        <v>42</v>
      </c>
      <c r="Q1644" t="s">
        <v>4145</v>
      </c>
      <c r="R1644" s="7">
        <v>101.12</v>
      </c>
      <c r="S1644">
        <v>8</v>
      </c>
      <c r="T1644">
        <v>0</v>
      </c>
      <c r="U1644" s="7">
        <v>37.414400000000001</v>
      </c>
      <c r="V1644" s="7">
        <f t="shared" si="25"/>
        <v>37.414400000000001</v>
      </c>
    </row>
    <row r="1645" spans="1:22" x14ac:dyDescent="0.3">
      <c r="A1645" s="9">
        <v>5136</v>
      </c>
      <c r="B1645" t="s">
        <v>4146</v>
      </c>
      <c r="C1645" s="5">
        <v>41571</v>
      </c>
      <c r="D1645" s="6">
        <v>41576</v>
      </c>
      <c r="E1645" t="s">
        <v>36</v>
      </c>
      <c r="F1645" t="s">
        <v>2618</v>
      </c>
      <c r="G1645" t="s">
        <v>2619</v>
      </c>
      <c r="H1645" t="s">
        <v>146</v>
      </c>
      <c r="I1645" t="s">
        <v>27</v>
      </c>
      <c r="J1645" t="s">
        <v>65</v>
      </c>
      <c r="K1645" t="s">
        <v>66</v>
      </c>
      <c r="L1645">
        <v>98103</v>
      </c>
      <c r="M1645" t="s">
        <v>30</v>
      </c>
      <c r="N1645" t="s">
        <v>1082</v>
      </c>
      <c r="O1645" t="s">
        <v>32</v>
      </c>
      <c r="P1645" t="s">
        <v>200</v>
      </c>
      <c r="Q1645" t="s">
        <v>1083</v>
      </c>
      <c r="R1645" s="7">
        <v>17.05</v>
      </c>
      <c r="S1645">
        <v>5</v>
      </c>
      <c r="T1645">
        <v>0</v>
      </c>
      <c r="U1645" s="7">
        <v>8.1839999999999993</v>
      </c>
      <c r="V1645" s="7">
        <f t="shared" si="25"/>
        <v>8.1839999999999993</v>
      </c>
    </row>
    <row r="1646" spans="1:22" x14ac:dyDescent="0.3">
      <c r="A1646" s="9">
        <v>5137</v>
      </c>
      <c r="B1646" t="s">
        <v>4147</v>
      </c>
      <c r="C1646" s="5">
        <v>41257</v>
      </c>
      <c r="D1646" s="6">
        <v>41262</v>
      </c>
      <c r="E1646" t="s">
        <v>36</v>
      </c>
      <c r="F1646" t="s">
        <v>1661</v>
      </c>
      <c r="G1646" t="s">
        <v>1662</v>
      </c>
      <c r="H1646" t="s">
        <v>39</v>
      </c>
      <c r="I1646" t="s">
        <v>27</v>
      </c>
      <c r="J1646" t="s">
        <v>325</v>
      </c>
      <c r="K1646" t="s">
        <v>29</v>
      </c>
      <c r="L1646">
        <v>92105</v>
      </c>
      <c r="M1646" t="s">
        <v>30</v>
      </c>
      <c r="N1646" t="s">
        <v>4148</v>
      </c>
      <c r="O1646" t="s">
        <v>32</v>
      </c>
      <c r="P1646" t="s">
        <v>52</v>
      </c>
      <c r="Q1646" t="s">
        <v>4149</v>
      </c>
      <c r="R1646" s="7">
        <v>8.0960000000000001</v>
      </c>
      <c r="S1646">
        <v>2</v>
      </c>
      <c r="T1646">
        <v>0.2</v>
      </c>
      <c r="U1646" s="7">
        <v>2.7324000000000002</v>
      </c>
      <c r="V1646" s="7">
        <f t="shared" si="25"/>
        <v>2.7324000000000002</v>
      </c>
    </row>
    <row r="1647" spans="1:22" x14ac:dyDescent="0.3">
      <c r="A1647" s="9">
        <v>5141</v>
      </c>
      <c r="B1647" t="s">
        <v>4150</v>
      </c>
      <c r="C1647" s="5">
        <v>41221</v>
      </c>
      <c r="D1647" s="6">
        <v>41225</v>
      </c>
      <c r="E1647" t="s">
        <v>36</v>
      </c>
      <c r="F1647" t="s">
        <v>4151</v>
      </c>
      <c r="G1647" t="s">
        <v>4152</v>
      </c>
      <c r="H1647" t="s">
        <v>39</v>
      </c>
      <c r="I1647" t="s">
        <v>27</v>
      </c>
      <c r="J1647" t="s">
        <v>80</v>
      </c>
      <c r="K1647" t="s">
        <v>29</v>
      </c>
      <c r="L1647">
        <v>94109</v>
      </c>
      <c r="M1647" t="s">
        <v>30</v>
      </c>
      <c r="N1647" t="s">
        <v>365</v>
      </c>
      <c r="O1647" t="s">
        <v>48</v>
      </c>
      <c r="P1647" t="s">
        <v>99</v>
      </c>
      <c r="Q1647" t="s">
        <v>366</v>
      </c>
      <c r="R1647" s="7">
        <v>119.9</v>
      </c>
      <c r="S1647">
        <v>2</v>
      </c>
      <c r="T1647">
        <v>0</v>
      </c>
      <c r="U1647" s="7">
        <v>43.164000000000001</v>
      </c>
      <c r="V1647" s="7">
        <f t="shared" si="25"/>
        <v>43.164000000000001</v>
      </c>
    </row>
    <row r="1648" spans="1:22" x14ac:dyDescent="0.3">
      <c r="A1648" s="9">
        <v>5145</v>
      </c>
      <c r="B1648" t="s">
        <v>4153</v>
      </c>
      <c r="C1648" s="5">
        <v>41673</v>
      </c>
      <c r="D1648" s="6">
        <v>41678</v>
      </c>
      <c r="E1648" t="s">
        <v>36</v>
      </c>
      <c r="F1648" t="s">
        <v>790</v>
      </c>
      <c r="G1648" t="s">
        <v>791</v>
      </c>
      <c r="H1648" t="s">
        <v>39</v>
      </c>
      <c r="I1648" t="s">
        <v>27</v>
      </c>
      <c r="J1648" t="s">
        <v>28</v>
      </c>
      <c r="K1648" t="s">
        <v>29</v>
      </c>
      <c r="L1648">
        <v>90045</v>
      </c>
      <c r="M1648" t="s">
        <v>30</v>
      </c>
      <c r="N1648" t="s">
        <v>1842</v>
      </c>
      <c r="O1648" t="s">
        <v>41</v>
      </c>
      <c r="P1648" t="s">
        <v>42</v>
      </c>
      <c r="Q1648" t="s">
        <v>1843</v>
      </c>
      <c r="R1648" s="7">
        <v>86.26</v>
      </c>
      <c r="S1648">
        <v>2</v>
      </c>
      <c r="T1648">
        <v>0</v>
      </c>
      <c r="U1648" s="7">
        <v>29.328399999999998</v>
      </c>
      <c r="V1648" s="7">
        <f t="shared" si="25"/>
        <v>29.328399999999998</v>
      </c>
    </row>
    <row r="1649" spans="1:22" x14ac:dyDescent="0.3">
      <c r="A1649" s="9">
        <v>5146</v>
      </c>
      <c r="B1649" t="s">
        <v>4153</v>
      </c>
      <c r="C1649" s="5">
        <v>41673</v>
      </c>
      <c r="D1649" s="6">
        <v>41678</v>
      </c>
      <c r="E1649" t="s">
        <v>36</v>
      </c>
      <c r="F1649" t="s">
        <v>790</v>
      </c>
      <c r="G1649" t="s">
        <v>791</v>
      </c>
      <c r="H1649" t="s">
        <v>39</v>
      </c>
      <c r="I1649" t="s">
        <v>27</v>
      </c>
      <c r="J1649" t="s">
        <v>28</v>
      </c>
      <c r="K1649" t="s">
        <v>29</v>
      </c>
      <c r="L1649">
        <v>90045</v>
      </c>
      <c r="M1649" t="s">
        <v>30</v>
      </c>
      <c r="N1649" t="s">
        <v>3249</v>
      </c>
      <c r="O1649" t="s">
        <v>32</v>
      </c>
      <c r="P1649" t="s">
        <v>75</v>
      </c>
      <c r="Q1649" t="s">
        <v>3250</v>
      </c>
      <c r="R1649" s="7">
        <v>139.04</v>
      </c>
      <c r="S1649">
        <v>4</v>
      </c>
      <c r="T1649">
        <v>0</v>
      </c>
      <c r="U1649" s="7">
        <v>38.931199999999997</v>
      </c>
      <c r="V1649" s="7">
        <f t="shared" si="25"/>
        <v>38.931199999999997</v>
      </c>
    </row>
    <row r="1650" spans="1:22" x14ac:dyDescent="0.3">
      <c r="A1650" s="9">
        <v>5147</v>
      </c>
      <c r="B1650" t="s">
        <v>4153</v>
      </c>
      <c r="C1650" s="5">
        <v>41673</v>
      </c>
      <c r="D1650" s="6">
        <v>41678</v>
      </c>
      <c r="E1650" t="s">
        <v>36</v>
      </c>
      <c r="F1650" t="s">
        <v>790</v>
      </c>
      <c r="G1650" t="s">
        <v>791</v>
      </c>
      <c r="H1650" t="s">
        <v>39</v>
      </c>
      <c r="I1650" t="s">
        <v>27</v>
      </c>
      <c r="J1650" t="s">
        <v>28</v>
      </c>
      <c r="K1650" t="s">
        <v>29</v>
      </c>
      <c r="L1650">
        <v>90045</v>
      </c>
      <c r="M1650" t="s">
        <v>30</v>
      </c>
      <c r="N1650" t="s">
        <v>2202</v>
      </c>
      <c r="O1650" t="s">
        <v>32</v>
      </c>
      <c r="P1650" t="s">
        <v>55</v>
      </c>
      <c r="Q1650" t="s">
        <v>2203</v>
      </c>
      <c r="R1650" s="7">
        <v>46.8</v>
      </c>
      <c r="S1650">
        <v>4</v>
      </c>
      <c r="T1650">
        <v>0</v>
      </c>
      <c r="U1650" s="7">
        <v>16.38</v>
      </c>
      <c r="V1650" s="7">
        <f t="shared" si="25"/>
        <v>16.38</v>
      </c>
    </row>
    <row r="1651" spans="1:22" x14ac:dyDescent="0.3">
      <c r="A1651" s="9">
        <v>5148</v>
      </c>
      <c r="B1651" t="s">
        <v>4154</v>
      </c>
      <c r="C1651" s="5">
        <v>41998</v>
      </c>
      <c r="D1651" s="6">
        <v>42005</v>
      </c>
      <c r="E1651" t="s">
        <v>36</v>
      </c>
      <c r="F1651" t="s">
        <v>4155</v>
      </c>
      <c r="G1651" t="s">
        <v>4156</v>
      </c>
      <c r="H1651" t="s">
        <v>146</v>
      </c>
      <c r="I1651" t="s">
        <v>27</v>
      </c>
      <c r="J1651" t="s">
        <v>4157</v>
      </c>
      <c r="K1651" t="s">
        <v>122</v>
      </c>
      <c r="L1651">
        <v>85224</v>
      </c>
      <c r="M1651" t="s">
        <v>30</v>
      </c>
      <c r="N1651" t="s">
        <v>4158</v>
      </c>
      <c r="O1651" t="s">
        <v>41</v>
      </c>
      <c r="P1651" t="s">
        <v>42</v>
      </c>
      <c r="Q1651" t="s">
        <v>4159</v>
      </c>
      <c r="R1651" s="7">
        <v>8.5440000000000005</v>
      </c>
      <c r="S1651">
        <v>4</v>
      </c>
      <c r="T1651">
        <v>0.2</v>
      </c>
      <c r="U1651" s="7">
        <v>1.9224000000000001</v>
      </c>
      <c r="V1651" s="7">
        <f t="shared" si="25"/>
        <v>1.9224000000000001</v>
      </c>
    </row>
    <row r="1652" spans="1:22" x14ac:dyDescent="0.3">
      <c r="A1652" s="9">
        <v>5149</v>
      </c>
      <c r="B1652" t="s">
        <v>4154</v>
      </c>
      <c r="C1652" s="5">
        <v>41998</v>
      </c>
      <c r="D1652" s="6">
        <v>42005</v>
      </c>
      <c r="E1652" t="s">
        <v>36</v>
      </c>
      <c r="F1652" t="s">
        <v>4155</v>
      </c>
      <c r="G1652" t="s">
        <v>4156</v>
      </c>
      <c r="H1652" t="s">
        <v>146</v>
      </c>
      <c r="I1652" t="s">
        <v>27</v>
      </c>
      <c r="J1652" t="s">
        <v>4157</v>
      </c>
      <c r="K1652" t="s">
        <v>122</v>
      </c>
      <c r="L1652">
        <v>85224</v>
      </c>
      <c r="M1652" t="s">
        <v>30</v>
      </c>
      <c r="N1652" t="s">
        <v>2327</v>
      </c>
      <c r="O1652" t="s">
        <v>41</v>
      </c>
      <c r="P1652" t="s">
        <v>185</v>
      </c>
      <c r="Q1652" t="s">
        <v>2328</v>
      </c>
      <c r="R1652" s="7">
        <v>842.37599999999998</v>
      </c>
      <c r="S1652">
        <v>3</v>
      </c>
      <c r="T1652">
        <v>0.2</v>
      </c>
      <c r="U1652" s="7">
        <v>105.297</v>
      </c>
      <c r="V1652" s="7">
        <f t="shared" si="25"/>
        <v>105.297</v>
      </c>
    </row>
    <row r="1653" spans="1:22" x14ac:dyDescent="0.3">
      <c r="A1653" s="9">
        <v>5151</v>
      </c>
      <c r="B1653" t="s">
        <v>4160</v>
      </c>
      <c r="C1653" s="5">
        <v>41705</v>
      </c>
      <c r="D1653" s="6">
        <v>41709</v>
      </c>
      <c r="E1653" t="s">
        <v>23</v>
      </c>
      <c r="F1653" t="s">
        <v>210</v>
      </c>
      <c r="G1653" t="s">
        <v>211</v>
      </c>
      <c r="H1653" t="s">
        <v>26</v>
      </c>
      <c r="I1653" t="s">
        <v>27</v>
      </c>
      <c r="J1653" t="s">
        <v>80</v>
      </c>
      <c r="K1653" t="s">
        <v>29</v>
      </c>
      <c r="L1653">
        <v>94109</v>
      </c>
      <c r="M1653" t="s">
        <v>30</v>
      </c>
      <c r="N1653" t="s">
        <v>2808</v>
      </c>
      <c r="O1653" t="s">
        <v>32</v>
      </c>
      <c r="P1653" t="s">
        <v>75</v>
      </c>
      <c r="Q1653" t="s">
        <v>2809</v>
      </c>
      <c r="R1653" s="7">
        <v>67.78</v>
      </c>
      <c r="S1653">
        <v>2</v>
      </c>
      <c r="T1653">
        <v>0</v>
      </c>
      <c r="U1653" s="7">
        <v>16.945</v>
      </c>
      <c r="V1653" s="7">
        <f t="shared" si="25"/>
        <v>16.945</v>
      </c>
    </row>
    <row r="1654" spans="1:22" x14ac:dyDescent="0.3">
      <c r="A1654" s="9">
        <v>5152</v>
      </c>
      <c r="B1654" t="s">
        <v>4161</v>
      </c>
      <c r="C1654" s="5">
        <v>41908</v>
      </c>
      <c r="D1654" s="6">
        <v>41911</v>
      </c>
      <c r="E1654" t="s">
        <v>152</v>
      </c>
      <c r="F1654" t="s">
        <v>4162</v>
      </c>
      <c r="G1654" t="s">
        <v>4163</v>
      </c>
      <c r="H1654" t="s">
        <v>26</v>
      </c>
      <c r="I1654" t="s">
        <v>27</v>
      </c>
      <c r="J1654" t="s">
        <v>4164</v>
      </c>
      <c r="K1654" t="s">
        <v>625</v>
      </c>
      <c r="L1654">
        <v>59601</v>
      </c>
      <c r="M1654" t="s">
        <v>30</v>
      </c>
      <c r="N1654" t="s">
        <v>3532</v>
      </c>
      <c r="O1654" t="s">
        <v>32</v>
      </c>
      <c r="P1654" t="s">
        <v>75</v>
      </c>
      <c r="Q1654" t="s">
        <v>3533</v>
      </c>
      <c r="R1654" s="7">
        <v>39.9</v>
      </c>
      <c r="S1654">
        <v>5</v>
      </c>
      <c r="T1654">
        <v>0</v>
      </c>
      <c r="U1654" s="7">
        <v>10.374000000000001</v>
      </c>
      <c r="V1654" s="7">
        <f t="shared" si="25"/>
        <v>10.374000000000001</v>
      </c>
    </row>
    <row r="1655" spans="1:22" x14ac:dyDescent="0.3">
      <c r="A1655" s="9">
        <v>5160</v>
      </c>
      <c r="B1655" t="s">
        <v>4165</v>
      </c>
      <c r="C1655" s="5">
        <v>41208</v>
      </c>
      <c r="D1655" s="6">
        <v>41212</v>
      </c>
      <c r="E1655" t="s">
        <v>23</v>
      </c>
      <c r="F1655" t="s">
        <v>3598</v>
      </c>
      <c r="G1655" t="s">
        <v>3599</v>
      </c>
      <c r="H1655" t="s">
        <v>26</v>
      </c>
      <c r="I1655" t="s">
        <v>27</v>
      </c>
      <c r="J1655" t="s">
        <v>2041</v>
      </c>
      <c r="K1655" t="s">
        <v>122</v>
      </c>
      <c r="L1655">
        <v>85345</v>
      </c>
      <c r="M1655" t="s">
        <v>30</v>
      </c>
      <c r="N1655" t="s">
        <v>4166</v>
      </c>
      <c r="O1655" t="s">
        <v>48</v>
      </c>
      <c r="P1655" t="s">
        <v>49</v>
      </c>
      <c r="Q1655" t="s">
        <v>4167</v>
      </c>
      <c r="R1655" s="7">
        <v>105.584</v>
      </c>
      <c r="S1655">
        <v>2</v>
      </c>
      <c r="T1655">
        <v>0.2</v>
      </c>
      <c r="U1655" s="7">
        <v>9.2385999999999999</v>
      </c>
      <c r="V1655" s="7">
        <f t="shared" si="25"/>
        <v>9.2385999999999999</v>
      </c>
    </row>
    <row r="1656" spans="1:22" x14ac:dyDescent="0.3">
      <c r="A1656" s="9">
        <v>5161</v>
      </c>
      <c r="B1656" t="s">
        <v>4165</v>
      </c>
      <c r="C1656" s="5">
        <v>41208</v>
      </c>
      <c r="D1656" s="6">
        <v>41212</v>
      </c>
      <c r="E1656" t="s">
        <v>23</v>
      </c>
      <c r="F1656" t="s">
        <v>3598</v>
      </c>
      <c r="G1656" t="s">
        <v>3599</v>
      </c>
      <c r="H1656" t="s">
        <v>26</v>
      </c>
      <c r="I1656" t="s">
        <v>27</v>
      </c>
      <c r="J1656" t="s">
        <v>2041</v>
      </c>
      <c r="K1656" t="s">
        <v>122</v>
      </c>
      <c r="L1656">
        <v>85345</v>
      </c>
      <c r="M1656" t="s">
        <v>30</v>
      </c>
      <c r="N1656" t="s">
        <v>4168</v>
      </c>
      <c r="O1656" t="s">
        <v>48</v>
      </c>
      <c r="P1656" t="s">
        <v>49</v>
      </c>
      <c r="Q1656" t="s">
        <v>4169</v>
      </c>
      <c r="R1656" s="7">
        <v>68.72</v>
      </c>
      <c r="S1656">
        <v>2</v>
      </c>
      <c r="T1656">
        <v>0.2</v>
      </c>
      <c r="U1656" s="7">
        <v>-14.603</v>
      </c>
      <c r="V1656" s="7">
        <f t="shared" si="25"/>
        <v>14.603</v>
      </c>
    </row>
    <row r="1657" spans="1:22" x14ac:dyDescent="0.3">
      <c r="A1657" s="9">
        <v>5162</v>
      </c>
      <c r="B1657" t="s">
        <v>4170</v>
      </c>
      <c r="C1657" s="5">
        <v>40754</v>
      </c>
      <c r="D1657" s="6">
        <v>40760</v>
      </c>
      <c r="E1657" t="s">
        <v>36</v>
      </c>
      <c r="F1657" t="s">
        <v>3800</v>
      </c>
      <c r="G1657" t="s">
        <v>3801</v>
      </c>
      <c r="H1657" t="s">
        <v>26</v>
      </c>
      <c r="I1657" t="s">
        <v>27</v>
      </c>
      <c r="J1657" t="s">
        <v>65</v>
      </c>
      <c r="K1657" t="s">
        <v>66</v>
      </c>
      <c r="L1657">
        <v>98103</v>
      </c>
      <c r="M1657" t="s">
        <v>30</v>
      </c>
      <c r="N1657" t="s">
        <v>3104</v>
      </c>
      <c r="O1657" t="s">
        <v>41</v>
      </c>
      <c r="P1657" t="s">
        <v>492</v>
      </c>
      <c r="Q1657" t="s">
        <v>3105</v>
      </c>
      <c r="R1657" s="7">
        <v>1367.84</v>
      </c>
      <c r="S1657">
        <v>8</v>
      </c>
      <c r="T1657">
        <v>0</v>
      </c>
      <c r="U1657" s="7">
        <v>259.88959999999997</v>
      </c>
      <c r="V1657" s="7">
        <f t="shared" si="25"/>
        <v>259.88959999999997</v>
      </c>
    </row>
    <row r="1658" spans="1:22" x14ac:dyDescent="0.3">
      <c r="A1658" s="9">
        <v>5164</v>
      </c>
      <c r="B1658" t="s">
        <v>4171</v>
      </c>
      <c r="C1658" s="5">
        <v>41096</v>
      </c>
      <c r="D1658" s="6">
        <v>41101</v>
      </c>
      <c r="E1658" t="s">
        <v>36</v>
      </c>
      <c r="F1658" t="s">
        <v>3053</v>
      </c>
      <c r="G1658" t="s">
        <v>3054</v>
      </c>
      <c r="H1658" t="s">
        <v>39</v>
      </c>
      <c r="I1658" t="s">
        <v>27</v>
      </c>
      <c r="J1658" t="s">
        <v>222</v>
      </c>
      <c r="K1658" t="s">
        <v>29</v>
      </c>
      <c r="L1658">
        <v>91104</v>
      </c>
      <c r="M1658" t="s">
        <v>30</v>
      </c>
      <c r="N1658" t="s">
        <v>4172</v>
      </c>
      <c r="O1658" t="s">
        <v>41</v>
      </c>
      <c r="P1658" t="s">
        <v>185</v>
      </c>
      <c r="Q1658" t="s">
        <v>4173</v>
      </c>
      <c r="R1658" s="7">
        <v>170.352</v>
      </c>
      <c r="S1658">
        <v>3</v>
      </c>
      <c r="T1658">
        <v>0.2</v>
      </c>
      <c r="U1658" s="7">
        <v>-17.0352</v>
      </c>
      <c r="V1658" s="7">
        <f t="shared" si="25"/>
        <v>17.0352</v>
      </c>
    </row>
    <row r="1659" spans="1:22" x14ac:dyDescent="0.3">
      <c r="A1659" s="9">
        <v>5174</v>
      </c>
      <c r="B1659" t="s">
        <v>4174</v>
      </c>
      <c r="C1659" s="5">
        <v>40976</v>
      </c>
      <c r="D1659" s="6">
        <v>40978</v>
      </c>
      <c r="E1659" t="s">
        <v>152</v>
      </c>
      <c r="F1659" t="s">
        <v>4175</v>
      </c>
      <c r="G1659" t="s">
        <v>4176</v>
      </c>
      <c r="H1659" t="s">
        <v>26</v>
      </c>
      <c r="I1659" t="s">
        <v>27</v>
      </c>
      <c r="J1659" t="s">
        <v>1346</v>
      </c>
      <c r="K1659" t="s">
        <v>161</v>
      </c>
      <c r="L1659">
        <v>81001</v>
      </c>
      <c r="M1659" t="s">
        <v>30</v>
      </c>
      <c r="N1659" t="s">
        <v>2761</v>
      </c>
      <c r="O1659" t="s">
        <v>32</v>
      </c>
      <c r="P1659" t="s">
        <v>45</v>
      </c>
      <c r="Q1659" t="s">
        <v>2762</v>
      </c>
      <c r="R1659" s="7">
        <v>3.4079999999999999</v>
      </c>
      <c r="S1659">
        <v>1</v>
      </c>
      <c r="T1659">
        <v>0.2</v>
      </c>
      <c r="U1659" s="7">
        <v>0.89459999999999995</v>
      </c>
      <c r="V1659" s="7">
        <f t="shared" si="25"/>
        <v>0.89459999999999995</v>
      </c>
    </row>
    <row r="1660" spans="1:22" x14ac:dyDescent="0.3">
      <c r="A1660" s="9">
        <v>5177</v>
      </c>
      <c r="B1660" t="s">
        <v>4177</v>
      </c>
      <c r="C1660" s="5">
        <v>41584</v>
      </c>
      <c r="D1660" s="6">
        <v>41587</v>
      </c>
      <c r="E1660" t="s">
        <v>152</v>
      </c>
      <c r="F1660" t="s">
        <v>532</v>
      </c>
      <c r="G1660" t="s">
        <v>533</v>
      </c>
      <c r="H1660" t="s">
        <v>39</v>
      </c>
      <c r="I1660" t="s">
        <v>27</v>
      </c>
      <c r="J1660" t="s">
        <v>80</v>
      </c>
      <c r="K1660" t="s">
        <v>29</v>
      </c>
      <c r="L1660">
        <v>94109</v>
      </c>
      <c r="M1660" t="s">
        <v>30</v>
      </c>
      <c r="N1660" t="s">
        <v>1985</v>
      </c>
      <c r="O1660" t="s">
        <v>32</v>
      </c>
      <c r="P1660" t="s">
        <v>52</v>
      </c>
      <c r="Q1660" t="s">
        <v>1986</v>
      </c>
      <c r="R1660" s="7">
        <v>53.247999999999998</v>
      </c>
      <c r="S1660">
        <v>2</v>
      </c>
      <c r="T1660">
        <v>0.2</v>
      </c>
      <c r="U1660" s="7">
        <v>19.968</v>
      </c>
      <c r="V1660" s="7">
        <f t="shared" si="25"/>
        <v>19.968</v>
      </c>
    </row>
    <row r="1661" spans="1:22" x14ac:dyDescent="0.3">
      <c r="A1661" s="9">
        <v>5179</v>
      </c>
      <c r="B1661" t="s">
        <v>4178</v>
      </c>
      <c r="C1661" s="5">
        <v>41012</v>
      </c>
      <c r="D1661" s="6">
        <v>41018</v>
      </c>
      <c r="E1661" t="s">
        <v>36</v>
      </c>
      <c r="F1661" t="s">
        <v>2492</v>
      </c>
      <c r="G1661" t="s">
        <v>2493</v>
      </c>
      <c r="H1661" t="s">
        <v>26</v>
      </c>
      <c r="I1661" t="s">
        <v>27</v>
      </c>
      <c r="J1661" t="s">
        <v>28</v>
      </c>
      <c r="K1661" t="s">
        <v>29</v>
      </c>
      <c r="L1661">
        <v>90036</v>
      </c>
      <c r="M1661" t="s">
        <v>30</v>
      </c>
      <c r="N1661" t="s">
        <v>2044</v>
      </c>
      <c r="O1661" t="s">
        <v>41</v>
      </c>
      <c r="P1661" t="s">
        <v>42</v>
      </c>
      <c r="Q1661" t="s">
        <v>2045</v>
      </c>
      <c r="R1661" s="7">
        <v>37.68</v>
      </c>
      <c r="S1661">
        <v>2</v>
      </c>
      <c r="T1661">
        <v>0</v>
      </c>
      <c r="U1661" s="7">
        <v>15.8256</v>
      </c>
      <c r="V1661" s="7">
        <f t="shared" si="25"/>
        <v>15.8256</v>
      </c>
    </row>
    <row r="1662" spans="1:22" x14ac:dyDescent="0.3">
      <c r="A1662" s="9">
        <v>5180</v>
      </c>
      <c r="B1662" t="s">
        <v>4178</v>
      </c>
      <c r="C1662" s="5">
        <v>41012</v>
      </c>
      <c r="D1662" s="6">
        <v>41018</v>
      </c>
      <c r="E1662" t="s">
        <v>36</v>
      </c>
      <c r="F1662" t="s">
        <v>2492</v>
      </c>
      <c r="G1662" t="s">
        <v>2493</v>
      </c>
      <c r="H1662" t="s">
        <v>26</v>
      </c>
      <c r="I1662" t="s">
        <v>27</v>
      </c>
      <c r="J1662" t="s">
        <v>28</v>
      </c>
      <c r="K1662" t="s">
        <v>29</v>
      </c>
      <c r="L1662">
        <v>90036</v>
      </c>
      <c r="M1662" t="s">
        <v>30</v>
      </c>
      <c r="N1662" t="s">
        <v>4179</v>
      </c>
      <c r="O1662" t="s">
        <v>48</v>
      </c>
      <c r="P1662" t="s">
        <v>49</v>
      </c>
      <c r="Q1662" t="s">
        <v>4180</v>
      </c>
      <c r="R1662" s="7">
        <v>258.57600000000002</v>
      </c>
      <c r="S1662">
        <v>2</v>
      </c>
      <c r="T1662">
        <v>0.2</v>
      </c>
      <c r="U1662" s="7">
        <v>19.3932</v>
      </c>
      <c r="V1662" s="7">
        <f t="shared" si="25"/>
        <v>19.3932</v>
      </c>
    </row>
    <row r="1663" spans="1:22" x14ac:dyDescent="0.3">
      <c r="A1663" s="9">
        <v>5181</v>
      </c>
      <c r="B1663" t="s">
        <v>4178</v>
      </c>
      <c r="C1663" s="5">
        <v>41012</v>
      </c>
      <c r="D1663" s="6">
        <v>41018</v>
      </c>
      <c r="E1663" t="s">
        <v>36</v>
      </c>
      <c r="F1663" t="s">
        <v>2492</v>
      </c>
      <c r="G1663" t="s">
        <v>2493</v>
      </c>
      <c r="H1663" t="s">
        <v>26</v>
      </c>
      <c r="I1663" t="s">
        <v>27</v>
      </c>
      <c r="J1663" t="s">
        <v>28</v>
      </c>
      <c r="K1663" t="s">
        <v>29</v>
      </c>
      <c r="L1663">
        <v>90036</v>
      </c>
      <c r="M1663" t="s">
        <v>30</v>
      </c>
      <c r="N1663" t="s">
        <v>1474</v>
      </c>
      <c r="O1663" t="s">
        <v>32</v>
      </c>
      <c r="P1663" t="s">
        <v>55</v>
      </c>
      <c r="Q1663" t="s">
        <v>1475</v>
      </c>
      <c r="R1663" s="7">
        <v>75.84</v>
      </c>
      <c r="S1663">
        <v>2</v>
      </c>
      <c r="T1663">
        <v>0</v>
      </c>
      <c r="U1663" s="7">
        <v>29.5776</v>
      </c>
      <c r="V1663" s="7">
        <f t="shared" si="25"/>
        <v>29.5776</v>
      </c>
    </row>
    <row r="1664" spans="1:22" x14ac:dyDescent="0.3">
      <c r="A1664" s="9">
        <v>5192</v>
      </c>
      <c r="B1664" t="s">
        <v>4181</v>
      </c>
      <c r="C1664" s="5">
        <v>41765</v>
      </c>
      <c r="D1664" s="6">
        <v>41769</v>
      </c>
      <c r="E1664" t="s">
        <v>36</v>
      </c>
      <c r="F1664" t="s">
        <v>4182</v>
      </c>
      <c r="G1664" t="s">
        <v>4183</v>
      </c>
      <c r="H1664" t="s">
        <v>39</v>
      </c>
      <c r="I1664" t="s">
        <v>27</v>
      </c>
      <c r="J1664" t="s">
        <v>80</v>
      </c>
      <c r="K1664" t="s">
        <v>29</v>
      </c>
      <c r="L1664">
        <v>94122</v>
      </c>
      <c r="M1664" t="s">
        <v>30</v>
      </c>
      <c r="N1664" t="s">
        <v>4184</v>
      </c>
      <c r="O1664" t="s">
        <v>32</v>
      </c>
      <c r="P1664" t="s">
        <v>215</v>
      </c>
      <c r="Q1664" t="s">
        <v>4185</v>
      </c>
      <c r="R1664" s="7">
        <v>23.16</v>
      </c>
      <c r="S1664">
        <v>2</v>
      </c>
      <c r="T1664">
        <v>0</v>
      </c>
      <c r="U1664" s="7">
        <v>11.58</v>
      </c>
      <c r="V1664" s="7">
        <f t="shared" si="25"/>
        <v>11.58</v>
      </c>
    </row>
    <row r="1665" spans="1:22" x14ac:dyDescent="0.3">
      <c r="A1665" s="9">
        <v>5197</v>
      </c>
      <c r="B1665" t="s">
        <v>4186</v>
      </c>
      <c r="C1665" s="5">
        <v>40673</v>
      </c>
      <c r="D1665" s="6">
        <v>40678</v>
      </c>
      <c r="E1665" t="s">
        <v>36</v>
      </c>
      <c r="F1665" t="s">
        <v>4101</v>
      </c>
      <c r="G1665" t="s">
        <v>4102</v>
      </c>
      <c r="H1665" t="s">
        <v>39</v>
      </c>
      <c r="I1665" t="s">
        <v>27</v>
      </c>
      <c r="J1665" t="s">
        <v>1694</v>
      </c>
      <c r="K1665" t="s">
        <v>66</v>
      </c>
      <c r="L1665">
        <v>98031</v>
      </c>
      <c r="M1665" t="s">
        <v>30</v>
      </c>
      <c r="N1665" t="s">
        <v>4187</v>
      </c>
      <c r="O1665" t="s">
        <v>32</v>
      </c>
      <c r="P1665" t="s">
        <v>215</v>
      </c>
      <c r="Q1665" t="s">
        <v>4188</v>
      </c>
      <c r="R1665" s="7">
        <v>158.13</v>
      </c>
      <c r="S1665">
        <v>3</v>
      </c>
      <c r="T1665">
        <v>0</v>
      </c>
      <c r="U1665" s="7">
        <v>77.483699999999999</v>
      </c>
      <c r="V1665" s="7">
        <f t="shared" si="25"/>
        <v>77.483699999999999</v>
      </c>
    </row>
    <row r="1666" spans="1:22" x14ac:dyDescent="0.3">
      <c r="A1666" s="9">
        <v>5198</v>
      </c>
      <c r="B1666" t="s">
        <v>4186</v>
      </c>
      <c r="C1666" s="5">
        <v>40673</v>
      </c>
      <c r="D1666" s="6">
        <v>40678</v>
      </c>
      <c r="E1666" t="s">
        <v>36</v>
      </c>
      <c r="F1666" t="s">
        <v>4101</v>
      </c>
      <c r="G1666" t="s">
        <v>4102</v>
      </c>
      <c r="H1666" t="s">
        <v>39</v>
      </c>
      <c r="I1666" t="s">
        <v>27</v>
      </c>
      <c r="J1666" t="s">
        <v>1694</v>
      </c>
      <c r="K1666" t="s">
        <v>66</v>
      </c>
      <c r="L1666">
        <v>98031</v>
      </c>
      <c r="M1666" t="s">
        <v>30</v>
      </c>
      <c r="N1666" t="s">
        <v>4189</v>
      </c>
      <c r="O1666" t="s">
        <v>48</v>
      </c>
      <c r="P1666" t="s">
        <v>49</v>
      </c>
      <c r="Q1666" t="s">
        <v>4190</v>
      </c>
      <c r="R1666" s="7">
        <v>43.6</v>
      </c>
      <c r="S1666">
        <v>5</v>
      </c>
      <c r="T1666">
        <v>0.2</v>
      </c>
      <c r="U1666" s="7">
        <v>4.3600000000000003</v>
      </c>
      <c r="V1666" s="7">
        <f t="shared" si="25"/>
        <v>4.3600000000000003</v>
      </c>
    </row>
    <row r="1667" spans="1:22" x14ac:dyDescent="0.3">
      <c r="A1667" s="9">
        <v>5203</v>
      </c>
      <c r="B1667" t="s">
        <v>4191</v>
      </c>
      <c r="C1667" s="5">
        <v>41136</v>
      </c>
      <c r="D1667" s="6">
        <v>41140</v>
      </c>
      <c r="E1667" t="s">
        <v>36</v>
      </c>
      <c r="F1667" t="s">
        <v>4192</v>
      </c>
      <c r="G1667" t="s">
        <v>4193</v>
      </c>
      <c r="H1667" t="s">
        <v>39</v>
      </c>
      <c r="I1667" t="s">
        <v>27</v>
      </c>
      <c r="J1667" t="s">
        <v>1177</v>
      </c>
      <c r="K1667" t="s">
        <v>29</v>
      </c>
      <c r="L1667">
        <v>94601</v>
      </c>
      <c r="M1667" t="s">
        <v>30</v>
      </c>
      <c r="N1667" t="s">
        <v>3356</v>
      </c>
      <c r="O1667" t="s">
        <v>41</v>
      </c>
      <c r="P1667" t="s">
        <v>42</v>
      </c>
      <c r="Q1667" t="s">
        <v>3357</v>
      </c>
      <c r="R1667" s="7">
        <v>104.23</v>
      </c>
      <c r="S1667">
        <v>7</v>
      </c>
      <c r="T1667">
        <v>0</v>
      </c>
      <c r="U1667" s="7">
        <v>28.142099999999999</v>
      </c>
      <c r="V1667" s="7">
        <f t="shared" si="25"/>
        <v>28.142099999999999</v>
      </c>
    </row>
    <row r="1668" spans="1:22" x14ac:dyDescent="0.3">
      <c r="A1668" s="9">
        <v>5204</v>
      </c>
      <c r="B1668" t="s">
        <v>4191</v>
      </c>
      <c r="C1668" s="5">
        <v>41136</v>
      </c>
      <c r="D1668" s="6">
        <v>41140</v>
      </c>
      <c r="E1668" t="s">
        <v>36</v>
      </c>
      <c r="F1668" t="s">
        <v>4192</v>
      </c>
      <c r="G1668" t="s">
        <v>4193</v>
      </c>
      <c r="H1668" t="s">
        <v>39</v>
      </c>
      <c r="I1668" t="s">
        <v>27</v>
      </c>
      <c r="J1668" t="s">
        <v>1177</v>
      </c>
      <c r="K1668" t="s">
        <v>29</v>
      </c>
      <c r="L1668">
        <v>94601</v>
      </c>
      <c r="M1668" t="s">
        <v>30</v>
      </c>
      <c r="N1668" t="s">
        <v>2140</v>
      </c>
      <c r="O1668" t="s">
        <v>32</v>
      </c>
      <c r="P1668" t="s">
        <v>75</v>
      </c>
      <c r="Q1668" t="s">
        <v>2141</v>
      </c>
      <c r="R1668" s="7">
        <v>70.260000000000005</v>
      </c>
      <c r="S1668">
        <v>3</v>
      </c>
      <c r="T1668">
        <v>0</v>
      </c>
      <c r="U1668" s="7">
        <v>18.970199999999998</v>
      </c>
      <c r="V1668" s="7">
        <f t="shared" ref="V1668:V1731" si="26">IF(U1668&lt;0,-U1668,U1668)</f>
        <v>18.970199999999998</v>
      </c>
    </row>
    <row r="1669" spans="1:22" x14ac:dyDescent="0.3">
      <c r="A1669" s="9">
        <v>5213</v>
      </c>
      <c r="B1669" t="s">
        <v>4194</v>
      </c>
      <c r="C1669" s="5">
        <v>41544</v>
      </c>
      <c r="D1669" s="6">
        <v>41544</v>
      </c>
      <c r="E1669" t="s">
        <v>863</v>
      </c>
      <c r="F1669" t="s">
        <v>974</v>
      </c>
      <c r="G1669" t="s">
        <v>975</v>
      </c>
      <c r="H1669" t="s">
        <v>39</v>
      </c>
      <c r="I1669" t="s">
        <v>27</v>
      </c>
      <c r="J1669" t="s">
        <v>287</v>
      </c>
      <c r="K1669" t="s">
        <v>29</v>
      </c>
      <c r="L1669">
        <v>92374</v>
      </c>
      <c r="M1669" t="s">
        <v>30</v>
      </c>
      <c r="N1669" t="s">
        <v>628</v>
      </c>
      <c r="O1669" t="s">
        <v>32</v>
      </c>
      <c r="P1669" t="s">
        <v>75</v>
      </c>
      <c r="Q1669" t="s">
        <v>629</v>
      </c>
      <c r="R1669" s="7">
        <v>51.45</v>
      </c>
      <c r="S1669">
        <v>3</v>
      </c>
      <c r="T1669">
        <v>0</v>
      </c>
      <c r="U1669" s="7">
        <v>13.891500000000001</v>
      </c>
      <c r="V1669" s="7">
        <f t="shared" si="26"/>
        <v>13.891500000000001</v>
      </c>
    </row>
    <row r="1670" spans="1:22" x14ac:dyDescent="0.3">
      <c r="A1670" s="9">
        <v>5214</v>
      </c>
      <c r="B1670" t="s">
        <v>4194</v>
      </c>
      <c r="C1670" s="5">
        <v>41544</v>
      </c>
      <c r="D1670" s="6">
        <v>41544</v>
      </c>
      <c r="E1670" t="s">
        <v>863</v>
      </c>
      <c r="F1670" t="s">
        <v>974</v>
      </c>
      <c r="G1670" t="s">
        <v>975</v>
      </c>
      <c r="H1670" t="s">
        <v>39</v>
      </c>
      <c r="I1670" t="s">
        <v>27</v>
      </c>
      <c r="J1670" t="s">
        <v>287</v>
      </c>
      <c r="K1670" t="s">
        <v>29</v>
      </c>
      <c r="L1670">
        <v>92374</v>
      </c>
      <c r="M1670" t="s">
        <v>30</v>
      </c>
      <c r="N1670" t="s">
        <v>1817</v>
      </c>
      <c r="O1670" t="s">
        <v>32</v>
      </c>
      <c r="P1670" t="s">
        <v>33</v>
      </c>
      <c r="Q1670" t="s">
        <v>1818</v>
      </c>
      <c r="R1670" s="7">
        <v>7.83</v>
      </c>
      <c r="S1670">
        <v>3</v>
      </c>
      <c r="T1670">
        <v>0</v>
      </c>
      <c r="U1670" s="7">
        <v>3.6017999999999999</v>
      </c>
      <c r="V1670" s="7">
        <f t="shared" si="26"/>
        <v>3.6017999999999999</v>
      </c>
    </row>
    <row r="1671" spans="1:22" x14ac:dyDescent="0.3">
      <c r="A1671" s="9">
        <v>5215</v>
      </c>
      <c r="B1671" t="s">
        <v>4194</v>
      </c>
      <c r="C1671" s="5">
        <v>41544</v>
      </c>
      <c r="D1671" s="6">
        <v>41544</v>
      </c>
      <c r="E1671" t="s">
        <v>863</v>
      </c>
      <c r="F1671" t="s">
        <v>974</v>
      </c>
      <c r="G1671" t="s">
        <v>975</v>
      </c>
      <c r="H1671" t="s">
        <v>39</v>
      </c>
      <c r="I1671" t="s">
        <v>27</v>
      </c>
      <c r="J1671" t="s">
        <v>287</v>
      </c>
      <c r="K1671" t="s">
        <v>29</v>
      </c>
      <c r="L1671">
        <v>92374</v>
      </c>
      <c r="M1671" t="s">
        <v>30</v>
      </c>
      <c r="N1671" t="s">
        <v>3680</v>
      </c>
      <c r="O1671" t="s">
        <v>32</v>
      </c>
      <c r="P1671" t="s">
        <v>45</v>
      </c>
      <c r="Q1671" t="s">
        <v>3681</v>
      </c>
      <c r="R1671" s="7">
        <v>35.4</v>
      </c>
      <c r="S1671">
        <v>5</v>
      </c>
      <c r="T1671">
        <v>0</v>
      </c>
      <c r="U1671" s="7">
        <v>13.452</v>
      </c>
      <c r="V1671" s="7">
        <f t="shared" si="26"/>
        <v>13.452</v>
      </c>
    </row>
    <row r="1672" spans="1:22" x14ac:dyDescent="0.3">
      <c r="A1672" s="9">
        <v>5216</v>
      </c>
      <c r="B1672" t="s">
        <v>4194</v>
      </c>
      <c r="C1672" s="5">
        <v>41544</v>
      </c>
      <c r="D1672" s="6">
        <v>41544</v>
      </c>
      <c r="E1672" t="s">
        <v>863</v>
      </c>
      <c r="F1672" t="s">
        <v>974</v>
      </c>
      <c r="G1672" t="s">
        <v>975</v>
      </c>
      <c r="H1672" t="s">
        <v>39</v>
      </c>
      <c r="I1672" t="s">
        <v>27</v>
      </c>
      <c r="J1672" t="s">
        <v>287</v>
      </c>
      <c r="K1672" t="s">
        <v>29</v>
      </c>
      <c r="L1672">
        <v>92374</v>
      </c>
      <c r="M1672" t="s">
        <v>30</v>
      </c>
      <c r="N1672" t="s">
        <v>630</v>
      </c>
      <c r="O1672" t="s">
        <v>32</v>
      </c>
      <c r="P1672" t="s">
        <v>114</v>
      </c>
      <c r="Q1672" t="s">
        <v>631</v>
      </c>
      <c r="R1672" s="7">
        <v>29.9</v>
      </c>
      <c r="S1672">
        <v>5</v>
      </c>
      <c r="T1672">
        <v>0</v>
      </c>
      <c r="U1672" s="7">
        <v>13.455</v>
      </c>
      <c r="V1672" s="7">
        <f t="shared" si="26"/>
        <v>13.455</v>
      </c>
    </row>
    <row r="1673" spans="1:22" x14ac:dyDescent="0.3">
      <c r="A1673" s="9">
        <v>5218</v>
      </c>
      <c r="B1673" t="s">
        <v>4195</v>
      </c>
      <c r="C1673" s="5">
        <v>41745</v>
      </c>
      <c r="D1673" s="6">
        <v>41747</v>
      </c>
      <c r="E1673" t="s">
        <v>23</v>
      </c>
      <c r="F1673" t="s">
        <v>1190</v>
      </c>
      <c r="G1673" t="s">
        <v>1191</v>
      </c>
      <c r="H1673" t="s">
        <v>26</v>
      </c>
      <c r="I1673" t="s">
        <v>27</v>
      </c>
      <c r="J1673" t="s">
        <v>28</v>
      </c>
      <c r="K1673" t="s">
        <v>29</v>
      </c>
      <c r="L1673">
        <v>90049</v>
      </c>
      <c r="M1673" t="s">
        <v>30</v>
      </c>
      <c r="N1673" t="s">
        <v>239</v>
      </c>
      <c r="O1673" t="s">
        <v>32</v>
      </c>
      <c r="P1673" t="s">
        <v>114</v>
      </c>
      <c r="Q1673" t="s">
        <v>240</v>
      </c>
      <c r="R1673" s="7">
        <v>79.14</v>
      </c>
      <c r="S1673">
        <v>3</v>
      </c>
      <c r="T1673">
        <v>0</v>
      </c>
      <c r="U1673" s="7">
        <v>36.404400000000003</v>
      </c>
      <c r="V1673" s="7">
        <f t="shared" si="26"/>
        <v>36.404400000000003</v>
      </c>
    </row>
    <row r="1674" spans="1:22" x14ac:dyDescent="0.3">
      <c r="A1674" s="9">
        <v>5225</v>
      </c>
      <c r="B1674" t="s">
        <v>4196</v>
      </c>
      <c r="C1674" s="5">
        <v>41895</v>
      </c>
      <c r="D1674" s="6">
        <v>41900</v>
      </c>
      <c r="E1674" t="s">
        <v>23</v>
      </c>
      <c r="F1674" t="s">
        <v>2518</v>
      </c>
      <c r="G1674" t="s">
        <v>2519</v>
      </c>
      <c r="H1674" t="s">
        <v>39</v>
      </c>
      <c r="I1674" t="s">
        <v>27</v>
      </c>
      <c r="J1674" t="s">
        <v>28</v>
      </c>
      <c r="K1674" t="s">
        <v>29</v>
      </c>
      <c r="L1674">
        <v>90036</v>
      </c>
      <c r="M1674" t="s">
        <v>30</v>
      </c>
      <c r="N1674" t="s">
        <v>1955</v>
      </c>
      <c r="O1674" t="s">
        <v>32</v>
      </c>
      <c r="P1674" t="s">
        <v>114</v>
      </c>
      <c r="Q1674" t="s">
        <v>1956</v>
      </c>
      <c r="R1674" s="7">
        <v>166.44</v>
      </c>
      <c r="S1674">
        <v>3</v>
      </c>
      <c r="T1674">
        <v>0</v>
      </c>
      <c r="U1674" s="7">
        <v>79.891199999999998</v>
      </c>
      <c r="V1674" s="7">
        <f t="shared" si="26"/>
        <v>79.891199999999998</v>
      </c>
    </row>
    <row r="1675" spans="1:22" x14ac:dyDescent="0.3">
      <c r="A1675" s="9">
        <v>5229</v>
      </c>
      <c r="B1675" t="s">
        <v>4197</v>
      </c>
      <c r="C1675" s="5">
        <v>40873</v>
      </c>
      <c r="D1675" s="6">
        <v>40878</v>
      </c>
      <c r="E1675" t="s">
        <v>36</v>
      </c>
      <c r="F1675" t="s">
        <v>182</v>
      </c>
      <c r="G1675" t="s">
        <v>183</v>
      </c>
      <c r="H1675" t="s">
        <v>146</v>
      </c>
      <c r="I1675" t="s">
        <v>27</v>
      </c>
      <c r="J1675" t="s">
        <v>80</v>
      </c>
      <c r="K1675" t="s">
        <v>29</v>
      </c>
      <c r="L1675">
        <v>94109</v>
      </c>
      <c r="M1675" t="s">
        <v>30</v>
      </c>
      <c r="N1675" t="s">
        <v>4198</v>
      </c>
      <c r="O1675" t="s">
        <v>32</v>
      </c>
      <c r="P1675" t="s">
        <v>114</v>
      </c>
      <c r="Q1675" t="s">
        <v>4199</v>
      </c>
      <c r="R1675" s="7">
        <v>81.98</v>
      </c>
      <c r="S1675">
        <v>2</v>
      </c>
      <c r="T1675">
        <v>0</v>
      </c>
      <c r="U1675" s="7">
        <v>40.170200000000001</v>
      </c>
      <c r="V1675" s="7">
        <f t="shared" si="26"/>
        <v>40.170200000000001</v>
      </c>
    </row>
    <row r="1676" spans="1:22" x14ac:dyDescent="0.3">
      <c r="A1676" s="9">
        <v>5230</v>
      </c>
      <c r="B1676" t="s">
        <v>4200</v>
      </c>
      <c r="C1676" s="5">
        <v>41718</v>
      </c>
      <c r="D1676" s="6">
        <v>41721</v>
      </c>
      <c r="E1676" t="s">
        <v>23</v>
      </c>
      <c r="F1676" t="s">
        <v>1869</v>
      </c>
      <c r="G1676" t="s">
        <v>1870</v>
      </c>
      <c r="H1676" t="s">
        <v>39</v>
      </c>
      <c r="I1676" t="s">
        <v>27</v>
      </c>
      <c r="J1676" t="s">
        <v>1311</v>
      </c>
      <c r="K1676" t="s">
        <v>29</v>
      </c>
      <c r="L1676">
        <v>93727</v>
      </c>
      <c r="M1676" t="s">
        <v>30</v>
      </c>
      <c r="N1676" t="s">
        <v>4201</v>
      </c>
      <c r="O1676" t="s">
        <v>32</v>
      </c>
      <c r="P1676" t="s">
        <v>52</v>
      </c>
      <c r="Q1676" t="s">
        <v>4202</v>
      </c>
      <c r="R1676" s="7">
        <v>14.624000000000001</v>
      </c>
      <c r="S1676">
        <v>2</v>
      </c>
      <c r="T1676">
        <v>0.2</v>
      </c>
      <c r="U1676" s="7">
        <v>5.1184000000000003</v>
      </c>
      <c r="V1676" s="7">
        <f t="shared" si="26"/>
        <v>5.1184000000000003</v>
      </c>
    </row>
    <row r="1677" spans="1:22" x14ac:dyDescent="0.3">
      <c r="A1677" s="9">
        <v>5231</v>
      </c>
      <c r="B1677" t="s">
        <v>4200</v>
      </c>
      <c r="C1677" s="5">
        <v>41718</v>
      </c>
      <c r="D1677" s="6">
        <v>41721</v>
      </c>
      <c r="E1677" t="s">
        <v>23</v>
      </c>
      <c r="F1677" t="s">
        <v>1869</v>
      </c>
      <c r="G1677" t="s">
        <v>1870</v>
      </c>
      <c r="H1677" t="s">
        <v>39</v>
      </c>
      <c r="I1677" t="s">
        <v>27</v>
      </c>
      <c r="J1677" t="s">
        <v>1311</v>
      </c>
      <c r="K1677" t="s">
        <v>29</v>
      </c>
      <c r="L1677">
        <v>93727</v>
      </c>
      <c r="M1677" t="s">
        <v>30</v>
      </c>
      <c r="N1677" t="s">
        <v>3725</v>
      </c>
      <c r="O1677" t="s">
        <v>41</v>
      </c>
      <c r="P1677" t="s">
        <v>58</v>
      </c>
      <c r="Q1677" t="s">
        <v>3726</v>
      </c>
      <c r="R1677" s="7">
        <v>697.16</v>
      </c>
      <c r="S1677">
        <v>5</v>
      </c>
      <c r="T1677">
        <v>0.2</v>
      </c>
      <c r="U1677" s="7">
        <v>8.7144999999999992</v>
      </c>
      <c r="V1677" s="7">
        <f t="shared" si="26"/>
        <v>8.7144999999999992</v>
      </c>
    </row>
    <row r="1678" spans="1:22" x14ac:dyDescent="0.3">
      <c r="A1678" s="9">
        <v>5232</v>
      </c>
      <c r="B1678" t="s">
        <v>4200</v>
      </c>
      <c r="C1678" s="5">
        <v>41718</v>
      </c>
      <c r="D1678" s="6">
        <v>41721</v>
      </c>
      <c r="E1678" t="s">
        <v>23</v>
      </c>
      <c r="F1678" t="s">
        <v>1869</v>
      </c>
      <c r="G1678" t="s">
        <v>1870</v>
      </c>
      <c r="H1678" t="s">
        <v>39</v>
      </c>
      <c r="I1678" t="s">
        <v>27</v>
      </c>
      <c r="J1678" t="s">
        <v>1311</v>
      </c>
      <c r="K1678" t="s">
        <v>29</v>
      </c>
      <c r="L1678">
        <v>93727</v>
      </c>
      <c r="M1678" t="s">
        <v>30</v>
      </c>
      <c r="N1678" t="s">
        <v>4203</v>
      </c>
      <c r="O1678" t="s">
        <v>41</v>
      </c>
      <c r="P1678" t="s">
        <v>42</v>
      </c>
      <c r="Q1678" t="s">
        <v>4204</v>
      </c>
      <c r="R1678" s="7">
        <v>30.93</v>
      </c>
      <c r="S1678">
        <v>1</v>
      </c>
      <c r="T1678">
        <v>0</v>
      </c>
      <c r="U1678" s="7">
        <v>12.6813</v>
      </c>
      <c r="V1678" s="7">
        <f t="shared" si="26"/>
        <v>12.6813</v>
      </c>
    </row>
    <row r="1679" spans="1:22" x14ac:dyDescent="0.3">
      <c r="A1679" s="9">
        <v>5233</v>
      </c>
      <c r="B1679" t="s">
        <v>4200</v>
      </c>
      <c r="C1679" s="5">
        <v>41718</v>
      </c>
      <c r="D1679" s="6">
        <v>41721</v>
      </c>
      <c r="E1679" t="s">
        <v>23</v>
      </c>
      <c r="F1679" t="s">
        <v>1869</v>
      </c>
      <c r="G1679" t="s">
        <v>1870</v>
      </c>
      <c r="H1679" t="s">
        <v>39</v>
      </c>
      <c r="I1679" t="s">
        <v>27</v>
      </c>
      <c r="J1679" t="s">
        <v>1311</v>
      </c>
      <c r="K1679" t="s">
        <v>29</v>
      </c>
      <c r="L1679">
        <v>93727</v>
      </c>
      <c r="M1679" t="s">
        <v>30</v>
      </c>
      <c r="N1679" t="s">
        <v>3505</v>
      </c>
      <c r="O1679" t="s">
        <v>32</v>
      </c>
      <c r="P1679" t="s">
        <v>52</v>
      </c>
      <c r="Q1679" t="s">
        <v>3506</v>
      </c>
      <c r="R1679" s="7">
        <v>27.495999999999999</v>
      </c>
      <c r="S1679">
        <v>7</v>
      </c>
      <c r="T1679">
        <v>0.2</v>
      </c>
      <c r="U1679" s="7">
        <v>9.2798999999999996</v>
      </c>
      <c r="V1679" s="7">
        <f t="shared" si="26"/>
        <v>9.2798999999999996</v>
      </c>
    </row>
    <row r="1680" spans="1:22" x14ac:dyDescent="0.3">
      <c r="A1680" s="9">
        <v>5235</v>
      </c>
      <c r="B1680" t="s">
        <v>4205</v>
      </c>
      <c r="C1680" s="5">
        <v>41874</v>
      </c>
      <c r="D1680" s="6">
        <v>41875</v>
      </c>
      <c r="E1680" t="s">
        <v>152</v>
      </c>
      <c r="F1680" t="s">
        <v>4206</v>
      </c>
      <c r="G1680" t="s">
        <v>4207</v>
      </c>
      <c r="H1680" t="s">
        <v>39</v>
      </c>
      <c r="I1680" t="s">
        <v>27</v>
      </c>
      <c r="J1680" t="s">
        <v>80</v>
      </c>
      <c r="K1680" t="s">
        <v>29</v>
      </c>
      <c r="L1680">
        <v>94110</v>
      </c>
      <c r="M1680" t="s">
        <v>30</v>
      </c>
      <c r="N1680" t="s">
        <v>171</v>
      </c>
      <c r="O1680" t="s">
        <v>41</v>
      </c>
      <c r="P1680" t="s">
        <v>58</v>
      </c>
      <c r="Q1680" t="s">
        <v>172</v>
      </c>
      <c r="R1680" s="7">
        <v>210.00800000000001</v>
      </c>
      <c r="S1680">
        <v>1</v>
      </c>
      <c r="T1680">
        <v>0.2</v>
      </c>
      <c r="U1680" s="7">
        <v>2.6251000000000002</v>
      </c>
      <c r="V1680" s="7">
        <f t="shared" si="26"/>
        <v>2.6251000000000002</v>
      </c>
    </row>
    <row r="1681" spans="1:22" x14ac:dyDescent="0.3">
      <c r="A1681" s="9">
        <v>5240</v>
      </c>
      <c r="B1681" t="s">
        <v>4208</v>
      </c>
      <c r="C1681" s="5">
        <v>41529</v>
      </c>
      <c r="D1681" s="6">
        <v>41535</v>
      </c>
      <c r="E1681" t="s">
        <v>36</v>
      </c>
      <c r="F1681" t="s">
        <v>4209</v>
      </c>
      <c r="G1681" t="s">
        <v>4210</v>
      </c>
      <c r="H1681" t="s">
        <v>39</v>
      </c>
      <c r="I1681" t="s">
        <v>27</v>
      </c>
      <c r="J1681" t="s">
        <v>236</v>
      </c>
      <c r="K1681" t="s">
        <v>29</v>
      </c>
      <c r="L1681">
        <v>95123</v>
      </c>
      <c r="M1681" t="s">
        <v>30</v>
      </c>
      <c r="N1681" t="s">
        <v>4211</v>
      </c>
      <c r="O1681" t="s">
        <v>32</v>
      </c>
      <c r="P1681" t="s">
        <v>75</v>
      </c>
      <c r="Q1681" t="s">
        <v>4212</v>
      </c>
      <c r="R1681" s="7">
        <v>332.94</v>
      </c>
      <c r="S1681">
        <v>3</v>
      </c>
      <c r="T1681">
        <v>0</v>
      </c>
      <c r="U1681" s="7">
        <v>6.6588000000000003</v>
      </c>
      <c r="V1681" s="7">
        <f t="shared" si="26"/>
        <v>6.6588000000000003</v>
      </c>
    </row>
    <row r="1682" spans="1:22" x14ac:dyDescent="0.3">
      <c r="A1682" s="9">
        <v>5241</v>
      </c>
      <c r="B1682" t="s">
        <v>4208</v>
      </c>
      <c r="C1682" s="5">
        <v>41529</v>
      </c>
      <c r="D1682" s="6">
        <v>41535</v>
      </c>
      <c r="E1682" t="s">
        <v>36</v>
      </c>
      <c r="F1682" t="s">
        <v>4209</v>
      </c>
      <c r="G1682" t="s">
        <v>4210</v>
      </c>
      <c r="H1682" t="s">
        <v>39</v>
      </c>
      <c r="I1682" t="s">
        <v>27</v>
      </c>
      <c r="J1682" t="s">
        <v>236</v>
      </c>
      <c r="K1682" t="s">
        <v>29</v>
      </c>
      <c r="L1682">
        <v>95123</v>
      </c>
      <c r="M1682" t="s">
        <v>30</v>
      </c>
      <c r="N1682" t="s">
        <v>606</v>
      </c>
      <c r="O1682" t="s">
        <v>32</v>
      </c>
      <c r="P1682" t="s">
        <v>52</v>
      </c>
      <c r="Q1682" t="s">
        <v>607</v>
      </c>
      <c r="R1682" s="7">
        <v>39.872</v>
      </c>
      <c r="S1682">
        <v>2</v>
      </c>
      <c r="T1682">
        <v>0.2</v>
      </c>
      <c r="U1682" s="7">
        <v>12.958399999999999</v>
      </c>
      <c r="V1682" s="7">
        <f t="shared" si="26"/>
        <v>12.958399999999999</v>
      </c>
    </row>
    <row r="1683" spans="1:22" x14ac:dyDescent="0.3">
      <c r="A1683" s="9">
        <v>5242</v>
      </c>
      <c r="B1683" t="s">
        <v>4213</v>
      </c>
      <c r="C1683" s="5">
        <v>41541</v>
      </c>
      <c r="D1683" s="6">
        <v>41544</v>
      </c>
      <c r="E1683" t="s">
        <v>23</v>
      </c>
      <c r="F1683" t="s">
        <v>4214</v>
      </c>
      <c r="G1683" t="s">
        <v>4215</v>
      </c>
      <c r="H1683" t="s">
        <v>26</v>
      </c>
      <c r="I1683" t="s">
        <v>27</v>
      </c>
      <c r="J1683" t="s">
        <v>65</v>
      </c>
      <c r="K1683" t="s">
        <v>66</v>
      </c>
      <c r="L1683">
        <v>98115</v>
      </c>
      <c r="M1683" t="s">
        <v>30</v>
      </c>
      <c r="N1683" t="s">
        <v>4216</v>
      </c>
      <c r="O1683" t="s">
        <v>32</v>
      </c>
      <c r="P1683" t="s">
        <v>205</v>
      </c>
      <c r="Q1683" t="s">
        <v>4217</v>
      </c>
      <c r="R1683" s="7">
        <v>13.68</v>
      </c>
      <c r="S1683">
        <v>2</v>
      </c>
      <c r="T1683">
        <v>0</v>
      </c>
      <c r="U1683" s="7">
        <v>3.6936</v>
      </c>
      <c r="V1683" s="7">
        <f t="shared" si="26"/>
        <v>3.6936</v>
      </c>
    </row>
    <row r="1684" spans="1:22" x14ac:dyDescent="0.3">
      <c r="A1684" s="9">
        <v>5245</v>
      </c>
      <c r="B1684" t="s">
        <v>4218</v>
      </c>
      <c r="C1684" s="5">
        <v>41489</v>
      </c>
      <c r="D1684" s="6">
        <v>41491</v>
      </c>
      <c r="E1684" t="s">
        <v>23</v>
      </c>
      <c r="F1684" t="s">
        <v>4219</v>
      </c>
      <c r="G1684" t="s">
        <v>4220</v>
      </c>
      <c r="H1684" t="s">
        <v>26</v>
      </c>
      <c r="I1684" t="s">
        <v>27</v>
      </c>
      <c r="J1684" t="s">
        <v>28</v>
      </c>
      <c r="K1684" t="s">
        <v>29</v>
      </c>
      <c r="L1684">
        <v>90032</v>
      </c>
      <c r="M1684" t="s">
        <v>30</v>
      </c>
      <c r="N1684" t="s">
        <v>4221</v>
      </c>
      <c r="O1684" t="s">
        <v>41</v>
      </c>
      <c r="P1684" t="s">
        <v>58</v>
      </c>
      <c r="Q1684" t="s">
        <v>4222</v>
      </c>
      <c r="R1684" s="7">
        <v>136.464</v>
      </c>
      <c r="S1684">
        <v>2</v>
      </c>
      <c r="T1684">
        <v>0.2</v>
      </c>
      <c r="U1684" s="7">
        <v>15.3522</v>
      </c>
      <c r="V1684" s="7">
        <f t="shared" si="26"/>
        <v>15.3522</v>
      </c>
    </row>
    <row r="1685" spans="1:22" x14ac:dyDescent="0.3">
      <c r="A1685" s="9">
        <v>5246</v>
      </c>
      <c r="B1685" t="s">
        <v>4218</v>
      </c>
      <c r="C1685" s="5">
        <v>41489</v>
      </c>
      <c r="D1685" s="6">
        <v>41491</v>
      </c>
      <c r="E1685" t="s">
        <v>23</v>
      </c>
      <c r="F1685" t="s">
        <v>4219</v>
      </c>
      <c r="G1685" t="s">
        <v>4220</v>
      </c>
      <c r="H1685" t="s">
        <v>26</v>
      </c>
      <c r="I1685" t="s">
        <v>27</v>
      </c>
      <c r="J1685" t="s">
        <v>28</v>
      </c>
      <c r="K1685" t="s">
        <v>29</v>
      </c>
      <c r="L1685">
        <v>90032</v>
      </c>
      <c r="M1685" t="s">
        <v>30</v>
      </c>
      <c r="N1685" t="s">
        <v>302</v>
      </c>
      <c r="O1685" t="s">
        <v>48</v>
      </c>
      <c r="P1685" t="s">
        <v>49</v>
      </c>
      <c r="Q1685" t="s">
        <v>303</v>
      </c>
      <c r="R1685" s="7">
        <v>333.57600000000002</v>
      </c>
      <c r="S1685">
        <v>3</v>
      </c>
      <c r="T1685">
        <v>0.2</v>
      </c>
      <c r="U1685" s="7">
        <v>33.357599999999998</v>
      </c>
      <c r="V1685" s="7">
        <f t="shared" si="26"/>
        <v>33.357599999999998</v>
      </c>
    </row>
    <row r="1686" spans="1:22" x14ac:dyDescent="0.3">
      <c r="A1686" s="9">
        <v>5247</v>
      </c>
      <c r="B1686" t="s">
        <v>4218</v>
      </c>
      <c r="C1686" s="5">
        <v>41489</v>
      </c>
      <c r="D1686" s="6">
        <v>41491</v>
      </c>
      <c r="E1686" t="s">
        <v>23</v>
      </c>
      <c r="F1686" t="s">
        <v>4219</v>
      </c>
      <c r="G1686" t="s">
        <v>4220</v>
      </c>
      <c r="H1686" t="s">
        <v>26</v>
      </c>
      <c r="I1686" t="s">
        <v>27</v>
      </c>
      <c r="J1686" t="s">
        <v>28</v>
      </c>
      <c r="K1686" t="s">
        <v>29</v>
      </c>
      <c r="L1686">
        <v>90032</v>
      </c>
      <c r="M1686" t="s">
        <v>30</v>
      </c>
      <c r="N1686" t="s">
        <v>4223</v>
      </c>
      <c r="O1686" t="s">
        <v>32</v>
      </c>
      <c r="P1686" t="s">
        <v>52</v>
      </c>
      <c r="Q1686" t="s">
        <v>4224</v>
      </c>
      <c r="R1686" s="7">
        <v>12.544</v>
      </c>
      <c r="S1686">
        <v>2</v>
      </c>
      <c r="T1686">
        <v>0.2</v>
      </c>
      <c r="U1686" s="7">
        <v>4.7039999999999997</v>
      </c>
      <c r="V1686" s="7">
        <f t="shared" si="26"/>
        <v>4.7039999999999997</v>
      </c>
    </row>
    <row r="1687" spans="1:22" x14ac:dyDescent="0.3">
      <c r="A1687" s="9">
        <v>5249</v>
      </c>
      <c r="B1687" t="s">
        <v>4225</v>
      </c>
      <c r="C1687" s="5">
        <v>41947</v>
      </c>
      <c r="D1687" s="6">
        <v>41949</v>
      </c>
      <c r="E1687" t="s">
        <v>23</v>
      </c>
      <c r="F1687" t="s">
        <v>4226</v>
      </c>
      <c r="G1687" t="s">
        <v>4227</v>
      </c>
      <c r="H1687" t="s">
        <v>39</v>
      </c>
      <c r="I1687" t="s">
        <v>27</v>
      </c>
      <c r="J1687" t="s">
        <v>65</v>
      </c>
      <c r="K1687" t="s">
        <v>66</v>
      </c>
      <c r="L1687">
        <v>98105</v>
      </c>
      <c r="M1687" t="s">
        <v>30</v>
      </c>
      <c r="N1687" t="s">
        <v>3187</v>
      </c>
      <c r="O1687" t="s">
        <v>48</v>
      </c>
      <c r="P1687" t="s">
        <v>99</v>
      </c>
      <c r="Q1687" t="s">
        <v>3188</v>
      </c>
      <c r="R1687" s="7">
        <v>43.5</v>
      </c>
      <c r="S1687">
        <v>3</v>
      </c>
      <c r="T1687">
        <v>0</v>
      </c>
      <c r="U1687" s="7">
        <v>10.875</v>
      </c>
      <c r="V1687" s="7">
        <f t="shared" si="26"/>
        <v>10.875</v>
      </c>
    </row>
    <row r="1688" spans="1:22" x14ac:dyDescent="0.3">
      <c r="A1688" s="9">
        <v>5254</v>
      </c>
      <c r="B1688" t="s">
        <v>4228</v>
      </c>
      <c r="C1688" s="5">
        <v>40609</v>
      </c>
      <c r="D1688" s="6">
        <v>40613</v>
      </c>
      <c r="E1688" t="s">
        <v>23</v>
      </c>
      <c r="F1688" t="s">
        <v>1977</v>
      </c>
      <c r="G1688" t="s">
        <v>1978</v>
      </c>
      <c r="H1688" t="s">
        <v>146</v>
      </c>
      <c r="I1688" t="s">
        <v>27</v>
      </c>
      <c r="J1688" t="s">
        <v>462</v>
      </c>
      <c r="K1688" t="s">
        <v>66</v>
      </c>
      <c r="L1688">
        <v>98198</v>
      </c>
      <c r="M1688" t="s">
        <v>30</v>
      </c>
      <c r="N1688" t="s">
        <v>4229</v>
      </c>
      <c r="O1688" t="s">
        <v>32</v>
      </c>
      <c r="P1688" t="s">
        <v>52</v>
      </c>
      <c r="Q1688" t="s">
        <v>4230</v>
      </c>
      <c r="R1688" s="7">
        <v>107.648</v>
      </c>
      <c r="S1688">
        <v>2</v>
      </c>
      <c r="T1688">
        <v>0.2</v>
      </c>
      <c r="U1688" s="7">
        <v>33.64</v>
      </c>
      <c r="V1688" s="7">
        <f t="shared" si="26"/>
        <v>33.64</v>
      </c>
    </row>
    <row r="1689" spans="1:22" x14ac:dyDescent="0.3">
      <c r="A1689" s="9">
        <v>5258</v>
      </c>
      <c r="B1689" t="s">
        <v>4231</v>
      </c>
      <c r="C1689" s="5">
        <v>41643</v>
      </c>
      <c r="D1689" s="6">
        <v>41648</v>
      </c>
      <c r="E1689" t="s">
        <v>36</v>
      </c>
      <c r="F1689" t="s">
        <v>4232</v>
      </c>
      <c r="G1689" t="s">
        <v>4233</v>
      </c>
      <c r="H1689" t="s">
        <v>39</v>
      </c>
      <c r="I1689" t="s">
        <v>27</v>
      </c>
      <c r="J1689" t="s">
        <v>2104</v>
      </c>
      <c r="K1689" t="s">
        <v>29</v>
      </c>
      <c r="L1689">
        <v>91730</v>
      </c>
      <c r="M1689" t="s">
        <v>30</v>
      </c>
      <c r="N1689" t="s">
        <v>3205</v>
      </c>
      <c r="O1689" t="s">
        <v>32</v>
      </c>
      <c r="P1689" t="s">
        <v>114</v>
      </c>
      <c r="Q1689" t="s">
        <v>3206</v>
      </c>
      <c r="R1689" s="7">
        <v>38.880000000000003</v>
      </c>
      <c r="S1689">
        <v>6</v>
      </c>
      <c r="T1689">
        <v>0</v>
      </c>
      <c r="U1689" s="7">
        <v>18.662400000000002</v>
      </c>
      <c r="V1689" s="7">
        <f t="shared" si="26"/>
        <v>18.662400000000002</v>
      </c>
    </row>
    <row r="1690" spans="1:22" x14ac:dyDescent="0.3">
      <c r="A1690" s="9">
        <v>5259</v>
      </c>
      <c r="B1690" t="s">
        <v>4234</v>
      </c>
      <c r="C1690" s="5">
        <v>41922</v>
      </c>
      <c r="D1690" s="6">
        <v>41924</v>
      </c>
      <c r="E1690" t="s">
        <v>152</v>
      </c>
      <c r="F1690" t="s">
        <v>572</v>
      </c>
      <c r="G1690" t="s">
        <v>573</v>
      </c>
      <c r="H1690" t="s">
        <v>39</v>
      </c>
      <c r="I1690" t="s">
        <v>27</v>
      </c>
      <c r="J1690" t="s">
        <v>28</v>
      </c>
      <c r="K1690" t="s">
        <v>29</v>
      </c>
      <c r="L1690">
        <v>90032</v>
      </c>
      <c r="M1690" t="s">
        <v>30</v>
      </c>
      <c r="N1690" t="s">
        <v>4235</v>
      </c>
      <c r="O1690" t="s">
        <v>32</v>
      </c>
      <c r="P1690" t="s">
        <v>114</v>
      </c>
      <c r="Q1690" t="s">
        <v>4236</v>
      </c>
      <c r="R1690" s="7">
        <v>35.200000000000003</v>
      </c>
      <c r="S1690">
        <v>5</v>
      </c>
      <c r="T1690">
        <v>0</v>
      </c>
      <c r="U1690" s="7">
        <v>16.544</v>
      </c>
      <c r="V1690" s="7">
        <f t="shared" si="26"/>
        <v>16.544</v>
      </c>
    </row>
    <row r="1691" spans="1:22" x14ac:dyDescent="0.3">
      <c r="A1691" s="9">
        <v>5266</v>
      </c>
      <c r="B1691" t="s">
        <v>4237</v>
      </c>
      <c r="C1691" s="5">
        <v>41913</v>
      </c>
      <c r="D1691" s="6">
        <v>41916</v>
      </c>
      <c r="E1691" t="s">
        <v>152</v>
      </c>
      <c r="F1691" t="s">
        <v>2959</v>
      </c>
      <c r="G1691" t="s">
        <v>2960</v>
      </c>
      <c r="H1691" t="s">
        <v>26</v>
      </c>
      <c r="I1691" t="s">
        <v>27</v>
      </c>
      <c r="J1691" t="s">
        <v>65</v>
      </c>
      <c r="K1691" t="s">
        <v>66</v>
      </c>
      <c r="L1691">
        <v>98103</v>
      </c>
      <c r="M1691" t="s">
        <v>30</v>
      </c>
      <c r="N1691" t="s">
        <v>3016</v>
      </c>
      <c r="O1691" t="s">
        <v>32</v>
      </c>
      <c r="P1691" t="s">
        <v>114</v>
      </c>
      <c r="Q1691" t="s">
        <v>3017</v>
      </c>
      <c r="R1691" s="7">
        <v>11.76</v>
      </c>
      <c r="S1691">
        <v>2</v>
      </c>
      <c r="T1691">
        <v>0</v>
      </c>
      <c r="U1691" s="7">
        <v>5.7624000000000004</v>
      </c>
      <c r="V1691" s="7">
        <f t="shared" si="26"/>
        <v>5.7624000000000004</v>
      </c>
    </row>
    <row r="1692" spans="1:22" x14ac:dyDescent="0.3">
      <c r="A1692" s="9">
        <v>5267</v>
      </c>
      <c r="B1692" t="s">
        <v>4237</v>
      </c>
      <c r="C1692" s="5">
        <v>41913</v>
      </c>
      <c r="D1692" s="6">
        <v>41916</v>
      </c>
      <c r="E1692" t="s">
        <v>152</v>
      </c>
      <c r="F1692" t="s">
        <v>2959</v>
      </c>
      <c r="G1692" t="s">
        <v>2960</v>
      </c>
      <c r="H1692" t="s">
        <v>26</v>
      </c>
      <c r="I1692" t="s">
        <v>27</v>
      </c>
      <c r="J1692" t="s">
        <v>65</v>
      </c>
      <c r="K1692" t="s">
        <v>66</v>
      </c>
      <c r="L1692">
        <v>98103</v>
      </c>
      <c r="M1692" t="s">
        <v>30</v>
      </c>
      <c r="N1692" t="s">
        <v>4238</v>
      </c>
      <c r="O1692" t="s">
        <v>32</v>
      </c>
      <c r="P1692" t="s">
        <v>114</v>
      </c>
      <c r="Q1692" t="s">
        <v>4239</v>
      </c>
      <c r="R1692" s="7">
        <v>167.94</v>
      </c>
      <c r="S1692">
        <v>3</v>
      </c>
      <c r="T1692">
        <v>0</v>
      </c>
      <c r="U1692" s="7">
        <v>82.290599999999998</v>
      </c>
      <c r="V1692" s="7">
        <f t="shared" si="26"/>
        <v>82.290599999999998</v>
      </c>
    </row>
    <row r="1693" spans="1:22" x14ac:dyDescent="0.3">
      <c r="A1693" s="9">
        <v>5268</v>
      </c>
      <c r="B1693" t="s">
        <v>4237</v>
      </c>
      <c r="C1693" s="5">
        <v>41913</v>
      </c>
      <c r="D1693" s="6">
        <v>41916</v>
      </c>
      <c r="E1693" t="s">
        <v>152</v>
      </c>
      <c r="F1693" t="s">
        <v>2959</v>
      </c>
      <c r="G1693" t="s">
        <v>2960</v>
      </c>
      <c r="H1693" t="s">
        <v>26</v>
      </c>
      <c r="I1693" t="s">
        <v>27</v>
      </c>
      <c r="J1693" t="s">
        <v>65</v>
      </c>
      <c r="K1693" t="s">
        <v>66</v>
      </c>
      <c r="L1693">
        <v>98103</v>
      </c>
      <c r="M1693" t="s">
        <v>30</v>
      </c>
      <c r="N1693" t="s">
        <v>4240</v>
      </c>
      <c r="O1693" t="s">
        <v>32</v>
      </c>
      <c r="P1693" t="s">
        <v>55</v>
      </c>
      <c r="Q1693" t="s">
        <v>4241</v>
      </c>
      <c r="R1693" s="7">
        <v>3.89</v>
      </c>
      <c r="S1693">
        <v>1</v>
      </c>
      <c r="T1693">
        <v>0</v>
      </c>
      <c r="U1693" s="7">
        <v>1.0114000000000001</v>
      </c>
      <c r="V1693" s="7">
        <f t="shared" si="26"/>
        <v>1.0114000000000001</v>
      </c>
    </row>
    <row r="1694" spans="1:22" x14ac:dyDescent="0.3">
      <c r="A1694" s="9">
        <v>5270</v>
      </c>
      <c r="B1694" t="s">
        <v>4242</v>
      </c>
      <c r="C1694" s="5">
        <v>41894</v>
      </c>
      <c r="D1694" s="6">
        <v>41894</v>
      </c>
      <c r="E1694" t="s">
        <v>863</v>
      </c>
      <c r="F1694" t="s">
        <v>4243</v>
      </c>
      <c r="G1694" t="s">
        <v>4244</v>
      </c>
      <c r="H1694" t="s">
        <v>39</v>
      </c>
      <c r="I1694" t="s">
        <v>27</v>
      </c>
      <c r="J1694" t="s">
        <v>80</v>
      </c>
      <c r="K1694" t="s">
        <v>29</v>
      </c>
      <c r="L1694">
        <v>94110</v>
      </c>
      <c r="M1694" t="s">
        <v>30</v>
      </c>
      <c r="N1694" t="s">
        <v>4245</v>
      </c>
      <c r="O1694" t="s">
        <v>41</v>
      </c>
      <c r="P1694" t="s">
        <v>42</v>
      </c>
      <c r="Q1694" t="s">
        <v>4246</v>
      </c>
      <c r="R1694" s="7">
        <v>32.36</v>
      </c>
      <c r="S1694">
        <v>4</v>
      </c>
      <c r="T1694">
        <v>0</v>
      </c>
      <c r="U1694" s="7">
        <v>11.6496</v>
      </c>
      <c r="V1694" s="7">
        <f t="shared" si="26"/>
        <v>11.6496</v>
      </c>
    </row>
    <row r="1695" spans="1:22" x14ac:dyDescent="0.3">
      <c r="A1695" s="9">
        <v>5271</v>
      </c>
      <c r="B1695" t="s">
        <v>4242</v>
      </c>
      <c r="C1695" s="5">
        <v>41894</v>
      </c>
      <c r="D1695" s="6">
        <v>41894</v>
      </c>
      <c r="E1695" t="s">
        <v>863</v>
      </c>
      <c r="F1695" t="s">
        <v>4243</v>
      </c>
      <c r="G1695" t="s">
        <v>4244</v>
      </c>
      <c r="H1695" t="s">
        <v>39</v>
      </c>
      <c r="I1695" t="s">
        <v>27</v>
      </c>
      <c r="J1695" t="s">
        <v>80</v>
      </c>
      <c r="K1695" t="s">
        <v>29</v>
      </c>
      <c r="L1695">
        <v>94110</v>
      </c>
      <c r="M1695" t="s">
        <v>30</v>
      </c>
      <c r="N1695" t="s">
        <v>1347</v>
      </c>
      <c r="O1695" t="s">
        <v>32</v>
      </c>
      <c r="P1695" t="s">
        <v>55</v>
      </c>
      <c r="Q1695" t="s">
        <v>1348</v>
      </c>
      <c r="R1695" s="7">
        <v>406.6</v>
      </c>
      <c r="S1695">
        <v>5</v>
      </c>
      <c r="T1695">
        <v>0</v>
      </c>
      <c r="U1695" s="7">
        <v>113.848</v>
      </c>
      <c r="V1695" s="7">
        <f t="shared" si="26"/>
        <v>113.848</v>
      </c>
    </row>
    <row r="1696" spans="1:22" x14ac:dyDescent="0.3">
      <c r="A1696" s="9">
        <v>5272</v>
      </c>
      <c r="B1696" t="s">
        <v>4247</v>
      </c>
      <c r="C1696" s="5">
        <v>41656</v>
      </c>
      <c r="D1696" s="6">
        <v>41656</v>
      </c>
      <c r="E1696" t="s">
        <v>863</v>
      </c>
      <c r="F1696" t="s">
        <v>3469</v>
      </c>
      <c r="G1696" t="s">
        <v>3470</v>
      </c>
      <c r="H1696" t="s">
        <v>26</v>
      </c>
      <c r="I1696" t="s">
        <v>27</v>
      </c>
      <c r="J1696" t="s">
        <v>28</v>
      </c>
      <c r="K1696" t="s">
        <v>29</v>
      </c>
      <c r="L1696">
        <v>90008</v>
      </c>
      <c r="M1696" t="s">
        <v>30</v>
      </c>
      <c r="N1696" t="s">
        <v>40</v>
      </c>
      <c r="O1696" t="s">
        <v>41</v>
      </c>
      <c r="P1696" t="s">
        <v>42</v>
      </c>
      <c r="Q1696" t="s">
        <v>43</v>
      </c>
      <c r="R1696" s="7">
        <v>27.92</v>
      </c>
      <c r="S1696">
        <v>4</v>
      </c>
      <c r="T1696">
        <v>0</v>
      </c>
      <c r="U1696" s="7">
        <v>8.0968</v>
      </c>
      <c r="V1696" s="7">
        <f t="shared" si="26"/>
        <v>8.0968</v>
      </c>
    </row>
    <row r="1697" spans="1:22" x14ac:dyDescent="0.3">
      <c r="A1697" s="9">
        <v>5273</v>
      </c>
      <c r="B1697" t="s">
        <v>4247</v>
      </c>
      <c r="C1697" s="5">
        <v>41656</v>
      </c>
      <c r="D1697" s="6">
        <v>41656</v>
      </c>
      <c r="E1697" t="s">
        <v>863</v>
      </c>
      <c r="F1697" t="s">
        <v>3469</v>
      </c>
      <c r="G1697" t="s">
        <v>3470</v>
      </c>
      <c r="H1697" t="s">
        <v>26</v>
      </c>
      <c r="I1697" t="s">
        <v>27</v>
      </c>
      <c r="J1697" t="s">
        <v>28</v>
      </c>
      <c r="K1697" t="s">
        <v>29</v>
      </c>
      <c r="L1697">
        <v>90008</v>
      </c>
      <c r="M1697" t="s">
        <v>30</v>
      </c>
      <c r="N1697" t="s">
        <v>2900</v>
      </c>
      <c r="O1697" t="s">
        <v>41</v>
      </c>
      <c r="P1697" t="s">
        <v>58</v>
      </c>
      <c r="Q1697" t="s">
        <v>2901</v>
      </c>
      <c r="R1697" s="7">
        <v>399.67200000000003</v>
      </c>
      <c r="S1697">
        <v>7</v>
      </c>
      <c r="T1697">
        <v>0.2</v>
      </c>
      <c r="U1697" s="7">
        <v>-14.9877</v>
      </c>
      <c r="V1697" s="7">
        <f t="shared" si="26"/>
        <v>14.9877</v>
      </c>
    </row>
    <row r="1698" spans="1:22" x14ac:dyDescent="0.3">
      <c r="A1698" s="9">
        <v>5284</v>
      </c>
      <c r="B1698" t="s">
        <v>4248</v>
      </c>
      <c r="C1698" s="5">
        <v>40632</v>
      </c>
      <c r="D1698" s="6">
        <v>40637</v>
      </c>
      <c r="E1698" t="s">
        <v>36</v>
      </c>
      <c r="F1698" t="s">
        <v>828</v>
      </c>
      <c r="G1698" t="s">
        <v>829</v>
      </c>
      <c r="H1698" t="s">
        <v>26</v>
      </c>
      <c r="I1698" t="s">
        <v>27</v>
      </c>
      <c r="J1698" t="s">
        <v>65</v>
      </c>
      <c r="K1698" t="s">
        <v>66</v>
      </c>
      <c r="L1698">
        <v>98105</v>
      </c>
      <c r="M1698" t="s">
        <v>30</v>
      </c>
      <c r="N1698" t="s">
        <v>3370</v>
      </c>
      <c r="O1698" t="s">
        <v>32</v>
      </c>
      <c r="P1698" t="s">
        <v>75</v>
      </c>
      <c r="Q1698" t="s">
        <v>3371</v>
      </c>
      <c r="R1698" s="7">
        <v>15.84</v>
      </c>
      <c r="S1698">
        <v>3</v>
      </c>
      <c r="T1698">
        <v>0</v>
      </c>
      <c r="U1698" s="7">
        <v>0</v>
      </c>
      <c r="V1698" s="7">
        <f t="shared" si="26"/>
        <v>0</v>
      </c>
    </row>
    <row r="1699" spans="1:22" x14ac:dyDescent="0.3">
      <c r="A1699" s="9">
        <v>5285</v>
      </c>
      <c r="B1699" t="s">
        <v>4248</v>
      </c>
      <c r="C1699" s="5">
        <v>40632</v>
      </c>
      <c r="D1699" s="6">
        <v>40637</v>
      </c>
      <c r="E1699" t="s">
        <v>36</v>
      </c>
      <c r="F1699" t="s">
        <v>828</v>
      </c>
      <c r="G1699" t="s">
        <v>829</v>
      </c>
      <c r="H1699" t="s">
        <v>26</v>
      </c>
      <c r="I1699" t="s">
        <v>27</v>
      </c>
      <c r="J1699" t="s">
        <v>65</v>
      </c>
      <c r="K1699" t="s">
        <v>66</v>
      </c>
      <c r="L1699">
        <v>98105</v>
      </c>
      <c r="M1699" t="s">
        <v>30</v>
      </c>
      <c r="N1699" t="s">
        <v>1431</v>
      </c>
      <c r="O1699" t="s">
        <v>32</v>
      </c>
      <c r="P1699" t="s">
        <v>33</v>
      </c>
      <c r="Q1699" t="s">
        <v>1432</v>
      </c>
      <c r="R1699" s="7">
        <v>44.4</v>
      </c>
      <c r="S1699">
        <v>3</v>
      </c>
      <c r="T1699">
        <v>0</v>
      </c>
      <c r="U1699" s="7">
        <v>22.2</v>
      </c>
      <c r="V1699" s="7">
        <f t="shared" si="26"/>
        <v>22.2</v>
      </c>
    </row>
    <row r="1700" spans="1:22" x14ac:dyDescent="0.3">
      <c r="A1700" s="9">
        <v>5286</v>
      </c>
      <c r="B1700" t="s">
        <v>4249</v>
      </c>
      <c r="C1700" s="5">
        <v>41765</v>
      </c>
      <c r="D1700" s="6">
        <v>41766</v>
      </c>
      <c r="E1700" t="s">
        <v>152</v>
      </c>
      <c r="F1700" t="s">
        <v>2813</v>
      </c>
      <c r="G1700" t="s">
        <v>2814</v>
      </c>
      <c r="H1700" t="s">
        <v>39</v>
      </c>
      <c r="I1700" t="s">
        <v>27</v>
      </c>
      <c r="J1700" t="s">
        <v>522</v>
      </c>
      <c r="K1700" t="s">
        <v>161</v>
      </c>
      <c r="L1700">
        <v>80027</v>
      </c>
      <c r="M1700" t="s">
        <v>30</v>
      </c>
      <c r="N1700" t="s">
        <v>1098</v>
      </c>
      <c r="O1700" t="s">
        <v>32</v>
      </c>
      <c r="P1700" t="s">
        <v>215</v>
      </c>
      <c r="Q1700" t="s">
        <v>1099</v>
      </c>
      <c r="R1700" s="7">
        <v>21.24</v>
      </c>
      <c r="S1700">
        <v>9</v>
      </c>
      <c r="T1700">
        <v>0.2</v>
      </c>
      <c r="U1700" s="7">
        <v>7.4340000000000002</v>
      </c>
      <c r="V1700" s="7">
        <f t="shared" si="26"/>
        <v>7.4340000000000002</v>
      </c>
    </row>
    <row r="1701" spans="1:22" x14ac:dyDescent="0.3">
      <c r="A1701" s="9">
        <v>5287</v>
      </c>
      <c r="B1701" t="s">
        <v>4249</v>
      </c>
      <c r="C1701" s="5">
        <v>41765</v>
      </c>
      <c r="D1701" s="6">
        <v>41766</v>
      </c>
      <c r="E1701" t="s">
        <v>152</v>
      </c>
      <c r="F1701" t="s">
        <v>2813</v>
      </c>
      <c r="G1701" t="s">
        <v>2814</v>
      </c>
      <c r="H1701" t="s">
        <v>39</v>
      </c>
      <c r="I1701" t="s">
        <v>27</v>
      </c>
      <c r="J1701" t="s">
        <v>522</v>
      </c>
      <c r="K1701" t="s">
        <v>161</v>
      </c>
      <c r="L1701">
        <v>80027</v>
      </c>
      <c r="M1701" t="s">
        <v>30</v>
      </c>
      <c r="N1701" t="s">
        <v>177</v>
      </c>
      <c r="O1701" t="s">
        <v>32</v>
      </c>
      <c r="P1701" t="s">
        <v>52</v>
      </c>
      <c r="Q1701" t="s">
        <v>178</v>
      </c>
      <c r="R1701" s="7">
        <v>9.5519999999999996</v>
      </c>
      <c r="S1701">
        <v>8</v>
      </c>
      <c r="T1701">
        <v>0.7</v>
      </c>
      <c r="U1701" s="7">
        <v>-7.3231999999999999</v>
      </c>
      <c r="V1701" s="7">
        <f t="shared" si="26"/>
        <v>7.3231999999999999</v>
      </c>
    </row>
    <row r="1702" spans="1:22" x14ac:dyDescent="0.3">
      <c r="A1702" s="9">
        <v>5288</v>
      </c>
      <c r="B1702" t="s">
        <v>4249</v>
      </c>
      <c r="C1702" s="5">
        <v>41765</v>
      </c>
      <c r="D1702" s="6">
        <v>41766</v>
      </c>
      <c r="E1702" t="s">
        <v>152</v>
      </c>
      <c r="F1702" t="s">
        <v>2813</v>
      </c>
      <c r="G1702" t="s">
        <v>2814</v>
      </c>
      <c r="H1702" t="s">
        <v>39</v>
      </c>
      <c r="I1702" t="s">
        <v>27</v>
      </c>
      <c r="J1702" t="s">
        <v>522</v>
      </c>
      <c r="K1702" t="s">
        <v>161</v>
      </c>
      <c r="L1702">
        <v>80027</v>
      </c>
      <c r="M1702" t="s">
        <v>30</v>
      </c>
      <c r="N1702" t="s">
        <v>1316</v>
      </c>
      <c r="O1702" t="s">
        <v>41</v>
      </c>
      <c r="P1702" t="s">
        <v>492</v>
      </c>
      <c r="Q1702" t="s">
        <v>1317</v>
      </c>
      <c r="R1702" s="7">
        <v>89.991</v>
      </c>
      <c r="S1702">
        <v>3</v>
      </c>
      <c r="T1702">
        <v>0.7</v>
      </c>
      <c r="U1702" s="7">
        <v>-152.9847</v>
      </c>
      <c r="V1702" s="7">
        <f t="shared" si="26"/>
        <v>152.9847</v>
      </c>
    </row>
    <row r="1703" spans="1:22" x14ac:dyDescent="0.3">
      <c r="A1703" s="9">
        <v>5289</v>
      </c>
      <c r="B1703" t="s">
        <v>4250</v>
      </c>
      <c r="C1703" s="5">
        <v>41760</v>
      </c>
      <c r="D1703" s="6">
        <v>41765</v>
      </c>
      <c r="E1703" t="s">
        <v>36</v>
      </c>
      <c r="F1703" t="s">
        <v>622</v>
      </c>
      <c r="G1703" t="s">
        <v>623</v>
      </c>
      <c r="H1703" t="s">
        <v>146</v>
      </c>
      <c r="I1703" t="s">
        <v>27</v>
      </c>
      <c r="J1703" t="s">
        <v>80</v>
      </c>
      <c r="K1703" t="s">
        <v>29</v>
      </c>
      <c r="L1703">
        <v>94122</v>
      </c>
      <c r="M1703" t="s">
        <v>30</v>
      </c>
      <c r="N1703" t="s">
        <v>1835</v>
      </c>
      <c r="O1703" t="s">
        <v>32</v>
      </c>
      <c r="P1703" t="s">
        <v>114</v>
      </c>
      <c r="Q1703" t="s">
        <v>1836</v>
      </c>
      <c r="R1703" s="7">
        <v>163.96</v>
      </c>
      <c r="S1703">
        <v>4</v>
      </c>
      <c r="T1703">
        <v>0</v>
      </c>
      <c r="U1703" s="7">
        <v>80.340400000000002</v>
      </c>
      <c r="V1703" s="7">
        <f t="shared" si="26"/>
        <v>80.340400000000002</v>
      </c>
    </row>
    <row r="1704" spans="1:22" x14ac:dyDescent="0.3">
      <c r="A1704" s="9">
        <v>5299</v>
      </c>
      <c r="B1704" t="s">
        <v>4251</v>
      </c>
      <c r="C1704" s="5">
        <v>41541</v>
      </c>
      <c r="D1704" s="6">
        <v>41544</v>
      </c>
      <c r="E1704" t="s">
        <v>152</v>
      </c>
      <c r="F1704" t="s">
        <v>24</v>
      </c>
      <c r="G1704" t="s">
        <v>25</v>
      </c>
      <c r="H1704" t="s">
        <v>26</v>
      </c>
      <c r="I1704" t="s">
        <v>27</v>
      </c>
      <c r="J1704" t="s">
        <v>325</v>
      </c>
      <c r="K1704" t="s">
        <v>29</v>
      </c>
      <c r="L1704">
        <v>92037</v>
      </c>
      <c r="M1704" t="s">
        <v>30</v>
      </c>
      <c r="N1704" t="s">
        <v>288</v>
      </c>
      <c r="O1704" t="s">
        <v>32</v>
      </c>
      <c r="P1704" t="s">
        <v>215</v>
      </c>
      <c r="Q1704" t="s">
        <v>289</v>
      </c>
      <c r="R1704" s="7">
        <v>4.08</v>
      </c>
      <c r="S1704">
        <v>2</v>
      </c>
      <c r="T1704">
        <v>0</v>
      </c>
      <c r="U1704" s="7">
        <v>1.9176</v>
      </c>
      <c r="V1704" s="7">
        <f t="shared" si="26"/>
        <v>1.9176</v>
      </c>
    </row>
    <row r="1705" spans="1:22" x14ac:dyDescent="0.3">
      <c r="A1705" s="9">
        <v>5300</v>
      </c>
      <c r="B1705" t="s">
        <v>4251</v>
      </c>
      <c r="C1705" s="5">
        <v>41541</v>
      </c>
      <c r="D1705" s="6">
        <v>41544</v>
      </c>
      <c r="E1705" t="s">
        <v>152</v>
      </c>
      <c r="F1705" t="s">
        <v>24</v>
      </c>
      <c r="G1705" t="s">
        <v>25</v>
      </c>
      <c r="H1705" t="s">
        <v>26</v>
      </c>
      <c r="I1705" t="s">
        <v>27</v>
      </c>
      <c r="J1705" t="s">
        <v>325</v>
      </c>
      <c r="K1705" t="s">
        <v>29</v>
      </c>
      <c r="L1705">
        <v>92037</v>
      </c>
      <c r="M1705" t="s">
        <v>30</v>
      </c>
      <c r="N1705" t="s">
        <v>4252</v>
      </c>
      <c r="O1705" t="s">
        <v>32</v>
      </c>
      <c r="P1705" t="s">
        <v>33</v>
      </c>
      <c r="Q1705" t="s">
        <v>4253</v>
      </c>
      <c r="R1705" s="7">
        <v>18.899999999999999</v>
      </c>
      <c r="S1705">
        <v>3</v>
      </c>
      <c r="T1705">
        <v>0</v>
      </c>
      <c r="U1705" s="7">
        <v>8.6940000000000008</v>
      </c>
      <c r="V1705" s="7">
        <f t="shared" si="26"/>
        <v>8.6940000000000008</v>
      </c>
    </row>
    <row r="1706" spans="1:22" x14ac:dyDescent="0.3">
      <c r="A1706" s="9">
        <v>5314</v>
      </c>
      <c r="B1706" t="s">
        <v>4254</v>
      </c>
      <c r="C1706" s="5">
        <v>41760</v>
      </c>
      <c r="D1706" s="6">
        <v>41765</v>
      </c>
      <c r="E1706" t="s">
        <v>36</v>
      </c>
      <c r="F1706" t="s">
        <v>2744</v>
      </c>
      <c r="G1706" t="s">
        <v>2745</v>
      </c>
      <c r="H1706" t="s">
        <v>26</v>
      </c>
      <c r="I1706" t="s">
        <v>27</v>
      </c>
      <c r="J1706" t="s">
        <v>80</v>
      </c>
      <c r="K1706" t="s">
        <v>29</v>
      </c>
      <c r="L1706">
        <v>94110</v>
      </c>
      <c r="M1706" t="s">
        <v>30</v>
      </c>
      <c r="N1706" t="s">
        <v>4255</v>
      </c>
      <c r="O1706" t="s">
        <v>41</v>
      </c>
      <c r="P1706" t="s">
        <v>42</v>
      </c>
      <c r="Q1706" t="s">
        <v>4256</v>
      </c>
      <c r="R1706" s="7">
        <v>64.959999999999994</v>
      </c>
      <c r="S1706">
        <v>2</v>
      </c>
      <c r="T1706">
        <v>0</v>
      </c>
      <c r="U1706" s="7">
        <v>21.436800000000002</v>
      </c>
      <c r="V1706" s="7">
        <f t="shared" si="26"/>
        <v>21.436800000000002</v>
      </c>
    </row>
    <row r="1707" spans="1:22" x14ac:dyDescent="0.3">
      <c r="A1707" s="9">
        <v>5315</v>
      </c>
      <c r="B1707" t="s">
        <v>4254</v>
      </c>
      <c r="C1707" s="5">
        <v>41760</v>
      </c>
      <c r="D1707" s="6">
        <v>41765</v>
      </c>
      <c r="E1707" t="s">
        <v>36</v>
      </c>
      <c r="F1707" t="s">
        <v>2744</v>
      </c>
      <c r="G1707" t="s">
        <v>2745</v>
      </c>
      <c r="H1707" t="s">
        <v>26</v>
      </c>
      <c r="I1707" t="s">
        <v>27</v>
      </c>
      <c r="J1707" t="s">
        <v>80</v>
      </c>
      <c r="K1707" t="s">
        <v>29</v>
      </c>
      <c r="L1707">
        <v>94110</v>
      </c>
      <c r="M1707" t="s">
        <v>30</v>
      </c>
      <c r="N1707" t="s">
        <v>1295</v>
      </c>
      <c r="O1707" t="s">
        <v>32</v>
      </c>
      <c r="P1707" t="s">
        <v>215</v>
      </c>
      <c r="Q1707" t="s">
        <v>1296</v>
      </c>
      <c r="R1707" s="7">
        <v>30.56</v>
      </c>
      <c r="S1707">
        <v>4</v>
      </c>
      <c r="T1707">
        <v>0</v>
      </c>
      <c r="U1707" s="7">
        <v>14.974399999999999</v>
      </c>
      <c r="V1707" s="7">
        <f t="shared" si="26"/>
        <v>14.974399999999999</v>
      </c>
    </row>
    <row r="1708" spans="1:22" x14ac:dyDescent="0.3">
      <c r="A1708" s="9">
        <v>5325</v>
      </c>
      <c r="B1708" t="s">
        <v>4257</v>
      </c>
      <c r="C1708" s="5">
        <v>41247</v>
      </c>
      <c r="D1708" s="6">
        <v>41252</v>
      </c>
      <c r="E1708" t="s">
        <v>36</v>
      </c>
      <c r="F1708" t="s">
        <v>1071</v>
      </c>
      <c r="G1708" t="s">
        <v>1072</v>
      </c>
      <c r="H1708" t="s">
        <v>39</v>
      </c>
      <c r="I1708" t="s">
        <v>27</v>
      </c>
      <c r="J1708" t="s">
        <v>3454</v>
      </c>
      <c r="K1708" t="s">
        <v>29</v>
      </c>
      <c r="L1708">
        <v>90712</v>
      </c>
      <c r="M1708" t="s">
        <v>30</v>
      </c>
      <c r="N1708" t="s">
        <v>1922</v>
      </c>
      <c r="O1708" t="s">
        <v>32</v>
      </c>
      <c r="P1708" t="s">
        <v>45</v>
      </c>
      <c r="Q1708" t="s">
        <v>1923</v>
      </c>
      <c r="R1708" s="7">
        <v>16.899999999999999</v>
      </c>
      <c r="S1708">
        <v>5</v>
      </c>
      <c r="T1708">
        <v>0</v>
      </c>
      <c r="U1708" s="7">
        <v>6.2530000000000001</v>
      </c>
      <c r="V1708" s="7">
        <f t="shared" si="26"/>
        <v>6.2530000000000001</v>
      </c>
    </row>
    <row r="1709" spans="1:22" x14ac:dyDescent="0.3">
      <c r="A1709" s="9">
        <v>5326</v>
      </c>
      <c r="B1709" t="s">
        <v>4257</v>
      </c>
      <c r="C1709" s="5">
        <v>41247</v>
      </c>
      <c r="D1709" s="6">
        <v>41252</v>
      </c>
      <c r="E1709" t="s">
        <v>36</v>
      </c>
      <c r="F1709" t="s">
        <v>1071</v>
      </c>
      <c r="G1709" t="s">
        <v>1072</v>
      </c>
      <c r="H1709" t="s">
        <v>39</v>
      </c>
      <c r="I1709" t="s">
        <v>27</v>
      </c>
      <c r="J1709" t="s">
        <v>3454</v>
      </c>
      <c r="K1709" t="s">
        <v>29</v>
      </c>
      <c r="L1709">
        <v>90712</v>
      </c>
      <c r="M1709" t="s">
        <v>30</v>
      </c>
      <c r="N1709" t="s">
        <v>1572</v>
      </c>
      <c r="O1709" t="s">
        <v>41</v>
      </c>
      <c r="P1709" t="s">
        <v>42</v>
      </c>
      <c r="Q1709" t="s">
        <v>1573</v>
      </c>
      <c r="R1709" s="7">
        <v>25.08</v>
      </c>
      <c r="S1709">
        <v>6</v>
      </c>
      <c r="T1709">
        <v>0</v>
      </c>
      <c r="U1709" s="7">
        <v>9.0288000000000004</v>
      </c>
      <c r="V1709" s="7">
        <f t="shared" si="26"/>
        <v>9.0288000000000004</v>
      </c>
    </row>
    <row r="1710" spans="1:22" x14ac:dyDescent="0.3">
      <c r="A1710" s="9">
        <v>5328</v>
      </c>
      <c r="B1710" t="s">
        <v>4258</v>
      </c>
      <c r="C1710" s="5">
        <v>40550</v>
      </c>
      <c r="D1710" s="6">
        <v>40552</v>
      </c>
      <c r="E1710" t="s">
        <v>23</v>
      </c>
      <c r="F1710" t="s">
        <v>4259</v>
      </c>
      <c r="G1710" t="s">
        <v>4260</v>
      </c>
      <c r="H1710" t="s">
        <v>39</v>
      </c>
      <c r="I1710" t="s">
        <v>27</v>
      </c>
      <c r="J1710" t="s">
        <v>28</v>
      </c>
      <c r="K1710" t="s">
        <v>29</v>
      </c>
      <c r="L1710">
        <v>90049</v>
      </c>
      <c r="M1710" t="s">
        <v>30</v>
      </c>
      <c r="N1710" t="s">
        <v>742</v>
      </c>
      <c r="O1710" t="s">
        <v>32</v>
      </c>
      <c r="P1710" t="s">
        <v>114</v>
      </c>
      <c r="Q1710" t="s">
        <v>743</v>
      </c>
      <c r="R1710" s="7">
        <v>19.440000000000001</v>
      </c>
      <c r="S1710">
        <v>3</v>
      </c>
      <c r="T1710">
        <v>0</v>
      </c>
      <c r="U1710" s="7">
        <v>9.3312000000000008</v>
      </c>
      <c r="V1710" s="7">
        <f t="shared" si="26"/>
        <v>9.3312000000000008</v>
      </c>
    </row>
    <row r="1711" spans="1:22" x14ac:dyDescent="0.3">
      <c r="A1711" s="9">
        <v>5337</v>
      </c>
      <c r="B1711" t="s">
        <v>4261</v>
      </c>
      <c r="C1711" s="5">
        <v>41050</v>
      </c>
      <c r="D1711" s="6">
        <v>41054</v>
      </c>
      <c r="E1711" t="s">
        <v>36</v>
      </c>
      <c r="F1711" t="s">
        <v>1899</v>
      </c>
      <c r="G1711" t="s">
        <v>1900</v>
      </c>
      <c r="H1711" t="s">
        <v>26</v>
      </c>
      <c r="I1711" t="s">
        <v>27</v>
      </c>
      <c r="J1711" t="s">
        <v>65</v>
      </c>
      <c r="K1711" t="s">
        <v>66</v>
      </c>
      <c r="L1711">
        <v>98105</v>
      </c>
      <c r="M1711" t="s">
        <v>30</v>
      </c>
      <c r="N1711" t="s">
        <v>959</v>
      </c>
      <c r="O1711" t="s">
        <v>32</v>
      </c>
      <c r="P1711" t="s">
        <v>52</v>
      </c>
      <c r="Q1711" t="s">
        <v>960</v>
      </c>
      <c r="R1711" s="7">
        <v>26.975999999999999</v>
      </c>
      <c r="S1711">
        <v>4</v>
      </c>
      <c r="T1711">
        <v>0.2</v>
      </c>
      <c r="U1711" s="7">
        <v>8.7672000000000008</v>
      </c>
      <c r="V1711" s="7">
        <f t="shared" si="26"/>
        <v>8.7672000000000008</v>
      </c>
    </row>
    <row r="1712" spans="1:22" x14ac:dyDescent="0.3">
      <c r="A1712" s="9">
        <v>5338</v>
      </c>
      <c r="B1712" t="s">
        <v>4262</v>
      </c>
      <c r="C1712" s="5">
        <v>41929</v>
      </c>
      <c r="D1712" s="6">
        <v>41934</v>
      </c>
      <c r="E1712" t="s">
        <v>36</v>
      </c>
      <c r="F1712" t="s">
        <v>4263</v>
      </c>
      <c r="G1712" t="s">
        <v>4264</v>
      </c>
      <c r="H1712" t="s">
        <v>26</v>
      </c>
      <c r="I1712" t="s">
        <v>27</v>
      </c>
      <c r="J1712" t="s">
        <v>228</v>
      </c>
      <c r="K1712" t="s">
        <v>122</v>
      </c>
      <c r="L1712">
        <v>85254</v>
      </c>
      <c r="M1712" t="s">
        <v>30</v>
      </c>
      <c r="N1712" t="s">
        <v>2576</v>
      </c>
      <c r="O1712" t="s">
        <v>32</v>
      </c>
      <c r="P1712" t="s">
        <v>114</v>
      </c>
      <c r="Q1712" t="s">
        <v>2577</v>
      </c>
      <c r="R1712" s="7">
        <v>307.77600000000001</v>
      </c>
      <c r="S1712">
        <v>7</v>
      </c>
      <c r="T1712">
        <v>0.2</v>
      </c>
      <c r="U1712" s="7">
        <v>111.5688</v>
      </c>
      <c r="V1712" s="7">
        <f t="shared" si="26"/>
        <v>111.5688</v>
      </c>
    </row>
    <row r="1713" spans="1:22" x14ac:dyDescent="0.3">
      <c r="A1713" s="9">
        <v>5346</v>
      </c>
      <c r="B1713" t="s">
        <v>4265</v>
      </c>
      <c r="C1713" s="5">
        <v>41720</v>
      </c>
      <c r="D1713" s="6">
        <v>41722</v>
      </c>
      <c r="E1713" t="s">
        <v>23</v>
      </c>
      <c r="F1713" t="s">
        <v>1781</v>
      </c>
      <c r="G1713" t="s">
        <v>1782</v>
      </c>
      <c r="H1713" t="s">
        <v>39</v>
      </c>
      <c r="I1713" t="s">
        <v>27</v>
      </c>
      <c r="J1713" t="s">
        <v>28</v>
      </c>
      <c r="K1713" t="s">
        <v>29</v>
      </c>
      <c r="L1713">
        <v>90045</v>
      </c>
      <c r="M1713" t="s">
        <v>30</v>
      </c>
      <c r="N1713" t="s">
        <v>339</v>
      </c>
      <c r="O1713" t="s">
        <v>32</v>
      </c>
      <c r="P1713" t="s">
        <v>75</v>
      </c>
      <c r="Q1713" t="s">
        <v>340</v>
      </c>
      <c r="R1713" s="7">
        <v>725.84</v>
      </c>
      <c r="S1713">
        <v>4</v>
      </c>
      <c r="T1713">
        <v>0</v>
      </c>
      <c r="U1713" s="7">
        <v>210.49359999999999</v>
      </c>
      <c r="V1713" s="7">
        <f t="shared" si="26"/>
        <v>210.49359999999999</v>
      </c>
    </row>
    <row r="1714" spans="1:22" x14ac:dyDescent="0.3">
      <c r="A1714" s="9">
        <v>5347</v>
      </c>
      <c r="B1714" t="s">
        <v>4265</v>
      </c>
      <c r="C1714" s="5">
        <v>41720</v>
      </c>
      <c r="D1714" s="6">
        <v>41722</v>
      </c>
      <c r="E1714" t="s">
        <v>23</v>
      </c>
      <c r="F1714" t="s">
        <v>1781</v>
      </c>
      <c r="G1714" t="s">
        <v>1782</v>
      </c>
      <c r="H1714" t="s">
        <v>39</v>
      </c>
      <c r="I1714" t="s">
        <v>27</v>
      </c>
      <c r="J1714" t="s">
        <v>28</v>
      </c>
      <c r="K1714" t="s">
        <v>29</v>
      </c>
      <c r="L1714">
        <v>90045</v>
      </c>
      <c r="M1714" t="s">
        <v>30</v>
      </c>
      <c r="N1714" t="s">
        <v>1555</v>
      </c>
      <c r="O1714" t="s">
        <v>32</v>
      </c>
      <c r="P1714" t="s">
        <v>52</v>
      </c>
      <c r="Q1714" t="s">
        <v>1556</v>
      </c>
      <c r="R1714" s="7">
        <v>10.896000000000001</v>
      </c>
      <c r="S1714">
        <v>3</v>
      </c>
      <c r="T1714">
        <v>0.2</v>
      </c>
      <c r="U1714" s="7">
        <v>3.9498000000000002</v>
      </c>
      <c r="V1714" s="7">
        <f t="shared" si="26"/>
        <v>3.9498000000000002</v>
      </c>
    </row>
    <row r="1715" spans="1:22" x14ac:dyDescent="0.3">
      <c r="A1715" s="9">
        <v>5348</v>
      </c>
      <c r="B1715" t="s">
        <v>4265</v>
      </c>
      <c r="C1715" s="5">
        <v>41720</v>
      </c>
      <c r="D1715" s="6">
        <v>41722</v>
      </c>
      <c r="E1715" t="s">
        <v>23</v>
      </c>
      <c r="F1715" t="s">
        <v>1781</v>
      </c>
      <c r="G1715" t="s">
        <v>1782</v>
      </c>
      <c r="H1715" t="s">
        <v>39</v>
      </c>
      <c r="I1715" t="s">
        <v>27</v>
      </c>
      <c r="J1715" t="s">
        <v>28</v>
      </c>
      <c r="K1715" t="s">
        <v>29</v>
      </c>
      <c r="L1715">
        <v>90045</v>
      </c>
      <c r="M1715" t="s">
        <v>30</v>
      </c>
      <c r="N1715" t="s">
        <v>4266</v>
      </c>
      <c r="O1715" t="s">
        <v>32</v>
      </c>
      <c r="P1715" t="s">
        <v>52</v>
      </c>
      <c r="Q1715" t="s">
        <v>4267</v>
      </c>
      <c r="R1715" s="7">
        <v>8.5440000000000005</v>
      </c>
      <c r="S1715">
        <v>2</v>
      </c>
      <c r="T1715">
        <v>0.2</v>
      </c>
      <c r="U1715" s="7">
        <v>2.8835999999999999</v>
      </c>
      <c r="V1715" s="7">
        <f t="shared" si="26"/>
        <v>2.8835999999999999</v>
      </c>
    </row>
    <row r="1716" spans="1:22" x14ac:dyDescent="0.3">
      <c r="A1716" s="9">
        <v>5355</v>
      </c>
      <c r="B1716" t="s">
        <v>4268</v>
      </c>
      <c r="C1716" s="5">
        <v>40676</v>
      </c>
      <c r="D1716" s="6">
        <v>40682</v>
      </c>
      <c r="E1716" t="s">
        <v>36</v>
      </c>
      <c r="F1716" t="s">
        <v>4269</v>
      </c>
      <c r="G1716" t="s">
        <v>4270</v>
      </c>
      <c r="H1716" t="s">
        <v>26</v>
      </c>
      <c r="I1716" t="s">
        <v>27</v>
      </c>
      <c r="J1716" t="s">
        <v>28</v>
      </c>
      <c r="K1716" t="s">
        <v>29</v>
      </c>
      <c r="L1716">
        <v>90004</v>
      </c>
      <c r="M1716" t="s">
        <v>30</v>
      </c>
      <c r="N1716" t="s">
        <v>4271</v>
      </c>
      <c r="O1716" t="s">
        <v>41</v>
      </c>
      <c r="P1716" t="s">
        <v>185</v>
      </c>
      <c r="Q1716" t="s">
        <v>4272</v>
      </c>
      <c r="R1716" s="7">
        <v>279.45600000000002</v>
      </c>
      <c r="S1716">
        <v>6</v>
      </c>
      <c r="T1716">
        <v>0.2</v>
      </c>
      <c r="U1716" s="7">
        <v>20.959199999999999</v>
      </c>
      <c r="V1716" s="7">
        <f t="shared" si="26"/>
        <v>20.959199999999999</v>
      </c>
    </row>
    <row r="1717" spans="1:22" x14ac:dyDescent="0.3">
      <c r="A1717" s="9">
        <v>5356</v>
      </c>
      <c r="B1717" t="s">
        <v>4268</v>
      </c>
      <c r="C1717" s="5">
        <v>40676</v>
      </c>
      <c r="D1717" s="6">
        <v>40682</v>
      </c>
      <c r="E1717" t="s">
        <v>36</v>
      </c>
      <c r="F1717" t="s">
        <v>4269</v>
      </c>
      <c r="G1717" t="s">
        <v>4270</v>
      </c>
      <c r="H1717" t="s">
        <v>26</v>
      </c>
      <c r="I1717" t="s">
        <v>27</v>
      </c>
      <c r="J1717" t="s">
        <v>28</v>
      </c>
      <c r="K1717" t="s">
        <v>29</v>
      </c>
      <c r="L1717">
        <v>90004</v>
      </c>
      <c r="M1717" t="s">
        <v>30</v>
      </c>
      <c r="N1717" t="s">
        <v>4273</v>
      </c>
      <c r="O1717" t="s">
        <v>32</v>
      </c>
      <c r="P1717" t="s">
        <v>114</v>
      </c>
      <c r="Q1717" t="s">
        <v>4274</v>
      </c>
      <c r="R1717" s="7">
        <v>8</v>
      </c>
      <c r="S1717">
        <v>2</v>
      </c>
      <c r="T1717">
        <v>0</v>
      </c>
      <c r="U1717" s="7">
        <v>3.84</v>
      </c>
      <c r="V1717" s="7">
        <f t="shared" si="26"/>
        <v>3.84</v>
      </c>
    </row>
    <row r="1718" spans="1:22" x14ac:dyDescent="0.3">
      <c r="A1718" s="9">
        <v>5357</v>
      </c>
      <c r="B1718" t="s">
        <v>4275</v>
      </c>
      <c r="C1718" s="5">
        <v>41547</v>
      </c>
      <c r="D1718" s="6">
        <v>41551</v>
      </c>
      <c r="E1718" t="s">
        <v>36</v>
      </c>
      <c r="F1718" t="s">
        <v>4276</v>
      </c>
      <c r="G1718" t="s">
        <v>4277</v>
      </c>
      <c r="H1718" t="s">
        <v>39</v>
      </c>
      <c r="I1718" t="s">
        <v>27</v>
      </c>
      <c r="J1718" t="s">
        <v>80</v>
      </c>
      <c r="K1718" t="s">
        <v>29</v>
      </c>
      <c r="L1718">
        <v>94109</v>
      </c>
      <c r="M1718" t="s">
        <v>30</v>
      </c>
      <c r="N1718" t="s">
        <v>2251</v>
      </c>
      <c r="O1718" t="s">
        <v>32</v>
      </c>
      <c r="P1718" t="s">
        <v>52</v>
      </c>
      <c r="Q1718" t="s">
        <v>2252</v>
      </c>
      <c r="R1718" s="7">
        <v>27.24</v>
      </c>
      <c r="S1718">
        <v>5</v>
      </c>
      <c r="T1718">
        <v>0.2</v>
      </c>
      <c r="U1718" s="7">
        <v>9.5340000000000007</v>
      </c>
      <c r="V1718" s="7">
        <f t="shared" si="26"/>
        <v>9.5340000000000007</v>
      </c>
    </row>
    <row r="1719" spans="1:22" x14ac:dyDescent="0.3">
      <c r="A1719" s="9">
        <v>5358</v>
      </c>
      <c r="B1719" t="s">
        <v>4278</v>
      </c>
      <c r="C1719" s="5">
        <v>40760</v>
      </c>
      <c r="D1719" s="6">
        <v>40766</v>
      </c>
      <c r="E1719" t="s">
        <v>36</v>
      </c>
      <c r="F1719" t="s">
        <v>586</v>
      </c>
      <c r="G1719" t="s">
        <v>587</v>
      </c>
      <c r="H1719" t="s">
        <v>39</v>
      </c>
      <c r="I1719" t="s">
        <v>27</v>
      </c>
      <c r="J1719" t="s">
        <v>80</v>
      </c>
      <c r="K1719" t="s">
        <v>29</v>
      </c>
      <c r="L1719">
        <v>94122</v>
      </c>
      <c r="M1719" t="s">
        <v>30</v>
      </c>
      <c r="N1719" t="s">
        <v>3029</v>
      </c>
      <c r="O1719" t="s">
        <v>48</v>
      </c>
      <c r="P1719" t="s">
        <v>99</v>
      </c>
      <c r="Q1719" t="s">
        <v>3030</v>
      </c>
      <c r="R1719" s="7">
        <v>16.36</v>
      </c>
      <c r="S1719">
        <v>1</v>
      </c>
      <c r="T1719">
        <v>0</v>
      </c>
      <c r="U1719" s="7">
        <v>1.6359999999999999</v>
      </c>
      <c r="V1719" s="7">
        <f t="shared" si="26"/>
        <v>1.6359999999999999</v>
      </c>
    </row>
    <row r="1720" spans="1:22" x14ac:dyDescent="0.3">
      <c r="A1720" s="9">
        <v>5359</v>
      </c>
      <c r="B1720" t="s">
        <v>4278</v>
      </c>
      <c r="C1720" s="5">
        <v>40760</v>
      </c>
      <c r="D1720" s="6">
        <v>40766</v>
      </c>
      <c r="E1720" t="s">
        <v>36</v>
      </c>
      <c r="F1720" t="s">
        <v>586</v>
      </c>
      <c r="G1720" t="s">
        <v>587</v>
      </c>
      <c r="H1720" t="s">
        <v>39</v>
      </c>
      <c r="I1720" t="s">
        <v>27</v>
      </c>
      <c r="J1720" t="s">
        <v>80</v>
      </c>
      <c r="K1720" t="s">
        <v>29</v>
      </c>
      <c r="L1720">
        <v>94122</v>
      </c>
      <c r="M1720" t="s">
        <v>30</v>
      </c>
      <c r="N1720" t="s">
        <v>4279</v>
      </c>
      <c r="O1720" t="s">
        <v>32</v>
      </c>
      <c r="P1720" t="s">
        <v>75</v>
      </c>
      <c r="Q1720" t="s">
        <v>4280</v>
      </c>
      <c r="R1720" s="7">
        <v>15.78</v>
      </c>
      <c r="S1720">
        <v>2</v>
      </c>
      <c r="T1720">
        <v>0</v>
      </c>
      <c r="U1720" s="7">
        <v>0.63119999999999998</v>
      </c>
      <c r="V1720" s="7">
        <f t="shared" si="26"/>
        <v>0.63119999999999998</v>
      </c>
    </row>
    <row r="1721" spans="1:22" x14ac:dyDescent="0.3">
      <c r="A1721" s="9">
        <v>5360</v>
      </c>
      <c r="B1721" t="s">
        <v>4278</v>
      </c>
      <c r="C1721" s="5">
        <v>40760</v>
      </c>
      <c r="D1721" s="6">
        <v>40766</v>
      </c>
      <c r="E1721" t="s">
        <v>36</v>
      </c>
      <c r="F1721" t="s">
        <v>586</v>
      </c>
      <c r="G1721" t="s">
        <v>587</v>
      </c>
      <c r="H1721" t="s">
        <v>39</v>
      </c>
      <c r="I1721" t="s">
        <v>27</v>
      </c>
      <c r="J1721" t="s">
        <v>80</v>
      </c>
      <c r="K1721" t="s">
        <v>29</v>
      </c>
      <c r="L1721">
        <v>94122</v>
      </c>
      <c r="M1721" t="s">
        <v>30</v>
      </c>
      <c r="N1721" t="s">
        <v>4281</v>
      </c>
      <c r="O1721" t="s">
        <v>32</v>
      </c>
      <c r="P1721" t="s">
        <v>45</v>
      </c>
      <c r="Q1721" t="s">
        <v>4282</v>
      </c>
      <c r="R1721" s="7">
        <v>45.98</v>
      </c>
      <c r="S1721">
        <v>2</v>
      </c>
      <c r="T1721">
        <v>0</v>
      </c>
      <c r="U1721" s="7">
        <v>12.8744</v>
      </c>
      <c r="V1721" s="7">
        <f t="shared" si="26"/>
        <v>12.8744</v>
      </c>
    </row>
    <row r="1722" spans="1:22" x14ac:dyDescent="0.3">
      <c r="A1722" s="9">
        <v>5365</v>
      </c>
      <c r="B1722" t="s">
        <v>4283</v>
      </c>
      <c r="C1722" s="5">
        <v>40562</v>
      </c>
      <c r="D1722" s="6">
        <v>40565</v>
      </c>
      <c r="E1722" t="s">
        <v>23</v>
      </c>
      <c r="F1722" t="s">
        <v>3607</v>
      </c>
      <c r="G1722" t="s">
        <v>3608</v>
      </c>
      <c r="H1722" t="s">
        <v>26</v>
      </c>
      <c r="I1722" t="s">
        <v>27</v>
      </c>
      <c r="J1722" t="s">
        <v>1934</v>
      </c>
      <c r="K1722" t="s">
        <v>148</v>
      </c>
      <c r="L1722">
        <v>97477</v>
      </c>
      <c r="M1722" t="s">
        <v>30</v>
      </c>
      <c r="N1722" t="s">
        <v>2193</v>
      </c>
      <c r="O1722" t="s">
        <v>32</v>
      </c>
      <c r="P1722" t="s">
        <v>55</v>
      </c>
      <c r="Q1722" t="s">
        <v>2194</v>
      </c>
      <c r="R1722" s="7">
        <v>64.864000000000004</v>
      </c>
      <c r="S1722">
        <v>4</v>
      </c>
      <c r="T1722">
        <v>0.2</v>
      </c>
      <c r="U1722" s="7">
        <v>6.4863999999999997</v>
      </c>
      <c r="V1722" s="7">
        <f t="shared" si="26"/>
        <v>6.4863999999999997</v>
      </c>
    </row>
    <row r="1723" spans="1:22" x14ac:dyDescent="0.3">
      <c r="A1723" s="9">
        <v>5367</v>
      </c>
      <c r="B1723" t="s">
        <v>4284</v>
      </c>
      <c r="C1723" s="5">
        <v>41801</v>
      </c>
      <c r="D1723" s="6">
        <v>41806</v>
      </c>
      <c r="E1723" t="s">
        <v>36</v>
      </c>
      <c r="F1723" t="s">
        <v>660</v>
      </c>
      <c r="G1723" t="s">
        <v>661</v>
      </c>
      <c r="H1723" t="s">
        <v>39</v>
      </c>
      <c r="I1723" t="s">
        <v>27</v>
      </c>
      <c r="J1723" t="s">
        <v>65</v>
      </c>
      <c r="K1723" t="s">
        <v>66</v>
      </c>
      <c r="L1723">
        <v>98103</v>
      </c>
      <c r="M1723" t="s">
        <v>30</v>
      </c>
      <c r="N1723" t="s">
        <v>1045</v>
      </c>
      <c r="O1723" t="s">
        <v>48</v>
      </c>
      <c r="P1723" t="s">
        <v>49</v>
      </c>
      <c r="Q1723" t="s">
        <v>1046</v>
      </c>
      <c r="R1723" s="7">
        <v>88.775999999999996</v>
      </c>
      <c r="S1723">
        <v>3</v>
      </c>
      <c r="T1723">
        <v>0.2</v>
      </c>
      <c r="U1723" s="7">
        <v>7.7679</v>
      </c>
      <c r="V1723" s="7">
        <f t="shared" si="26"/>
        <v>7.7679</v>
      </c>
    </row>
    <row r="1724" spans="1:22" x14ac:dyDescent="0.3">
      <c r="A1724" s="9">
        <v>5368</v>
      </c>
      <c r="B1724" t="s">
        <v>4284</v>
      </c>
      <c r="C1724" s="5">
        <v>41801</v>
      </c>
      <c r="D1724" s="6">
        <v>41806</v>
      </c>
      <c r="E1724" t="s">
        <v>36</v>
      </c>
      <c r="F1724" t="s">
        <v>660</v>
      </c>
      <c r="G1724" t="s">
        <v>661</v>
      </c>
      <c r="H1724" t="s">
        <v>39</v>
      </c>
      <c r="I1724" t="s">
        <v>27</v>
      </c>
      <c r="J1724" t="s">
        <v>65</v>
      </c>
      <c r="K1724" t="s">
        <v>66</v>
      </c>
      <c r="L1724">
        <v>98103</v>
      </c>
      <c r="M1724" t="s">
        <v>30</v>
      </c>
      <c r="N1724" t="s">
        <v>2638</v>
      </c>
      <c r="O1724" t="s">
        <v>32</v>
      </c>
      <c r="P1724" t="s">
        <v>33</v>
      </c>
      <c r="Q1724" t="s">
        <v>2639</v>
      </c>
      <c r="R1724" s="7">
        <v>11.56</v>
      </c>
      <c r="S1724">
        <v>4</v>
      </c>
      <c r="T1724">
        <v>0</v>
      </c>
      <c r="U1724" s="7">
        <v>5.4332000000000003</v>
      </c>
      <c r="V1724" s="7">
        <f t="shared" si="26"/>
        <v>5.4332000000000003</v>
      </c>
    </row>
    <row r="1725" spans="1:22" x14ac:dyDescent="0.3">
      <c r="A1725" s="9">
        <v>5369</v>
      </c>
      <c r="B1725" t="s">
        <v>4284</v>
      </c>
      <c r="C1725" s="5">
        <v>41801</v>
      </c>
      <c r="D1725" s="6">
        <v>41806</v>
      </c>
      <c r="E1725" t="s">
        <v>36</v>
      </c>
      <c r="F1725" t="s">
        <v>660</v>
      </c>
      <c r="G1725" t="s">
        <v>661</v>
      </c>
      <c r="H1725" t="s">
        <v>39</v>
      </c>
      <c r="I1725" t="s">
        <v>27</v>
      </c>
      <c r="J1725" t="s">
        <v>65</v>
      </c>
      <c r="K1725" t="s">
        <v>66</v>
      </c>
      <c r="L1725">
        <v>98103</v>
      </c>
      <c r="M1725" t="s">
        <v>30</v>
      </c>
      <c r="N1725" t="s">
        <v>1995</v>
      </c>
      <c r="O1725" t="s">
        <v>32</v>
      </c>
      <c r="P1725" t="s">
        <v>75</v>
      </c>
      <c r="Q1725" t="s">
        <v>4285</v>
      </c>
      <c r="R1725" s="7">
        <v>15.58</v>
      </c>
      <c r="S1725">
        <v>1</v>
      </c>
      <c r="T1725">
        <v>0</v>
      </c>
      <c r="U1725" s="7">
        <v>3.895</v>
      </c>
      <c r="V1725" s="7">
        <f t="shared" si="26"/>
        <v>3.895</v>
      </c>
    </row>
    <row r="1726" spans="1:22" x14ac:dyDescent="0.3">
      <c r="A1726" s="9">
        <v>5376</v>
      </c>
      <c r="B1726" t="s">
        <v>4286</v>
      </c>
      <c r="C1726" s="5">
        <v>41787</v>
      </c>
      <c r="D1726" s="6">
        <v>41791</v>
      </c>
      <c r="E1726" t="s">
        <v>36</v>
      </c>
      <c r="F1726" t="s">
        <v>4287</v>
      </c>
      <c r="G1726" t="s">
        <v>4288</v>
      </c>
      <c r="H1726" t="s">
        <v>26</v>
      </c>
      <c r="I1726" t="s">
        <v>27</v>
      </c>
      <c r="J1726" t="s">
        <v>65</v>
      </c>
      <c r="K1726" t="s">
        <v>66</v>
      </c>
      <c r="L1726">
        <v>98103</v>
      </c>
      <c r="M1726" t="s">
        <v>30</v>
      </c>
      <c r="N1726" t="s">
        <v>3029</v>
      </c>
      <c r="O1726" t="s">
        <v>48</v>
      </c>
      <c r="P1726" t="s">
        <v>99</v>
      </c>
      <c r="Q1726" t="s">
        <v>3030</v>
      </c>
      <c r="R1726" s="7">
        <v>98.16</v>
      </c>
      <c r="S1726">
        <v>6</v>
      </c>
      <c r="T1726">
        <v>0</v>
      </c>
      <c r="U1726" s="7">
        <v>9.8160000000000007</v>
      </c>
      <c r="V1726" s="7">
        <f t="shared" si="26"/>
        <v>9.8160000000000007</v>
      </c>
    </row>
    <row r="1727" spans="1:22" x14ac:dyDescent="0.3">
      <c r="A1727" s="9">
        <v>5377</v>
      </c>
      <c r="B1727" t="s">
        <v>4286</v>
      </c>
      <c r="C1727" s="5">
        <v>41787</v>
      </c>
      <c r="D1727" s="6">
        <v>41791</v>
      </c>
      <c r="E1727" t="s">
        <v>36</v>
      </c>
      <c r="F1727" t="s">
        <v>4287</v>
      </c>
      <c r="G1727" t="s">
        <v>4288</v>
      </c>
      <c r="H1727" t="s">
        <v>26</v>
      </c>
      <c r="I1727" t="s">
        <v>27</v>
      </c>
      <c r="J1727" t="s">
        <v>65</v>
      </c>
      <c r="K1727" t="s">
        <v>66</v>
      </c>
      <c r="L1727">
        <v>98103</v>
      </c>
      <c r="M1727" t="s">
        <v>30</v>
      </c>
      <c r="N1727" t="s">
        <v>3634</v>
      </c>
      <c r="O1727" t="s">
        <v>32</v>
      </c>
      <c r="P1727" t="s">
        <v>45</v>
      </c>
      <c r="Q1727" t="s">
        <v>264</v>
      </c>
      <c r="R1727" s="7">
        <v>31.44</v>
      </c>
      <c r="S1727">
        <v>3</v>
      </c>
      <c r="T1727">
        <v>0</v>
      </c>
      <c r="U1727" s="7">
        <v>7.86</v>
      </c>
      <c r="V1727" s="7">
        <f t="shared" si="26"/>
        <v>7.86</v>
      </c>
    </row>
    <row r="1728" spans="1:22" x14ac:dyDescent="0.3">
      <c r="A1728" s="9">
        <v>5380</v>
      </c>
      <c r="B1728" t="s">
        <v>4289</v>
      </c>
      <c r="C1728" s="5">
        <v>41501</v>
      </c>
      <c r="D1728" s="6">
        <v>41505</v>
      </c>
      <c r="E1728" t="s">
        <v>36</v>
      </c>
      <c r="F1728" t="s">
        <v>4133</v>
      </c>
      <c r="G1728" t="s">
        <v>4134</v>
      </c>
      <c r="H1728" t="s">
        <v>39</v>
      </c>
      <c r="I1728" t="s">
        <v>27</v>
      </c>
      <c r="J1728" t="s">
        <v>28</v>
      </c>
      <c r="K1728" t="s">
        <v>29</v>
      </c>
      <c r="L1728">
        <v>90045</v>
      </c>
      <c r="M1728" t="s">
        <v>30</v>
      </c>
      <c r="N1728" t="s">
        <v>4290</v>
      </c>
      <c r="O1728" t="s">
        <v>32</v>
      </c>
      <c r="P1728" t="s">
        <v>114</v>
      </c>
      <c r="Q1728" t="s">
        <v>4291</v>
      </c>
      <c r="R1728" s="7">
        <v>15.54</v>
      </c>
      <c r="S1728">
        <v>3</v>
      </c>
      <c r="T1728">
        <v>0</v>
      </c>
      <c r="U1728" s="7">
        <v>7.6146000000000003</v>
      </c>
      <c r="V1728" s="7">
        <f t="shared" si="26"/>
        <v>7.6146000000000003</v>
      </c>
    </row>
    <row r="1729" spans="1:22" x14ac:dyDescent="0.3">
      <c r="A1729" s="9">
        <v>5381</v>
      </c>
      <c r="B1729" t="s">
        <v>4289</v>
      </c>
      <c r="C1729" s="5">
        <v>41501</v>
      </c>
      <c r="D1729" s="6">
        <v>41505</v>
      </c>
      <c r="E1729" t="s">
        <v>36</v>
      </c>
      <c r="F1729" t="s">
        <v>4133</v>
      </c>
      <c r="G1729" t="s">
        <v>4134</v>
      </c>
      <c r="H1729" t="s">
        <v>39</v>
      </c>
      <c r="I1729" t="s">
        <v>27</v>
      </c>
      <c r="J1729" t="s">
        <v>28</v>
      </c>
      <c r="K1729" t="s">
        <v>29</v>
      </c>
      <c r="L1729">
        <v>90045</v>
      </c>
      <c r="M1729" t="s">
        <v>30</v>
      </c>
      <c r="N1729" t="s">
        <v>4292</v>
      </c>
      <c r="O1729" t="s">
        <v>48</v>
      </c>
      <c r="P1729" t="s">
        <v>1229</v>
      </c>
      <c r="Q1729" t="s">
        <v>4293</v>
      </c>
      <c r="R1729" s="7">
        <v>105.55200000000001</v>
      </c>
      <c r="S1729">
        <v>6</v>
      </c>
      <c r="T1729">
        <v>0.2</v>
      </c>
      <c r="U1729" s="7">
        <v>35.623800000000003</v>
      </c>
      <c r="V1729" s="7">
        <f t="shared" si="26"/>
        <v>35.623800000000003</v>
      </c>
    </row>
    <row r="1730" spans="1:22" x14ac:dyDescent="0.3">
      <c r="A1730" s="9">
        <v>5388</v>
      </c>
      <c r="B1730" t="s">
        <v>4294</v>
      </c>
      <c r="C1730" s="5">
        <v>41689</v>
      </c>
      <c r="D1730" s="6">
        <v>41692</v>
      </c>
      <c r="E1730" t="s">
        <v>23</v>
      </c>
      <c r="F1730" t="s">
        <v>1061</v>
      </c>
      <c r="G1730" t="s">
        <v>1062</v>
      </c>
      <c r="H1730" t="s">
        <v>26</v>
      </c>
      <c r="I1730" t="s">
        <v>27</v>
      </c>
      <c r="J1730" t="s">
        <v>28</v>
      </c>
      <c r="K1730" t="s">
        <v>29</v>
      </c>
      <c r="L1730">
        <v>90045</v>
      </c>
      <c r="M1730" t="s">
        <v>30</v>
      </c>
      <c r="N1730" t="s">
        <v>583</v>
      </c>
      <c r="O1730" t="s">
        <v>48</v>
      </c>
      <c r="P1730" t="s">
        <v>49</v>
      </c>
      <c r="Q1730" t="s">
        <v>584</v>
      </c>
      <c r="R1730" s="7">
        <v>167.976</v>
      </c>
      <c r="S1730">
        <v>3</v>
      </c>
      <c r="T1730">
        <v>0.2</v>
      </c>
      <c r="U1730" s="7">
        <v>10.4985</v>
      </c>
      <c r="V1730" s="7">
        <f t="shared" si="26"/>
        <v>10.4985</v>
      </c>
    </row>
    <row r="1731" spans="1:22" x14ac:dyDescent="0.3">
      <c r="A1731" s="9">
        <v>5389</v>
      </c>
      <c r="B1731" t="s">
        <v>4294</v>
      </c>
      <c r="C1731" s="5">
        <v>41689</v>
      </c>
      <c r="D1731" s="6">
        <v>41692</v>
      </c>
      <c r="E1731" t="s">
        <v>23</v>
      </c>
      <c r="F1731" t="s">
        <v>1061</v>
      </c>
      <c r="G1731" t="s">
        <v>1062</v>
      </c>
      <c r="H1731" t="s">
        <v>26</v>
      </c>
      <c r="I1731" t="s">
        <v>27</v>
      </c>
      <c r="J1731" t="s">
        <v>28</v>
      </c>
      <c r="K1731" t="s">
        <v>29</v>
      </c>
      <c r="L1731">
        <v>90045</v>
      </c>
      <c r="M1731" t="s">
        <v>30</v>
      </c>
      <c r="N1731" t="s">
        <v>2358</v>
      </c>
      <c r="O1731" t="s">
        <v>48</v>
      </c>
      <c r="P1731" t="s">
        <v>99</v>
      </c>
      <c r="Q1731" t="s">
        <v>2359</v>
      </c>
      <c r="R1731" s="7">
        <v>109.53</v>
      </c>
      <c r="S1731">
        <v>3</v>
      </c>
      <c r="T1731">
        <v>0</v>
      </c>
      <c r="U1731" s="7">
        <v>47.097900000000003</v>
      </c>
      <c r="V1731" s="7">
        <f t="shared" si="26"/>
        <v>47.097900000000003</v>
      </c>
    </row>
    <row r="1732" spans="1:22" x14ac:dyDescent="0.3">
      <c r="A1732" s="9">
        <v>5390</v>
      </c>
      <c r="B1732" t="s">
        <v>4294</v>
      </c>
      <c r="C1732" s="5">
        <v>41689</v>
      </c>
      <c r="D1732" s="6">
        <v>41692</v>
      </c>
      <c r="E1732" t="s">
        <v>23</v>
      </c>
      <c r="F1732" t="s">
        <v>1061</v>
      </c>
      <c r="G1732" t="s">
        <v>1062</v>
      </c>
      <c r="H1732" t="s">
        <v>26</v>
      </c>
      <c r="I1732" t="s">
        <v>27</v>
      </c>
      <c r="J1732" t="s">
        <v>28</v>
      </c>
      <c r="K1732" t="s">
        <v>29</v>
      </c>
      <c r="L1732">
        <v>90045</v>
      </c>
      <c r="M1732" t="s">
        <v>30</v>
      </c>
      <c r="N1732" t="s">
        <v>4295</v>
      </c>
      <c r="O1732" t="s">
        <v>32</v>
      </c>
      <c r="P1732" t="s">
        <v>33</v>
      </c>
      <c r="Q1732" t="s">
        <v>4296</v>
      </c>
      <c r="R1732" s="7">
        <v>9.82</v>
      </c>
      <c r="S1732">
        <v>2</v>
      </c>
      <c r="T1732">
        <v>0</v>
      </c>
      <c r="U1732" s="7">
        <v>4.8117999999999999</v>
      </c>
      <c r="V1732" s="7">
        <f t="shared" ref="V1732:V1795" si="27">IF(U1732&lt;0,-U1732,U1732)</f>
        <v>4.8117999999999999</v>
      </c>
    </row>
    <row r="1733" spans="1:22" x14ac:dyDescent="0.3">
      <c r="A1733" s="9">
        <v>5391</v>
      </c>
      <c r="B1733" t="s">
        <v>4297</v>
      </c>
      <c r="C1733" s="5">
        <v>41954</v>
      </c>
      <c r="D1733" s="6">
        <v>41956</v>
      </c>
      <c r="E1733" t="s">
        <v>23</v>
      </c>
      <c r="F1733" t="s">
        <v>3561</v>
      </c>
      <c r="G1733" t="s">
        <v>3562</v>
      </c>
      <c r="H1733" t="s">
        <v>26</v>
      </c>
      <c r="I1733" t="s">
        <v>27</v>
      </c>
      <c r="J1733" t="s">
        <v>65</v>
      </c>
      <c r="K1733" t="s">
        <v>66</v>
      </c>
      <c r="L1733">
        <v>98105</v>
      </c>
      <c r="M1733" t="s">
        <v>30</v>
      </c>
      <c r="N1733" t="s">
        <v>2019</v>
      </c>
      <c r="O1733" t="s">
        <v>32</v>
      </c>
      <c r="P1733" t="s">
        <v>52</v>
      </c>
      <c r="Q1733" t="s">
        <v>2020</v>
      </c>
      <c r="R1733" s="7">
        <v>26.352</v>
      </c>
      <c r="S1733">
        <v>3</v>
      </c>
      <c r="T1733">
        <v>0.2</v>
      </c>
      <c r="U1733" s="7">
        <v>9.5526</v>
      </c>
      <c r="V1733" s="7">
        <f t="shared" si="27"/>
        <v>9.5526</v>
      </c>
    </row>
    <row r="1734" spans="1:22" x14ac:dyDescent="0.3">
      <c r="A1734" s="9">
        <v>5396</v>
      </c>
      <c r="B1734" t="s">
        <v>4298</v>
      </c>
      <c r="C1734" s="5">
        <v>40865</v>
      </c>
      <c r="D1734" s="6">
        <v>40868</v>
      </c>
      <c r="E1734" t="s">
        <v>23</v>
      </c>
      <c r="F1734" t="s">
        <v>4299</v>
      </c>
      <c r="G1734" t="s">
        <v>4300</v>
      </c>
      <c r="H1734" t="s">
        <v>26</v>
      </c>
      <c r="I1734" t="s">
        <v>27</v>
      </c>
      <c r="J1734" t="s">
        <v>1438</v>
      </c>
      <c r="K1734" t="s">
        <v>73</v>
      </c>
      <c r="L1734">
        <v>84604</v>
      </c>
      <c r="M1734" t="s">
        <v>30</v>
      </c>
      <c r="N1734" t="s">
        <v>2604</v>
      </c>
      <c r="O1734" t="s">
        <v>32</v>
      </c>
      <c r="P1734" t="s">
        <v>114</v>
      </c>
      <c r="Q1734" t="s">
        <v>2605</v>
      </c>
      <c r="R1734" s="7">
        <v>21.98</v>
      </c>
      <c r="S1734">
        <v>7</v>
      </c>
      <c r="T1734">
        <v>0</v>
      </c>
      <c r="U1734" s="7">
        <v>9.891</v>
      </c>
      <c r="V1734" s="7">
        <f t="shared" si="27"/>
        <v>9.891</v>
      </c>
    </row>
    <row r="1735" spans="1:22" x14ac:dyDescent="0.3">
      <c r="A1735" s="9">
        <v>5397</v>
      </c>
      <c r="B1735" t="s">
        <v>4301</v>
      </c>
      <c r="C1735" s="5">
        <v>41542</v>
      </c>
      <c r="D1735" s="6">
        <v>41542</v>
      </c>
      <c r="E1735" t="s">
        <v>863</v>
      </c>
      <c r="F1735" t="s">
        <v>1635</v>
      </c>
      <c r="G1735" t="s">
        <v>1636</v>
      </c>
      <c r="H1735" t="s">
        <v>26</v>
      </c>
      <c r="I1735" t="s">
        <v>27</v>
      </c>
      <c r="J1735" t="s">
        <v>80</v>
      </c>
      <c r="K1735" t="s">
        <v>29</v>
      </c>
      <c r="L1735">
        <v>94110</v>
      </c>
      <c r="M1735" t="s">
        <v>30</v>
      </c>
      <c r="N1735" t="s">
        <v>4144</v>
      </c>
      <c r="O1735" t="s">
        <v>41</v>
      </c>
      <c r="P1735" t="s">
        <v>42</v>
      </c>
      <c r="Q1735" t="s">
        <v>4145</v>
      </c>
      <c r="R1735" s="7">
        <v>63.2</v>
      </c>
      <c r="S1735">
        <v>5</v>
      </c>
      <c r="T1735">
        <v>0</v>
      </c>
      <c r="U1735" s="7">
        <v>23.384</v>
      </c>
      <c r="V1735" s="7">
        <f t="shared" si="27"/>
        <v>23.384</v>
      </c>
    </row>
    <row r="1736" spans="1:22" x14ac:dyDescent="0.3">
      <c r="A1736" s="9">
        <v>5398</v>
      </c>
      <c r="B1736" t="s">
        <v>4302</v>
      </c>
      <c r="C1736" s="5">
        <v>41599</v>
      </c>
      <c r="D1736" s="6">
        <v>41606</v>
      </c>
      <c r="E1736" t="s">
        <v>36</v>
      </c>
      <c r="F1736" t="s">
        <v>4303</v>
      </c>
      <c r="G1736" t="s">
        <v>4304</v>
      </c>
      <c r="H1736" t="s">
        <v>26</v>
      </c>
      <c r="I1736" t="s">
        <v>27</v>
      </c>
      <c r="J1736" t="s">
        <v>28</v>
      </c>
      <c r="K1736" t="s">
        <v>29</v>
      </c>
      <c r="L1736">
        <v>90004</v>
      </c>
      <c r="M1736" t="s">
        <v>30</v>
      </c>
      <c r="N1736" t="s">
        <v>296</v>
      </c>
      <c r="O1736" t="s">
        <v>32</v>
      </c>
      <c r="P1736" t="s">
        <v>55</v>
      </c>
      <c r="Q1736" t="s">
        <v>297</v>
      </c>
      <c r="R1736" s="7">
        <v>39</v>
      </c>
      <c r="S1736">
        <v>12</v>
      </c>
      <c r="T1736">
        <v>0</v>
      </c>
      <c r="U1736" s="7">
        <v>11.31</v>
      </c>
      <c r="V1736" s="7">
        <f t="shared" si="27"/>
        <v>11.31</v>
      </c>
    </row>
    <row r="1737" spans="1:22" x14ac:dyDescent="0.3">
      <c r="A1737" s="9">
        <v>5400</v>
      </c>
      <c r="B1737" t="s">
        <v>4305</v>
      </c>
      <c r="C1737" s="5">
        <v>41374</v>
      </c>
      <c r="D1737" s="6">
        <v>41379</v>
      </c>
      <c r="E1737" t="s">
        <v>36</v>
      </c>
      <c r="F1737" t="s">
        <v>2664</v>
      </c>
      <c r="G1737" t="s">
        <v>2665</v>
      </c>
      <c r="H1737" t="s">
        <v>39</v>
      </c>
      <c r="I1737" t="s">
        <v>27</v>
      </c>
      <c r="J1737" t="s">
        <v>28</v>
      </c>
      <c r="K1737" t="s">
        <v>29</v>
      </c>
      <c r="L1737">
        <v>90004</v>
      </c>
      <c r="M1737" t="s">
        <v>30</v>
      </c>
      <c r="N1737" t="s">
        <v>4306</v>
      </c>
      <c r="O1737" t="s">
        <v>41</v>
      </c>
      <c r="P1737" t="s">
        <v>492</v>
      </c>
      <c r="Q1737" t="s">
        <v>4307</v>
      </c>
      <c r="R1737" s="7">
        <v>556.66499999999996</v>
      </c>
      <c r="S1737">
        <v>5</v>
      </c>
      <c r="T1737">
        <v>0.15</v>
      </c>
      <c r="U1737" s="7">
        <v>6.5490000000000004</v>
      </c>
      <c r="V1737" s="7">
        <f t="shared" si="27"/>
        <v>6.5490000000000004</v>
      </c>
    </row>
    <row r="1738" spans="1:22" x14ac:dyDescent="0.3">
      <c r="A1738" s="9">
        <v>5401</v>
      </c>
      <c r="B1738" t="s">
        <v>4308</v>
      </c>
      <c r="C1738" s="5">
        <v>41904</v>
      </c>
      <c r="D1738" s="6">
        <v>41906</v>
      </c>
      <c r="E1738" t="s">
        <v>152</v>
      </c>
      <c r="F1738" t="s">
        <v>4309</v>
      </c>
      <c r="G1738" t="s">
        <v>4310</v>
      </c>
      <c r="H1738" t="s">
        <v>39</v>
      </c>
      <c r="I1738" t="s">
        <v>27</v>
      </c>
      <c r="J1738" t="s">
        <v>65</v>
      </c>
      <c r="K1738" t="s">
        <v>66</v>
      </c>
      <c r="L1738">
        <v>98103</v>
      </c>
      <c r="M1738" t="s">
        <v>30</v>
      </c>
      <c r="N1738" t="s">
        <v>477</v>
      </c>
      <c r="O1738" t="s">
        <v>48</v>
      </c>
      <c r="P1738" t="s">
        <v>99</v>
      </c>
      <c r="Q1738" t="s">
        <v>478</v>
      </c>
      <c r="R1738" s="7">
        <v>71.98</v>
      </c>
      <c r="S1738">
        <v>2</v>
      </c>
      <c r="T1738">
        <v>0</v>
      </c>
      <c r="U1738" s="7">
        <v>15.1158</v>
      </c>
      <c r="V1738" s="7">
        <f t="shared" si="27"/>
        <v>15.1158</v>
      </c>
    </row>
    <row r="1739" spans="1:22" x14ac:dyDescent="0.3">
      <c r="A1739" s="9">
        <v>5402</v>
      </c>
      <c r="B1739" t="s">
        <v>4308</v>
      </c>
      <c r="C1739" s="5">
        <v>41904</v>
      </c>
      <c r="D1739" s="6">
        <v>41906</v>
      </c>
      <c r="E1739" t="s">
        <v>152</v>
      </c>
      <c r="F1739" t="s">
        <v>4309</v>
      </c>
      <c r="G1739" t="s">
        <v>4310</v>
      </c>
      <c r="H1739" t="s">
        <v>39</v>
      </c>
      <c r="I1739" t="s">
        <v>27</v>
      </c>
      <c r="J1739" t="s">
        <v>65</v>
      </c>
      <c r="K1739" t="s">
        <v>66</v>
      </c>
      <c r="L1739">
        <v>98103</v>
      </c>
      <c r="M1739" t="s">
        <v>30</v>
      </c>
      <c r="N1739" t="s">
        <v>4311</v>
      </c>
      <c r="O1739" t="s">
        <v>48</v>
      </c>
      <c r="P1739" t="s">
        <v>99</v>
      </c>
      <c r="Q1739" t="s">
        <v>4312</v>
      </c>
      <c r="R1739" s="7">
        <v>79.98</v>
      </c>
      <c r="S1739">
        <v>2</v>
      </c>
      <c r="T1739">
        <v>0</v>
      </c>
      <c r="U1739" s="7">
        <v>26.3934</v>
      </c>
      <c r="V1739" s="7">
        <f t="shared" si="27"/>
        <v>26.3934</v>
      </c>
    </row>
    <row r="1740" spans="1:22" x14ac:dyDescent="0.3">
      <c r="A1740" s="9">
        <v>5405</v>
      </c>
      <c r="B1740" t="s">
        <v>4313</v>
      </c>
      <c r="C1740" s="5">
        <v>41327</v>
      </c>
      <c r="D1740" s="6">
        <v>41331</v>
      </c>
      <c r="E1740" t="s">
        <v>36</v>
      </c>
      <c r="F1740" t="s">
        <v>1071</v>
      </c>
      <c r="G1740" t="s">
        <v>1072</v>
      </c>
      <c r="H1740" t="s">
        <v>39</v>
      </c>
      <c r="I1740" t="s">
        <v>27</v>
      </c>
      <c r="J1740" t="s">
        <v>28</v>
      </c>
      <c r="K1740" t="s">
        <v>29</v>
      </c>
      <c r="L1740">
        <v>90045</v>
      </c>
      <c r="M1740" t="s">
        <v>30</v>
      </c>
      <c r="N1740" t="s">
        <v>751</v>
      </c>
      <c r="O1740" t="s">
        <v>48</v>
      </c>
      <c r="P1740" t="s">
        <v>49</v>
      </c>
      <c r="Q1740" t="s">
        <v>752</v>
      </c>
      <c r="R1740" s="7">
        <v>445.96</v>
      </c>
      <c r="S1740">
        <v>5</v>
      </c>
      <c r="T1740">
        <v>0.2</v>
      </c>
      <c r="U1740" s="7">
        <v>55.744999999999997</v>
      </c>
      <c r="V1740" s="7">
        <f t="shared" si="27"/>
        <v>55.744999999999997</v>
      </c>
    </row>
    <row r="1741" spans="1:22" x14ac:dyDescent="0.3">
      <c r="A1741" s="9">
        <v>5406</v>
      </c>
      <c r="B1741" t="s">
        <v>4313</v>
      </c>
      <c r="C1741" s="5">
        <v>41327</v>
      </c>
      <c r="D1741" s="6">
        <v>41331</v>
      </c>
      <c r="E1741" t="s">
        <v>36</v>
      </c>
      <c r="F1741" t="s">
        <v>1071</v>
      </c>
      <c r="G1741" t="s">
        <v>1072</v>
      </c>
      <c r="H1741" t="s">
        <v>39</v>
      </c>
      <c r="I1741" t="s">
        <v>27</v>
      </c>
      <c r="J1741" t="s">
        <v>28</v>
      </c>
      <c r="K1741" t="s">
        <v>29</v>
      </c>
      <c r="L1741">
        <v>90045</v>
      </c>
      <c r="M1741" t="s">
        <v>30</v>
      </c>
      <c r="N1741" t="s">
        <v>3066</v>
      </c>
      <c r="O1741" t="s">
        <v>48</v>
      </c>
      <c r="P1741" t="s">
        <v>99</v>
      </c>
      <c r="Q1741" t="s">
        <v>3067</v>
      </c>
      <c r="R1741" s="7">
        <v>36.24</v>
      </c>
      <c r="S1741">
        <v>1</v>
      </c>
      <c r="T1741">
        <v>0</v>
      </c>
      <c r="U1741" s="7">
        <v>15.220800000000001</v>
      </c>
      <c r="V1741" s="7">
        <f t="shared" si="27"/>
        <v>15.220800000000001</v>
      </c>
    </row>
    <row r="1742" spans="1:22" x14ac:dyDescent="0.3">
      <c r="A1742" s="9">
        <v>5407</v>
      </c>
      <c r="B1742" t="s">
        <v>4313</v>
      </c>
      <c r="C1742" s="5">
        <v>41327</v>
      </c>
      <c r="D1742" s="6">
        <v>41331</v>
      </c>
      <c r="E1742" t="s">
        <v>36</v>
      </c>
      <c r="F1742" t="s">
        <v>1071</v>
      </c>
      <c r="G1742" t="s">
        <v>1072</v>
      </c>
      <c r="H1742" t="s">
        <v>39</v>
      </c>
      <c r="I1742" t="s">
        <v>27</v>
      </c>
      <c r="J1742" t="s">
        <v>28</v>
      </c>
      <c r="K1742" t="s">
        <v>29</v>
      </c>
      <c r="L1742">
        <v>90045</v>
      </c>
      <c r="M1742" t="s">
        <v>30</v>
      </c>
      <c r="N1742" t="s">
        <v>4314</v>
      </c>
      <c r="O1742" t="s">
        <v>32</v>
      </c>
      <c r="P1742" t="s">
        <v>200</v>
      </c>
      <c r="Q1742" t="s">
        <v>4315</v>
      </c>
      <c r="R1742" s="7">
        <v>10.65</v>
      </c>
      <c r="S1742">
        <v>3</v>
      </c>
      <c r="T1742">
        <v>0</v>
      </c>
      <c r="U1742" s="7">
        <v>5.0054999999999996</v>
      </c>
      <c r="V1742" s="7">
        <f t="shared" si="27"/>
        <v>5.0054999999999996</v>
      </c>
    </row>
    <row r="1743" spans="1:22" x14ac:dyDescent="0.3">
      <c r="A1743" s="9">
        <v>5408</v>
      </c>
      <c r="B1743" t="s">
        <v>4316</v>
      </c>
      <c r="C1743" s="5">
        <v>41982</v>
      </c>
      <c r="D1743" s="6">
        <v>41988</v>
      </c>
      <c r="E1743" t="s">
        <v>36</v>
      </c>
      <c r="F1743" t="s">
        <v>4317</v>
      </c>
      <c r="G1743" t="s">
        <v>4318</v>
      </c>
      <c r="H1743" t="s">
        <v>26</v>
      </c>
      <c r="I1743" t="s">
        <v>27</v>
      </c>
      <c r="J1743" t="s">
        <v>80</v>
      </c>
      <c r="K1743" t="s">
        <v>29</v>
      </c>
      <c r="L1743">
        <v>94109</v>
      </c>
      <c r="M1743" t="s">
        <v>30</v>
      </c>
      <c r="N1743" t="s">
        <v>3714</v>
      </c>
      <c r="O1743" t="s">
        <v>32</v>
      </c>
      <c r="P1743" t="s">
        <v>114</v>
      </c>
      <c r="Q1743" t="s">
        <v>4319</v>
      </c>
      <c r="R1743" s="7">
        <v>87.92</v>
      </c>
      <c r="S1743">
        <v>4</v>
      </c>
      <c r="T1743">
        <v>0</v>
      </c>
      <c r="U1743" s="7">
        <v>40.443199999999997</v>
      </c>
      <c r="V1743" s="7">
        <f t="shared" si="27"/>
        <v>40.443199999999997</v>
      </c>
    </row>
    <row r="1744" spans="1:22" x14ac:dyDescent="0.3">
      <c r="A1744" s="9">
        <v>5409</v>
      </c>
      <c r="B1744" t="s">
        <v>4316</v>
      </c>
      <c r="C1744" s="5">
        <v>41982</v>
      </c>
      <c r="D1744" s="6">
        <v>41988</v>
      </c>
      <c r="E1744" t="s">
        <v>36</v>
      </c>
      <c r="F1744" t="s">
        <v>4317</v>
      </c>
      <c r="G1744" t="s">
        <v>4318</v>
      </c>
      <c r="H1744" t="s">
        <v>26</v>
      </c>
      <c r="I1744" t="s">
        <v>27</v>
      </c>
      <c r="J1744" t="s">
        <v>80</v>
      </c>
      <c r="K1744" t="s">
        <v>29</v>
      </c>
      <c r="L1744">
        <v>94109</v>
      </c>
      <c r="M1744" t="s">
        <v>30</v>
      </c>
      <c r="N1744" t="s">
        <v>3521</v>
      </c>
      <c r="O1744" t="s">
        <v>32</v>
      </c>
      <c r="P1744" t="s">
        <v>52</v>
      </c>
      <c r="Q1744" t="s">
        <v>3522</v>
      </c>
      <c r="R1744" s="7">
        <v>22.423999999999999</v>
      </c>
      <c r="S1744">
        <v>1</v>
      </c>
      <c r="T1744">
        <v>0.2</v>
      </c>
      <c r="U1744" s="7">
        <v>8.4090000000000007</v>
      </c>
      <c r="V1744" s="7">
        <f t="shared" si="27"/>
        <v>8.4090000000000007</v>
      </c>
    </row>
    <row r="1745" spans="1:22" x14ac:dyDescent="0.3">
      <c r="A1745" s="9">
        <v>5410</v>
      </c>
      <c r="B1745" t="s">
        <v>4316</v>
      </c>
      <c r="C1745" s="5">
        <v>41982</v>
      </c>
      <c r="D1745" s="6">
        <v>41988</v>
      </c>
      <c r="E1745" t="s">
        <v>36</v>
      </c>
      <c r="F1745" t="s">
        <v>4317</v>
      </c>
      <c r="G1745" t="s">
        <v>4318</v>
      </c>
      <c r="H1745" t="s">
        <v>26</v>
      </c>
      <c r="I1745" t="s">
        <v>27</v>
      </c>
      <c r="J1745" t="s">
        <v>80</v>
      </c>
      <c r="K1745" t="s">
        <v>29</v>
      </c>
      <c r="L1745">
        <v>94109</v>
      </c>
      <c r="M1745" t="s">
        <v>30</v>
      </c>
      <c r="N1745" t="s">
        <v>604</v>
      </c>
      <c r="O1745" t="s">
        <v>32</v>
      </c>
      <c r="P1745" t="s">
        <v>52</v>
      </c>
      <c r="Q1745" t="s">
        <v>605</v>
      </c>
      <c r="R1745" s="7">
        <v>90.48</v>
      </c>
      <c r="S1745">
        <v>3</v>
      </c>
      <c r="T1745">
        <v>0.2</v>
      </c>
      <c r="U1745" s="7">
        <v>33.93</v>
      </c>
      <c r="V1745" s="7">
        <f t="shared" si="27"/>
        <v>33.93</v>
      </c>
    </row>
    <row r="1746" spans="1:22" x14ac:dyDescent="0.3">
      <c r="A1746" s="9">
        <v>5411</v>
      </c>
      <c r="B1746" t="s">
        <v>4316</v>
      </c>
      <c r="C1746" s="5">
        <v>41982</v>
      </c>
      <c r="D1746" s="6">
        <v>41988</v>
      </c>
      <c r="E1746" t="s">
        <v>36</v>
      </c>
      <c r="F1746" t="s">
        <v>4317</v>
      </c>
      <c r="G1746" t="s">
        <v>4318</v>
      </c>
      <c r="H1746" t="s">
        <v>26</v>
      </c>
      <c r="I1746" t="s">
        <v>27</v>
      </c>
      <c r="J1746" t="s">
        <v>80</v>
      </c>
      <c r="K1746" t="s">
        <v>29</v>
      </c>
      <c r="L1746">
        <v>94109</v>
      </c>
      <c r="M1746" t="s">
        <v>30</v>
      </c>
      <c r="N1746" t="s">
        <v>4320</v>
      </c>
      <c r="O1746" t="s">
        <v>32</v>
      </c>
      <c r="P1746" t="s">
        <v>75</v>
      </c>
      <c r="Q1746" t="s">
        <v>4321</v>
      </c>
      <c r="R1746" s="7">
        <v>42.76</v>
      </c>
      <c r="S1746">
        <v>1</v>
      </c>
      <c r="T1746">
        <v>0</v>
      </c>
      <c r="U1746" s="7">
        <v>11.117599999999999</v>
      </c>
      <c r="V1746" s="7">
        <f t="shared" si="27"/>
        <v>11.117599999999999</v>
      </c>
    </row>
    <row r="1747" spans="1:22" x14ac:dyDescent="0.3">
      <c r="A1747" s="9">
        <v>5412</v>
      </c>
      <c r="B1747" t="s">
        <v>4322</v>
      </c>
      <c r="C1747" s="5">
        <v>41901</v>
      </c>
      <c r="D1747" s="6">
        <v>41905</v>
      </c>
      <c r="E1747" t="s">
        <v>36</v>
      </c>
      <c r="F1747" t="s">
        <v>3210</v>
      </c>
      <c r="G1747" t="s">
        <v>3211</v>
      </c>
      <c r="H1747" t="s">
        <v>39</v>
      </c>
      <c r="I1747" t="s">
        <v>27</v>
      </c>
      <c r="J1747" t="s">
        <v>4323</v>
      </c>
      <c r="K1747" t="s">
        <v>262</v>
      </c>
      <c r="L1747">
        <v>88101</v>
      </c>
      <c r="M1747" t="s">
        <v>30</v>
      </c>
      <c r="N1747" t="s">
        <v>1068</v>
      </c>
      <c r="O1747" t="s">
        <v>32</v>
      </c>
      <c r="P1747" t="s">
        <v>52</v>
      </c>
      <c r="Q1747" t="s">
        <v>1069</v>
      </c>
      <c r="R1747" s="7">
        <v>10.08</v>
      </c>
      <c r="S1747">
        <v>7</v>
      </c>
      <c r="T1747">
        <v>0.2</v>
      </c>
      <c r="U1747" s="7">
        <v>3.528</v>
      </c>
      <c r="V1747" s="7">
        <f t="shared" si="27"/>
        <v>3.528</v>
      </c>
    </row>
    <row r="1748" spans="1:22" x14ac:dyDescent="0.3">
      <c r="A1748" s="9">
        <v>5413</v>
      </c>
      <c r="B1748" t="s">
        <v>4322</v>
      </c>
      <c r="C1748" s="5">
        <v>41901</v>
      </c>
      <c r="D1748" s="6">
        <v>41905</v>
      </c>
      <c r="E1748" t="s">
        <v>36</v>
      </c>
      <c r="F1748" t="s">
        <v>3210</v>
      </c>
      <c r="G1748" t="s">
        <v>3211</v>
      </c>
      <c r="H1748" t="s">
        <v>39</v>
      </c>
      <c r="I1748" t="s">
        <v>27</v>
      </c>
      <c r="J1748" t="s">
        <v>4323</v>
      </c>
      <c r="K1748" t="s">
        <v>262</v>
      </c>
      <c r="L1748">
        <v>88101</v>
      </c>
      <c r="M1748" t="s">
        <v>30</v>
      </c>
      <c r="N1748" t="s">
        <v>4324</v>
      </c>
      <c r="O1748" t="s">
        <v>48</v>
      </c>
      <c r="P1748" t="s">
        <v>99</v>
      </c>
      <c r="Q1748" t="s">
        <v>4325</v>
      </c>
      <c r="R1748" s="7">
        <v>101.34</v>
      </c>
      <c r="S1748">
        <v>3</v>
      </c>
      <c r="T1748">
        <v>0</v>
      </c>
      <c r="U1748" s="7">
        <v>8.1072000000000006</v>
      </c>
      <c r="V1748" s="7">
        <f t="shared" si="27"/>
        <v>8.1072000000000006</v>
      </c>
    </row>
    <row r="1749" spans="1:22" x14ac:dyDescent="0.3">
      <c r="A1749" s="9">
        <v>5423</v>
      </c>
      <c r="B1749" t="s">
        <v>4326</v>
      </c>
      <c r="C1749" s="5">
        <v>41638</v>
      </c>
      <c r="D1749" s="6">
        <v>41642</v>
      </c>
      <c r="E1749" t="s">
        <v>36</v>
      </c>
      <c r="F1749" t="s">
        <v>1319</v>
      </c>
      <c r="G1749" t="s">
        <v>1320</v>
      </c>
      <c r="H1749" t="s">
        <v>39</v>
      </c>
      <c r="I1749" t="s">
        <v>27</v>
      </c>
      <c r="J1749" t="s">
        <v>28</v>
      </c>
      <c r="K1749" t="s">
        <v>29</v>
      </c>
      <c r="L1749">
        <v>90045</v>
      </c>
      <c r="M1749" t="s">
        <v>30</v>
      </c>
      <c r="N1749" t="s">
        <v>855</v>
      </c>
      <c r="O1749" t="s">
        <v>32</v>
      </c>
      <c r="P1749" t="s">
        <v>52</v>
      </c>
      <c r="Q1749" t="s">
        <v>856</v>
      </c>
      <c r="R1749" s="7">
        <v>11.231999999999999</v>
      </c>
      <c r="S1749">
        <v>3</v>
      </c>
      <c r="T1749">
        <v>0.2</v>
      </c>
      <c r="U1749" s="7">
        <v>3.9312</v>
      </c>
      <c r="V1749" s="7">
        <f t="shared" si="27"/>
        <v>3.9312</v>
      </c>
    </row>
    <row r="1750" spans="1:22" x14ac:dyDescent="0.3">
      <c r="A1750" s="9">
        <v>5426</v>
      </c>
      <c r="B1750" t="s">
        <v>4327</v>
      </c>
      <c r="C1750" s="5">
        <v>41612</v>
      </c>
      <c r="D1750" s="6">
        <v>41615</v>
      </c>
      <c r="E1750" t="s">
        <v>152</v>
      </c>
      <c r="F1750" t="s">
        <v>1206</v>
      </c>
      <c r="G1750" t="s">
        <v>1207</v>
      </c>
      <c r="H1750" t="s">
        <v>39</v>
      </c>
      <c r="I1750" t="s">
        <v>27</v>
      </c>
      <c r="J1750" t="s">
        <v>28</v>
      </c>
      <c r="K1750" t="s">
        <v>29</v>
      </c>
      <c r="L1750">
        <v>90045</v>
      </c>
      <c r="M1750" t="s">
        <v>30</v>
      </c>
      <c r="N1750" t="s">
        <v>4328</v>
      </c>
      <c r="O1750" t="s">
        <v>48</v>
      </c>
      <c r="P1750" t="s">
        <v>99</v>
      </c>
      <c r="Q1750" t="s">
        <v>4329</v>
      </c>
      <c r="R1750" s="7">
        <v>1649.95</v>
      </c>
      <c r="S1750">
        <v>5</v>
      </c>
      <c r="T1750">
        <v>0</v>
      </c>
      <c r="U1750" s="7">
        <v>659.98</v>
      </c>
      <c r="V1750" s="7">
        <f t="shared" si="27"/>
        <v>659.98</v>
      </c>
    </row>
    <row r="1751" spans="1:22" x14ac:dyDescent="0.3">
      <c r="A1751" s="9">
        <v>5427</v>
      </c>
      <c r="B1751" t="s">
        <v>4327</v>
      </c>
      <c r="C1751" s="5">
        <v>41612</v>
      </c>
      <c r="D1751" s="6">
        <v>41615</v>
      </c>
      <c r="E1751" t="s">
        <v>152</v>
      </c>
      <c r="F1751" t="s">
        <v>1206</v>
      </c>
      <c r="G1751" t="s">
        <v>1207</v>
      </c>
      <c r="H1751" t="s">
        <v>39</v>
      </c>
      <c r="I1751" t="s">
        <v>27</v>
      </c>
      <c r="J1751" t="s">
        <v>28</v>
      </c>
      <c r="K1751" t="s">
        <v>29</v>
      </c>
      <c r="L1751">
        <v>90045</v>
      </c>
      <c r="M1751" t="s">
        <v>30</v>
      </c>
      <c r="N1751" t="s">
        <v>4330</v>
      </c>
      <c r="O1751" t="s">
        <v>41</v>
      </c>
      <c r="P1751" t="s">
        <v>42</v>
      </c>
      <c r="Q1751" t="s">
        <v>4331</v>
      </c>
      <c r="R1751" s="7">
        <v>111.9</v>
      </c>
      <c r="S1751">
        <v>6</v>
      </c>
      <c r="T1751">
        <v>0</v>
      </c>
      <c r="U1751" s="7">
        <v>51.473999999999997</v>
      </c>
      <c r="V1751" s="7">
        <f t="shared" si="27"/>
        <v>51.473999999999997</v>
      </c>
    </row>
    <row r="1752" spans="1:22" x14ac:dyDescent="0.3">
      <c r="A1752" s="9">
        <v>5428</v>
      </c>
      <c r="B1752" t="s">
        <v>4332</v>
      </c>
      <c r="C1752" s="5">
        <v>41440</v>
      </c>
      <c r="D1752" s="6">
        <v>41440</v>
      </c>
      <c r="E1752" t="s">
        <v>863</v>
      </c>
      <c r="F1752" t="s">
        <v>4333</v>
      </c>
      <c r="G1752" t="s">
        <v>4334</v>
      </c>
      <c r="H1752" t="s">
        <v>146</v>
      </c>
      <c r="I1752" t="s">
        <v>27</v>
      </c>
      <c r="J1752" t="s">
        <v>28</v>
      </c>
      <c r="K1752" t="s">
        <v>29</v>
      </c>
      <c r="L1752">
        <v>90036</v>
      </c>
      <c r="M1752" t="s">
        <v>30</v>
      </c>
      <c r="N1752" t="s">
        <v>4335</v>
      </c>
      <c r="O1752" t="s">
        <v>41</v>
      </c>
      <c r="P1752" t="s">
        <v>492</v>
      </c>
      <c r="Q1752" t="s">
        <v>4336</v>
      </c>
      <c r="R1752" s="7">
        <v>599.16499999999996</v>
      </c>
      <c r="S1752">
        <v>5</v>
      </c>
      <c r="T1752">
        <v>0.15</v>
      </c>
      <c r="U1752" s="7">
        <v>35.244999999999997</v>
      </c>
      <c r="V1752" s="7">
        <f t="shared" si="27"/>
        <v>35.244999999999997</v>
      </c>
    </row>
    <row r="1753" spans="1:22" x14ac:dyDescent="0.3">
      <c r="A1753" s="9">
        <v>5429</v>
      </c>
      <c r="B1753" t="s">
        <v>4337</v>
      </c>
      <c r="C1753" s="5">
        <v>41520</v>
      </c>
      <c r="D1753" s="6">
        <v>41522</v>
      </c>
      <c r="E1753" t="s">
        <v>152</v>
      </c>
      <c r="F1753" t="s">
        <v>1418</v>
      </c>
      <c r="G1753" t="s">
        <v>1419</v>
      </c>
      <c r="H1753" t="s">
        <v>146</v>
      </c>
      <c r="I1753" t="s">
        <v>27</v>
      </c>
      <c r="J1753" t="s">
        <v>80</v>
      </c>
      <c r="K1753" t="s">
        <v>29</v>
      </c>
      <c r="L1753">
        <v>94122</v>
      </c>
      <c r="M1753" t="s">
        <v>30</v>
      </c>
      <c r="N1753" t="s">
        <v>4338</v>
      </c>
      <c r="O1753" t="s">
        <v>32</v>
      </c>
      <c r="P1753" t="s">
        <v>75</v>
      </c>
      <c r="Q1753" t="s">
        <v>4339</v>
      </c>
      <c r="R1753" s="7">
        <v>46.53</v>
      </c>
      <c r="S1753">
        <v>3</v>
      </c>
      <c r="T1753">
        <v>0</v>
      </c>
      <c r="U1753" s="7">
        <v>12.097799999999999</v>
      </c>
      <c r="V1753" s="7">
        <f t="shared" si="27"/>
        <v>12.097799999999999</v>
      </c>
    </row>
    <row r="1754" spans="1:22" x14ac:dyDescent="0.3">
      <c r="A1754" s="9">
        <v>5434</v>
      </c>
      <c r="B1754" t="s">
        <v>4340</v>
      </c>
      <c r="C1754" s="5">
        <v>41755</v>
      </c>
      <c r="D1754" s="6">
        <v>41759</v>
      </c>
      <c r="E1754" t="s">
        <v>36</v>
      </c>
      <c r="F1754" t="s">
        <v>4341</v>
      </c>
      <c r="G1754" t="s">
        <v>4342</v>
      </c>
      <c r="H1754" t="s">
        <v>39</v>
      </c>
      <c r="I1754" t="s">
        <v>27</v>
      </c>
      <c r="J1754" t="s">
        <v>4157</v>
      </c>
      <c r="K1754" t="s">
        <v>122</v>
      </c>
      <c r="L1754">
        <v>85224</v>
      </c>
      <c r="M1754" t="s">
        <v>30</v>
      </c>
      <c r="N1754" t="s">
        <v>2395</v>
      </c>
      <c r="O1754" t="s">
        <v>32</v>
      </c>
      <c r="P1754" t="s">
        <v>45</v>
      </c>
      <c r="Q1754" t="s">
        <v>2396</v>
      </c>
      <c r="R1754" s="7">
        <v>8.8960000000000008</v>
      </c>
      <c r="S1754">
        <v>4</v>
      </c>
      <c r="T1754">
        <v>0.2</v>
      </c>
      <c r="U1754" s="7">
        <v>0.66720000000000002</v>
      </c>
      <c r="V1754" s="7">
        <f t="shared" si="27"/>
        <v>0.66720000000000002</v>
      </c>
    </row>
    <row r="1755" spans="1:22" x14ac:dyDescent="0.3">
      <c r="A1755" s="9">
        <v>5435</v>
      </c>
      <c r="B1755" t="s">
        <v>4343</v>
      </c>
      <c r="C1755" s="5">
        <v>41201</v>
      </c>
      <c r="D1755" s="6">
        <v>41206</v>
      </c>
      <c r="E1755" t="s">
        <v>36</v>
      </c>
      <c r="F1755" t="s">
        <v>3821</v>
      </c>
      <c r="G1755" t="s">
        <v>3822</v>
      </c>
      <c r="H1755" t="s">
        <v>146</v>
      </c>
      <c r="I1755" t="s">
        <v>27</v>
      </c>
      <c r="J1755" t="s">
        <v>28</v>
      </c>
      <c r="K1755" t="s">
        <v>29</v>
      </c>
      <c r="L1755">
        <v>90008</v>
      </c>
      <c r="M1755" t="s">
        <v>30</v>
      </c>
      <c r="N1755" t="s">
        <v>4344</v>
      </c>
      <c r="O1755" t="s">
        <v>32</v>
      </c>
      <c r="P1755" t="s">
        <v>55</v>
      </c>
      <c r="Q1755" t="s">
        <v>4345</v>
      </c>
      <c r="R1755" s="7">
        <v>1640.7</v>
      </c>
      <c r="S1755">
        <v>5</v>
      </c>
      <c r="T1755">
        <v>0</v>
      </c>
      <c r="U1755" s="7">
        <v>459.39600000000002</v>
      </c>
      <c r="V1755" s="7">
        <f t="shared" si="27"/>
        <v>459.39600000000002</v>
      </c>
    </row>
    <row r="1756" spans="1:22" x14ac:dyDescent="0.3">
      <c r="A1756" s="9">
        <v>5436</v>
      </c>
      <c r="B1756" t="s">
        <v>4343</v>
      </c>
      <c r="C1756" s="5">
        <v>41201</v>
      </c>
      <c r="D1756" s="6">
        <v>41206</v>
      </c>
      <c r="E1756" t="s">
        <v>36</v>
      </c>
      <c r="F1756" t="s">
        <v>3821</v>
      </c>
      <c r="G1756" t="s">
        <v>3822</v>
      </c>
      <c r="H1756" t="s">
        <v>146</v>
      </c>
      <c r="I1756" t="s">
        <v>27</v>
      </c>
      <c r="J1756" t="s">
        <v>28</v>
      </c>
      <c r="K1756" t="s">
        <v>29</v>
      </c>
      <c r="L1756">
        <v>90008</v>
      </c>
      <c r="M1756" t="s">
        <v>30</v>
      </c>
      <c r="N1756" t="s">
        <v>4346</v>
      </c>
      <c r="O1756" t="s">
        <v>48</v>
      </c>
      <c r="P1756" t="s">
        <v>99</v>
      </c>
      <c r="Q1756" t="s">
        <v>4347</v>
      </c>
      <c r="R1756" s="7">
        <v>270</v>
      </c>
      <c r="S1756">
        <v>3</v>
      </c>
      <c r="T1756">
        <v>0</v>
      </c>
      <c r="U1756" s="7">
        <v>97.2</v>
      </c>
      <c r="V1756" s="7">
        <f t="shared" si="27"/>
        <v>97.2</v>
      </c>
    </row>
    <row r="1757" spans="1:22" x14ac:dyDescent="0.3">
      <c r="A1757" s="9">
        <v>5442</v>
      </c>
      <c r="B1757" t="s">
        <v>4348</v>
      </c>
      <c r="C1757" s="5">
        <v>41892</v>
      </c>
      <c r="D1757" s="6">
        <v>41896</v>
      </c>
      <c r="E1757" t="s">
        <v>36</v>
      </c>
      <c r="F1757" t="s">
        <v>4101</v>
      </c>
      <c r="G1757" t="s">
        <v>4102</v>
      </c>
      <c r="H1757" t="s">
        <v>39</v>
      </c>
      <c r="I1757" t="s">
        <v>27</v>
      </c>
      <c r="J1757" t="s">
        <v>1516</v>
      </c>
      <c r="K1757" t="s">
        <v>122</v>
      </c>
      <c r="L1757">
        <v>85301</v>
      </c>
      <c r="M1757" t="s">
        <v>30</v>
      </c>
      <c r="N1757" t="s">
        <v>4349</v>
      </c>
      <c r="O1757" t="s">
        <v>32</v>
      </c>
      <c r="P1757" t="s">
        <v>114</v>
      </c>
      <c r="Q1757" t="s">
        <v>4350</v>
      </c>
      <c r="R1757" s="7">
        <v>6.3680000000000003</v>
      </c>
      <c r="S1757">
        <v>2</v>
      </c>
      <c r="T1757">
        <v>0.2</v>
      </c>
      <c r="U1757" s="7">
        <v>2.3879999999999999</v>
      </c>
      <c r="V1757" s="7">
        <f t="shared" si="27"/>
        <v>2.3879999999999999</v>
      </c>
    </row>
    <row r="1758" spans="1:22" x14ac:dyDescent="0.3">
      <c r="A1758" s="9">
        <v>5453</v>
      </c>
      <c r="B1758" t="s">
        <v>4351</v>
      </c>
      <c r="C1758" s="5">
        <v>41478</v>
      </c>
      <c r="D1758" s="6">
        <v>41485</v>
      </c>
      <c r="E1758" t="s">
        <v>36</v>
      </c>
      <c r="F1758" t="s">
        <v>2335</v>
      </c>
      <c r="G1758" t="s">
        <v>2336</v>
      </c>
      <c r="H1758" t="s">
        <v>146</v>
      </c>
      <c r="I1758" t="s">
        <v>27</v>
      </c>
      <c r="J1758" t="s">
        <v>2425</v>
      </c>
      <c r="K1758" t="s">
        <v>471</v>
      </c>
      <c r="L1758">
        <v>89431</v>
      </c>
      <c r="M1758" t="s">
        <v>30</v>
      </c>
      <c r="N1758" t="s">
        <v>4352</v>
      </c>
      <c r="O1758" t="s">
        <v>32</v>
      </c>
      <c r="P1758" t="s">
        <v>205</v>
      </c>
      <c r="Q1758" t="s">
        <v>4353</v>
      </c>
      <c r="R1758" s="7">
        <v>86.2</v>
      </c>
      <c r="S1758">
        <v>5</v>
      </c>
      <c r="T1758">
        <v>0</v>
      </c>
      <c r="U1758" s="7">
        <v>24.998000000000001</v>
      </c>
      <c r="V1758" s="7">
        <f t="shared" si="27"/>
        <v>24.998000000000001</v>
      </c>
    </row>
    <row r="1759" spans="1:22" x14ac:dyDescent="0.3">
      <c r="A1759" s="9">
        <v>5457</v>
      </c>
      <c r="B1759" t="s">
        <v>4354</v>
      </c>
      <c r="C1759" s="5">
        <v>42003</v>
      </c>
      <c r="D1759" s="6">
        <v>42007</v>
      </c>
      <c r="E1759" t="s">
        <v>36</v>
      </c>
      <c r="F1759" t="s">
        <v>291</v>
      </c>
      <c r="G1759" t="s">
        <v>292</v>
      </c>
      <c r="H1759" t="s">
        <v>39</v>
      </c>
      <c r="I1759" t="s">
        <v>27</v>
      </c>
      <c r="J1759" t="s">
        <v>934</v>
      </c>
      <c r="K1759" t="s">
        <v>66</v>
      </c>
      <c r="L1759">
        <v>98026</v>
      </c>
      <c r="M1759" t="s">
        <v>30</v>
      </c>
      <c r="N1759" t="s">
        <v>4355</v>
      </c>
      <c r="O1759" t="s">
        <v>32</v>
      </c>
      <c r="P1759" t="s">
        <v>200</v>
      </c>
      <c r="Q1759" t="s">
        <v>4356</v>
      </c>
      <c r="R1759" s="7">
        <v>19.600000000000001</v>
      </c>
      <c r="S1759">
        <v>5</v>
      </c>
      <c r="T1759">
        <v>0</v>
      </c>
      <c r="U1759" s="7">
        <v>9.6039999999999992</v>
      </c>
      <c r="V1759" s="7">
        <f t="shared" si="27"/>
        <v>9.6039999999999992</v>
      </c>
    </row>
    <row r="1760" spans="1:22" x14ac:dyDescent="0.3">
      <c r="A1760" s="9">
        <v>5458</v>
      </c>
      <c r="B1760" t="s">
        <v>4354</v>
      </c>
      <c r="C1760" s="5">
        <v>42003</v>
      </c>
      <c r="D1760" s="6">
        <v>42007</v>
      </c>
      <c r="E1760" t="s">
        <v>36</v>
      </c>
      <c r="F1760" t="s">
        <v>291</v>
      </c>
      <c r="G1760" t="s">
        <v>292</v>
      </c>
      <c r="H1760" t="s">
        <v>39</v>
      </c>
      <c r="I1760" t="s">
        <v>27</v>
      </c>
      <c r="J1760" t="s">
        <v>934</v>
      </c>
      <c r="K1760" t="s">
        <v>66</v>
      </c>
      <c r="L1760">
        <v>98026</v>
      </c>
      <c r="M1760" t="s">
        <v>30</v>
      </c>
      <c r="N1760" t="s">
        <v>1942</v>
      </c>
      <c r="O1760" t="s">
        <v>41</v>
      </c>
      <c r="P1760" t="s">
        <v>42</v>
      </c>
      <c r="Q1760" t="s">
        <v>1943</v>
      </c>
      <c r="R1760" s="7">
        <v>68.459999999999994</v>
      </c>
      <c r="S1760">
        <v>2</v>
      </c>
      <c r="T1760">
        <v>0</v>
      </c>
      <c r="U1760" s="7">
        <v>20.538</v>
      </c>
      <c r="V1760" s="7">
        <f t="shared" si="27"/>
        <v>20.538</v>
      </c>
    </row>
    <row r="1761" spans="1:22" x14ac:dyDescent="0.3">
      <c r="A1761" s="9">
        <v>5459</v>
      </c>
      <c r="B1761" t="s">
        <v>4357</v>
      </c>
      <c r="C1761" s="5">
        <v>41887</v>
      </c>
      <c r="D1761" s="6">
        <v>41889</v>
      </c>
      <c r="E1761" t="s">
        <v>23</v>
      </c>
      <c r="F1761" t="s">
        <v>2587</v>
      </c>
      <c r="G1761" t="s">
        <v>2588</v>
      </c>
      <c r="H1761" t="s">
        <v>39</v>
      </c>
      <c r="I1761" t="s">
        <v>27</v>
      </c>
      <c r="J1761" t="s">
        <v>80</v>
      </c>
      <c r="K1761" t="s">
        <v>29</v>
      </c>
      <c r="L1761">
        <v>94122</v>
      </c>
      <c r="M1761" t="s">
        <v>30</v>
      </c>
      <c r="N1761" t="s">
        <v>4065</v>
      </c>
      <c r="O1761" t="s">
        <v>32</v>
      </c>
      <c r="P1761" t="s">
        <v>52</v>
      </c>
      <c r="Q1761" t="s">
        <v>4066</v>
      </c>
      <c r="R1761" s="7">
        <v>13.343999999999999</v>
      </c>
      <c r="S1761">
        <v>6</v>
      </c>
      <c r="T1761">
        <v>0.2</v>
      </c>
      <c r="U1761" s="7">
        <v>4.3368000000000002</v>
      </c>
      <c r="V1761" s="7">
        <f t="shared" si="27"/>
        <v>4.3368000000000002</v>
      </c>
    </row>
    <row r="1762" spans="1:22" x14ac:dyDescent="0.3">
      <c r="A1762" s="9">
        <v>5460</v>
      </c>
      <c r="B1762" t="s">
        <v>4357</v>
      </c>
      <c r="C1762" s="5">
        <v>41887</v>
      </c>
      <c r="D1762" s="6">
        <v>41889</v>
      </c>
      <c r="E1762" t="s">
        <v>23</v>
      </c>
      <c r="F1762" t="s">
        <v>2587</v>
      </c>
      <c r="G1762" t="s">
        <v>2588</v>
      </c>
      <c r="H1762" t="s">
        <v>39</v>
      </c>
      <c r="I1762" t="s">
        <v>27</v>
      </c>
      <c r="J1762" t="s">
        <v>80</v>
      </c>
      <c r="K1762" t="s">
        <v>29</v>
      </c>
      <c r="L1762">
        <v>94122</v>
      </c>
      <c r="M1762" t="s">
        <v>30</v>
      </c>
      <c r="N1762" t="s">
        <v>4358</v>
      </c>
      <c r="O1762" t="s">
        <v>41</v>
      </c>
      <c r="P1762" t="s">
        <v>58</v>
      </c>
      <c r="Q1762" t="s">
        <v>4359</v>
      </c>
      <c r="R1762" s="7">
        <v>1478.2719999999999</v>
      </c>
      <c r="S1762">
        <v>8</v>
      </c>
      <c r="T1762">
        <v>0.2</v>
      </c>
      <c r="U1762" s="7">
        <v>92.391999999999996</v>
      </c>
      <c r="V1762" s="7">
        <f t="shared" si="27"/>
        <v>92.391999999999996</v>
      </c>
    </row>
    <row r="1763" spans="1:22" x14ac:dyDescent="0.3">
      <c r="A1763" s="9">
        <v>5462</v>
      </c>
      <c r="B1763" t="s">
        <v>4360</v>
      </c>
      <c r="C1763" s="5">
        <v>41911</v>
      </c>
      <c r="D1763" s="6">
        <v>41917</v>
      </c>
      <c r="E1763" t="s">
        <v>36</v>
      </c>
      <c r="F1763" t="s">
        <v>3824</v>
      </c>
      <c r="G1763" t="s">
        <v>3825</v>
      </c>
      <c r="H1763" t="s">
        <v>39</v>
      </c>
      <c r="I1763" t="s">
        <v>27</v>
      </c>
      <c r="J1763" t="s">
        <v>28</v>
      </c>
      <c r="K1763" t="s">
        <v>29</v>
      </c>
      <c r="L1763">
        <v>90032</v>
      </c>
      <c r="M1763" t="s">
        <v>30</v>
      </c>
      <c r="N1763" t="s">
        <v>207</v>
      </c>
      <c r="O1763" t="s">
        <v>41</v>
      </c>
      <c r="P1763" t="s">
        <v>42</v>
      </c>
      <c r="Q1763" t="s">
        <v>208</v>
      </c>
      <c r="R1763" s="7">
        <v>9.24</v>
      </c>
      <c r="S1763">
        <v>3</v>
      </c>
      <c r="T1763">
        <v>0</v>
      </c>
      <c r="U1763" s="7">
        <v>4.4352</v>
      </c>
      <c r="V1763" s="7">
        <f t="shared" si="27"/>
        <v>4.4352</v>
      </c>
    </row>
    <row r="1764" spans="1:22" x14ac:dyDescent="0.3">
      <c r="A1764" s="9">
        <v>5463</v>
      </c>
      <c r="B1764" t="s">
        <v>4361</v>
      </c>
      <c r="C1764" s="5">
        <v>40563</v>
      </c>
      <c r="D1764" s="6">
        <v>40564</v>
      </c>
      <c r="E1764" t="s">
        <v>152</v>
      </c>
      <c r="F1764" t="s">
        <v>3512</v>
      </c>
      <c r="G1764" t="s">
        <v>3513</v>
      </c>
      <c r="H1764" t="s">
        <v>39</v>
      </c>
      <c r="I1764" t="s">
        <v>27</v>
      </c>
      <c r="J1764" t="s">
        <v>228</v>
      </c>
      <c r="K1764" t="s">
        <v>122</v>
      </c>
      <c r="L1764">
        <v>85254</v>
      </c>
      <c r="M1764" t="s">
        <v>30</v>
      </c>
      <c r="N1764" t="s">
        <v>1789</v>
      </c>
      <c r="O1764" t="s">
        <v>32</v>
      </c>
      <c r="P1764" t="s">
        <v>52</v>
      </c>
      <c r="Q1764" t="s">
        <v>1790</v>
      </c>
      <c r="R1764" s="7">
        <v>32.340000000000003</v>
      </c>
      <c r="S1764">
        <v>10</v>
      </c>
      <c r="T1764">
        <v>0.7</v>
      </c>
      <c r="U1764" s="7">
        <v>-23.716000000000001</v>
      </c>
      <c r="V1764" s="7">
        <f t="shared" si="27"/>
        <v>23.716000000000001</v>
      </c>
    </row>
    <row r="1765" spans="1:22" x14ac:dyDescent="0.3">
      <c r="A1765" s="9">
        <v>5464</v>
      </c>
      <c r="B1765" t="s">
        <v>4361</v>
      </c>
      <c r="C1765" s="5">
        <v>40563</v>
      </c>
      <c r="D1765" s="6">
        <v>40564</v>
      </c>
      <c r="E1765" t="s">
        <v>152</v>
      </c>
      <c r="F1765" t="s">
        <v>3512</v>
      </c>
      <c r="G1765" t="s">
        <v>3513</v>
      </c>
      <c r="H1765" t="s">
        <v>39</v>
      </c>
      <c r="I1765" t="s">
        <v>27</v>
      </c>
      <c r="J1765" t="s">
        <v>228</v>
      </c>
      <c r="K1765" t="s">
        <v>122</v>
      </c>
      <c r="L1765">
        <v>85254</v>
      </c>
      <c r="M1765" t="s">
        <v>30</v>
      </c>
      <c r="N1765" t="s">
        <v>273</v>
      </c>
      <c r="O1765" t="s">
        <v>32</v>
      </c>
      <c r="P1765" t="s">
        <v>114</v>
      </c>
      <c r="Q1765" t="s">
        <v>4362</v>
      </c>
      <c r="R1765" s="7">
        <v>56.064</v>
      </c>
      <c r="S1765">
        <v>4</v>
      </c>
      <c r="T1765">
        <v>0.2</v>
      </c>
      <c r="U1765" s="7">
        <v>19.622399999999999</v>
      </c>
      <c r="V1765" s="7">
        <f t="shared" si="27"/>
        <v>19.622399999999999</v>
      </c>
    </row>
    <row r="1766" spans="1:22" x14ac:dyDescent="0.3">
      <c r="A1766" s="9">
        <v>5465</v>
      </c>
      <c r="B1766" t="s">
        <v>4361</v>
      </c>
      <c r="C1766" s="5">
        <v>40563</v>
      </c>
      <c r="D1766" s="6">
        <v>40564</v>
      </c>
      <c r="E1766" t="s">
        <v>152</v>
      </c>
      <c r="F1766" t="s">
        <v>3512</v>
      </c>
      <c r="G1766" t="s">
        <v>3513</v>
      </c>
      <c r="H1766" t="s">
        <v>39</v>
      </c>
      <c r="I1766" t="s">
        <v>27</v>
      </c>
      <c r="J1766" t="s">
        <v>228</v>
      </c>
      <c r="K1766" t="s">
        <v>122</v>
      </c>
      <c r="L1766">
        <v>85254</v>
      </c>
      <c r="M1766" t="s">
        <v>30</v>
      </c>
      <c r="N1766" t="s">
        <v>2949</v>
      </c>
      <c r="O1766" t="s">
        <v>32</v>
      </c>
      <c r="P1766" t="s">
        <v>215</v>
      </c>
      <c r="Q1766" t="s">
        <v>2950</v>
      </c>
      <c r="R1766" s="7">
        <v>108.72</v>
      </c>
      <c r="S1766">
        <v>5</v>
      </c>
      <c r="T1766">
        <v>0.2</v>
      </c>
      <c r="U1766" s="7">
        <v>36.692999999999998</v>
      </c>
      <c r="V1766" s="7">
        <f t="shared" si="27"/>
        <v>36.692999999999998</v>
      </c>
    </row>
    <row r="1767" spans="1:22" x14ac:dyDescent="0.3">
      <c r="A1767" s="9">
        <v>5466</v>
      </c>
      <c r="B1767" t="s">
        <v>4361</v>
      </c>
      <c r="C1767" s="5">
        <v>40563</v>
      </c>
      <c r="D1767" s="6">
        <v>40564</v>
      </c>
      <c r="E1767" t="s">
        <v>152</v>
      </c>
      <c r="F1767" t="s">
        <v>3512</v>
      </c>
      <c r="G1767" t="s">
        <v>3513</v>
      </c>
      <c r="H1767" t="s">
        <v>39</v>
      </c>
      <c r="I1767" t="s">
        <v>27</v>
      </c>
      <c r="J1767" t="s">
        <v>228</v>
      </c>
      <c r="K1767" t="s">
        <v>122</v>
      </c>
      <c r="L1767">
        <v>85254</v>
      </c>
      <c r="M1767" t="s">
        <v>30</v>
      </c>
      <c r="N1767" t="s">
        <v>491</v>
      </c>
      <c r="O1767" t="s">
        <v>41</v>
      </c>
      <c r="P1767" t="s">
        <v>492</v>
      </c>
      <c r="Q1767" t="s">
        <v>493</v>
      </c>
      <c r="R1767" s="7">
        <v>181.47</v>
      </c>
      <c r="S1767">
        <v>5</v>
      </c>
      <c r="T1767">
        <v>0.7</v>
      </c>
      <c r="U1767" s="7">
        <v>-320.59699999999998</v>
      </c>
      <c r="V1767" s="7">
        <f t="shared" si="27"/>
        <v>320.59699999999998</v>
      </c>
    </row>
    <row r="1768" spans="1:22" x14ac:dyDescent="0.3">
      <c r="A1768" s="9">
        <v>5468</v>
      </c>
      <c r="B1768" t="s">
        <v>4363</v>
      </c>
      <c r="C1768" s="5">
        <v>41435</v>
      </c>
      <c r="D1768" s="6">
        <v>41440</v>
      </c>
      <c r="E1768" t="s">
        <v>36</v>
      </c>
      <c r="F1768" t="s">
        <v>4364</v>
      </c>
      <c r="G1768" t="s">
        <v>4365</v>
      </c>
      <c r="H1768" t="s">
        <v>39</v>
      </c>
      <c r="I1768" t="s">
        <v>27</v>
      </c>
      <c r="J1768" t="s">
        <v>80</v>
      </c>
      <c r="K1768" t="s">
        <v>29</v>
      </c>
      <c r="L1768">
        <v>94109</v>
      </c>
      <c r="M1768" t="s">
        <v>30</v>
      </c>
      <c r="N1768" t="s">
        <v>2307</v>
      </c>
      <c r="O1768" t="s">
        <v>41</v>
      </c>
      <c r="P1768" t="s">
        <v>185</v>
      </c>
      <c r="Q1768" t="s">
        <v>2308</v>
      </c>
      <c r="R1768" s="7">
        <v>122.352</v>
      </c>
      <c r="S1768">
        <v>3</v>
      </c>
      <c r="T1768">
        <v>0.2</v>
      </c>
      <c r="U1768" s="7">
        <v>13.7646</v>
      </c>
      <c r="V1768" s="7">
        <f t="shared" si="27"/>
        <v>13.7646</v>
      </c>
    </row>
    <row r="1769" spans="1:22" x14ac:dyDescent="0.3">
      <c r="A1769" s="9">
        <v>5469</v>
      </c>
      <c r="B1769" t="s">
        <v>4366</v>
      </c>
      <c r="C1769" s="5">
        <v>40812</v>
      </c>
      <c r="D1769" s="6">
        <v>40813</v>
      </c>
      <c r="E1769" t="s">
        <v>152</v>
      </c>
      <c r="F1769" t="s">
        <v>2169</v>
      </c>
      <c r="G1769" t="s">
        <v>2170</v>
      </c>
      <c r="H1769" t="s">
        <v>146</v>
      </c>
      <c r="I1769" t="s">
        <v>27</v>
      </c>
      <c r="J1769" t="s">
        <v>325</v>
      </c>
      <c r="K1769" t="s">
        <v>29</v>
      </c>
      <c r="L1769">
        <v>92105</v>
      </c>
      <c r="M1769" t="s">
        <v>30</v>
      </c>
      <c r="N1769" t="s">
        <v>3974</v>
      </c>
      <c r="O1769" t="s">
        <v>41</v>
      </c>
      <c r="P1769" t="s">
        <v>185</v>
      </c>
      <c r="Q1769" t="s">
        <v>3975</v>
      </c>
      <c r="R1769" s="7">
        <v>585.55200000000002</v>
      </c>
      <c r="S1769">
        <v>3</v>
      </c>
      <c r="T1769">
        <v>0.2</v>
      </c>
      <c r="U1769" s="7">
        <v>73.194000000000003</v>
      </c>
      <c r="V1769" s="7">
        <f t="shared" si="27"/>
        <v>73.194000000000003</v>
      </c>
    </row>
    <row r="1770" spans="1:22" x14ac:dyDescent="0.3">
      <c r="A1770" s="9">
        <v>5470</v>
      </c>
      <c r="B1770" t="s">
        <v>4366</v>
      </c>
      <c r="C1770" s="5">
        <v>40812</v>
      </c>
      <c r="D1770" s="6">
        <v>40813</v>
      </c>
      <c r="E1770" t="s">
        <v>152</v>
      </c>
      <c r="F1770" t="s">
        <v>2169</v>
      </c>
      <c r="G1770" t="s">
        <v>2170</v>
      </c>
      <c r="H1770" t="s">
        <v>146</v>
      </c>
      <c r="I1770" t="s">
        <v>27</v>
      </c>
      <c r="J1770" t="s">
        <v>325</v>
      </c>
      <c r="K1770" t="s">
        <v>29</v>
      </c>
      <c r="L1770">
        <v>92105</v>
      </c>
      <c r="M1770" t="s">
        <v>30</v>
      </c>
      <c r="N1770" t="s">
        <v>4367</v>
      </c>
      <c r="O1770" t="s">
        <v>32</v>
      </c>
      <c r="P1770" t="s">
        <v>114</v>
      </c>
      <c r="Q1770" t="s">
        <v>4368</v>
      </c>
      <c r="R1770" s="7">
        <v>19.440000000000001</v>
      </c>
      <c r="S1770">
        <v>3</v>
      </c>
      <c r="T1770">
        <v>0</v>
      </c>
      <c r="U1770" s="7">
        <v>9.3312000000000008</v>
      </c>
      <c r="V1770" s="7">
        <f t="shared" si="27"/>
        <v>9.3312000000000008</v>
      </c>
    </row>
    <row r="1771" spans="1:22" x14ac:dyDescent="0.3">
      <c r="A1771" s="9">
        <v>5472</v>
      </c>
      <c r="B1771" t="s">
        <v>4369</v>
      </c>
      <c r="C1771" s="5">
        <v>41993</v>
      </c>
      <c r="D1771" s="6">
        <v>41997</v>
      </c>
      <c r="E1771" t="s">
        <v>36</v>
      </c>
      <c r="F1771" t="s">
        <v>3210</v>
      </c>
      <c r="G1771" t="s">
        <v>3211</v>
      </c>
      <c r="H1771" t="s">
        <v>39</v>
      </c>
      <c r="I1771" t="s">
        <v>27</v>
      </c>
      <c r="J1771" t="s">
        <v>603</v>
      </c>
      <c r="K1771" t="s">
        <v>161</v>
      </c>
      <c r="L1771">
        <v>80134</v>
      </c>
      <c r="M1771" t="s">
        <v>30</v>
      </c>
      <c r="N1771" t="s">
        <v>4370</v>
      </c>
      <c r="O1771" t="s">
        <v>41</v>
      </c>
      <c r="P1771" t="s">
        <v>42</v>
      </c>
      <c r="Q1771" t="s">
        <v>4371</v>
      </c>
      <c r="R1771" s="7">
        <v>13.36</v>
      </c>
      <c r="S1771">
        <v>5</v>
      </c>
      <c r="T1771">
        <v>0.2</v>
      </c>
      <c r="U1771" s="7">
        <v>4.008</v>
      </c>
      <c r="V1771" s="7">
        <f t="shared" si="27"/>
        <v>4.008</v>
      </c>
    </row>
    <row r="1772" spans="1:22" x14ac:dyDescent="0.3">
      <c r="A1772" s="9">
        <v>5473</v>
      </c>
      <c r="B1772" t="s">
        <v>4369</v>
      </c>
      <c r="C1772" s="5">
        <v>41993</v>
      </c>
      <c r="D1772" s="6">
        <v>41997</v>
      </c>
      <c r="E1772" t="s">
        <v>36</v>
      </c>
      <c r="F1772" t="s">
        <v>3210</v>
      </c>
      <c r="G1772" t="s">
        <v>3211</v>
      </c>
      <c r="H1772" t="s">
        <v>39</v>
      </c>
      <c r="I1772" t="s">
        <v>27</v>
      </c>
      <c r="J1772" t="s">
        <v>603</v>
      </c>
      <c r="K1772" t="s">
        <v>161</v>
      </c>
      <c r="L1772">
        <v>80134</v>
      </c>
      <c r="M1772" t="s">
        <v>30</v>
      </c>
      <c r="N1772" t="s">
        <v>4372</v>
      </c>
      <c r="O1772" t="s">
        <v>32</v>
      </c>
      <c r="P1772" t="s">
        <v>75</v>
      </c>
      <c r="Q1772" t="s">
        <v>4373</v>
      </c>
      <c r="R1772" s="7">
        <v>78.256</v>
      </c>
      <c r="S1772">
        <v>2</v>
      </c>
      <c r="T1772">
        <v>0.2</v>
      </c>
      <c r="U1772" s="7">
        <v>-17.607600000000001</v>
      </c>
      <c r="V1772" s="7">
        <f t="shared" si="27"/>
        <v>17.607600000000001</v>
      </c>
    </row>
    <row r="1773" spans="1:22" x14ac:dyDescent="0.3">
      <c r="A1773" s="9">
        <v>5474</v>
      </c>
      <c r="B1773" t="s">
        <v>4369</v>
      </c>
      <c r="C1773" s="5">
        <v>41993</v>
      </c>
      <c r="D1773" s="6">
        <v>41997</v>
      </c>
      <c r="E1773" t="s">
        <v>36</v>
      </c>
      <c r="F1773" t="s">
        <v>3210</v>
      </c>
      <c r="G1773" t="s">
        <v>3211</v>
      </c>
      <c r="H1773" t="s">
        <v>39</v>
      </c>
      <c r="I1773" t="s">
        <v>27</v>
      </c>
      <c r="J1773" t="s">
        <v>603</v>
      </c>
      <c r="K1773" t="s">
        <v>161</v>
      </c>
      <c r="L1773">
        <v>80134</v>
      </c>
      <c r="M1773" t="s">
        <v>30</v>
      </c>
      <c r="N1773" t="s">
        <v>4374</v>
      </c>
      <c r="O1773" t="s">
        <v>41</v>
      </c>
      <c r="P1773" t="s">
        <v>492</v>
      </c>
      <c r="Q1773" t="s">
        <v>4375</v>
      </c>
      <c r="R1773" s="7">
        <v>102.018</v>
      </c>
      <c r="S1773">
        <v>7</v>
      </c>
      <c r="T1773">
        <v>0.7</v>
      </c>
      <c r="U1773" s="7">
        <v>-183.63239999999999</v>
      </c>
      <c r="V1773" s="7">
        <f t="shared" si="27"/>
        <v>183.63239999999999</v>
      </c>
    </row>
    <row r="1774" spans="1:22" x14ac:dyDescent="0.3">
      <c r="A1774" s="9">
        <v>5481</v>
      </c>
      <c r="B1774" t="s">
        <v>4376</v>
      </c>
      <c r="C1774" s="5">
        <v>41921</v>
      </c>
      <c r="D1774" s="6">
        <v>41927</v>
      </c>
      <c r="E1774" t="s">
        <v>36</v>
      </c>
      <c r="F1774" t="s">
        <v>3622</v>
      </c>
      <c r="G1774" t="s">
        <v>3623</v>
      </c>
      <c r="H1774" t="s">
        <v>26</v>
      </c>
      <c r="I1774" t="s">
        <v>27</v>
      </c>
      <c r="J1774" t="s">
        <v>325</v>
      </c>
      <c r="K1774" t="s">
        <v>29</v>
      </c>
      <c r="L1774">
        <v>92105</v>
      </c>
      <c r="M1774" t="s">
        <v>30</v>
      </c>
      <c r="N1774" t="s">
        <v>4377</v>
      </c>
      <c r="O1774" t="s">
        <v>48</v>
      </c>
      <c r="P1774" t="s">
        <v>49</v>
      </c>
      <c r="Q1774" t="s">
        <v>4378</v>
      </c>
      <c r="R1774" s="7">
        <v>103.19199999999999</v>
      </c>
      <c r="S1774">
        <v>1</v>
      </c>
      <c r="T1774">
        <v>0.2</v>
      </c>
      <c r="U1774" s="7">
        <v>11.6091</v>
      </c>
      <c r="V1774" s="7">
        <f t="shared" si="27"/>
        <v>11.6091</v>
      </c>
    </row>
    <row r="1775" spans="1:22" x14ac:dyDescent="0.3">
      <c r="A1775" s="9">
        <v>5482</v>
      </c>
      <c r="B1775" t="s">
        <v>4376</v>
      </c>
      <c r="C1775" s="5">
        <v>41921</v>
      </c>
      <c r="D1775" s="6">
        <v>41927</v>
      </c>
      <c r="E1775" t="s">
        <v>36</v>
      </c>
      <c r="F1775" t="s">
        <v>3622</v>
      </c>
      <c r="G1775" t="s">
        <v>3623</v>
      </c>
      <c r="H1775" t="s">
        <v>26</v>
      </c>
      <c r="I1775" t="s">
        <v>27</v>
      </c>
      <c r="J1775" t="s">
        <v>325</v>
      </c>
      <c r="K1775" t="s">
        <v>29</v>
      </c>
      <c r="L1775">
        <v>92105</v>
      </c>
      <c r="M1775" t="s">
        <v>30</v>
      </c>
      <c r="N1775" t="s">
        <v>4379</v>
      </c>
      <c r="O1775" t="s">
        <v>48</v>
      </c>
      <c r="P1775" t="s">
        <v>99</v>
      </c>
      <c r="Q1775" t="s">
        <v>4380</v>
      </c>
      <c r="R1775" s="7">
        <v>36</v>
      </c>
      <c r="S1775">
        <v>2</v>
      </c>
      <c r="T1775">
        <v>0</v>
      </c>
      <c r="U1775" s="7">
        <v>6.48</v>
      </c>
      <c r="V1775" s="7">
        <f t="shared" si="27"/>
        <v>6.48</v>
      </c>
    </row>
    <row r="1776" spans="1:22" x14ac:dyDescent="0.3">
      <c r="A1776" s="9">
        <v>5483</v>
      </c>
      <c r="B1776" t="s">
        <v>4376</v>
      </c>
      <c r="C1776" s="5">
        <v>41921</v>
      </c>
      <c r="D1776" s="6">
        <v>41927</v>
      </c>
      <c r="E1776" t="s">
        <v>36</v>
      </c>
      <c r="F1776" t="s">
        <v>3622</v>
      </c>
      <c r="G1776" t="s">
        <v>3623</v>
      </c>
      <c r="H1776" t="s">
        <v>26</v>
      </c>
      <c r="I1776" t="s">
        <v>27</v>
      </c>
      <c r="J1776" t="s">
        <v>325</v>
      </c>
      <c r="K1776" t="s">
        <v>29</v>
      </c>
      <c r="L1776">
        <v>92105</v>
      </c>
      <c r="M1776" t="s">
        <v>30</v>
      </c>
      <c r="N1776" t="s">
        <v>847</v>
      </c>
      <c r="O1776" t="s">
        <v>48</v>
      </c>
      <c r="P1776" t="s">
        <v>99</v>
      </c>
      <c r="Q1776" t="s">
        <v>848</v>
      </c>
      <c r="R1776" s="7">
        <v>239.96</v>
      </c>
      <c r="S1776">
        <v>4</v>
      </c>
      <c r="T1776">
        <v>0</v>
      </c>
      <c r="U1776" s="7">
        <v>115.1808</v>
      </c>
      <c r="V1776" s="7">
        <f t="shared" si="27"/>
        <v>115.1808</v>
      </c>
    </row>
    <row r="1777" spans="1:22" x14ac:dyDescent="0.3">
      <c r="A1777" s="9">
        <v>5484</v>
      </c>
      <c r="B1777" t="s">
        <v>4376</v>
      </c>
      <c r="C1777" s="5">
        <v>41921</v>
      </c>
      <c r="D1777" s="6">
        <v>41927</v>
      </c>
      <c r="E1777" t="s">
        <v>36</v>
      </c>
      <c r="F1777" t="s">
        <v>3622</v>
      </c>
      <c r="G1777" t="s">
        <v>3623</v>
      </c>
      <c r="H1777" t="s">
        <v>26</v>
      </c>
      <c r="I1777" t="s">
        <v>27</v>
      </c>
      <c r="J1777" t="s">
        <v>325</v>
      </c>
      <c r="K1777" t="s">
        <v>29</v>
      </c>
      <c r="L1777">
        <v>92105</v>
      </c>
      <c r="M1777" t="s">
        <v>30</v>
      </c>
      <c r="N1777" t="s">
        <v>3745</v>
      </c>
      <c r="O1777" t="s">
        <v>32</v>
      </c>
      <c r="P1777" t="s">
        <v>75</v>
      </c>
      <c r="Q1777" t="s">
        <v>3746</v>
      </c>
      <c r="R1777" s="7">
        <v>40.68</v>
      </c>
      <c r="S1777">
        <v>2</v>
      </c>
      <c r="T1777">
        <v>0</v>
      </c>
      <c r="U1777" s="7">
        <v>0.40679999999999999</v>
      </c>
      <c r="V1777" s="7">
        <f t="shared" si="27"/>
        <v>0.40679999999999999</v>
      </c>
    </row>
    <row r="1778" spans="1:22" x14ac:dyDescent="0.3">
      <c r="A1778" s="9">
        <v>5493</v>
      </c>
      <c r="B1778" t="s">
        <v>4381</v>
      </c>
      <c r="C1778" s="5">
        <v>40875</v>
      </c>
      <c r="D1778" s="6">
        <v>40875</v>
      </c>
      <c r="E1778" t="s">
        <v>863</v>
      </c>
      <c r="F1778" t="s">
        <v>4382</v>
      </c>
      <c r="G1778" t="s">
        <v>4383</v>
      </c>
      <c r="H1778" t="s">
        <v>146</v>
      </c>
      <c r="I1778" t="s">
        <v>27</v>
      </c>
      <c r="J1778" t="s">
        <v>80</v>
      </c>
      <c r="K1778" t="s">
        <v>29</v>
      </c>
      <c r="L1778">
        <v>94122</v>
      </c>
      <c r="M1778" t="s">
        <v>30</v>
      </c>
      <c r="N1778" t="s">
        <v>976</v>
      </c>
      <c r="O1778" t="s">
        <v>32</v>
      </c>
      <c r="P1778" t="s">
        <v>205</v>
      </c>
      <c r="Q1778" t="s">
        <v>264</v>
      </c>
      <c r="R1778" s="7">
        <v>7.36</v>
      </c>
      <c r="S1778">
        <v>2</v>
      </c>
      <c r="T1778">
        <v>0</v>
      </c>
      <c r="U1778" s="7">
        <v>0.1472</v>
      </c>
      <c r="V1778" s="7">
        <f t="shared" si="27"/>
        <v>0.1472</v>
      </c>
    </row>
    <row r="1779" spans="1:22" x14ac:dyDescent="0.3">
      <c r="A1779" s="9">
        <v>5494</v>
      </c>
      <c r="B1779" t="s">
        <v>4381</v>
      </c>
      <c r="C1779" s="5">
        <v>40875</v>
      </c>
      <c r="D1779" s="6">
        <v>40875</v>
      </c>
      <c r="E1779" t="s">
        <v>863</v>
      </c>
      <c r="F1779" t="s">
        <v>4382</v>
      </c>
      <c r="G1779" t="s">
        <v>4383</v>
      </c>
      <c r="H1779" t="s">
        <v>146</v>
      </c>
      <c r="I1779" t="s">
        <v>27</v>
      </c>
      <c r="J1779" t="s">
        <v>80</v>
      </c>
      <c r="K1779" t="s">
        <v>29</v>
      </c>
      <c r="L1779">
        <v>94122</v>
      </c>
      <c r="M1779" t="s">
        <v>30</v>
      </c>
      <c r="N1779" t="s">
        <v>2967</v>
      </c>
      <c r="O1779" t="s">
        <v>32</v>
      </c>
      <c r="P1779" t="s">
        <v>33</v>
      </c>
      <c r="Q1779" t="s">
        <v>2968</v>
      </c>
      <c r="R1779" s="7">
        <v>41.4</v>
      </c>
      <c r="S1779">
        <v>4</v>
      </c>
      <c r="T1779">
        <v>0</v>
      </c>
      <c r="U1779" s="7">
        <v>19.872</v>
      </c>
      <c r="V1779" s="7">
        <f t="shared" si="27"/>
        <v>19.872</v>
      </c>
    </row>
    <row r="1780" spans="1:22" x14ac:dyDescent="0.3">
      <c r="A1780" s="9">
        <v>5495</v>
      </c>
      <c r="B1780" t="s">
        <v>4381</v>
      </c>
      <c r="C1780" s="5">
        <v>40875</v>
      </c>
      <c r="D1780" s="6">
        <v>40875</v>
      </c>
      <c r="E1780" t="s">
        <v>863</v>
      </c>
      <c r="F1780" t="s">
        <v>4382</v>
      </c>
      <c r="G1780" t="s">
        <v>4383</v>
      </c>
      <c r="H1780" t="s">
        <v>146</v>
      </c>
      <c r="I1780" t="s">
        <v>27</v>
      </c>
      <c r="J1780" t="s">
        <v>80</v>
      </c>
      <c r="K1780" t="s">
        <v>29</v>
      </c>
      <c r="L1780">
        <v>94122</v>
      </c>
      <c r="M1780" t="s">
        <v>30</v>
      </c>
      <c r="N1780" t="s">
        <v>1826</v>
      </c>
      <c r="O1780" t="s">
        <v>41</v>
      </c>
      <c r="P1780" t="s">
        <v>492</v>
      </c>
      <c r="Q1780" t="s">
        <v>1827</v>
      </c>
      <c r="R1780" s="7">
        <v>411.33199999999999</v>
      </c>
      <c r="S1780">
        <v>4</v>
      </c>
      <c r="T1780">
        <v>0.15</v>
      </c>
      <c r="U1780" s="7">
        <v>-4.8391999999999999</v>
      </c>
      <c r="V1780" s="7">
        <f t="shared" si="27"/>
        <v>4.8391999999999999</v>
      </c>
    </row>
    <row r="1781" spans="1:22" x14ac:dyDescent="0.3">
      <c r="A1781" s="9">
        <v>5507</v>
      </c>
      <c r="B1781" t="s">
        <v>4384</v>
      </c>
      <c r="C1781" s="5">
        <v>41556</v>
      </c>
      <c r="D1781" s="6">
        <v>41556</v>
      </c>
      <c r="E1781" t="s">
        <v>863</v>
      </c>
      <c r="F1781" t="s">
        <v>520</v>
      </c>
      <c r="G1781" t="s">
        <v>521</v>
      </c>
      <c r="H1781" t="s">
        <v>39</v>
      </c>
      <c r="I1781" t="s">
        <v>27</v>
      </c>
      <c r="J1781" t="s">
        <v>28</v>
      </c>
      <c r="K1781" t="s">
        <v>29</v>
      </c>
      <c r="L1781">
        <v>90036</v>
      </c>
      <c r="M1781" t="s">
        <v>30</v>
      </c>
      <c r="N1781" t="s">
        <v>4385</v>
      </c>
      <c r="O1781" t="s">
        <v>32</v>
      </c>
      <c r="P1781" t="s">
        <v>114</v>
      </c>
      <c r="Q1781" t="s">
        <v>4386</v>
      </c>
      <c r="R1781" s="7">
        <v>61.96</v>
      </c>
      <c r="S1781">
        <v>2</v>
      </c>
      <c r="T1781">
        <v>0</v>
      </c>
      <c r="U1781" s="7">
        <v>27.882000000000001</v>
      </c>
      <c r="V1781" s="7">
        <f t="shared" si="27"/>
        <v>27.882000000000001</v>
      </c>
    </row>
    <row r="1782" spans="1:22" x14ac:dyDescent="0.3">
      <c r="A1782" s="9">
        <v>5509</v>
      </c>
      <c r="B1782" t="s">
        <v>4387</v>
      </c>
      <c r="C1782" s="5">
        <v>41190</v>
      </c>
      <c r="D1782" s="6">
        <v>41194</v>
      </c>
      <c r="E1782" t="s">
        <v>36</v>
      </c>
      <c r="F1782" t="s">
        <v>1514</v>
      </c>
      <c r="G1782" t="s">
        <v>1515</v>
      </c>
      <c r="H1782" t="s">
        <v>39</v>
      </c>
      <c r="I1782" t="s">
        <v>27</v>
      </c>
      <c r="J1782" t="s">
        <v>80</v>
      </c>
      <c r="K1782" t="s">
        <v>29</v>
      </c>
      <c r="L1782">
        <v>94122</v>
      </c>
      <c r="M1782" t="s">
        <v>30</v>
      </c>
      <c r="N1782" t="s">
        <v>1421</v>
      </c>
      <c r="O1782" t="s">
        <v>41</v>
      </c>
      <c r="P1782" t="s">
        <v>42</v>
      </c>
      <c r="Q1782" t="s">
        <v>1422</v>
      </c>
      <c r="R1782" s="7">
        <v>145.9</v>
      </c>
      <c r="S1782">
        <v>5</v>
      </c>
      <c r="T1782">
        <v>0</v>
      </c>
      <c r="U1782" s="7">
        <v>62.737000000000002</v>
      </c>
      <c r="V1782" s="7">
        <f t="shared" si="27"/>
        <v>62.737000000000002</v>
      </c>
    </row>
    <row r="1783" spans="1:22" x14ac:dyDescent="0.3">
      <c r="A1783" s="9">
        <v>5512</v>
      </c>
      <c r="B1783" t="s">
        <v>4388</v>
      </c>
      <c r="C1783" s="5">
        <v>40599</v>
      </c>
      <c r="D1783" s="6">
        <v>40604</v>
      </c>
      <c r="E1783" t="s">
        <v>36</v>
      </c>
      <c r="F1783" t="s">
        <v>4389</v>
      </c>
      <c r="G1783" t="s">
        <v>4390</v>
      </c>
      <c r="H1783" t="s">
        <v>39</v>
      </c>
      <c r="I1783" t="s">
        <v>27</v>
      </c>
      <c r="J1783" t="s">
        <v>1927</v>
      </c>
      <c r="K1783" t="s">
        <v>148</v>
      </c>
      <c r="L1783">
        <v>97504</v>
      </c>
      <c r="M1783" t="s">
        <v>30</v>
      </c>
      <c r="N1783" t="s">
        <v>4391</v>
      </c>
      <c r="O1783" t="s">
        <v>32</v>
      </c>
      <c r="P1783" t="s">
        <v>114</v>
      </c>
      <c r="Q1783" t="s">
        <v>4392</v>
      </c>
      <c r="R1783" s="7">
        <v>32.896000000000001</v>
      </c>
      <c r="S1783">
        <v>4</v>
      </c>
      <c r="T1783">
        <v>0.2</v>
      </c>
      <c r="U1783" s="7">
        <v>11.102399999999999</v>
      </c>
      <c r="V1783" s="7">
        <f t="shared" si="27"/>
        <v>11.102399999999999</v>
      </c>
    </row>
    <row r="1784" spans="1:22" x14ac:dyDescent="0.3">
      <c r="A1784" s="9">
        <v>5513</v>
      </c>
      <c r="B1784" t="s">
        <v>4388</v>
      </c>
      <c r="C1784" s="5">
        <v>40599</v>
      </c>
      <c r="D1784" s="6">
        <v>40604</v>
      </c>
      <c r="E1784" t="s">
        <v>36</v>
      </c>
      <c r="F1784" t="s">
        <v>4389</v>
      </c>
      <c r="G1784" t="s">
        <v>4390</v>
      </c>
      <c r="H1784" t="s">
        <v>39</v>
      </c>
      <c r="I1784" t="s">
        <v>27</v>
      </c>
      <c r="J1784" t="s">
        <v>1927</v>
      </c>
      <c r="K1784" t="s">
        <v>148</v>
      </c>
      <c r="L1784">
        <v>97504</v>
      </c>
      <c r="M1784" t="s">
        <v>30</v>
      </c>
      <c r="N1784" t="s">
        <v>4393</v>
      </c>
      <c r="O1784" t="s">
        <v>32</v>
      </c>
      <c r="P1784" t="s">
        <v>114</v>
      </c>
      <c r="Q1784" t="s">
        <v>4394</v>
      </c>
      <c r="R1784" s="7">
        <v>22.776</v>
      </c>
      <c r="S1784">
        <v>3</v>
      </c>
      <c r="T1784">
        <v>0.2</v>
      </c>
      <c r="U1784" s="7">
        <v>7.6868999999999996</v>
      </c>
      <c r="V1784" s="7">
        <f t="shared" si="27"/>
        <v>7.6868999999999996</v>
      </c>
    </row>
    <row r="1785" spans="1:22" x14ac:dyDescent="0.3">
      <c r="A1785" s="9">
        <v>5523</v>
      </c>
      <c r="B1785" t="s">
        <v>4395</v>
      </c>
      <c r="C1785" s="5">
        <v>41431</v>
      </c>
      <c r="D1785" s="6">
        <v>41433</v>
      </c>
      <c r="E1785" t="s">
        <v>152</v>
      </c>
      <c r="F1785" t="s">
        <v>4396</v>
      </c>
      <c r="G1785" t="s">
        <v>4397</v>
      </c>
      <c r="H1785" t="s">
        <v>39</v>
      </c>
      <c r="I1785" t="s">
        <v>27</v>
      </c>
      <c r="J1785" t="s">
        <v>314</v>
      </c>
      <c r="K1785" t="s">
        <v>29</v>
      </c>
      <c r="L1785">
        <v>95051</v>
      </c>
      <c r="M1785" t="s">
        <v>30</v>
      </c>
      <c r="N1785" t="s">
        <v>2575</v>
      </c>
      <c r="O1785" t="s">
        <v>32</v>
      </c>
      <c r="P1785" t="s">
        <v>52</v>
      </c>
      <c r="Q1785" t="s">
        <v>416</v>
      </c>
      <c r="R1785" s="7">
        <v>21.552</v>
      </c>
      <c r="S1785">
        <v>6</v>
      </c>
      <c r="T1785">
        <v>0.2</v>
      </c>
      <c r="U1785" s="7">
        <v>7.0044000000000004</v>
      </c>
      <c r="V1785" s="7">
        <f t="shared" si="27"/>
        <v>7.0044000000000004</v>
      </c>
    </row>
    <row r="1786" spans="1:22" x14ac:dyDescent="0.3">
      <c r="A1786" s="9">
        <v>5524</v>
      </c>
      <c r="B1786" t="s">
        <v>4395</v>
      </c>
      <c r="C1786" s="5">
        <v>41431</v>
      </c>
      <c r="D1786" s="6">
        <v>41433</v>
      </c>
      <c r="E1786" t="s">
        <v>152</v>
      </c>
      <c r="F1786" t="s">
        <v>4396</v>
      </c>
      <c r="G1786" t="s">
        <v>4397</v>
      </c>
      <c r="H1786" t="s">
        <v>39</v>
      </c>
      <c r="I1786" t="s">
        <v>27</v>
      </c>
      <c r="J1786" t="s">
        <v>314</v>
      </c>
      <c r="K1786" t="s">
        <v>29</v>
      </c>
      <c r="L1786">
        <v>95051</v>
      </c>
      <c r="M1786" t="s">
        <v>30</v>
      </c>
      <c r="N1786" t="s">
        <v>4398</v>
      </c>
      <c r="O1786" t="s">
        <v>32</v>
      </c>
      <c r="P1786" t="s">
        <v>55</v>
      </c>
      <c r="Q1786" t="s">
        <v>4399</v>
      </c>
      <c r="R1786" s="7">
        <v>58.24</v>
      </c>
      <c r="S1786">
        <v>4</v>
      </c>
      <c r="T1786">
        <v>0</v>
      </c>
      <c r="U1786" s="7">
        <v>15.7248</v>
      </c>
      <c r="V1786" s="7">
        <f t="shared" si="27"/>
        <v>15.7248</v>
      </c>
    </row>
    <row r="1787" spans="1:22" x14ac:dyDescent="0.3">
      <c r="A1787" s="9">
        <v>5525</v>
      </c>
      <c r="B1787" t="s">
        <v>4400</v>
      </c>
      <c r="C1787" s="5">
        <v>41619</v>
      </c>
      <c r="D1787" s="6">
        <v>41621</v>
      </c>
      <c r="E1787" t="s">
        <v>152</v>
      </c>
      <c r="F1787" t="s">
        <v>3036</v>
      </c>
      <c r="G1787" t="s">
        <v>3037</v>
      </c>
      <c r="H1787" t="s">
        <v>146</v>
      </c>
      <c r="I1787" t="s">
        <v>27</v>
      </c>
      <c r="J1787" t="s">
        <v>398</v>
      </c>
      <c r="K1787" t="s">
        <v>29</v>
      </c>
      <c r="L1787">
        <v>90805</v>
      </c>
      <c r="M1787" t="s">
        <v>30</v>
      </c>
      <c r="N1787" t="s">
        <v>2001</v>
      </c>
      <c r="O1787" t="s">
        <v>32</v>
      </c>
      <c r="P1787" t="s">
        <v>114</v>
      </c>
      <c r="Q1787" t="s">
        <v>2002</v>
      </c>
      <c r="R1787" s="7">
        <v>80.28</v>
      </c>
      <c r="S1787">
        <v>12</v>
      </c>
      <c r="T1787">
        <v>0</v>
      </c>
      <c r="U1787" s="7">
        <v>36.928800000000003</v>
      </c>
      <c r="V1787" s="7">
        <f t="shared" si="27"/>
        <v>36.928800000000003</v>
      </c>
    </row>
    <row r="1788" spans="1:22" x14ac:dyDescent="0.3">
      <c r="A1788" s="9">
        <v>5526</v>
      </c>
      <c r="B1788" t="s">
        <v>4401</v>
      </c>
      <c r="C1788" s="5">
        <v>41760</v>
      </c>
      <c r="D1788" s="6">
        <v>41765</v>
      </c>
      <c r="E1788" t="s">
        <v>36</v>
      </c>
      <c r="F1788" t="s">
        <v>4402</v>
      </c>
      <c r="G1788" t="s">
        <v>4403</v>
      </c>
      <c r="H1788" t="s">
        <v>26</v>
      </c>
      <c r="I1788" t="s">
        <v>27</v>
      </c>
      <c r="J1788" t="s">
        <v>28</v>
      </c>
      <c r="K1788" t="s">
        <v>29</v>
      </c>
      <c r="L1788">
        <v>90008</v>
      </c>
      <c r="M1788" t="s">
        <v>30</v>
      </c>
      <c r="N1788" t="s">
        <v>4404</v>
      </c>
      <c r="O1788" t="s">
        <v>32</v>
      </c>
      <c r="P1788" t="s">
        <v>45</v>
      </c>
      <c r="Q1788" t="s">
        <v>4405</v>
      </c>
      <c r="R1788" s="7">
        <v>9.7799999999999994</v>
      </c>
      <c r="S1788">
        <v>2</v>
      </c>
      <c r="T1788">
        <v>0</v>
      </c>
      <c r="U1788" s="7">
        <v>4.0098000000000003</v>
      </c>
      <c r="V1788" s="7">
        <f t="shared" si="27"/>
        <v>4.0098000000000003</v>
      </c>
    </row>
    <row r="1789" spans="1:22" x14ac:dyDescent="0.3">
      <c r="A1789" s="9">
        <v>5527</v>
      </c>
      <c r="B1789" t="s">
        <v>4406</v>
      </c>
      <c r="C1789" s="5">
        <v>41754</v>
      </c>
      <c r="D1789" s="6">
        <v>41758</v>
      </c>
      <c r="E1789" t="s">
        <v>36</v>
      </c>
      <c r="F1789" t="s">
        <v>2535</v>
      </c>
      <c r="G1789" t="s">
        <v>2536</v>
      </c>
      <c r="H1789" t="s">
        <v>146</v>
      </c>
      <c r="I1789" t="s">
        <v>27</v>
      </c>
      <c r="J1789" t="s">
        <v>4407</v>
      </c>
      <c r="K1789" t="s">
        <v>29</v>
      </c>
      <c r="L1789">
        <v>93101</v>
      </c>
      <c r="M1789" t="s">
        <v>30</v>
      </c>
      <c r="N1789" t="s">
        <v>4408</v>
      </c>
      <c r="O1789" t="s">
        <v>32</v>
      </c>
      <c r="P1789" t="s">
        <v>200</v>
      </c>
      <c r="Q1789" t="s">
        <v>4409</v>
      </c>
      <c r="R1789" s="7">
        <v>1.81</v>
      </c>
      <c r="S1789">
        <v>1</v>
      </c>
      <c r="T1789">
        <v>0</v>
      </c>
      <c r="U1789" s="7">
        <v>0.65159999999999996</v>
      </c>
      <c r="V1789" s="7">
        <f t="shared" si="27"/>
        <v>0.65159999999999996</v>
      </c>
    </row>
    <row r="1790" spans="1:22" x14ac:dyDescent="0.3">
      <c r="A1790" s="9">
        <v>5543</v>
      </c>
      <c r="B1790" t="s">
        <v>4410</v>
      </c>
      <c r="C1790" s="5">
        <v>41628</v>
      </c>
      <c r="D1790" s="6">
        <v>41634</v>
      </c>
      <c r="E1790" t="s">
        <v>36</v>
      </c>
      <c r="F1790" t="s">
        <v>655</v>
      </c>
      <c r="G1790" t="s">
        <v>656</v>
      </c>
      <c r="H1790" t="s">
        <v>26</v>
      </c>
      <c r="I1790" t="s">
        <v>27</v>
      </c>
      <c r="J1790" t="s">
        <v>443</v>
      </c>
      <c r="K1790" t="s">
        <v>122</v>
      </c>
      <c r="L1790">
        <v>85705</v>
      </c>
      <c r="M1790" t="s">
        <v>30</v>
      </c>
      <c r="N1790" t="s">
        <v>4411</v>
      </c>
      <c r="O1790" t="s">
        <v>41</v>
      </c>
      <c r="P1790" t="s">
        <v>58</v>
      </c>
      <c r="Q1790" t="s">
        <v>4412</v>
      </c>
      <c r="R1790" s="7">
        <v>455.97</v>
      </c>
      <c r="S1790">
        <v>6</v>
      </c>
      <c r="T1790">
        <v>0.5</v>
      </c>
      <c r="U1790" s="7">
        <v>-218.8656</v>
      </c>
      <c r="V1790" s="7">
        <f t="shared" si="27"/>
        <v>218.8656</v>
      </c>
    </row>
    <row r="1791" spans="1:22" x14ac:dyDescent="0.3">
      <c r="A1791" s="9">
        <v>5544</v>
      </c>
      <c r="B1791" t="s">
        <v>4410</v>
      </c>
      <c r="C1791" s="5">
        <v>41628</v>
      </c>
      <c r="D1791" s="6">
        <v>41634</v>
      </c>
      <c r="E1791" t="s">
        <v>36</v>
      </c>
      <c r="F1791" t="s">
        <v>655</v>
      </c>
      <c r="G1791" t="s">
        <v>656</v>
      </c>
      <c r="H1791" t="s">
        <v>26</v>
      </c>
      <c r="I1791" t="s">
        <v>27</v>
      </c>
      <c r="J1791" t="s">
        <v>443</v>
      </c>
      <c r="K1791" t="s">
        <v>122</v>
      </c>
      <c r="L1791">
        <v>85705</v>
      </c>
      <c r="M1791" t="s">
        <v>30</v>
      </c>
      <c r="N1791" t="s">
        <v>2820</v>
      </c>
      <c r="O1791" t="s">
        <v>32</v>
      </c>
      <c r="P1791" t="s">
        <v>52</v>
      </c>
      <c r="Q1791" t="s">
        <v>2821</v>
      </c>
      <c r="R1791" s="7">
        <v>10.44</v>
      </c>
      <c r="S1791">
        <v>6</v>
      </c>
      <c r="T1791">
        <v>0.7</v>
      </c>
      <c r="U1791" s="7">
        <v>-7.6559999999999997</v>
      </c>
      <c r="V1791" s="7">
        <f t="shared" si="27"/>
        <v>7.6559999999999997</v>
      </c>
    </row>
    <row r="1792" spans="1:22" x14ac:dyDescent="0.3">
      <c r="A1792" s="9">
        <v>5545</v>
      </c>
      <c r="B1792" t="s">
        <v>4410</v>
      </c>
      <c r="C1792" s="5">
        <v>41628</v>
      </c>
      <c r="D1792" s="6">
        <v>41634</v>
      </c>
      <c r="E1792" t="s">
        <v>36</v>
      </c>
      <c r="F1792" t="s">
        <v>655</v>
      </c>
      <c r="G1792" t="s">
        <v>656</v>
      </c>
      <c r="H1792" t="s">
        <v>26</v>
      </c>
      <c r="I1792" t="s">
        <v>27</v>
      </c>
      <c r="J1792" t="s">
        <v>443</v>
      </c>
      <c r="K1792" t="s">
        <v>122</v>
      </c>
      <c r="L1792">
        <v>85705</v>
      </c>
      <c r="M1792" t="s">
        <v>30</v>
      </c>
      <c r="N1792" t="s">
        <v>1353</v>
      </c>
      <c r="O1792" t="s">
        <v>32</v>
      </c>
      <c r="P1792" t="s">
        <v>52</v>
      </c>
      <c r="Q1792" t="s">
        <v>1354</v>
      </c>
      <c r="R1792" s="7">
        <v>5.2140000000000004</v>
      </c>
      <c r="S1792">
        <v>2</v>
      </c>
      <c r="T1792">
        <v>0.7</v>
      </c>
      <c r="U1792" s="7">
        <v>-4.1711999999999998</v>
      </c>
      <c r="V1792" s="7">
        <f t="shared" si="27"/>
        <v>4.1711999999999998</v>
      </c>
    </row>
    <row r="1793" spans="1:22" x14ac:dyDescent="0.3">
      <c r="A1793" s="9">
        <v>5547</v>
      </c>
      <c r="B1793" t="s">
        <v>4413</v>
      </c>
      <c r="C1793" s="5">
        <v>41890</v>
      </c>
      <c r="D1793" s="6">
        <v>41891</v>
      </c>
      <c r="E1793" t="s">
        <v>152</v>
      </c>
      <c r="F1793" t="s">
        <v>2263</v>
      </c>
      <c r="G1793" t="s">
        <v>2264</v>
      </c>
      <c r="H1793" t="s">
        <v>39</v>
      </c>
      <c r="I1793" t="s">
        <v>27</v>
      </c>
      <c r="J1793" t="s">
        <v>4414</v>
      </c>
      <c r="K1793" t="s">
        <v>73</v>
      </c>
      <c r="L1793">
        <v>84020</v>
      </c>
      <c r="M1793" t="s">
        <v>30</v>
      </c>
      <c r="N1793" t="s">
        <v>3398</v>
      </c>
      <c r="O1793" t="s">
        <v>41</v>
      </c>
      <c r="P1793" t="s">
        <v>42</v>
      </c>
      <c r="Q1793" t="s">
        <v>3399</v>
      </c>
      <c r="R1793" s="7">
        <v>25.16</v>
      </c>
      <c r="S1793">
        <v>2</v>
      </c>
      <c r="T1793">
        <v>0</v>
      </c>
      <c r="U1793" s="7">
        <v>10.5672</v>
      </c>
      <c r="V1793" s="7">
        <f t="shared" si="27"/>
        <v>10.5672</v>
      </c>
    </row>
    <row r="1794" spans="1:22" x14ac:dyDescent="0.3">
      <c r="A1794" s="9">
        <v>5548</v>
      </c>
      <c r="B1794" t="s">
        <v>4413</v>
      </c>
      <c r="C1794" s="5">
        <v>41890</v>
      </c>
      <c r="D1794" s="6">
        <v>41891</v>
      </c>
      <c r="E1794" t="s">
        <v>152</v>
      </c>
      <c r="F1794" t="s">
        <v>2263</v>
      </c>
      <c r="G1794" t="s">
        <v>2264</v>
      </c>
      <c r="H1794" t="s">
        <v>39</v>
      </c>
      <c r="I1794" t="s">
        <v>27</v>
      </c>
      <c r="J1794" t="s">
        <v>4414</v>
      </c>
      <c r="K1794" t="s">
        <v>73</v>
      </c>
      <c r="L1794">
        <v>84020</v>
      </c>
      <c r="M1794" t="s">
        <v>30</v>
      </c>
      <c r="N1794" t="s">
        <v>4415</v>
      </c>
      <c r="O1794" t="s">
        <v>48</v>
      </c>
      <c r="P1794" t="s">
        <v>49</v>
      </c>
      <c r="Q1794" t="s">
        <v>4416</v>
      </c>
      <c r="R1794" s="7">
        <v>126.56</v>
      </c>
      <c r="S1794">
        <v>4</v>
      </c>
      <c r="T1794">
        <v>0.2</v>
      </c>
      <c r="U1794" s="7">
        <v>47.46</v>
      </c>
      <c r="V1794" s="7">
        <f t="shared" si="27"/>
        <v>47.46</v>
      </c>
    </row>
    <row r="1795" spans="1:22" x14ac:dyDescent="0.3">
      <c r="A1795" s="9">
        <v>5549</v>
      </c>
      <c r="B1795" t="s">
        <v>4417</v>
      </c>
      <c r="C1795" s="5">
        <v>40875</v>
      </c>
      <c r="D1795" s="6">
        <v>40878</v>
      </c>
      <c r="E1795" t="s">
        <v>152</v>
      </c>
      <c r="F1795" t="s">
        <v>4001</v>
      </c>
      <c r="G1795" t="s">
        <v>4002</v>
      </c>
      <c r="H1795" t="s">
        <v>39</v>
      </c>
      <c r="I1795" t="s">
        <v>27</v>
      </c>
      <c r="J1795" t="s">
        <v>80</v>
      </c>
      <c r="K1795" t="s">
        <v>29</v>
      </c>
      <c r="L1795">
        <v>94109</v>
      </c>
      <c r="M1795" t="s">
        <v>30</v>
      </c>
      <c r="N1795" t="s">
        <v>4398</v>
      </c>
      <c r="O1795" t="s">
        <v>32</v>
      </c>
      <c r="P1795" t="s">
        <v>55</v>
      </c>
      <c r="Q1795" t="s">
        <v>4399</v>
      </c>
      <c r="R1795" s="7">
        <v>43.68</v>
      </c>
      <c r="S1795">
        <v>3</v>
      </c>
      <c r="T1795">
        <v>0</v>
      </c>
      <c r="U1795" s="7">
        <v>11.7936</v>
      </c>
      <c r="V1795" s="7">
        <f t="shared" si="27"/>
        <v>11.7936</v>
      </c>
    </row>
    <row r="1796" spans="1:22" x14ac:dyDescent="0.3">
      <c r="A1796" s="9">
        <v>5550</v>
      </c>
      <c r="B1796" t="s">
        <v>4417</v>
      </c>
      <c r="C1796" s="5">
        <v>40875</v>
      </c>
      <c r="D1796" s="6">
        <v>40878</v>
      </c>
      <c r="E1796" t="s">
        <v>152</v>
      </c>
      <c r="F1796" t="s">
        <v>4001</v>
      </c>
      <c r="G1796" t="s">
        <v>4002</v>
      </c>
      <c r="H1796" t="s">
        <v>39</v>
      </c>
      <c r="I1796" t="s">
        <v>27</v>
      </c>
      <c r="J1796" t="s">
        <v>80</v>
      </c>
      <c r="K1796" t="s">
        <v>29</v>
      </c>
      <c r="L1796">
        <v>94109</v>
      </c>
      <c r="M1796" t="s">
        <v>30</v>
      </c>
      <c r="N1796" t="s">
        <v>1165</v>
      </c>
      <c r="O1796" t="s">
        <v>48</v>
      </c>
      <c r="P1796" t="s">
        <v>99</v>
      </c>
      <c r="Q1796" t="s">
        <v>1166</v>
      </c>
      <c r="R1796" s="7">
        <v>139.93</v>
      </c>
      <c r="S1796">
        <v>7</v>
      </c>
      <c r="T1796">
        <v>0</v>
      </c>
      <c r="U1796" s="7">
        <v>34.982500000000002</v>
      </c>
      <c r="V1796" s="7">
        <f t="shared" ref="V1796:V1859" si="28">IF(U1796&lt;0,-U1796,U1796)</f>
        <v>34.982500000000002</v>
      </c>
    </row>
    <row r="1797" spans="1:22" x14ac:dyDescent="0.3">
      <c r="A1797" s="9">
        <v>5559</v>
      </c>
      <c r="B1797" t="s">
        <v>4418</v>
      </c>
      <c r="C1797" s="5">
        <v>41249</v>
      </c>
      <c r="D1797" s="6">
        <v>41253</v>
      </c>
      <c r="E1797" t="s">
        <v>36</v>
      </c>
      <c r="F1797" t="s">
        <v>2173</v>
      </c>
      <c r="G1797" t="s">
        <v>2174</v>
      </c>
      <c r="H1797" t="s">
        <v>39</v>
      </c>
      <c r="I1797" t="s">
        <v>27</v>
      </c>
      <c r="J1797" t="s">
        <v>1585</v>
      </c>
      <c r="K1797" t="s">
        <v>471</v>
      </c>
      <c r="L1797">
        <v>89031</v>
      </c>
      <c r="M1797" t="s">
        <v>30</v>
      </c>
      <c r="N1797" t="s">
        <v>4419</v>
      </c>
      <c r="O1797" t="s">
        <v>32</v>
      </c>
      <c r="P1797" t="s">
        <v>114</v>
      </c>
      <c r="Q1797" t="s">
        <v>4420</v>
      </c>
      <c r="R1797" s="7">
        <v>6.48</v>
      </c>
      <c r="S1797">
        <v>1</v>
      </c>
      <c r="T1797">
        <v>0</v>
      </c>
      <c r="U1797" s="7">
        <v>3.1103999999999998</v>
      </c>
      <c r="V1797" s="7">
        <f t="shared" si="28"/>
        <v>3.1103999999999998</v>
      </c>
    </row>
    <row r="1798" spans="1:22" x14ac:dyDescent="0.3">
      <c r="A1798" s="9">
        <v>5560</v>
      </c>
      <c r="B1798" t="s">
        <v>4418</v>
      </c>
      <c r="C1798" s="5">
        <v>41249</v>
      </c>
      <c r="D1798" s="6">
        <v>41253</v>
      </c>
      <c r="E1798" t="s">
        <v>36</v>
      </c>
      <c r="F1798" t="s">
        <v>2173</v>
      </c>
      <c r="G1798" t="s">
        <v>2174</v>
      </c>
      <c r="H1798" t="s">
        <v>39</v>
      </c>
      <c r="I1798" t="s">
        <v>27</v>
      </c>
      <c r="J1798" t="s">
        <v>1585</v>
      </c>
      <c r="K1798" t="s">
        <v>471</v>
      </c>
      <c r="L1798">
        <v>89031</v>
      </c>
      <c r="M1798" t="s">
        <v>30</v>
      </c>
      <c r="N1798" t="s">
        <v>2118</v>
      </c>
      <c r="O1798" t="s">
        <v>32</v>
      </c>
      <c r="P1798" t="s">
        <v>75</v>
      </c>
      <c r="Q1798" t="s">
        <v>2119</v>
      </c>
      <c r="R1798" s="7">
        <v>1325.85</v>
      </c>
      <c r="S1798">
        <v>5</v>
      </c>
      <c r="T1798">
        <v>0</v>
      </c>
      <c r="U1798" s="7">
        <v>238.65299999999999</v>
      </c>
      <c r="V1798" s="7">
        <f t="shared" si="28"/>
        <v>238.65299999999999</v>
      </c>
    </row>
    <row r="1799" spans="1:22" x14ac:dyDescent="0.3">
      <c r="A1799" s="9">
        <v>5561</v>
      </c>
      <c r="B1799" t="s">
        <v>4418</v>
      </c>
      <c r="C1799" s="5">
        <v>41249</v>
      </c>
      <c r="D1799" s="6">
        <v>41253</v>
      </c>
      <c r="E1799" t="s">
        <v>36</v>
      </c>
      <c r="F1799" t="s">
        <v>2173</v>
      </c>
      <c r="G1799" t="s">
        <v>2174</v>
      </c>
      <c r="H1799" t="s">
        <v>39</v>
      </c>
      <c r="I1799" t="s">
        <v>27</v>
      </c>
      <c r="J1799" t="s">
        <v>1585</v>
      </c>
      <c r="K1799" t="s">
        <v>471</v>
      </c>
      <c r="L1799">
        <v>89031</v>
      </c>
      <c r="M1799" t="s">
        <v>30</v>
      </c>
      <c r="N1799" t="s">
        <v>3906</v>
      </c>
      <c r="O1799" t="s">
        <v>32</v>
      </c>
      <c r="P1799" t="s">
        <v>33</v>
      </c>
      <c r="Q1799" t="s">
        <v>3907</v>
      </c>
      <c r="R1799" s="7">
        <v>14.94</v>
      </c>
      <c r="S1799">
        <v>3</v>
      </c>
      <c r="T1799">
        <v>0</v>
      </c>
      <c r="U1799" s="7">
        <v>6.8723999999999998</v>
      </c>
      <c r="V1799" s="7">
        <f t="shared" si="28"/>
        <v>6.8723999999999998</v>
      </c>
    </row>
    <row r="1800" spans="1:22" x14ac:dyDescent="0.3">
      <c r="A1800" s="9">
        <v>5577</v>
      </c>
      <c r="B1800" t="s">
        <v>4421</v>
      </c>
      <c r="C1800" s="5">
        <v>41621</v>
      </c>
      <c r="D1800" s="6">
        <v>41625</v>
      </c>
      <c r="E1800" t="s">
        <v>36</v>
      </c>
      <c r="F1800" t="s">
        <v>4422</v>
      </c>
      <c r="G1800" t="s">
        <v>4423</v>
      </c>
      <c r="H1800" t="s">
        <v>39</v>
      </c>
      <c r="I1800" t="s">
        <v>27</v>
      </c>
      <c r="J1800" t="s">
        <v>222</v>
      </c>
      <c r="K1800" t="s">
        <v>29</v>
      </c>
      <c r="L1800">
        <v>91104</v>
      </c>
      <c r="M1800" t="s">
        <v>30</v>
      </c>
      <c r="N1800" t="s">
        <v>594</v>
      </c>
      <c r="O1800" t="s">
        <v>41</v>
      </c>
      <c r="P1800" t="s">
        <v>42</v>
      </c>
      <c r="Q1800" t="s">
        <v>595</v>
      </c>
      <c r="R1800" s="7">
        <v>383.64</v>
      </c>
      <c r="S1800">
        <v>6</v>
      </c>
      <c r="T1800">
        <v>0</v>
      </c>
      <c r="U1800" s="7">
        <v>122.76479999999999</v>
      </c>
      <c r="V1800" s="7">
        <f t="shared" si="28"/>
        <v>122.76479999999999</v>
      </c>
    </row>
    <row r="1801" spans="1:22" x14ac:dyDescent="0.3">
      <c r="A1801" s="9">
        <v>5578</v>
      </c>
      <c r="B1801" t="s">
        <v>4421</v>
      </c>
      <c r="C1801" s="5">
        <v>41621</v>
      </c>
      <c r="D1801" s="6">
        <v>41625</v>
      </c>
      <c r="E1801" t="s">
        <v>36</v>
      </c>
      <c r="F1801" t="s">
        <v>4422</v>
      </c>
      <c r="G1801" t="s">
        <v>4423</v>
      </c>
      <c r="H1801" t="s">
        <v>39</v>
      </c>
      <c r="I1801" t="s">
        <v>27</v>
      </c>
      <c r="J1801" t="s">
        <v>222</v>
      </c>
      <c r="K1801" t="s">
        <v>29</v>
      </c>
      <c r="L1801">
        <v>91104</v>
      </c>
      <c r="M1801" t="s">
        <v>30</v>
      </c>
      <c r="N1801" t="s">
        <v>800</v>
      </c>
      <c r="O1801" t="s">
        <v>32</v>
      </c>
      <c r="P1801" t="s">
        <v>55</v>
      </c>
      <c r="Q1801" t="s">
        <v>801</v>
      </c>
      <c r="R1801" s="7">
        <v>56.52</v>
      </c>
      <c r="S1801">
        <v>3</v>
      </c>
      <c r="T1801">
        <v>0</v>
      </c>
      <c r="U1801" s="7">
        <v>15.8256</v>
      </c>
      <c r="V1801" s="7">
        <f t="shared" si="28"/>
        <v>15.8256</v>
      </c>
    </row>
    <row r="1802" spans="1:22" x14ac:dyDescent="0.3">
      <c r="A1802" s="9">
        <v>5579</v>
      </c>
      <c r="B1802" t="s">
        <v>4424</v>
      </c>
      <c r="C1802" s="5">
        <v>41892</v>
      </c>
      <c r="D1802" s="6">
        <v>41897</v>
      </c>
      <c r="E1802" t="s">
        <v>23</v>
      </c>
      <c r="F1802" t="s">
        <v>3107</v>
      </c>
      <c r="G1802" t="s">
        <v>3108</v>
      </c>
      <c r="H1802" t="s">
        <v>39</v>
      </c>
      <c r="I1802" t="s">
        <v>27</v>
      </c>
      <c r="J1802" t="s">
        <v>28</v>
      </c>
      <c r="K1802" t="s">
        <v>29</v>
      </c>
      <c r="L1802">
        <v>90004</v>
      </c>
      <c r="M1802" t="s">
        <v>30</v>
      </c>
      <c r="N1802" t="s">
        <v>4425</v>
      </c>
      <c r="O1802" t="s">
        <v>32</v>
      </c>
      <c r="P1802" t="s">
        <v>45</v>
      </c>
      <c r="Q1802" t="s">
        <v>4426</v>
      </c>
      <c r="R1802" s="7">
        <v>6.56</v>
      </c>
      <c r="S1802">
        <v>2</v>
      </c>
      <c r="T1802">
        <v>0</v>
      </c>
      <c r="U1802" s="7">
        <v>1.9024000000000001</v>
      </c>
      <c r="V1802" s="7">
        <f t="shared" si="28"/>
        <v>1.9024000000000001</v>
      </c>
    </row>
    <row r="1803" spans="1:22" x14ac:dyDescent="0.3">
      <c r="A1803" s="9">
        <v>5580</v>
      </c>
      <c r="B1803" t="s">
        <v>4424</v>
      </c>
      <c r="C1803" s="5">
        <v>41892</v>
      </c>
      <c r="D1803" s="6">
        <v>41897</v>
      </c>
      <c r="E1803" t="s">
        <v>23</v>
      </c>
      <c r="F1803" t="s">
        <v>3107</v>
      </c>
      <c r="G1803" t="s">
        <v>3108</v>
      </c>
      <c r="H1803" t="s">
        <v>39</v>
      </c>
      <c r="I1803" t="s">
        <v>27</v>
      </c>
      <c r="J1803" t="s">
        <v>28</v>
      </c>
      <c r="K1803" t="s">
        <v>29</v>
      </c>
      <c r="L1803">
        <v>90004</v>
      </c>
      <c r="M1803" t="s">
        <v>30</v>
      </c>
      <c r="N1803" t="s">
        <v>2061</v>
      </c>
      <c r="O1803" t="s">
        <v>41</v>
      </c>
      <c r="P1803" t="s">
        <v>185</v>
      </c>
      <c r="Q1803" t="s">
        <v>2062</v>
      </c>
      <c r="R1803" s="7">
        <v>243.92</v>
      </c>
      <c r="S1803">
        <v>5</v>
      </c>
      <c r="T1803">
        <v>0.2</v>
      </c>
      <c r="U1803" s="7">
        <v>-15.244999999999999</v>
      </c>
      <c r="V1803" s="7">
        <f t="shared" si="28"/>
        <v>15.244999999999999</v>
      </c>
    </row>
    <row r="1804" spans="1:22" x14ac:dyDescent="0.3">
      <c r="A1804" s="9">
        <v>5581</v>
      </c>
      <c r="B1804" t="s">
        <v>4424</v>
      </c>
      <c r="C1804" s="5">
        <v>41892</v>
      </c>
      <c r="D1804" s="6">
        <v>41897</v>
      </c>
      <c r="E1804" t="s">
        <v>23</v>
      </c>
      <c r="F1804" t="s">
        <v>3107</v>
      </c>
      <c r="G1804" t="s">
        <v>3108</v>
      </c>
      <c r="H1804" t="s">
        <v>39</v>
      </c>
      <c r="I1804" t="s">
        <v>27</v>
      </c>
      <c r="J1804" t="s">
        <v>28</v>
      </c>
      <c r="K1804" t="s">
        <v>29</v>
      </c>
      <c r="L1804">
        <v>90004</v>
      </c>
      <c r="M1804" t="s">
        <v>30</v>
      </c>
      <c r="N1804" t="s">
        <v>4081</v>
      </c>
      <c r="O1804" t="s">
        <v>32</v>
      </c>
      <c r="P1804" t="s">
        <v>114</v>
      </c>
      <c r="Q1804" t="s">
        <v>4082</v>
      </c>
      <c r="R1804" s="7">
        <v>47.52</v>
      </c>
      <c r="S1804">
        <v>9</v>
      </c>
      <c r="T1804">
        <v>0</v>
      </c>
      <c r="U1804" s="7">
        <v>22.8096</v>
      </c>
      <c r="V1804" s="7">
        <f t="shared" si="28"/>
        <v>22.8096</v>
      </c>
    </row>
    <row r="1805" spans="1:22" x14ac:dyDescent="0.3">
      <c r="A1805" s="9">
        <v>5584</v>
      </c>
      <c r="B1805" t="s">
        <v>4427</v>
      </c>
      <c r="C1805" s="5">
        <v>40892</v>
      </c>
      <c r="D1805" s="6">
        <v>40896</v>
      </c>
      <c r="E1805" t="s">
        <v>23</v>
      </c>
      <c r="F1805" t="s">
        <v>357</v>
      </c>
      <c r="G1805" t="s">
        <v>358</v>
      </c>
      <c r="H1805" t="s">
        <v>39</v>
      </c>
      <c r="I1805" t="s">
        <v>27</v>
      </c>
      <c r="J1805" t="s">
        <v>325</v>
      </c>
      <c r="K1805" t="s">
        <v>29</v>
      </c>
      <c r="L1805">
        <v>92037</v>
      </c>
      <c r="M1805" t="s">
        <v>30</v>
      </c>
      <c r="N1805" t="s">
        <v>4428</v>
      </c>
      <c r="O1805" t="s">
        <v>41</v>
      </c>
      <c r="P1805" t="s">
        <v>42</v>
      </c>
      <c r="Q1805" t="s">
        <v>4429</v>
      </c>
      <c r="R1805" s="7">
        <v>6.16</v>
      </c>
      <c r="S1805">
        <v>2</v>
      </c>
      <c r="T1805">
        <v>0</v>
      </c>
      <c r="U1805" s="7">
        <v>1.9712000000000001</v>
      </c>
      <c r="V1805" s="7">
        <f t="shared" si="28"/>
        <v>1.9712000000000001</v>
      </c>
    </row>
    <row r="1806" spans="1:22" x14ac:dyDescent="0.3">
      <c r="A1806" s="9">
        <v>5588</v>
      </c>
      <c r="B1806" t="s">
        <v>4430</v>
      </c>
      <c r="C1806" s="5">
        <v>40987</v>
      </c>
      <c r="D1806" s="6">
        <v>40988</v>
      </c>
      <c r="E1806" t="s">
        <v>152</v>
      </c>
      <c r="F1806" t="s">
        <v>2703</v>
      </c>
      <c r="G1806" t="s">
        <v>2704</v>
      </c>
      <c r="H1806" t="s">
        <v>39</v>
      </c>
      <c r="I1806" t="s">
        <v>27</v>
      </c>
      <c r="J1806" t="s">
        <v>895</v>
      </c>
      <c r="K1806" t="s">
        <v>29</v>
      </c>
      <c r="L1806">
        <v>93534</v>
      </c>
      <c r="M1806" t="s">
        <v>30</v>
      </c>
      <c r="N1806" t="s">
        <v>1224</v>
      </c>
      <c r="O1806" t="s">
        <v>32</v>
      </c>
      <c r="P1806" t="s">
        <v>200</v>
      </c>
      <c r="Q1806" t="s">
        <v>1225</v>
      </c>
      <c r="R1806" s="7">
        <v>10.9</v>
      </c>
      <c r="S1806">
        <v>5</v>
      </c>
      <c r="T1806">
        <v>0</v>
      </c>
      <c r="U1806" s="7">
        <v>3.597</v>
      </c>
      <c r="V1806" s="7">
        <f t="shared" si="28"/>
        <v>3.597</v>
      </c>
    </row>
    <row r="1807" spans="1:22" x14ac:dyDescent="0.3">
      <c r="A1807" s="9">
        <v>5589</v>
      </c>
      <c r="B1807" t="s">
        <v>4431</v>
      </c>
      <c r="C1807" s="5">
        <v>40743</v>
      </c>
      <c r="D1807" s="6">
        <v>40748</v>
      </c>
      <c r="E1807" t="s">
        <v>36</v>
      </c>
      <c r="F1807" t="s">
        <v>2823</v>
      </c>
      <c r="G1807" t="s">
        <v>2824</v>
      </c>
      <c r="H1807" t="s">
        <v>146</v>
      </c>
      <c r="I1807" t="s">
        <v>27</v>
      </c>
      <c r="J1807" t="s">
        <v>624</v>
      </c>
      <c r="K1807" t="s">
        <v>625</v>
      </c>
      <c r="L1807">
        <v>59405</v>
      </c>
      <c r="M1807" t="s">
        <v>30</v>
      </c>
      <c r="N1807" t="s">
        <v>1028</v>
      </c>
      <c r="O1807" t="s">
        <v>32</v>
      </c>
      <c r="P1807" t="s">
        <v>52</v>
      </c>
      <c r="Q1807" t="s">
        <v>1029</v>
      </c>
      <c r="R1807" s="7">
        <v>6.0960000000000001</v>
      </c>
      <c r="S1807">
        <v>2</v>
      </c>
      <c r="T1807">
        <v>0.2</v>
      </c>
      <c r="U1807" s="7">
        <v>2.2098</v>
      </c>
      <c r="V1807" s="7">
        <f t="shared" si="28"/>
        <v>2.2098</v>
      </c>
    </row>
    <row r="1808" spans="1:22" x14ac:dyDescent="0.3">
      <c r="A1808" s="9">
        <v>5590</v>
      </c>
      <c r="B1808" t="s">
        <v>4432</v>
      </c>
      <c r="C1808" s="5">
        <v>41617</v>
      </c>
      <c r="D1808" s="6">
        <v>41620</v>
      </c>
      <c r="E1808" t="s">
        <v>23</v>
      </c>
      <c r="F1808" t="s">
        <v>408</v>
      </c>
      <c r="G1808" t="s">
        <v>409</v>
      </c>
      <c r="H1808" t="s">
        <v>39</v>
      </c>
      <c r="I1808" t="s">
        <v>27</v>
      </c>
      <c r="J1808" t="s">
        <v>80</v>
      </c>
      <c r="K1808" t="s">
        <v>29</v>
      </c>
      <c r="L1808">
        <v>94110</v>
      </c>
      <c r="M1808" t="s">
        <v>30</v>
      </c>
      <c r="N1808" t="s">
        <v>2925</v>
      </c>
      <c r="O1808" t="s">
        <v>32</v>
      </c>
      <c r="P1808" t="s">
        <v>75</v>
      </c>
      <c r="Q1808" t="s">
        <v>2926</v>
      </c>
      <c r="R1808" s="7">
        <v>34.049999999999997</v>
      </c>
      <c r="S1808">
        <v>3</v>
      </c>
      <c r="T1808">
        <v>0</v>
      </c>
      <c r="U1808" s="7">
        <v>9.5340000000000007</v>
      </c>
      <c r="V1808" s="7">
        <f t="shared" si="28"/>
        <v>9.5340000000000007</v>
      </c>
    </row>
    <row r="1809" spans="1:22" x14ac:dyDescent="0.3">
      <c r="A1809" s="9">
        <v>5591</v>
      </c>
      <c r="B1809" t="s">
        <v>4432</v>
      </c>
      <c r="C1809" s="5">
        <v>41617</v>
      </c>
      <c r="D1809" s="6">
        <v>41620</v>
      </c>
      <c r="E1809" t="s">
        <v>23</v>
      </c>
      <c r="F1809" t="s">
        <v>408</v>
      </c>
      <c r="G1809" t="s">
        <v>409</v>
      </c>
      <c r="H1809" t="s">
        <v>39</v>
      </c>
      <c r="I1809" t="s">
        <v>27</v>
      </c>
      <c r="J1809" t="s">
        <v>80</v>
      </c>
      <c r="K1809" t="s">
        <v>29</v>
      </c>
      <c r="L1809">
        <v>94110</v>
      </c>
      <c r="M1809" t="s">
        <v>30</v>
      </c>
      <c r="N1809" t="s">
        <v>4433</v>
      </c>
      <c r="O1809" t="s">
        <v>32</v>
      </c>
      <c r="P1809" t="s">
        <v>75</v>
      </c>
      <c r="Q1809" t="s">
        <v>4434</v>
      </c>
      <c r="R1809" s="7">
        <v>352.38</v>
      </c>
      <c r="S1809">
        <v>2</v>
      </c>
      <c r="T1809">
        <v>0</v>
      </c>
      <c r="U1809" s="7">
        <v>81.047399999999996</v>
      </c>
      <c r="V1809" s="7">
        <f t="shared" si="28"/>
        <v>81.047399999999996</v>
      </c>
    </row>
    <row r="1810" spans="1:22" x14ac:dyDescent="0.3">
      <c r="A1810" s="9">
        <v>5609</v>
      </c>
      <c r="B1810" t="s">
        <v>4435</v>
      </c>
      <c r="C1810" s="5">
        <v>41249</v>
      </c>
      <c r="D1810" s="6">
        <v>41254</v>
      </c>
      <c r="E1810" t="s">
        <v>36</v>
      </c>
      <c r="F1810" t="s">
        <v>4436</v>
      </c>
      <c r="G1810" t="s">
        <v>4437</v>
      </c>
      <c r="H1810" t="s">
        <v>39</v>
      </c>
      <c r="I1810" t="s">
        <v>27</v>
      </c>
      <c r="J1810" t="s">
        <v>80</v>
      </c>
      <c r="K1810" t="s">
        <v>29</v>
      </c>
      <c r="L1810">
        <v>94109</v>
      </c>
      <c r="M1810" t="s">
        <v>30</v>
      </c>
      <c r="N1810" t="s">
        <v>4240</v>
      </c>
      <c r="O1810" t="s">
        <v>32</v>
      </c>
      <c r="P1810" t="s">
        <v>55</v>
      </c>
      <c r="Q1810" t="s">
        <v>4241</v>
      </c>
      <c r="R1810" s="7">
        <v>7.78</v>
      </c>
      <c r="S1810">
        <v>2</v>
      </c>
      <c r="T1810">
        <v>0</v>
      </c>
      <c r="U1810" s="7">
        <v>2.0228000000000002</v>
      </c>
      <c r="V1810" s="7">
        <f t="shared" si="28"/>
        <v>2.0228000000000002</v>
      </c>
    </row>
    <row r="1811" spans="1:22" x14ac:dyDescent="0.3">
      <c r="A1811" s="9">
        <v>5612</v>
      </c>
      <c r="B1811" t="s">
        <v>4438</v>
      </c>
      <c r="C1811" s="5">
        <v>41870</v>
      </c>
      <c r="D1811" s="6">
        <v>41874</v>
      </c>
      <c r="E1811" t="s">
        <v>36</v>
      </c>
      <c r="F1811" t="s">
        <v>915</v>
      </c>
      <c r="G1811" t="s">
        <v>916</v>
      </c>
      <c r="H1811" t="s">
        <v>26</v>
      </c>
      <c r="I1811" t="s">
        <v>27</v>
      </c>
      <c r="J1811" t="s">
        <v>65</v>
      </c>
      <c r="K1811" t="s">
        <v>66</v>
      </c>
      <c r="L1811">
        <v>98105</v>
      </c>
      <c r="M1811" t="s">
        <v>30</v>
      </c>
      <c r="N1811" t="s">
        <v>1706</v>
      </c>
      <c r="O1811" t="s">
        <v>48</v>
      </c>
      <c r="P1811" t="s">
        <v>99</v>
      </c>
      <c r="Q1811" t="s">
        <v>1707</v>
      </c>
      <c r="R1811" s="7">
        <v>843.9</v>
      </c>
      <c r="S1811">
        <v>2</v>
      </c>
      <c r="T1811">
        <v>0</v>
      </c>
      <c r="U1811" s="7">
        <v>371.31599999999997</v>
      </c>
      <c r="V1811" s="7">
        <f t="shared" si="28"/>
        <v>371.31599999999997</v>
      </c>
    </row>
    <row r="1812" spans="1:22" x14ac:dyDescent="0.3">
      <c r="A1812" s="9">
        <v>5613</v>
      </c>
      <c r="B1812" t="s">
        <v>4438</v>
      </c>
      <c r="C1812" s="5">
        <v>41870</v>
      </c>
      <c r="D1812" s="6">
        <v>41874</v>
      </c>
      <c r="E1812" t="s">
        <v>36</v>
      </c>
      <c r="F1812" t="s">
        <v>915</v>
      </c>
      <c r="G1812" t="s">
        <v>916</v>
      </c>
      <c r="H1812" t="s">
        <v>26</v>
      </c>
      <c r="I1812" t="s">
        <v>27</v>
      </c>
      <c r="J1812" t="s">
        <v>65</v>
      </c>
      <c r="K1812" t="s">
        <v>66</v>
      </c>
      <c r="L1812">
        <v>98105</v>
      </c>
      <c r="M1812" t="s">
        <v>30</v>
      </c>
      <c r="N1812" t="s">
        <v>815</v>
      </c>
      <c r="O1812" t="s">
        <v>48</v>
      </c>
      <c r="P1812" t="s">
        <v>99</v>
      </c>
      <c r="Q1812" t="s">
        <v>816</v>
      </c>
      <c r="R1812" s="7">
        <v>1496.16</v>
      </c>
      <c r="S1812">
        <v>9</v>
      </c>
      <c r="T1812">
        <v>0</v>
      </c>
      <c r="U1812" s="7">
        <v>224.42400000000001</v>
      </c>
      <c r="V1812" s="7">
        <f t="shared" si="28"/>
        <v>224.42400000000001</v>
      </c>
    </row>
    <row r="1813" spans="1:22" x14ac:dyDescent="0.3">
      <c r="A1813" s="9">
        <v>5619</v>
      </c>
      <c r="B1813" t="s">
        <v>4439</v>
      </c>
      <c r="C1813" s="5">
        <v>41170</v>
      </c>
      <c r="D1813" s="6">
        <v>41173</v>
      </c>
      <c r="E1813" t="s">
        <v>152</v>
      </c>
      <c r="F1813" t="s">
        <v>3122</v>
      </c>
      <c r="G1813" t="s">
        <v>3123</v>
      </c>
      <c r="H1813" t="s">
        <v>39</v>
      </c>
      <c r="I1813" t="s">
        <v>27</v>
      </c>
      <c r="J1813" t="s">
        <v>325</v>
      </c>
      <c r="K1813" t="s">
        <v>29</v>
      </c>
      <c r="L1813">
        <v>92105</v>
      </c>
      <c r="M1813" t="s">
        <v>30</v>
      </c>
      <c r="N1813" t="s">
        <v>4211</v>
      </c>
      <c r="O1813" t="s">
        <v>32</v>
      </c>
      <c r="P1813" t="s">
        <v>75</v>
      </c>
      <c r="Q1813" t="s">
        <v>4212</v>
      </c>
      <c r="R1813" s="7">
        <v>443.92</v>
      </c>
      <c r="S1813">
        <v>4</v>
      </c>
      <c r="T1813">
        <v>0</v>
      </c>
      <c r="U1813" s="7">
        <v>8.8783999999999992</v>
      </c>
      <c r="V1813" s="7">
        <f t="shared" si="28"/>
        <v>8.8783999999999992</v>
      </c>
    </row>
    <row r="1814" spans="1:22" x14ac:dyDescent="0.3">
      <c r="A1814" s="9">
        <v>5624</v>
      </c>
      <c r="B1814" t="s">
        <v>4440</v>
      </c>
      <c r="C1814" s="5">
        <v>41572</v>
      </c>
      <c r="D1814" s="6">
        <v>41576</v>
      </c>
      <c r="E1814" t="s">
        <v>23</v>
      </c>
      <c r="F1814" t="s">
        <v>1592</v>
      </c>
      <c r="G1814" t="s">
        <v>1593</v>
      </c>
      <c r="H1814" t="s">
        <v>26</v>
      </c>
      <c r="I1814" t="s">
        <v>27</v>
      </c>
      <c r="J1814" t="s">
        <v>28</v>
      </c>
      <c r="K1814" t="s">
        <v>29</v>
      </c>
      <c r="L1814">
        <v>90032</v>
      </c>
      <c r="M1814" t="s">
        <v>30</v>
      </c>
      <c r="N1814" t="s">
        <v>1699</v>
      </c>
      <c r="O1814" t="s">
        <v>48</v>
      </c>
      <c r="P1814" t="s">
        <v>99</v>
      </c>
      <c r="Q1814" t="s">
        <v>1700</v>
      </c>
      <c r="R1814" s="7">
        <v>100</v>
      </c>
      <c r="S1814">
        <v>4</v>
      </c>
      <c r="T1814">
        <v>0</v>
      </c>
      <c r="U1814" s="7">
        <v>21</v>
      </c>
      <c r="V1814" s="7">
        <f t="shared" si="28"/>
        <v>21</v>
      </c>
    </row>
    <row r="1815" spans="1:22" x14ac:dyDescent="0.3">
      <c r="A1815" s="9">
        <v>5625</v>
      </c>
      <c r="B1815" t="s">
        <v>4440</v>
      </c>
      <c r="C1815" s="5">
        <v>41572</v>
      </c>
      <c r="D1815" s="6">
        <v>41576</v>
      </c>
      <c r="E1815" t="s">
        <v>23</v>
      </c>
      <c r="F1815" t="s">
        <v>1592</v>
      </c>
      <c r="G1815" t="s">
        <v>1593</v>
      </c>
      <c r="H1815" t="s">
        <v>26</v>
      </c>
      <c r="I1815" t="s">
        <v>27</v>
      </c>
      <c r="J1815" t="s">
        <v>28</v>
      </c>
      <c r="K1815" t="s">
        <v>29</v>
      </c>
      <c r="L1815">
        <v>90032</v>
      </c>
      <c r="M1815" t="s">
        <v>30</v>
      </c>
      <c r="N1815" t="s">
        <v>4441</v>
      </c>
      <c r="O1815" t="s">
        <v>48</v>
      </c>
      <c r="P1815" t="s">
        <v>99</v>
      </c>
      <c r="Q1815" t="s">
        <v>4442</v>
      </c>
      <c r="R1815" s="7">
        <v>359.98</v>
      </c>
      <c r="S1815">
        <v>2</v>
      </c>
      <c r="T1815">
        <v>0</v>
      </c>
      <c r="U1815" s="7">
        <v>21.598800000000001</v>
      </c>
      <c r="V1815" s="7">
        <f t="shared" si="28"/>
        <v>21.598800000000001</v>
      </c>
    </row>
    <row r="1816" spans="1:22" x14ac:dyDescent="0.3">
      <c r="A1816" s="9">
        <v>5626</v>
      </c>
      <c r="B1816" t="s">
        <v>4443</v>
      </c>
      <c r="C1816" s="5">
        <v>40815</v>
      </c>
      <c r="D1816" s="6">
        <v>40817</v>
      </c>
      <c r="E1816" t="s">
        <v>23</v>
      </c>
      <c r="F1816" t="s">
        <v>4444</v>
      </c>
      <c r="G1816" t="s">
        <v>4445</v>
      </c>
      <c r="H1816" t="s">
        <v>146</v>
      </c>
      <c r="I1816" t="s">
        <v>27</v>
      </c>
      <c r="J1816" t="s">
        <v>65</v>
      </c>
      <c r="K1816" t="s">
        <v>66</v>
      </c>
      <c r="L1816">
        <v>98115</v>
      </c>
      <c r="M1816" t="s">
        <v>30</v>
      </c>
      <c r="N1816" t="s">
        <v>207</v>
      </c>
      <c r="O1816" t="s">
        <v>41</v>
      </c>
      <c r="P1816" t="s">
        <v>42</v>
      </c>
      <c r="Q1816" t="s">
        <v>208</v>
      </c>
      <c r="R1816" s="7">
        <v>6.16</v>
      </c>
      <c r="S1816">
        <v>2</v>
      </c>
      <c r="T1816">
        <v>0</v>
      </c>
      <c r="U1816" s="7">
        <v>2.9567999999999999</v>
      </c>
      <c r="V1816" s="7">
        <f t="shared" si="28"/>
        <v>2.9567999999999999</v>
      </c>
    </row>
    <row r="1817" spans="1:22" x14ac:dyDescent="0.3">
      <c r="A1817" s="9">
        <v>5627</v>
      </c>
      <c r="B1817" t="s">
        <v>4443</v>
      </c>
      <c r="C1817" s="5">
        <v>40815</v>
      </c>
      <c r="D1817" s="6">
        <v>40817</v>
      </c>
      <c r="E1817" t="s">
        <v>23</v>
      </c>
      <c r="F1817" t="s">
        <v>4444</v>
      </c>
      <c r="G1817" t="s">
        <v>4445</v>
      </c>
      <c r="H1817" t="s">
        <v>146</v>
      </c>
      <c r="I1817" t="s">
        <v>27</v>
      </c>
      <c r="J1817" t="s">
        <v>65</v>
      </c>
      <c r="K1817" t="s">
        <v>66</v>
      </c>
      <c r="L1817">
        <v>98115</v>
      </c>
      <c r="M1817" t="s">
        <v>30</v>
      </c>
      <c r="N1817" t="s">
        <v>3876</v>
      </c>
      <c r="O1817" t="s">
        <v>41</v>
      </c>
      <c r="P1817" t="s">
        <v>58</v>
      </c>
      <c r="Q1817" t="s">
        <v>3877</v>
      </c>
      <c r="R1817" s="7">
        <v>2348.8200000000002</v>
      </c>
      <c r="S1817">
        <v>9</v>
      </c>
      <c r="T1817">
        <v>0</v>
      </c>
      <c r="U1817" s="7">
        <v>399.29939999999999</v>
      </c>
      <c r="V1817" s="7">
        <f t="shared" si="28"/>
        <v>399.29939999999999</v>
      </c>
    </row>
    <row r="1818" spans="1:22" x14ac:dyDescent="0.3">
      <c r="A1818" s="9">
        <v>5636</v>
      </c>
      <c r="B1818" t="s">
        <v>4446</v>
      </c>
      <c r="C1818" s="5">
        <v>41886</v>
      </c>
      <c r="D1818" s="6">
        <v>41891</v>
      </c>
      <c r="E1818" t="s">
        <v>36</v>
      </c>
      <c r="F1818" t="s">
        <v>4068</v>
      </c>
      <c r="G1818" t="s">
        <v>4069</v>
      </c>
      <c r="H1818" t="s">
        <v>146</v>
      </c>
      <c r="I1818" t="s">
        <v>27</v>
      </c>
      <c r="J1818" t="s">
        <v>4447</v>
      </c>
      <c r="K1818" t="s">
        <v>29</v>
      </c>
      <c r="L1818">
        <v>91941</v>
      </c>
      <c r="M1818" t="s">
        <v>30</v>
      </c>
      <c r="N1818" t="s">
        <v>457</v>
      </c>
      <c r="O1818" t="s">
        <v>32</v>
      </c>
      <c r="P1818" t="s">
        <v>52</v>
      </c>
      <c r="Q1818" t="s">
        <v>458</v>
      </c>
      <c r="R1818" s="7">
        <v>82.56</v>
      </c>
      <c r="S1818">
        <v>5</v>
      </c>
      <c r="T1818">
        <v>0.2</v>
      </c>
      <c r="U1818" s="7">
        <v>28.896000000000001</v>
      </c>
      <c r="V1818" s="7">
        <f t="shared" si="28"/>
        <v>28.896000000000001</v>
      </c>
    </row>
    <row r="1819" spans="1:22" x14ac:dyDescent="0.3">
      <c r="A1819" s="9">
        <v>5637</v>
      </c>
      <c r="B1819" t="s">
        <v>4446</v>
      </c>
      <c r="C1819" s="5">
        <v>41886</v>
      </c>
      <c r="D1819" s="6">
        <v>41891</v>
      </c>
      <c r="E1819" t="s">
        <v>36</v>
      </c>
      <c r="F1819" t="s">
        <v>4068</v>
      </c>
      <c r="G1819" t="s">
        <v>4069</v>
      </c>
      <c r="H1819" t="s">
        <v>146</v>
      </c>
      <c r="I1819" t="s">
        <v>27</v>
      </c>
      <c r="J1819" t="s">
        <v>4447</v>
      </c>
      <c r="K1819" t="s">
        <v>29</v>
      </c>
      <c r="L1819">
        <v>91941</v>
      </c>
      <c r="M1819" t="s">
        <v>30</v>
      </c>
      <c r="N1819" t="s">
        <v>4448</v>
      </c>
      <c r="O1819" t="s">
        <v>48</v>
      </c>
      <c r="P1819" t="s">
        <v>99</v>
      </c>
      <c r="Q1819" t="s">
        <v>4449</v>
      </c>
      <c r="R1819" s="7">
        <v>284.97000000000003</v>
      </c>
      <c r="S1819">
        <v>3</v>
      </c>
      <c r="T1819">
        <v>0</v>
      </c>
      <c r="U1819" s="7">
        <v>85.491</v>
      </c>
      <c r="V1819" s="7">
        <f t="shared" si="28"/>
        <v>85.491</v>
      </c>
    </row>
    <row r="1820" spans="1:22" x14ac:dyDescent="0.3">
      <c r="A1820" s="9">
        <v>5639</v>
      </c>
      <c r="B1820" t="s">
        <v>4450</v>
      </c>
      <c r="C1820" s="5">
        <v>40898</v>
      </c>
      <c r="D1820" s="6">
        <v>40904</v>
      </c>
      <c r="E1820" t="s">
        <v>36</v>
      </c>
      <c r="F1820" t="s">
        <v>922</v>
      </c>
      <c r="G1820" t="s">
        <v>923</v>
      </c>
      <c r="H1820" t="s">
        <v>39</v>
      </c>
      <c r="I1820" t="s">
        <v>27</v>
      </c>
      <c r="J1820" t="s">
        <v>325</v>
      </c>
      <c r="K1820" t="s">
        <v>29</v>
      </c>
      <c r="L1820">
        <v>92024</v>
      </c>
      <c r="M1820" t="s">
        <v>30</v>
      </c>
      <c r="N1820" t="s">
        <v>1989</v>
      </c>
      <c r="O1820" t="s">
        <v>41</v>
      </c>
      <c r="P1820" t="s">
        <v>185</v>
      </c>
      <c r="Q1820" t="s">
        <v>1990</v>
      </c>
      <c r="R1820" s="7">
        <v>1325.76</v>
      </c>
      <c r="S1820">
        <v>6</v>
      </c>
      <c r="T1820">
        <v>0.2</v>
      </c>
      <c r="U1820" s="7">
        <v>149.148</v>
      </c>
      <c r="V1820" s="7">
        <f t="shared" si="28"/>
        <v>149.148</v>
      </c>
    </row>
    <row r="1821" spans="1:22" x14ac:dyDescent="0.3">
      <c r="A1821" s="9">
        <v>5640</v>
      </c>
      <c r="B1821" t="s">
        <v>4450</v>
      </c>
      <c r="C1821" s="5">
        <v>40898</v>
      </c>
      <c r="D1821" s="6">
        <v>40904</v>
      </c>
      <c r="E1821" t="s">
        <v>36</v>
      </c>
      <c r="F1821" t="s">
        <v>922</v>
      </c>
      <c r="G1821" t="s">
        <v>923</v>
      </c>
      <c r="H1821" t="s">
        <v>39</v>
      </c>
      <c r="I1821" t="s">
        <v>27</v>
      </c>
      <c r="J1821" t="s">
        <v>325</v>
      </c>
      <c r="K1821" t="s">
        <v>29</v>
      </c>
      <c r="L1821">
        <v>92024</v>
      </c>
      <c r="M1821" t="s">
        <v>30</v>
      </c>
      <c r="N1821" t="s">
        <v>641</v>
      </c>
      <c r="O1821" t="s">
        <v>41</v>
      </c>
      <c r="P1821" t="s">
        <v>185</v>
      </c>
      <c r="Q1821" t="s">
        <v>642</v>
      </c>
      <c r="R1821" s="7">
        <v>572.16</v>
      </c>
      <c r="S1821">
        <v>3</v>
      </c>
      <c r="T1821">
        <v>0.2</v>
      </c>
      <c r="U1821" s="7">
        <v>35.76</v>
      </c>
      <c r="V1821" s="7">
        <f t="shared" si="28"/>
        <v>35.76</v>
      </c>
    </row>
    <row r="1822" spans="1:22" x14ac:dyDescent="0.3">
      <c r="A1822" s="9">
        <v>5645</v>
      </c>
      <c r="B1822" t="s">
        <v>4451</v>
      </c>
      <c r="C1822" s="5">
        <v>41722</v>
      </c>
      <c r="D1822" s="6">
        <v>41725</v>
      </c>
      <c r="E1822" t="s">
        <v>152</v>
      </c>
      <c r="F1822" t="s">
        <v>3036</v>
      </c>
      <c r="G1822" t="s">
        <v>3037</v>
      </c>
      <c r="H1822" t="s">
        <v>146</v>
      </c>
      <c r="I1822" t="s">
        <v>27</v>
      </c>
      <c r="J1822" t="s">
        <v>65</v>
      </c>
      <c r="K1822" t="s">
        <v>66</v>
      </c>
      <c r="L1822">
        <v>98105</v>
      </c>
      <c r="M1822" t="s">
        <v>30</v>
      </c>
      <c r="N1822" t="s">
        <v>1353</v>
      </c>
      <c r="O1822" t="s">
        <v>32</v>
      </c>
      <c r="P1822" t="s">
        <v>52</v>
      </c>
      <c r="Q1822" t="s">
        <v>1354</v>
      </c>
      <c r="R1822" s="7">
        <v>34.76</v>
      </c>
      <c r="S1822">
        <v>5</v>
      </c>
      <c r="T1822">
        <v>0.2</v>
      </c>
      <c r="U1822" s="7">
        <v>11.297000000000001</v>
      </c>
      <c r="V1822" s="7">
        <f t="shared" si="28"/>
        <v>11.297000000000001</v>
      </c>
    </row>
    <row r="1823" spans="1:22" x14ac:dyDescent="0.3">
      <c r="A1823" s="9">
        <v>5648</v>
      </c>
      <c r="B1823" t="s">
        <v>4452</v>
      </c>
      <c r="C1823" s="5">
        <v>41946</v>
      </c>
      <c r="D1823" s="6">
        <v>41951</v>
      </c>
      <c r="E1823" t="s">
        <v>36</v>
      </c>
      <c r="F1823" t="s">
        <v>4453</v>
      </c>
      <c r="G1823" t="s">
        <v>4454</v>
      </c>
      <c r="H1823" t="s">
        <v>39</v>
      </c>
      <c r="I1823" t="s">
        <v>27</v>
      </c>
      <c r="J1823" t="s">
        <v>2180</v>
      </c>
      <c r="K1823" t="s">
        <v>73</v>
      </c>
      <c r="L1823">
        <v>84106</v>
      </c>
      <c r="M1823" t="s">
        <v>30</v>
      </c>
      <c r="N1823" t="s">
        <v>1265</v>
      </c>
      <c r="O1823" t="s">
        <v>32</v>
      </c>
      <c r="P1823" t="s">
        <v>114</v>
      </c>
      <c r="Q1823" t="s">
        <v>1266</v>
      </c>
      <c r="R1823" s="7">
        <v>19.440000000000001</v>
      </c>
      <c r="S1823">
        <v>3</v>
      </c>
      <c r="T1823">
        <v>0</v>
      </c>
      <c r="U1823" s="7">
        <v>9.3312000000000008</v>
      </c>
      <c r="V1823" s="7">
        <f t="shared" si="28"/>
        <v>9.3312000000000008</v>
      </c>
    </row>
    <row r="1824" spans="1:22" x14ac:dyDescent="0.3">
      <c r="A1824" s="9">
        <v>5649</v>
      </c>
      <c r="B1824" t="s">
        <v>4455</v>
      </c>
      <c r="C1824" s="5">
        <v>41838</v>
      </c>
      <c r="D1824" s="6">
        <v>41840</v>
      </c>
      <c r="E1824" t="s">
        <v>23</v>
      </c>
      <c r="F1824" t="s">
        <v>2613</v>
      </c>
      <c r="G1824" t="s">
        <v>2614</v>
      </c>
      <c r="H1824" t="s">
        <v>26</v>
      </c>
      <c r="I1824" t="s">
        <v>27</v>
      </c>
      <c r="J1824" t="s">
        <v>2941</v>
      </c>
      <c r="K1824" t="s">
        <v>29</v>
      </c>
      <c r="L1824">
        <v>92307</v>
      </c>
      <c r="M1824" t="s">
        <v>30</v>
      </c>
      <c r="N1824" t="s">
        <v>4456</v>
      </c>
      <c r="O1824" t="s">
        <v>32</v>
      </c>
      <c r="P1824" t="s">
        <v>114</v>
      </c>
      <c r="Q1824" t="s">
        <v>4457</v>
      </c>
      <c r="R1824" s="7">
        <v>32.4</v>
      </c>
      <c r="S1824">
        <v>5</v>
      </c>
      <c r="T1824">
        <v>0</v>
      </c>
      <c r="U1824" s="7">
        <v>15.552</v>
      </c>
      <c r="V1824" s="7">
        <f t="shared" si="28"/>
        <v>15.552</v>
      </c>
    </row>
    <row r="1825" spans="1:22" x14ac:dyDescent="0.3">
      <c r="A1825" s="9">
        <v>5650</v>
      </c>
      <c r="B1825" t="s">
        <v>4455</v>
      </c>
      <c r="C1825" s="5">
        <v>41838</v>
      </c>
      <c r="D1825" s="6">
        <v>41840</v>
      </c>
      <c r="E1825" t="s">
        <v>23</v>
      </c>
      <c r="F1825" t="s">
        <v>2613</v>
      </c>
      <c r="G1825" t="s">
        <v>2614</v>
      </c>
      <c r="H1825" t="s">
        <v>26</v>
      </c>
      <c r="I1825" t="s">
        <v>27</v>
      </c>
      <c r="J1825" t="s">
        <v>2941</v>
      </c>
      <c r="K1825" t="s">
        <v>29</v>
      </c>
      <c r="L1825">
        <v>92307</v>
      </c>
      <c r="M1825" t="s">
        <v>30</v>
      </c>
      <c r="N1825" t="s">
        <v>4458</v>
      </c>
      <c r="O1825" t="s">
        <v>32</v>
      </c>
      <c r="P1825" t="s">
        <v>215</v>
      </c>
      <c r="Q1825" t="s">
        <v>4185</v>
      </c>
      <c r="R1825" s="7">
        <v>57.9</v>
      </c>
      <c r="S1825">
        <v>5</v>
      </c>
      <c r="T1825">
        <v>0</v>
      </c>
      <c r="U1825" s="7">
        <v>28.95</v>
      </c>
      <c r="V1825" s="7">
        <f t="shared" si="28"/>
        <v>28.95</v>
      </c>
    </row>
    <row r="1826" spans="1:22" x14ac:dyDescent="0.3">
      <c r="A1826" s="9">
        <v>5651</v>
      </c>
      <c r="B1826" t="s">
        <v>4455</v>
      </c>
      <c r="C1826" s="5">
        <v>41838</v>
      </c>
      <c r="D1826" s="6">
        <v>41840</v>
      </c>
      <c r="E1826" t="s">
        <v>23</v>
      </c>
      <c r="F1826" t="s">
        <v>2613</v>
      </c>
      <c r="G1826" t="s">
        <v>2614</v>
      </c>
      <c r="H1826" t="s">
        <v>26</v>
      </c>
      <c r="I1826" t="s">
        <v>27</v>
      </c>
      <c r="J1826" t="s">
        <v>2941</v>
      </c>
      <c r="K1826" t="s">
        <v>29</v>
      </c>
      <c r="L1826">
        <v>92307</v>
      </c>
      <c r="M1826" t="s">
        <v>30</v>
      </c>
      <c r="N1826" t="s">
        <v>3370</v>
      </c>
      <c r="O1826" t="s">
        <v>32</v>
      </c>
      <c r="P1826" t="s">
        <v>75</v>
      </c>
      <c r="Q1826" t="s">
        <v>3371</v>
      </c>
      <c r="R1826" s="7">
        <v>10.56</v>
      </c>
      <c r="S1826">
        <v>2</v>
      </c>
      <c r="T1826">
        <v>0</v>
      </c>
      <c r="U1826" s="7">
        <v>0</v>
      </c>
      <c r="V1826" s="7">
        <f t="shared" si="28"/>
        <v>0</v>
      </c>
    </row>
    <row r="1827" spans="1:22" x14ac:dyDescent="0.3">
      <c r="A1827" s="9">
        <v>5652</v>
      </c>
      <c r="B1827" t="s">
        <v>4455</v>
      </c>
      <c r="C1827" s="5">
        <v>41838</v>
      </c>
      <c r="D1827" s="6">
        <v>41840</v>
      </c>
      <c r="E1827" t="s">
        <v>23</v>
      </c>
      <c r="F1827" t="s">
        <v>2613</v>
      </c>
      <c r="G1827" t="s">
        <v>2614</v>
      </c>
      <c r="H1827" t="s">
        <v>26</v>
      </c>
      <c r="I1827" t="s">
        <v>27</v>
      </c>
      <c r="J1827" t="s">
        <v>2941</v>
      </c>
      <c r="K1827" t="s">
        <v>29</v>
      </c>
      <c r="L1827">
        <v>92307</v>
      </c>
      <c r="M1827" t="s">
        <v>30</v>
      </c>
      <c r="N1827" t="s">
        <v>1426</v>
      </c>
      <c r="O1827" t="s">
        <v>41</v>
      </c>
      <c r="P1827" t="s">
        <v>492</v>
      </c>
      <c r="Q1827" t="s">
        <v>1427</v>
      </c>
      <c r="R1827" s="7">
        <v>1194.165</v>
      </c>
      <c r="S1827">
        <v>5</v>
      </c>
      <c r="T1827">
        <v>0.15</v>
      </c>
      <c r="U1827" s="7">
        <v>210.73500000000001</v>
      </c>
      <c r="V1827" s="7">
        <f t="shared" si="28"/>
        <v>210.73500000000001</v>
      </c>
    </row>
    <row r="1828" spans="1:22" x14ac:dyDescent="0.3">
      <c r="A1828" s="9">
        <v>5654</v>
      </c>
      <c r="B1828" t="s">
        <v>4459</v>
      </c>
      <c r="C1828" s="5">
        <v>40851</v>
      </c>
      <c r="D1828" s="6">
        <v>40858</v>
      </c>
      <c r="E1828" t="s">
        <v>36</v>
      </c>
      <c r="F1828" t="s">
        <v>3612</v>
      </c>
      <c r="G1828" t="s">
        <v>3613</v>
      </c>
      <c r="H1828" t="s">
        <v>26</v>
      </c>
      <c r="I1828" t="s">
        <v>27</v>
      </c>
      <c r="J1828" t="s">
        <v>398</v>
      </c>
      <c r="K1828" t="s">
        <v>29</v>
      </c>
      <c r="L1828">
        <v>90805</v>
      </c>
      <c r="M1828" t="s">
        <v>30</v>
      </c>
      <c r="N1828" t="s">
        <v>212</v>
      </c>
      <c r="O1828" t="s">
        <v>32</v>
      </c>
      <c r="P1828" t="s">
        <v>45</v>
      </c>
      <c r="Q1828" t="s">
        <v>213</v>
      </c>
      <c r="R1828" s="7">
        <v>2.94</v>
      </c>
      <c r="S1828">
        <v>1</v>
      </c>
      <c r="T1828">
        <v>0</v>
      </c>
      <c r="U1828" s="7">
        <v>0.79379999999999995</v>
      </c>
      <c r="V1828" s="7">
        <f t="shared" si="28"/>
        <v>0.79379999999999995</v>
      </c>
    </row>
    <row r="1829" spans="1:22" x14ac:dyDescent="0.3">
      <c r="A1829" s="9">
        <v>5655</v>
      </c>
      <c r="B1829" t="s">
        <v>4460</v>
      </c>
      <c r="C1829" s="5">
        <v>41627</v>
      </c>
      <c r="D1829" s="6">
        <v>41630</v>
      </c>
      <c r="E1829" t="s">
        <v>152</v>
      </c>
      <c r="F1829" t="s">
        <v>2123</v>
      </c>
      <c r="G1829" t="s">
        <v>2124</v>
      </c>
      <c r="H1829" t="s">
        <v>146</v>
      </c>
      <c r="I1829" t="s">
        <v>27</v>
      </c>
      <c r="J1829" t="s">
        <v>739</v>
      </c>
      <c r="K1829" t="s">
        <v>148</v>
      </c>
      <c r="L1829">
        <v>97301</v>
      </c>
      <c r="M1829" t="s">
        <v>30</v>
      </c>
      <c r="N1829" t="s">
        <v>604</v>
      </c>
      <c r="O1829" t="s">
        <v>32</v>
      </c>
      <c r="P1829" t="s">
        <v>52</v>
      </c>
      <c r="Q1829" t="s">
        <v>605</v>
      </c>
      <c r="R1829" s="7">
        <v>45.24</v>
      </c>
      <c r="S1829">
        <v>4</v>
      </c>
      <c r="T1829">
        <v>0.7</v>
      </c>
      <c r="U1829" s="7">
        <v>-30.16</v>
      </c>
      <c r="V1829" s="7">
        <f t="shared" si="28"/>
        <v>30.16</v>
      </c>
    </row>
    <row r="1830" spans="1:22" x14ac:dyDescent="0.3">
      <c r="A1830" s="9">
        <v>5656</v>
      </c>
      <c r="B1830" t="s">
        <v>4460</v>
      </c>
      <c r="C1830" s="5">
        <v>41627</v>
      </c>
      <c r="D1830" s="6">
        <v>41630</v>
      </c>
      <c r="E1830" t="s">
        <v>152</v>
      </c>
      <c r="F1830" t="s">
        <v>2123</v>
      </c>
      <c r="G1830" t="s">
        <v>2124</v>
      </c>
      <c r="H1830" t="s">
        <v>146</v>
      </c>
      <c r="I1830" t="s">
        <v>27</v>
      </c>
      <c r="J1830" t="s">
        <v>739</v>
      </c>
      <c r="K1830" t="s">
        <v>148</v>
      </c>
      <c r="L1830">
        <v>97301</v>
      </c>
      <c r="M1830" t="s">
        <v>30</v>
      </c>
      <c r="N1830" t="s">
        <v>4461</v>
      </c>
      <c r="O1830" t="s">
        <v>32</v>
      </c>
      <c r="P1830" t="s">
        <v>45</v>
      </c>
      <c r="Q1830" t="s">
        <v>4462</v>
      </c>
      <c r="R1830" s="7">
        <v>18.687999999999999</v>
      </c>
      <c r="S1830">
        <v>4</v>
      </c>
      <c r="T1830">
        <v>0.2</v>
      </c>
      <c r="U1830" s="7">
        <v>2.3359999999999999</v>
      </c>
      <c r="V1830" s="7">
        <f t="shared" si="28"/>
        <v>2.3359999999999999</v>
      </c>
    </row>
    <row r="1831" spans="1:22" x14ac:dyDescent="0.3">
      <c r="A1831" s="9">
        <v>5657</v>
      </c>
      <c r="B1831" t="s">
        <v>4460</v>
      </c>
      <c r="C1831" s="5">
        <v>41627</v>
      </c>
      <c r="D1831" s="6">
        <v>41630</v>
      </c>
      <c r="E1831" t="s">
        <v>152</v>
      </c>
      <c r="F1831" t="s">
        <v>2123</v>
      </c>
      <c r="G1831" t="s">
        <v>2124</v>
      </c>
      <c r="H1831" t="s">
        <v>146</v>
      </c>
      <c r="I1831" t="s">
        <v>27</v>
      </c>
      <c r="J1831" t="s">
        <v>739</v>
      </c>
      <c r="K1831" t="s">
        <v>148</v>
      </c>
      <c r="L1831">
        <v>97301</v>
      </c>
      <c r="M1831" t="s">
        <v>30</v>
      </c>
      <c r="N1831" t="s">
        <v>4463</v>
      </c>
      <c r="O1831" t="s">
        <v>32</v>
      </c>
      <c r="P1831" t="s">
        <v>114</v>
      </c>
      <c r="Q1831" t="s">
        <v>4464</v>
      </c>
      <c r="R1831" s="7">
        <v>11.648</v>
      </c>
      <c r="S1831">
        <v>2</v>
      </c>
      <c r="T1831">
        <v>0.2</v>
      </c>
      <c r="U1831" s="7">
        <v>3.7856000000000001</v>
      </c>
      <c r="V1831" s="7">
        <f t="shared" si="28"/>
        <v>3.7856000000000001</v>
      </c>
    </row>
    <row r="1832" spans="1:22" x14ac:dyDescent="0.3">
      <c r="A1832" s="9">
        <v>5658</v>
      </c>
      <c r="B1832" t="s">
        <v>4460</v>
      </c>
      <c r="C1832" s="5">
        <v>41627</v>
      </c>
      <c r="D1832" s="6">
        <v>41630</v>
      </c>
      <c r="E1832" t="s">
        <v>152</v>
      </c>
      <c r="F1832" t="s">
        <v>2123</v>
      </c>
      <c r="G1832" t="s">
        <v>2124</v>
      </c>
      <c r="H1832" t="s">
        <v>146</v>
      </c>
      <c r="I1832" t="s">
        <v>27</v>
      </c>
      <c r="J1832" t="s">
        <v>739</v>
      </c>
      <c r="K1832" t="s">
        <v>148</v>
      </c>
      <c r="L1832">
        <v>97301</v>
      </c>
      <c r="M1832" t="s">
        <v>30</v>
      </c>
      <c r="N1832" t="s">
        <v>588</v>
      </c>
      <c r="O1832" t="s">
        <v>48</v>
      </c>
      <c r="P1832" t="s">
        <v>99</v>
      </c>
      <c r="Q1832" t="s">
        <v>589</v>
      </c>
      <c r="R1832" s="7">
        <v>112.776</v>
      </c>
      <c r="S1832">
        <v>3</v>
      </c>
      <c r="T1832">
        <v>0.2</v>
      </c>
      <c r="U1832" s="7">
        <v>-8.4581999999999997</v>
      </c>
      <c r="V1832" s="7">
        <f t="shared" si="28"/>
        <v>8.4581999999999997</v>
      </c>
    </row>
    <row r="1833" spans="1:22" x14ac:dyDescent="0.3">
      <c r="A1833" s="9">
        <v>5659</v>
      </c>
      <c r="B1833" t="s">
        <v>4460</v>
      </c>
      <c r="C1833" s="5">
        <v>41627</v>
      </c>
      <c r="D1833" s="6">
        <v>41630</v>
      </c>
      <c r="E1833" t="s">
        <v>152</v>
      </c>
      <c r="F1833" t="s">
        <v>2123</v>
      </c>
      <c r="G1833" t="s">
        <v>2124</v>
      </c>
      <c r="H1833" t="s">
        <v>146</v>
      </c>
      <c r="I1833" t="s">
        <v>27</v>
      </c>
      <c r="J1833" t="s">
        <v>739</v>
      </c>
      <c r="K1833" t="s">
        <v>148</v>
      </c>
      <c r="L1833">
        <v>97301</v>
      </c>
      <c r="M1833" t="s">
        <v>30</v>
      </c>
      <c r="N1833" t="s">
        <v>4465</v>
      </c>
      <c r="O1833" t="s">
        <v>41</v>
      </c>
      <c r="P1833" t="s">
        <v>58</v>
      </c>
      <c r="Q1833" t="s">
        <v>4466</v>
      </c>
      <c r="R1833" s="7">
        <v>377.45</v>
      </c>
      <c r="S1833">
        <v>5</v>
      </c>
      <c r="T1833">
        <v>0.5</v>
      </c>
      <c r="U1833" s="7">
        <v>-264.21499999999997</v>
      </c>
      <c r="V1833" s="7">
        <f t="shared" si="28"/>
        <v>264.21499999999997</v>
      </c>
    </row>
    <row r="1834" spans="1:22" x14ac:dyDescent="0.3">
      <c r="A1834" s="9">
        <v>5660</v>
      </c>
      <c r="B1834" t="s">
        <v>4460</v>
      </c>
      <c r="C1834" s="5">
        <v>41627</v>
      </c>
      <c r="D1834" s="6">
        <v>41630</v>
      </c>
      <c r="E1834" t="s">
        <v>152</v>
      </c>
      <c r="F1834" t="s">
        <v>2123</v>
      </c>
      <c r="G1834" t="s">
        <v>2124</v>
      </c>
      <c r="H1834" t="s">
        <v>146</v>
      </c>
      <c r="I1834" t="s">
        <v>27</v>
      </c>
      <c r="J1834" t="s">
        <v>739</v>
      </c>
      <c r="K1834" t="s">
        <v>148</v>
      </c>
      <c r="L1834">
        <v>97301</v>
      </c>
      <c r="M1834" t="s">
        <v>30</v>
      </c>
      <c r="N1834" t="s">
        <v>3005</v>
      </c>
      <c r="O1834" t="s">
        <v>32</v>
      </c>
      <c r="P1834" t="s">
        <v>33</v>
      </c>
      <c r="Q1834" t="s">
        <v>3006</v>
      </c>
      <c r="R1834" s="7">
        <v>15.936</v>
      </c>
      <c r="S1834">
        <v>4</v>
      </c>
      <c r="T1834">
        <v>0.2</v>
      </c>
      <c r="U1834" s="7">
        <v>5.1791999999999998</v>
      </c>
      <c r="V1834" s="7">
        <f t="shared" si="28"/>
        <v>5.1791999999999998</v>
      </c>
    </row>
    <row r="1835" spans="1:22" x14ac:dyDescent="0.3">
      <c r="A1835" s="9">
        <v>5661</v>
      </c>
      <c r="B1835" t="s">
        <v>4460</v>
      </c>
      <c r="C1835" s="5">
        <v>41627</v>
      </c>
      <c r="D1835" s="6">
        <v>41630</v>
      </c>
      <c r="E1835" t="s">
        <v>152</v>
      </c>
      <c r="F1835" t="s">
        <v>2123</v>
      </c>
      <c r="G1835" t="s">
        <v>2124</v>
      </c>
      <c r="H1835" t="s">
        <v>146</v>
      </c>
      <c r="I1835" t="s">
        <v>27</v>
      </c>
      <c r="J1835" t="s">
        <v>739</v>
      </c>
      <c r="K1835" t="s">
        <v>148</v>
      </c>
      <c r="L1835">
        <v>97301</v>
      </c>
      <c r="M1835" t="s">
        <v>30</v>
      </c>
      <c r="N1835" t="s">
        <v>3190</v>
      </c>
      <c r="O1835" t="s">
        <v>48</v>
      </c>
      <c r="P1835" t="s">
        <v>49</v>
      </c>
      <c r="Q1835" t="s">
        <v>3191</v>
      </c>
      <c r="R1835" s="7">
        <v>28.68</v>
      </c>
      <c r="S1835">
        <v>3</v>
      </c>
      <c r="T1835">
        <v>0.2</v>
      </c>
      <c r="U1835" s="7">
        <v>-7.17</v>
      </c>
      <c r="V1835" s="7">
        <f t="shared" si="28"/>
        <v>7.17</v>
      </c>
    </row>
    <row r="1836" spans="1:22" x14ac:dyDescent="0.3">
      <c r="A1836" s="9">
        <v>5662</v>
      </c>
      <c r="B1836" t="s">
        <v>4467</v>
      </c>
      <c r="C1836" s="5">
        <v>41542</v>
      </c>
      <c r="D1836" s="6">
        <v>41549</v>
      </c>
      <c r="E1836" t="s">
        <v>36</v>
      </c>
      <c r="F1836" t="s">
        <v>4058</v>
      </c>
      <c r="G1836" t="s">
        <v>4059</v>
      </c>
      <c r="H1836" t="s">
        <v>146</v>
      </c>
      <c r="I1836" t="s">
        <v>27</v>
      </c>
      <c r="J1836" t="s">
        <v>160</v>
      </c>
      <c r="K1836" t="s">
        <v>161</v>
      </c>
      <c r="L1836">
        <v>80013</v>
      </c>
      <c r="M1836" t="s">
        <v>30</v>
      </c>
      <c r="N1836" t="s">
        <v>4468</v>
      </c>
      <c r="O1836" t="s">
        <v>41</v>
      </c>
      <c r="P1836" t="s">
        <v>42</v>
      </c>
      <c r="Q1836" t="s">
        <v>4469</v>
      </c>
      <c r="R1836" s="7">
        <v>21.44</v>
      </c>
      <c r="S1836">
        <v>2</v>
      </c>
      <c r="T1836">
        <v>0.2</v>
      </c>
      <c r="U1836" s="7">
        <v>7.5039999999999996</v>
      </c>
      <c r="V1836" s="7">
        <f t="shared" si="28"/>
        <v>7.5039999999999996</v>
      </c>
    </row>
    <row r="1837" spans="1:22" x14ac:dyDescent="0.3">
      <c r="A1837" s="9">
        <v>5663</v>
      </c>
      <c r="B1837" t="s">
        <v>4467</v>
      </c>
      <c r="C1837" s="5">
        <v>41542</v>
      </c>
      <c r="D1837" s="6">
        <v>41549</v>
      </c>
      <c r="E1837" t="s">
        <v>36</v>
      </c>
      <c r="F1837" t="s">
        <v>4058</v>
      </c>
      <c r="G1837" t="s">
        <v>4059</v>
      </c>
      <c r="H1837" t="s">
        <v>146</v>
      </c>
      <c r="I1837" t="s">
        <v>27</v>
      </c>
      <c r="J1837" t="s">
        <v>160</v>
      </c>
      <c r="K1837" t="s">
        <v>161</v>
      </c>
      <c r="L1837">
        <v>80013</v>
      </c>
      <c r="M1837" t="s">
        <v>30</v>
      </c>
      <c r="N1837" t="s">
        <v>3323</v>
      </c>
      <c r="O1837" t="s">
        <v>32</v>
      </c>
      <c r="P1837" t="s">
        <v>75</v>
      </c>
      <c r="Q1837" t="s">
        <v>3324</v>
      </c>
      <c r="R1837" s="7">
        <v>511.05599999999998</v>
      </c>
      <c r="S1837">
        <v>9</v>
      </c>
      <c r="T1837">
        <v>0.2</v>
      </c>
      <c r="U1837" s="7">
        <v>-95.822999999999993</v>
      </c>
      <c r="V1837" s="7">
        <f t="shared" si="28"/>
        <v>95.822999999999993</v>
      </c>
    </row>
    <row r="1838" spans="1:22" x14ac:dyDescent="0.3">
      <c r="A1838" s="9">
        <v>5668</v>
      </c>
      <c r="B1838" t="s">
        <v>4470</v>
      </c>
      <c r="C1838" s="5">
        <v>41437</v>
      </c>
      <c r="D1838" s="6">
        <v>41441</v>
      </c>
      <c r="E1838" t="s">
        <v>36</v>
      </c>
      <c r="F1838" t="s">
        <v>2633</v>
      </c>
      <c r="G1838" t="s">
        <v>2634</v>
      </c>
      <c r="H1838" t="s">
        <v>39</v>
      </c>
      <c r="I1838" t="s">
        <v>27</v>
      </c>
      <c r="J1838" t="s">
        <v>65</v>
      </c>
      <c r="K1838" t="s">
        <v>66</v>
      </c>
      <c r="L1838">
        <v>98103</v>
      </c>
      <c r="M1838" t="s">
        <v>30</v>
      </c>
      <c r="N1838" t="s">
        <v>963</v>
      </c>
      <c r="O1838" t="s">
        <v>32</v>
      </c>
      <c r="P1838" t="s">
        <v>33</v>
      </c>
      <c r="Q1838" t="s">
        <v>964</v>
      </c>
      <c r="R1838" s="7">
        <v>14.62</v>
      </c>
      <c r="S1838">
        <v>2</v>
      </c>
      <c r="T1838">
        <v>0</v>
      </c>
      <c r="U1838" s="7">
        <v>6.8714000000000004</v>
      </c>
      <c r="V1838" s="7">
        <f t="shared" si="28"/>
        <v>6.8714000000000004</v>
      </c>
    </row>
    <row r="1839" spans="1:22" x14ac:dyDescent="0.3">
      <c r="A1839" s="9">
        <v>5669</v>
      </c>
      <c r="B1839" t="s">
        <v>4470</v>
      </c>
      <c r="C1839" s="5">
        <v>41437</v>
      </c>
      <c r="D1839" s="6">
        <v>41441</v>
      </c>
      <c r="E1839" t="s">
        <v>36</v>
      </c>
      <c r="F1839" t="s">
        <v>2633</v>
      </c>
      <c r="G1839" t="s">
        <v>2634</v>
      </c>
      <c r="H1839" t="s">
        <v>39</v>
      </c>
      <c r="I1839" t="s">
        <v>27</v>
      </c>
      <c r="J1839" t="s">
        <v>65</v>
      </c>
      <c r="K1839" t="s">
        <v>66</v>
      </c>
      <c r="L1839">
        <v>98103</v>
      </c>
      <c r="M1839" t="s">
        <v>30</v>
      </c>
      <c r="N1839" t="s">
        <v>787</v>
      </c>
      <c r="O1839" t="s">
        <v>32</v>
      </c>
      <c r="P1839" t="s">
        <v>52</v>
      </c>
      <c r="Q1839" t="s">
        <v>788</v>
      </c>
      <c r="R1839" s="7">
        <v>53.984000000000002</v>
      </c>
      <c r="S1839">
        <v>14</v>
      </c>
      <c r="T1839">
        <v>0.2</v>
      </c>
      <c r="U1839" s="7">
        <v>17.544799999999999</v>
      </c>
      <c r="V1839" s="7">
        <f t="shared" si="28"/>
        <v>17.544799999999999</v>
      </c>
    </row>
    <row r="1840" spans="1:22" x14ac:dyDescent="0.3">
      <c r="A1840" s="9">
        <v>5670</v>
      </c>
      <c r="B1840" t="s">
        <v>4470</v>
      </c>
      <c r="C1840" s="5">
        <v>41437</v>
      </c>
      <c r="D1840" s="6">
        <v>41441</v>
      </c>
      <c r="E1840" t="s">
        <v>36</v>
      </c>
      <c r="F1840" t="s">
        <v>2633</v>
      </c>
      <c r="G1840" t="s">
        <v>2634</v>
      </c>
      <c r="H1840" t="s">
        <v>39</v>
      </c>
      <c r="I1840" t="s">
        <v>27</v>
      </c>
      <c r="J1840" t="s">
        <v>65</v>
      </c>
      <c r="K1840" t="s">
        <v>66</v>
      </c>
      <c r="L1840">
        <v>98103</v>
      </c>
      <c r="M1840" t="s">
        <v>30</v>
      </c>
      <c r="N1840" t="s">
        <v>4471</v>
      </c>
      <c r="O1840" t="s">
        <v>48</v>
      </c>
      <c r="P1840" t="s">
        <v>99</v>
      </c>
      <c r="Q1840" t="s">
        <v>4472</v>
      </c>
      <c r="R1840" s="7">
        <v>389.97</v>
      </c>
      <c r="S1840">
        <v>3</v>
      </c>
      <c r="T1840">
        <v>0</v>
      </c>
      <c r="U1840" s="7">
        <v>132.5898</v>
      </c>
      <c r="V1840" s="7">
        <f t="shared" si="28"/>
        <v>132.5898</v>
      </c>
    </row>
    <row r="1841" spans="1:22" x14ac:dyDescent="0.3">
      <c r="A1841" s="9">
        <v>5671</v>
      </c>
      <c r="B1841" t="s">
        <v>4473</v>
      </c>
      <c r="C1841" s="5">
        <v>41069</v>
      </c>
      <c r="D1841" s="6">
        <v>41071</v>
      </c>
      <c r="E1841" t="s">
        <v>23</v>
      </c>
      <c r="F1841" t="s">
        <v>714</v>
      </c>
      <c r="G1841" t="s">
        <v>715</v>
      </c>
      <c r="H1841" t="s">
        <v>39</v>
      </c>
      <c r="I1841" t="s">
        <v>27</v>
      </c>
      <c r="J1841" t="s">
        <v>4474</v>
      </c>
      <c r="K1841" t="s">
        <v>2910</v>
      </c>
      <c r="L1841">
        <v>83201</v>
      </c>
      <c r="M1841" t="s">
        <v>30</v>
      </c>
      <c r="N1841" t="s">
        <v>4475</v>
      </c>
      <c r="O1841" t="s">
        <v>41</v>
      </c>
      <c r="P1841" t="s">
        <v>42</v>
      </c>
      <c r="Q1841" t="s">
        <v>4476</v>
      </c>
      <c r="R1841" s="7">
        <v>355.36</v>
      </c>
      <c r="S1841">
        <v>4</v>
      </c>
      <c r="T1841">
        <v>0</v>
      </c>
      <c r="U1841" s="7">
        <v>92.393600000000006</v>
      </c>
      <c r="V1841" s="7">
        <f t="shared" si="28"/>
        <v>92.393600000000006</v>
      </c>
    </row>
    <row r="1842" spans="1:22" x14ac:dyDescent="0.3">
      <c r="A1842" s="9">
        <v>5672</v>
      </c>
      <c r="B1842" t="s">
        <v>4473</v>
      </c>
      <c r="C1842" s="5">
        <v>41069</v>
      </c>
      <c r="D1842" s="6">
        <v>41071</v>
      </c>
      <c r="E1842" t="s">
        <v>23</v>
      </c>
      <c r="F1842" t="s">
        <v>714</v>
      </c>
      <c r="G1842" t="s">
        <v>715</v>
      </c>
      <c r="H1842" t="s">
        <v>39</v>
      </c>
      <c r="I1842" t="s">
        <v>27</v>
      </c>
      <c r="J1842" t="s">
        <v>4474</v>
      </c>
      <c r="K1842" t="s">
        <v>2910</v>
      </c>
      <c r="L1842">
        <v>83201</v>
      </c>
      <c r="M1842" t="s">
        <v>30</v>
      </c>
      <c r="N1842" t="s">
        <v>4477</v>
      </c>
      <c r="O1842" t="s">
        <v>48</v>
      </c>
      <c r="P1842" t="s">
        <v>49</v>
      </c>
      <c r="Q1842" t="s">
        <v>4478</v>
      </c>
      <c r="R1842" s="7">
        <v>140.376</v>
      </c>
      <c r="S1842">
        <v>3</v>
      </c>
      <c r="T1842">
        <v>0.2</v>
      </c>
      <c r="U1842" s="7">
        <v>8.7735000000000003</v>
      </c>
      <c r="V1842" s="7">
        <f t="shared" si="28"/>
        <v>8.7735000000000003</v>
      </c>
    </row>
    <row r="1843" spans="1:22" x14ac:dyDescent="0.3">
      <c r="A1843" s="9">
        <v>5675</v>
      </c>
      <c r="B1843" t="s">
        <v>4479</v>
      </c>
      <c r="C1843" s="5">
        <v>41296</v>
      </c>
      <c r="D1843" s="6">
        <v>41301</v>
      </c>
      <c r="E1843" t="s">
        <v>36</v>
      </c>
      <c r="F1843" t="s">
        <v>2031</v>
      </c>
      <c r="G1843" t="s">
        <v>2032</v>
      </c>
      <c r="H1843" t="s">
        <v>39</v>
      </c>
      <c r="I1843" t="s">
        <v>27</v>
      </c>
      <c r="J1843" t="s">
        <v>65</v>
      </c>
      <c r="K1843" t="s">
        <v>66</v>
      </c>
      <c r="L1843">
        <v>98105</v>
      </c>
      <c r="M1843" t="s">
        <v>30</v>
      </c>
      <c r="N1843" t="s">
        <v>1935</v>
      </c>
      <c r="O1843" t="s">
        <v>32</v>
      </c>
      <c r="P1843" t="s">
        <v>114</v>
      </c>
      <c r="Q1843" t="s">
        <v>1936</v>
      </c>
      <c r="R1843" s="7">
        <v>12.96</v>
      </c>
      <c r="S1843">
        <v>2</v>
      </c>
      <c r="T1843">
        <v>0</v>
      </c>
      <c r="U1843" s="7">
        <v>6.2207999999999997</v>
      </c>
      <c r="V1843" s="7">
        <f t="shared" si="28"/>
        <v>6.2207999999999997</v>
      </c>
    </row>
    <row r="1844" spans="1:22" x14ac:dyDescent="0.3">
      <c r="A1844" s="9">
        <v>5676</v>
      </c>
      <c r="B1844" t="s">
        <v>4480</v>
      </c>
      <c r="C1844" s="5">
        <v>40691</v>
      </c>
      <c r="D1844" s="6">
        <v>40696</v>
      </c>
      <c r="E1844" t="s">
        <v>36</v>
      </c>
      <c r="F1844" t="s">
        <v>4481</v>
      </c>
      <c r="G1844" t="s">
        <v>4482</v>
      </c>
      <c r="H1844" t="s">
        <v>26</v>
      </c>
      <c r="I1844" t="s">
        <v>27</v>
      </c>
      <c r="J1844" t="s">
        <v>65</v>
      </c>
      <c r="K1844" t="s">
        <v>66</v>
      </c>
      <c r="L1844">
        <v>98115</v>
      </c>
      <c r="M1844" t="s">
        <v>30</v>
      </c>
      <c r="N1844" t="s">
        <v>4483</v>
      </c>
      <c r="O1844" t="s">
        <v>48</v>
      </c>
      <c r="P1844" t="s">
        <v>49</v>
      </c>
      <c r="Q1844" t="s">
        <v>4484</v>
      </c>
      <c r="R1844" s="7">
        <v>57.408000000000001</v>
      </c>
      <c r="S1844">
        <v>6</v>
      </c>
      <c r="T1844">
        <v>0.2</v>
      </c>
      <c r="U1844" s="7">
        <v>5.7408000000000001</v>
      </c>
      <c r="V1844" s="7">
        <f t="shared" si="28"/>
        <v>5.7408000000000001</v>
      </c>
    </row>
    <row r="1845" spans="1:22" x14ac:dyDescent="0.3">
      <c r="A1845" s="9">
        <v>5677</v>
      </c>
      <c r="B1845" t="s">
        <v>4480</v>
      </c>
      <c r="C1845" s="5">
        <v>40691</v>
      </c>
      <c r="D1845" s="6">
        <v>40696</v>
      </c>
      <c r="E1845" t="s">
        <v>36</v>
      </c>
      <c r="F1845" t="s">
        <v>4481</v>
      </c>
      <c r="G1845" t="s">
        <v>4482</v>
      </c>
      <c r="H1845" t="s">
        <v>26</v>
      </c>
      <c r="I1845" t="s">
        <v>27</v>
      </c>
      <c r="J1845" t="s">
        <v>65</v>
      </c>
      <c r="K1845" t="s">
        <v>66</v>
      </c>
      <c r="L1845">
        <v>98115</v>
      </c>
      <c r="M1845" t="s">
        <v>30</v>
      </c>
      <c r="N1845" t="s">
        <v>3861</v>
      </c>
      <c r="O1845" t="s">
        <v>48</v>
      </c>
      <c r="P1845" t="s">
        <v>99</v>
      </c>
      <c r="Q1845" t="s">
        <v>3862</v>
      </c>
      <c r="R1845" s="7">
        <v>27.6</v>
      </c>
      <c r="S1845">
        <v>4</v>
      </c>
      <c r="T1845">
        <v>0</v>
      </c>
      <c r="U1845" s="7">
        <v>2.2080000000000002</v>
      </c>
      <c r="V1845" s="7">
        <f t="shared" si="28"/>
        <v>2.2080000000000002</v>
      </c>
    </row>
    <row r="1846" spans="1:22" x14ac:dyDescent="0.3">
      <c r="A1846" s="9">
        <v>5686</v>
      </c>
      <c r="B1846" t="s">
        <v>4485</v>
      </c>
      <c r="C1846" s="5">
        <v>41218</v>
      </c>
      <c r="D1846" s="6">
        <v>41218</v>
      </c>
      <c r="E1846" t="s">
        <v>863</v>
      </c>
      <c r="F1846" t="s">
        <v>425</v>
      </c>
      <c r="G1846" t="s">
        <v>426</v>
      </c>
      <c r="H1846" t="s">
        <v>39</v>
      </c>
      <c r="I1846" t="s">
        <v>27</v>
      </c>
      <c r="J1846" t="s">
        <v>65</v>
      </c>
      <c r="K1846" t="s">
        <v>66</v>
      </c>
      <c r="L1846">
        <v>98105</v>
      </c>
      <c r="M1846" t="s">
        <v>30</v>
      </c>
      <c r="N1846" t="s">
        <v>166</v>
      </c>
      <c r="O1846" t="s">
        <v>32</v>
      </c>
      <c r="P1846" t="s">
        <v>52</v>
      </c>
      <c r="Q1846" t="s">
        <v>167</v>
      </c>
      <c r="R1846" s="7">
        <v>98.352000000000004</v>
      </c>
      <c r="S1846">
        <v>3</v>
      </c>
      <c r="T1846">
        <v>0.2</v>
      </c>
      <c r="U1846" s="7">
        <v>35.6526</v>
      </c>
      <c r="V1846" s="7">
        <f t="shared" si="28"/>
        <v>35.6526</v>
      </c>
    </row>
    <row r="1847" spans="1:22" x14ac:dyDescent="0.3">
      <c r="A1847" s="9">
        <v>5696</v>
      </c>
      <c r="B1847" t="s">
        <v>4486</v>
      </c>
      <c r="C1847" s="5">
        <v>41400</v>
      </c>
      <c r="D1847" s="6">
        <v>41402</v>
      </c>
      <c r="E1847" t="s">
        <v>23</v>
      </c>
      <c r="F1847" t="s">
        <v>4487</v>
      </c>
      <c r="G1847" t="s">
        <v>4488</v>
      </c>
      <c r="H1847" t="s">
        <v>39</v>
      </c>
      <c r="I1847" t="s">
        <v>27</v>
      </c>
      <c r="J1847" t="s">
        <v>80</v>
      </c>
      <c r="K1847" t="s">
        <v>29</v>
      </c>
      <c r="L1847">
        <v>94109</v>
      </c>
      <c r="M1847" t="s">
        <v>30</v>
      </c>
      <c r="N1847" t="s">
        <v>3901</v>
      </c>
      <c r="O1847" t="s">
        <v>41</v>
      </c>
      <c r="P1847" t="s">
        <v>58</v>
      </c>
      <c r="Q1847" t="s">
        <v>3902</v>
      </c>
      <c r="R1847" s="7">
        <v>71.087999999999994</v>
      </c>
      <c r="S1847">
        <v>2</v>
      </c>
      <c r="T1847">
        <v>0.2</v>
      </c>
      <c r="U1847" s="7">
        <v>-1.7771999999999999</v>
      </c>
      <c r="V1847" s="7">
        <f t="shared" si="28"/>
        <v>1.7771999999999999</v>
      </c>
    </row>
    <row r="1848" spans="1:22" x14ac:dyDescent="0.3">
      <c r="A1848" s="9">
        <v>5700</v>
      </c>
      <c r="B1848" t="s">
        <v>4489</v>
      </c>
      <c r="C1848" s="5">
        <v>41947</v>
      </c>
      <c r="D1848" s="6">
        <v>41952</v>
      </c>
      <c r="E1848" t="s">
        <v>36</v>
      </c>
      <c r="F1848" t="s">
        <v>1915</v>
      </c>
      <c r="G1848" t="s">
        <v>1916</v>
      </c>
      <c r="H1848" t="s">
        <v>39</v>
      </c>
      <c r="I1848" t="s">
        <v>27</v>
      </c>
      <c r="J1848" t="s">
        <v>80</v>
      </c>
      <c r="K1848" t="s">
        <v>29</v>
      </c>
      <c r="L1848">
        <v>94109</v>
      </c>
      <c r="M1848" t="s">
        <v>30</v>
      </c>
      <c r="N1848" t="s">
        <v>3714</v>
      </c>
      <c r="O1848" t="s">
        <v>32</v>
      </c>
      <c r="P1848" t="s">
        <v>114</v>
      </c>
      <c r="Q1848" t="s">
        <v>3715</v>
      </c>
      <c r="R1848" s="7">
        <v>35.880000000000003</v>
      </c>
      <c r="S1848">
        <v>6</v>
      </c>
      <c r="T1848">
        <v>0</v>
      </c>
      <c r="U1848" s="7">
        <v>17.581199999999999</v>
      </c>
      <c r="V1848" s="7">
        <f t="shared" si="28"/>
        <v>17.581199999999999</v>
      </c>
    </row>
    <row r="1849" spans="1:22" x14ac:dyDescent="0.3">
      <c r="A1849" s="9">
        <v>5721</v>
      </c>
      <c r="B1849" t="s">
        <v>4490</v>
      </c>
      <c r="C1849" s="5">
        <v>41227</v>
      </c>
      <c r="D1849" s="6">
        <v>41230</v>
      </c>
      <c r="E1849" t="s">
        <v>152</v>
      </c>
      <c r="F1849" t="s">
        <v>3586</v>
      </c>
      <c r="G1849" t="s">
        <v>3587</v>
      </c>
      <c r="H1849" t="s">
        <v>26</v>
      </c>
      <c r="I1849" t="s">
        <v>27</v>
      </c>
      <c r="J1849" t="s">
        <v>1934</v>
      </c>
      <c r="K1849" t="s">
        <v>148</v>
      </c>
      <c r="L1849">
        <v>97477</v>
      </c>
      <c r="M1849" t="s">
        <v>30</v>
      </c>
      <c r="N1849" t="s">
        <v>4028</v>
      </c>
      <c r="O1849" t="s">
        <v>32</v>
      </c>
      <c r="P1849" t="s">
        <v>200</v>
      </c>
      <c r="Q1849" t="s">
        <v>4029</v>
      </c>
      <c r="R1849" s="7">
        <v>8.7200000000000006</v>
      </c>
      <c r="S1849">
        <v>5</v>
      </c>
      <c r="T1849">
        <v>0.2</v>
      </c>
      <c r="U1849" s="7">
        <v>2.2890000000000001</v>
      </c>
      <c r="V1849" s="7">
        <f t="shared" si="28"/>
        <v>2.2890000000000001</v>
      </c>
    </row>
    <row r="1850" spans="1:22" x14ac:dyDescent="0.3">
      <c r="A1850" s="9">
        <v>5722</v>
      </c>
      <c r="B1850" t="s">
        <v>4490</v>
      </c>
      <c r="C1850" s="5">
        <v>41227</v>
      </c>
      <c r="D1850" s="6">
        <v>41230</v>
      </c>
      <c r="E1850" t="s">
        <v>152</v>
      </c>
      <c r="F1850" t="s">
        <v>3586</v>
      </c>
      <c r="G1850" t="s">
        <v>3587</v>
      </c>
      <c r="H1850" t="s">
        <v>26</v>
      </c>
      <c r="I1850" t="s">
        <v>27</v>
      </c>
      <c r="J1850" t="s">
        <v>1934</v>
      </c>
      <c r="K1850" t="s">
        <v>148</v>
      </c>
      <c r="L1850">
        <v>97477</v>
      </c>
      <c r="M1850" t="s">
        <v>30</v>
      </c>
      <c r="N1850" t="s">
        <v>2332</v>
      </c>
      <c r="O1850" t="s">
        <v>48</v>
      </c>
      <c r="P1850" t="s">
        <v>99</v>
      </c>
      <c r="Q1850" t="s">
        <v>2333</v>
      </c>
      <c r="R1850" s="7">
        <v>91.176000000000002</v>
      </c>
      <c r="S1850">
        <v>3</v>
      </c>
      <c r="T1850">
        <v>0.2</v>
      </c>
      <c r="U1850" s="7">
        <v>4.5587999999999997</v>
      </c>
      <c r="V1850" s="7">
        <f t="shared" si="28"/>
        <v>4.5587999999999997</v>
      </c>
    </row>
    <row r="1851" spans="1:22" x14ac:dyDescent="0.3">
      <c r="A1851" s="9">
        <v>5723</v>
      </c>
      <c r="B1851" t="s">
        <v>4490</v>
      </c>
      <c r="C1851" s="5">
        <v>41227</v>
      </c>
      <c r="D1851" s="6">
        <v>41230</v>
      </c>
      <c r="E1851" t="s">
        <v>152</v>
      </c>
      <c r="F1851" t="s">
        <v>3586</v>
      </c>
      <c r="G1851" t="s">
        <v>3587</v>
      </c>
      <c r="H1851" t="s">
        <v>26</v>
      </c>
      <c r="I1851" t="s">
        <v>27</v>
      </c>
      <c r="J1851" t="s">
        <v>1934</v>
      </c>
      <c r="K1851" t="s">
        <v>148</v>
      </c>
      <c r="L1851">
        <v>97477</v>
      </c>
      <c r="M1851" t="s">
        <v>30</v>
      </c>
      <c r="N1851" t="s">
        <v>2068</v>
      </c>
      <c r="O1851" t="s">
        <v>48</v>
      </c>
      <c r="P1851" t="s">
        <v>99</v>
      </c>
      <c r="Q1851" t="s">
        <v>2069</v>
      </c>
      <c r="R1851" s="7">
        <v>159.96799999999999</v>
      </c>
      <c r="S1851">
        <v>4</v>
      </c>
      <c r="T1851">
        <v>0.2</v>
      </c>
      <c r="U1851" s="7">
        <v>29.994</v>
      </c>
      <c r="V1851" s="7">
        <f t="shared" si="28"/>
        <v>29.994</v>
      </c>
    </row>
    <row r="1852" spans="1:22" x14ac:dyDescent="0.3">
      <c r="A1852" s="9">
        <v>5724</v>
      </c>
      <c r="B1852" t="s">
        <v>4491</v>
      </c>
      <c r="C1852" s="5">
        <v>41544</v>
      </c>
      <c r="D1852" s="6">
        <v>41548</v>
      </c>
      <c r="E1852" t="s">
        <v>36</v>
      </c>
      <c r="F1852" t="s">
        <v>4492</v>
      </c>
      <c r="G1852" t="s">
        <v>4493</v>
      </c>
      <c r="H1852" t="s">
        <v>26</v>
      </c>
      <c r="I1852" t="s">
        <v>27</v>
      </c>
      <c r="J1852" t="s">
        <v>80</v>
      </c>
      <c r="K1852" t="s">
        <v>29</v>
      </c>
      <c r="L1852">
        <v>94109</v>
      </c>
      <c r="M1852" t="s">
        <v>30</v>
      </c>
      <c r="N1852" t="s">
        <v>3205</v>
      </c>
      <c r="O1852" t="s">
        <v>32</v>
      </c>
      <c r="P1852" t="s">
        <v>114</v>
      </c>
      <c r="Q1852" t="s">
        <v>3206</v>
      </c>
      <c r="R1852" s="7">
        <v>12.96</v>
      </c>
      <c r="S1852">
        <v>2</v>
      </c>
      <c r="T1852">
        <v>0</v>
      </c>
      <c r="U1852" s="7">
        <v>6.2207999999999997</v>
      </c>
      <c r="V1852" s="7">
        <f t="shared" si="28"/>
        <v>6.2207999999999997</v>
      </c>
    </row>
    <row r="1853" spans="1:22" x14ac:dyDescent="0.3">
      <c r="A1853" s="9">
        <v>5737</v>
      </c>
      <c r="B1853" t="s">
        <v>4494</v>
      </c>
      <c r="C1853" s="5">
        <v>40564</v>
      </c>
      <c r="D1853" s="6">
        <v>40569</v>
      </c>
      <c r="E1853" t="s">
        <v>36</v>
      </c>
      <c r="F1853" t="s">
        <v>3659</v>
      </c>
      <c r="G1853" t="s">
        <v>3660</v>
      </c>
      <c r="H1853" t="s">
        <v>39</v>
      </c>
      <c r="I1853" t="s">
        <v>27</v>
      </c>
      <c r="J1853" t="s">
        <v>28</v>
      </c>
      <c r="K1853" t="s">
        <v>29</v>
      </c>
      <c r="L1853">
        <v>90049</v>
      </c>
      <c r="M1853" t="s">
        <v>30</v>
      </c>
      <c r="N1853" t="s">
        <v>485</v>
      </c>
      <c r="O1853" t="s">
        <v>32</v>
      </c>
      <c r="P1853" t="s">
        <v>114</v>
      </c>
      <c r="Q1853" t="s">
        <v>486</v>
      </c>
      <c r="R1853" s="7">
        <v>19.36</v>
      </c>
      <c r="S1853">
        <v>2</v>
      </c>
      <c r="T1853">
        <v>0</v>
      </c>
      <c r="U1853" s="7">
        <v>9.2927999999999997</v>
      </c>
      <c r="V1853" s="7">
        <f t="shared" si="28"/>
        <v>9.2927999999999997</v>
      </c>
    </row>
    <row r="1854" spans="1:22" x14ac:dyDescent="0.3">
      <c r="A1854" s="9">
        <v>5738</v>
      </c>
      <c r="B1854" t="s">
        <v>4494</v>
      </c>
      <c r="C1854" s="5">
        <v>40564</v>
      </c>
      <c r="D1854" s="6">
        <v>40569</v>
      </c>
      <c r="E1854" t="s">
        <v>36</v>
      </c>
      <c r="F1854" t="s">
        <v>3659</v>
      </c>
      <c r="G1854" t="s">
        <v>3660</v>
      </c>
      <c r="H1854" t="s">
        <v>39</v>
      </c>
      <c r="I1854" t="s">
        <v>27</v>
      </c>
      <c r="J1854" t="s">
        <v>28</v>
      </c>
      <c r="K1854" t="s">
        <v>29</v>
      </c>
      <c r="L1854">
        <v>90049</v>
      </c>
      <c r="M1854" t="s">
        <v>30</v>
      </c>
      <c r="N1854" t="s">
        <v>4495</v>
      </c>
      <c r="O1854" t="s">
        <v>41</v>
      </c>
      <c r="P1854" t="s">
        <v>42</v>
      </c>
      <c r="Q1854" t="s">
        <v>4496</v>
      </c>
      <c r="R1854" s="7">
        <v>19.3</v>
      </c>
      <c r="S1854">
        <v>2</v>
      </c>
      <c r="T1854">
        <v>0</v>
      </c>
      <c r="U1854" s="7">
        <v>5.79</v>
      </c>
      <c r="V1854" s="7">
        <f t="shared" si="28"/>
        <v>5.79</v>
      </c>
    </row>
    <row r="1855" spans="1:22" x14ac:dyDescent="0.3">
      <c r="A1855" s="9">
        <v>5739</v>
      </c>
      <c r="B1855" t="s">
        <v>4497</v>
      </c>
      <c r="C1855" s="5">
        <v>41640</v>
      </c>
      <c r="D1855" s="6">
        <v>41646</v>
      </c>
      <c r="E1855" t="s">
        <v>36</v>
      </c>
      <c r="F1855" t="s">
        <v>4498</v>
      </c>
      <c r="G1855" t="s">
        <v>4499</v>
      </c>
      <c r="H1855" t="s">
        <v>39</v>
      </c>
      <c r="I1855" t="s">
        <v>27</v>
      </c>
      <c r="J1855" t="s">
        <v>80</v>
      </c>
      <c r="K1855" t="s">
        <v>29</v>
      </c>
      <c r="L1855">
        <v>94109</v>
      </c>
      <c r="M1855" t="s">
        <v>30</v>
      </c>
      <c r="N1855" t="s">
        <v>2580</v>
      </c>
      <c r="O1855" t="s">
        <v>32</v>
      </c>
      <c r="P1855" t="s">
        <v>52</v>
      </c>
      <c r="Q1855" t="s">
        <v>2581</v>
      </c>
      <c r="R1855" s="7">
        <v>38.375999999999998</v>
      </c>
      <c r="S1855">
        <v>3</v>
      </c>
      <c r="T1855">
        <v>0.2</v>
      </c>
      <c r="U1855" s="7">
        <v>13.4316</v>
      </c>
      <c r="V1855" s="7">
        <f t="shared" si="28"/>
        <v>13.4316</v>
      </c>
    </row>
    <row r="1856" spans="1:22" x14ac:dyDescent="0.3">
      <c r="A1856" s="9">
        <v>5740</v>
      </c>
      <c r="B1856" t="s">
        <v>4500</v>
      </c>
      <c r="C1856" s="5">
        <v>41727</v>
      </c>
      <c r="D1856" s="6">
        <v>41730</v>
      </c>
      <c r="E1856" t="s">
        <v>152</v>
      </c>
      <c r="F1856" t="s">
        <v>4501</v>
      </c>
      <c r="G1856" t="s">
        <v>4502</v>
      </c>
      <c r="H1856" t="s">
        <v>26</v>
      </c>
      <c r="I1856" t="s">
        <v>27</v>
      </c>
      <c r="J1856" t="s">
        <v>1352</v>
      </c>
      <c r="K1856" t="s">
        <v>29</v>
      </c>
      <c r="L1856">
        <v>94533</v>
      </c>
      <c r="M1856" t="s">
        <v>30</v>
      </c>
      <c r="N1856" t="s">
        <v>4503</v>
      </c>
      <c r="O1856" t="s">
        <v>32</v>
      </c>
      <c r="P1856" t="s">
        <v>114</v>
      </c>
      <c r="Q1856" t="s">
        <v>4504</v>
      </c>
      <c r="R1856" s="7">
        <v>12.96</v>
      </c>
      <c r="S1856">
        <v>2</v>
      </c>
      <c r="T1856">
        <v>0</v>
      </c>
      <c r="U1856" s="7">
        <v>6.3503999999999996</v>
      </c>
      <c r="V1856" s="7">
        <f t="shared" si="28"/>
        <v>6.3503999999999996</v>
      </c>
    </row>
    <row r="1857" spans="1:22" x14ac:dyDescent="0.3">
      <c r="A1857" s="9">
        <v>5741</v>
      </c>
      <c r="B1857" t="s">
        <v>4500</v>
      </c>
      <c r="C1857" s="5">
        <v>41727</v>
      </c>
      <c r="D1857" s="6">
        <v>41730</v>
      </c>
      <c r="E1857" t="s">
        <v>152</v>
      </c>
      <c r="F1857" t="s">
        <v>4501</v>
      </c>
      <c r="G1857" t="s">
        <v>4502</v>
      </c>
      <c r="H1857" t="s">
        <v>26</v>
      </c>
      <c r="I1857" t="s">
        <v>27</v>
      </c>
      <c r="J1857" t="s">
        <v>1352</v>
      </c>
      <c r="K1857" t="s">
        <v>29</v>
      </c>
      <c r="L1857">
        <v>94533</v>
      </c>
      <c r="M1857" t="s">
        <v>30</v>
      </c>
      <c r="N1857" t="s">
        <v>4505</v>
      </c>
      <c r="O1857" t="s">
        <v>41</v>
      </c>
      <c r="P1857" t="s">
        <v>42</v>
      </c>
      <c r="Q1857" t="s">
        <v>4506</v>
      </c>
      <c r="R1857" s="7">
        <v>26.48</v>
      </c>
      <c r="S1857">
        <v>1</v>
      </c>
      <c r="T1857">
        <v>0</v>
      </c>
      <c r="U1857" s="7">
        <v>10.0624</v>
      </c>
      <c r="V1857" s="7">
        <f t="shared" si="28"/>
        <v>10.0624</v>
      </c>
    </row>
    <row r="1858" spans="1:22" x14ac:dyDescent="0.3">
      <c r="A1858" s="9">
        <v>5742</v>
      </c>
      <c r="B1858" t="s">
        <v>4500</v>
      </c>
      <c r="C1858" s="5">
        <v>41727</v>
      </c>
      <c r="D1858" s="6">
        <v>41730</v>
      </c>
      <c r="E1858" t="s">
        <v>152</v>
      </c>
      <c r="F1858" t="s">
        <v>4501</v>
      </c>
      <c r="G1858" t="s">
        <v>4502</v>
      </c>
      <c r="H1858" t="s">
        <v>26</v>
      </c>
      <c r="I1858" t="s">
        <v>27</v>
      </c>
      <c r="J1858" t="s">
        <v>1352</v>
      </c>
      <c r="K1858" t="s">
        <v>29</v>
      </c>
      <c r="L1858">
        <v>94533</v>
      </c>
      <c r="M1858" t="s">
        <v>30</v>
      </c>
      <c r="N1858" t="s">
        <v>4507</v>
      </c>
      <c r="O1858" t="s">
        <v>48</v>
      </c>
      <c r="P1858" t="s">
        <v>1229</v>
      </c>
      <c r="Q1858" t="s">
        <v>4508</v>
      </c>
      <c r="R1858" s="7">
        <v>532.72</v>
      </c>
      <c r="S1858">
        <v>2</v>
      </c>
      <c r="T1858">
        <v>0.2</v>
      </c>
      <c r="U1858" s="7">
        <v>53.271999999999998</v>
      </c>
      <c r="V1858" s="7">
        <f t="shared" si="28"/>
        <v>53.271999999999998</v>
      </c>
    </row>
    <row r="1859" spans="1:22" x14ac:dyDescent="0.3">
      <c r="A1859" s="9">
        <v>5743</v>
      </c>
      <c r="B1859" t="s">
        <v>4500</v>
      </c>
      <c r="C1859" s="5">
        <v>41727</v>
      </c>
      <c r="D1859" s="6">
        <v>41730</v>
      </c>
      <c r="E1859" t="s">
        <v>152</v>
      </c>
      <c r="F1859" t="s">
        <v>4501</v>
      </c>
      <c r="G1859" t="s">
        <v>4502</v>
      </c>
      <c r="H1859" t="s">
        <v>26</v>
      </c>
      <c r="I1859" t="s">
        <v>27</v>
      </c>
      <c r="J1859" t="s">
        <v>1352</v>
      </c>
      <c r="K1859" t="s">
        <v>29</v>
      </c>
      <c r="L1859">
        <v>94533</v>
      </c>
      <c r="M1859" t="s">
        <v>30</v>
      </c>
      <c r="N1859" t="s">
        <v>3146</v>
      </c>
      <c r="O1859" t="s">
        <v>32</v>
      </c>
      <c r="P1859" t="s">
        <v>114</v>
      </c>
      <c r="Q1859" t="s">
        <v>3147</v>
      </c>
      <c r="R1859" s="7">
        <v>26.72</v>
      </c>
      <c r="S1859">
        <v>4</v>
      </c>
      <c r="T1859">
        <v>0</v>
      </c>
      <c r="U1859" s="7">
        <v>12.8256</v>
      </c>
      <c r="V1859" s="7">
        <f t="shared" si="28"/>
        <v>12.8256</v>
      </c>
    </row>
    <row r="1860" spans="1:22" x14ac:dyDescent="0.3">
      <c r="A1860" s="9">
        <v>5744</v>
      </c>
      <c r="B1860" t="s">
        <v>4500</v>
      </c>
      <c r="C1860" s="5">
        <v>41727</v>
      </c>
      <c r="D1860" s="6">
        <v>41730</v>
      </c>
      <c r="E1860" t="s">
        <v>152</v>
      </c>
      <c r="F1860" t="s">
        <v>4501</v>
      </c>
      <c r="G1860" t="s">
        <v>4502</v>
      </c>
      <c r="H1860" t="s">
        <v>26</v>
      </c>
      <c r="I1860" t="s">
        <v>27</v>
      </c>
      <c r="J1860" t="s">
        <v>1352</v>
      </c>
      <c r="K1860" t="s">
        <v>29</v>
      </c>
      <c r="L1860">
        <v>94533</v>
      </c>
      <c r="M1860" t="s">
        <v>30</v>
      </c>
      <c r="N1860" t="s">
        <v>817</v>
      </c>
      <c r="O1860" t="s">
        <v>32</v>
      </c>
      <c r="P1860" t="s">
        <v>114</v>
      </c>
      <c r="Q1860" t="s">
        <v>818</v>
      </c>
      <c r="R1860" s="7">
        <v>20.04</v>
      </c>
      <c r="S1860">
        <v>3</v>
      </c>
      <c r="T1860">
        <v>0</v>
      </c>
      <c r="U1860" s="7">
        <v>9.6191999999999993</v>
      </c>
      <c r="V1860" s="7">
        <f t="shared" ref="V1860:V1923" si="29">IF(U1860&lt;0,-U1860,U1860)</f>
        <v>9.6191999999999993</v>
      </c>
    </row>
    <row r="1861" spans="1:22" x14ac:dyDescent="0.3">
      <c r="A1861" s="9">
        <v>5745</v>
      </c>
      <c r="B1861" t="s">
        <v>4500</v>
      </c>
      <c r="C1861" s="5">
        <v>41727</v>
      </c>
      <c r="D1861" s="6">
        <v>41730</v>
      </c>
      <c r="E1861" t="s">
        <v>152</v>
      </c>
      <c r="F1861" t="s">
        <v>4501</v>
      </c>
      <c r="G1861" t="s">
        <v>4502</v>
      </c>
      <c r="H1861" t="s">
        <v>26</v>
      </c>
      <c r="I1861" t="s">
        <v>27</v>
      </c>
      <c r="J1861" t="s">
        <v>1352</v>
      </c>
      <c r="K1861" t="s">
        <v>29</v>
      </c>
      <c r="L1861">
        <v>94533</v>
      </c>
      <c r="M1861" t="s">
        <v>30</v>
      </c>
      <c r="N1861" t="s">
        <v>556</v>
      </c>
      <c r="O1861" t="s">
        <v>32</v>
      </c>
      <c r="P1861" t="s">
        <v>75</v>
      </c>
      <c r="Q1861" t="s">
        <v>557</v>
      </c>
      <c r="R1861" s="7">
        <v>795.48</v>
      </c>
      <c r="S1861">
        <v>7</v>
      </c>
      <c r="T1861">
        <v>0</v>
      </c>
      <c r="U1861" s="7">
        <v>7.9547999999999996</v>
      </c>
      <c r="V1861" s="7">
        <f t="shared" si="29"/>
        <v>7.9547999999999996</v>
      </c>
    </row>
    <row r="1862" spans="1:22" x14ac:dyDescent="0.3">
      <c r="A1862" s="9">
        <v>5746</v>
      </c>
      <c r="B1862" t="s">
        <v>4500</v>
      </c>
      <c r="C1862" s="5">
        <v>41727</v>
      </c>
      <c r="D1862" s="6">
        <v>41730</v>
      </c>
      <c r="E1862" t="s">
        <v>152</v>
      </c>
      <c r="F1862" t="s">
        <v>4501</v>
      </c>
      <c r="G1862" t="s">
        <v>4502</v>
      </c>
      <c r="H1862" t="s">
        <v>26</v>
      </c>
      <c r="I1862" t="s">
        <v>27</v>
      </c>
      <c r="J1862" t="s">
        <v>1352</v>
      </c>
      <c r="K1862" t="s">
        <v>29</v>
      </c>
      <c r="L1862">
        <v>94533</v>
      </c>
      <c r="M1862" t="s">
        <v>30</v>
      </c>
      <c r="N1862" t="s">
        <v>4428</v>
      </c>
      <c r="O1862" t="s">
        <v>41</v>
      </c>
      <c r="P1862" t="s">
        <v>42</v>
      </c>
      <c r="Q1862" t="s">
        <v>4429</v>
      </c>
      <c r="R1862" s="7">
        <v>21.56</v>
      </c>
      <c r="S1862">
        <v>7</v>
      </c>
      <c r="T1862">
        <v>0</v>
      </c>
      <c r="U1862" s="7">
        <v>6.8992000000000004</v>
      </c>
      <c r="V1862" s="7">
        <f t="shared" si="29"/>
        <v>6.8992000000000004</v>
      </c>
    </row>
    <row r="1863" spans="1:22" x14ac:dyDescent="0.3">
      <c r="A1863" s="9">
        <v>5752</v>
      </c>
      <c r="B1863" t="s">
        <v>4509</v>
      </c>
      <c r="C1863" s="5">
        <v>41296</v>
      </c>
      <c r="D1863" s="6">
        <v>41302</v>
      </c>
      <c r="E1863" t="s">
        <v>36</v>
      </c>
      <c r="F1863" t="s">
        <v>692</v>
      </c>
      <c r="G1863" t="s">
        <v>693</v>
      </c>
      <c r="H1863" t="s">
        <v>39</v>
      </c>
      <c r="I1863" t="s">
        <v>27</v>
      </c>
      <c r="J1863" t="s">
        <v>325</v>
      </c>
      <c r="K1863" t="s">
        <v>29</v>
      </c>
      <c r="L1863">
        <v>92037</v>
      </c>
      <c r="M1863" t="s">
        <v>30</v>
      </c>
      <c r="N1863" t="s">
        <v>4510</v>
      </c>
      <c r="O1863" t="s">
        <v>32</v>
      </c>
      <c r="P1863" t="s">
        <v>33</v>
      </c>
      <c r="Q1863" t="s">
        <v>4511</v>
      </c>
      <c r="R1863" s="7">
        <v>44.4</v>
      </c>
      <c r="S1863">
        <v>3</v>
      </c>
      <c r="T1863">
        <v>0</v>
      </c>
      <c r="U1863" s="7">
        <v>22.2</v>
      </c>
      <c r="V1863" s="7">
        <f t="shared" si="29"/>
        <v>22.2</v>
      </c>
    </row>
    <row r="1864" spans="1:22" x14ac:dyDescent="0.3">
      <c r="A1864" s="9">
        <v>5753</v>
      </c>
      <c r="B1864" t="s">
        <v>4509</v>
      </c>
      <c r="C1864" s="5">
        <v>41296</v>
      </c>
      <c r="D1864" s="6">
        <v>41302</v>
      </c>
      <c r="E1864" t="s">
        <v>36</v>
      </c>
      <c r="F1864" t="s">
        <v>692</v>
      </c>
      <c r="G1864" t="s">
        <v>693</v>
      </c>
      <c r="H1864" t="s">
        <v>39</v>
      </c>
      <c r="I1864" t="s">
        <v>27</v>
      </c>
      <c r="J1864" t="s">
        <v>325</v>
      </c>
      <c r="K1864" t="s">
        <v>29</v>
      </c>
      <c r="L1864">
        <v>92037</v>
      </c>
      <c r="M1864" t="s">
        <v>30</v>
      </c>
      <c r="N1864" t="s">
        <v>4512</v>
      </c>
      <c r="O1864" t="s">
        <v>32</v>
      </c>
      <c r="P1864" t="s">
        <v>33</v>
      </c>
      <c r="Q1864" t="s">
        <v>4513</v>
      </c>
      <c r="R1864" s="7">
        <v>20.65</v>
      </c>
      <c r="S1864">
        <v>5</v>
      </c>
      <c r="T1864">
        <v>0</v>
      </c>
      <c r="U1864" s="7">
        <v>9.4990000000000006</v>
      </c>
      <c r="V1864" s="7">
        <f t="shared" si="29"/>
        <v>9.4990000000000006</v>
      </c>
    </row>
    <row r="1865" spans="1:22" x14ac:dyDescent="0.3">
      <c r="A1865" s="9">
        <v>5760</v>
      </c>
      <c r="B1865" t="s">
        <v>4514</v>
      </c>
      <c r="C1865" s="5">
        <v>41639</v>
      </c>
      <c r="D1865" s="6">
        <v>41639</v>
      </c>
      <c r="E1865" t="s">
        <v>863</v>
      </c>
      <c r="F1865" t="s">
        <v>4515</v>
      </c>
      <c r="G1865" t="s">
        <v>4516</v>
      </c>
      <c r="H1865" t="s">
        <v>146</v>
      </c>
      <c r="I1865" t="s">
        <v>27</v>
      </c>
      <c r="J1865" t="s">
        <v>28</v>
      </c>
      <c r="K1865" t="s">
        <v>29</v>
      </c>
      <c r="L1865">
        <v>90032</v>
      </c>
      <c r="M1865" t="s">
        <v>30</v>
      </c>
      <c r="N1865" t="s">
        <v>4006</v>
      </c>
      <c r="O1865" t="s">
        <v>32</v>
      </c>
      <c r="P1865" t="s">
        <v>75</v>
      </c>
      <c r="Q1865" t="s">
        <v>4007</v>
      </c>
      <c r="R1865" s="7">
        <v>481.32</v>
      </c>
      <c r="S1865">
        <v>4</v>
      </c>
      <c r="T1865">
        <v>0</v>
      </c>
      <c r="U1865" s="7">
        <v>125.14319999999999</v>
      </c>
      <c r="V1865" s="7">
        <f t="shared" si="29"/>
        <v>125.14319999999999</v>
      </c>
    </row>
    <row r="1866" spans="1:22" x14ac:dyDescent="0.3">
      <c r="A1866" s="9">
        <v>5761</v>
      </c>
      <c r="B1866" t="s">
        <v>4514</v>
      </c>
      <c r="C1866" s="5">
        <v>41639</v>
      </c>
      <c r="D1866" s="6">
        <v>41639</v>
      </c>
      <c r="E1866" t="s">
        <v>863</v>
      </c>
      <c r="F1866" t="s">
        <v>4515</v>
      </c>
      <c r="G1866" t="s">
        <v>4516</v>
      </c>
      <c r="H1866" t="s">
        <v>146</v>
      </c>
      <c r="I1866" t="s">
        <v>27</v>
      </c>
      <c r="J1866" t="s">
        <v>28</v>
      </c>
      <c r="K1866" t="s">
        <v>29</v>
      </c>
      <c r="L1866">
        <v>90032</v>
      </c>
      <c r="M1866" t="s">
        <v>30</v>
      </c>
      <c r="N1866" t="s">
        <v>4140</v>
      </c>
      <c r="O1866" t="s">
        <v>32</v>
      </c>
      <c r="P1866" t="s">
        <v>52</v>
      </c>
      <c r="Q1866" t="s">
        <v>4141</v>
      </c>
      <c r="R1866" s="7">
        <v>6.3840000000000003</v>
      </c>
      <c r="S1866">
        <v>1</v>
      </c>
      <c r="T1866">
        <v>0.2</v>
      </c>
      <c r="U1866" s="7">
        <v>2.1545999999999998</v>
      </c>
      <c r="V1866" s="7">
        <f t="shared" si="29"/>
        <v>2.1545999999999998</v>
      </c>
    </row>
    <row r="1867" spans="1:22" x14ac:dyDescent="0.3">
      <c r="A1867" s="9">
        <v>5762</v>
      </c>
      <c r="B1867" t="s">
        <v>4517</v>
      </c>
      <c r="C1867" s="5">
        <v>41864</v>
      </c>
      <c r="D1867" s="6">
        <v>41867</v>
      </c>
      <c r="E1867" t="s">
        <v>152</v>
      </c>
      <c r="F1867" t="s">
        <v>2263</v>
      </c>
      <c r="G1867" t="s">
        <v>2264</v>
      </c>
      <c r="H1867" t="s">
        <v>39</v>
      </c>
      <c r="I1867" t="s">
        <v>27</v>
      </c>
      <c r="J1867" t="s">
        <v>4518</v>
      </c>
      <c r="K1867" t="s">
        <v>29</v>
      </c>
      <c r="L1867">
        <v>92630</v>
      </c>
      <c r="M1867" t="s">
        <v>30</v>
      </c>
      <c r="N1867" t="s">
        <v>3741</v>
      </c>
      <c r="O1867" t="s">
        <v>32</v>
      </c>
      <c r="P1867" t="s">
        <v>55</v>
      </c>
      <c r="Q1867" t="s">
        <v>3742</v>
      </c>
      <c r="R1867" s="7">
        <v>542.94000000000005</v>
      </c>
      <c r="S1867">
        <v>3</v>
      </c>
      <c r="T1867">
        <v>0</v>
      </c>
      <c r="U1867" s="7">
        <v>152.0232</v>
      </c>
      <c r="V1867" s="7">
        <f t="shared" si="29"/>
        <v>152.0232</v>
      </c>
    </row>
    <row r="1868" spans="1:22" x14ac:dyDescent="0.3">
      <c r="A1868" s="9">
        <v>5763</v>
      </c>
      <c r="B1868" t="s">
        <v>4517</v>
      </c>
      <c r="C1868" s="5">
        <v>41864</v>
      </c>
      <c r="D1868" s="6">
        <v>41867</v>
      </c>
      <c r="E1868" t="s">
        <v>152</v>
      </c>
      <c r="F1868" t="s">
        <v>2263</v>
      </c>
      <c r="G1868" t="s">
        <v>2264</v>
      </c>
      <c r="H1868" t="s">
        <v>39</v>
      </c>
      <c r="I1868" t="s">
        <v>27</v>
      </c>
      <c r="J1868" t="s">
        <v>4518</v>
      </c>
      <c r="K1868" t="s">
        <v>29</v>
      </c>
      <c r="L1868">
        <v>92630</v>
      </c>
      <c r="M1868" t="s">
        <v>30</v>
      </c>
      <c r="N1868" t="s">
        <v>3942</v>
      </c>
      <c r="O1868" t="s">
        <v>41</v>
      </c>
      <c r="P1868" t="s">
        <v>42</v>
      </c>
      <c r="Q1868" t="s">
        <v>3943</v>
      </c>
      <c r="R1868" s="7">
        <v>54.92</v>
      </c>
      <c r="S1868">
        <v>4</v>
      </c>
      <c r="T1868">
        <v>0</v>
      </c>
      <c r="U1868" s="7">
        <v>19.7712</v>
      </c>
      <c r="V1868" s="7">
        <f t="shared" si="29"/>
        <v>19.7712</v>
      </c>
    </row>
    <row r="1869" spans="1:22" x14ac:dyDescent="0.3">
      <c r="A1869" s="9">
        <v>5765</v>
      </c>
      <c r="B1869" t="s">
        <v>4519</v>
      </c>
      <c r="C1869" s="5">
        <v>41162</v>
      </c>
      <c r="D1869" s="6">
        <v>41164</v>
      </c>
      <c r="E1869" t="s">
        <v>23</v>
      </c>
      <c r="F1869" t="s">
        <v>1864</v>
      </c>
      <c r="G1869" t="s">
        <v>1865</v>
      </c>
      <c r="H1869" t="s">
        <v>39</v>
      </c>
      <c r="I1869" t="s">
        <v>27</v>
      </c>
      <c r="J1869" t="s">
        <v>65</v>
      </c>
      <c r="K1869" t="s">
        <v>66</v>
      </c>
      <c r="L1869">
        <v>98103</v>
      </c>
      <c r="M1869" t="s">
        <v>30</v>
      </c>
      <c r="N1869" t="s">
        <v>4520</v>
      </c>
      <c r="O1869" t="s">
        <v>32</v>
      </c>
      <c r="P1869" t="s">
        <v>75</v>
      </c>
      <c r="Q1869" t="s">
        <v>4521</v>
      </c>
      <c r="R1869" s="7">
        <v>353.88</v>
      </c>
      <c r="S1869">
        <v>6</v>
      </c>
      <c r="T1869">
        <v>0</v>
      </c>
      <c r="U1869" s="7">
        <v>17.693999999999999</v>
      </c>
      <c r="V1869" s="7">
        <f t="shared" si="29"/>
        <v>17.693999999999999</v>
      </c>
    </row>
    <row r="1870" spans="1:22" x14ac:dyDescent="0.3">
      <c r="A1870" s="9">
        <v>5766</v>
      </c>
      <c r="B1870" t="s">
        <v>4522</v>
      </c>
      <c r="C1870" s="5">
        <v>40855</v>
      </c>
      <c r="D1870" s="6">
        <v>40861</v>
      </c>
      <c r="E1870" t="s">
        <v>36</v>
      </c>
      <c r="F1870" t="s">
        <v>88</v>
      </c>
      <c r="G1870" t="s">
        <v>89</v>
      </c>
      <c r="H1870" t="s">
        <v>39</v>
      </c>
      <c r="I1870" t="s">
        <v>27</v>
      </c>
      <c r="J1870" t="s">
        <v>4523</v>
      </c>
      <c r="K1870" t="s">
        <v>29</v>
      </c>
      <c r="L1870">
        <v>96003</v>
      </c>
      <c r="M1870" t="s">
        <v>30</v>
      </c>
      <c r="N1870" t="s">
        <v>1274</v>
      </c>
      <c r="O1870" t="s">
        <v>48</v>
      </c>
      <c r="P1870" t="s">
        <v>49</v>
      </c>
      <c r="Q1870" t="s">
        <v>1275</v>
      </c>
      <c r="R1870" s="7">
        <v>333.57600000000002</v>
      </c>
      <c r="S1870">
        <v>3</v>
      </c>
      <c r="T1870">
        <v>0.2</v>
      </c>
      <c r="U1870" s="7">
        <v>25.0182</v>
      </c>
      <c r="V1870" s="7">
        <f t="shared" si="29"/>
        <v>25.0182</v>
      </c>
    </row>
    <row r="1871" spans="1:22" x14ac:dyDescent="0.3">
      <c r="A1871" s="9">
        <v>5771</v>
      </c>
      <c r="B1871" t="s">
        <v>4524</v>
      </c>
      <c r="C1871" s="5">
        <v>41176</v>
      </c>
      <c r="D1871" s="6">
        <v>41180</v>
      </c>
      <c r="E1871" t="s">
        <v>36</v>
      </c>
      <c r="F1871" t="s">
        <v>1498</v>
      </c>
      <c r="G1871" t="s">
        <v>1499</v>
      </c>
      <c r="H1871" t="s">
        <v>26</v>
      </c>
      <c r="I1871" t="s">
        <v>27</v>
      </c>
      <c r="J1871" t="s">
        <v>28</v>
      </c>
      <c r="K1871" t="s">
        <v>29</v>
      </c>
      <c r="L1871">
        <v>90032</v>
      </c>
      <c r="M1871" t="s">
        <v>30</v>
      </c>
      <c r="N1871" t="s">
        <v>1560</v>
      </c>
      <c r="O1871" t="s">
        <v>41</v>
      </c>
      <c r="P1871" t="s">
        <v>42</v>
      </c>
      <c r="Q1871" t="s">
        <v>1561</v>
      </c>
      <c r="R1871" s="7">
        <v>14.91</v>
      </c>
      <c r="S1871">
        <v>3</v>
      </c>
      <c r="T1871">
        <v>0</v>
      </c>
      <c r="U1871" s="7">
        <v>4.6220999999999997</v>
      </c>
      <c r="V1871" s="7">
        <f t="shared" si="29"/>
        <v>4.6220999999999997</v>
      </c>
    </row>
    <row r="1872" spans="1:22" x14ac:dyDescent="0.3">
      <c r="A1872" s="9">
        <v>5772</v>
      </c>
      <c r="B1872" t="s">
        <v>4524</v>
      </c>
      <c r="C1872" s="5">
        <v>41176</v>
      </c>
      <c r="D1872" s="6">
        <v>41180</v>
      </c>
      <c r="E1872" t="s">
        <v>36</v>
      </c>
      <c r="F1872" t="s">
        <v>1498</v>
      </c>
      <c r="G1872" t="s">
        <v>1499</v>
      </c>
      <c r="H1872" t="s">
        <v>26</v>
      </c>
      <c r="I1872" t="s">
        <v>27</v>
      </c>
      <c r="J1872" t="s">
        <v>28</v>
      </c>
      <c r="K1872" t="s">
        <v>29</v>
      </c>
      <c r="L1872">
        <v>90032</v>
      </c>
      <c r="M1872" t="s">
        <v>30</v>
      </c>
      <c r="N1872" t="s">
        <v>2674</v>
      </c>
      <c r="O1872" t="s">
        <v>32</v>
      </c>
      <c r="P1872" t="s">
        <v>55</v>
      </c>
      <c r="Q1872" t="s">
        <v>2675</v>
      </c>
      <c r="R1872" s="7">
        <v>1158.1199999999999</v>
      </c>
      <c r="S1872">
        <v>4</v>
      </c>
      <c r="T1872">
        <v>0</v>
      </c>
      <c r="U1872" s="7">
        <v>335.85480000000001</v>
      </c>
      <c r="V1872" s="7">
        <f t="shared" si="29"/>
        <v>335.85480000000001</v>
      </c>
    </row>
    <row r="1873" spans="1:22" x14ac:dyDescent="0.3">
      <c r="A1873" s="9">
        <v>5775</v>
      </c>
      <c r="B1873" t="s">
        <v>4525</v>
      </c>
      <c r="C1873" s="5">
        <v>41377</v>
      </c>
      <c r="D1873" s="6">
        <v>41381</v>
      </c>
      <c r="E1873" t="s">
        <v>36</v>
      </c>
      <c r="F1873" t="s">
        <v>4526</v>
      </c>
      <c r="G1873" t="s">
        <v>4527</v>
      </c>
      <c r="H1873" t="s">
        <v>39</v>
      </c>
      <c r="I1873" t="s">
        <v>27</v>
      </c>
      <c r="J1873" t="s">
        <v>28</v>
      </c>
      <c r="K1873" t="s">
        <v>29</v>
      </c>
      <c r="L1873">
        <v>90036</v>
      </c>
      <c r="M1873" t="s">
        <v>30</v>
      </c>
      <c r="N1873" t="s">
        <v>4528</v>
      </c>
      <c r="O1873" t="s">
        <v>41</v>
      </c>
      <c r="P1873" t="s">
        <v>185</v>
      </c>
      <c r="Q1873" t="s">
        <v>4529</v>
      </c>
      <c r="R1873" s="7">
        <v>638.28800000000001</v>
      </c>
      <c r="S1873">
        <v>7</v>
      </c>
      <c r="T1873">
        <v>0.2</v>
      </c>
      <c r="U1873" s="7">
        <v>-31.914400000000001</v>
      </c>
      <c r="V1873" s="7">
        <f t="shared" si="29"/>
        <v>31.914400000000001</v>
      </c>
    </row>
    <row r="1874" spans="1:22" x14ac:dyDescent="0.3">
      <c r="A1874" s="9">
        <v>5776</v>
      </c>
      <c r="B1874" t="s">
        <v>4525</v>
      </c>
      <c r="C1874" s="5">
        <v>41377</v>
      </c>
      <c r="D1874" s="6">
        <v>41381</v>
      </c>
      <c r="E1874" t="s">
        <v>36</v>
      </c>
      <c r="F1874" t="s">
        <v>4526</v>
      </c>
      <c r="G1874" t="s">
        <v>4527</v>
      </c>
      <c r="H1874" t="s">
        <v>39</v>
      </c>
      <c r="I1874" t="s">
        <v>27</v>
      </c>
      <c r="J1874" t="s">
        <v>28</v>
      </c>
      <c r="K1874" t="s">
        <v>29</v>
      </c>
      <c r="L1874">
        <v>90036</v>
      </c>
      <c r="M1874" t="s">
        <v>30</v>
      </c>
      <c r="N1874" t="s">
        <v>4530</v>
      </c>
      <c r="O1874" t="s">
        <v>32</v>
      </c>
      <c r="P1874" t="s">
        <v>52</v>
      </c>
      <c r="Q1874" t="s">
        <v>4531</v>
      </c>
      <c r="R1874" s="7">
        <v>13.208</v>
      </c>
      <c r="S1874">
        <v>1</v>
      </c>
      <c r="T1874">
        <v>0.2</v>
      </c>
      <c r="U1874" s="7">
        <v>4.6227999999999998</v>
      </c>
      <c r="V1874" s="7">
        <f t="shared" si="29"/>
        <v>4.6227999999999998</v>
      </c>
    </row>
    <row r="1875" spans="1:22" x14ac:dyDescent="0.3">
      <c r="A1875" s="9">
        <v>5778</v>
      </c>
      <c r="B1875" t="s">
        <v>4532</v>
      </c>
      <c r="C1875" s="5">
        <v>41613</v>
      </c>
      <c r="D1875" s="6">
        <v>41618</v>
      </c>
      <c r="E1875" t="s">
        <v>36</v>
      </c>
      <c r="F1875" t="s">
        <v>1402</v>
      </c>
      <c r="G1875" t="s">
        <v>1403</v>
      </c>
      <c r="H1875" t="s">
        <v>39</v>
      </c>
      <c r="I1875" t="s">
        <v>27</v>
      </c>
      <c r="J1875" t="s">
        <v>80</v>
      </c>
      <c r="K1875" t="s">
        <v>29</v>
      </c>
      <c r="L1875">
        <v>94109</v>
      </c>
      <c r="M1875" t="s">
        <v>30</v>
      </c>
      <c r="N1875" t="s">
        <v>4533</v>
      </c>
      <c r="O1875" t="s">
        <v>32</v>
      </c>
      <c r="P1875" t="s">
        <v>114</v>
      </c>
      <c r="Q1875" t="s">
        <v>4534</v>
      </c>
      <c r="R1875" s="7">
        <v>104.85</v>
      </c>
      <c r="S1875">
        <v>1</v>
      </c>
      <c r="T1875">
        <v>0</v>
      </c>
      <c r="U1875" s="7">
        <v>50.328000000000003</v>
      </c>
      <c r="V1875" s="7">
        <f t="shared" si="29"/>
        <v>50.328000000000003</v>
      </c>
    </row>
    <row r="1876" spans="1:22" x14ac:dyDescent="0.3">
      <c r="A1876" s="9">
        <v>5779</v>
      </c>
      <c r="B1876" t="s">
        <v>4535</v>
      </c>
      <c r="C1876" s="5">
        <v>40858</v>
      </c>
      <c r="D1876" s="6">
        <v>40865</v>
      </c>
      <c r="E1876" t="s">
        <v>36</v>
      </c>
      <c r="F1876" t="s">
        <v>1222</v>
      </c>
      <c r="G1876" t="s">
        <v>1223</v>
      </c>
      <c r="H1876" t="s">
        <v>39</v>
      </c>
      <c r="I1876" t="s">
        <v>27</v>
      </c>
      <c r="J1876" t="s">
        <v>28</v>
      </c>
      <c r="K1876" t="s">
        <v>29</v>
      </c>
      <c r="L1876">
        <v>90008</v>
      </c>
      <c r="M1876" t="s">
        <v>30</v>
      </c>
      <c r="N1876" t="s">
        <v>3098</v>
      </c>
      <c r="O1876" t="s">
        <v>32</v>
      </c>
      <c r="P1876" t="s">
        <v>45</v>
      </c>
      <c r="Q1876" t="s">
        <v>3099</v>
      </c>
      <c r="R1876" s="7">
        <v>30.48</v>
      </c>
      <c r="S1876">
        <v>3</v>
      </c>
      <c r="T1876">
        <v>0</v>
      </c>
      <c r="U1876" s="7">
        <v>7.9248000000000003</v>
      </c>
      <c r="V1876" s="7">
        <f t="shared" si="29"/>
        <v>7.9248000000000003</v>
      </c>
    </row>
    <row r="1877" spans="1:22" x14ac:dyDescent="0.3">
      <c r="A1877" s="9">
        <v>5780</v>
      </c>
      <c r="B1877" t="s">
        <v>4535</v>
      </c>
      <c r="C1877" s="5">
        <v>40858</v>
      </c>
      <c r="D1877" s="6">
        <v>40865</v>
      </c>
      <c r="E1877" t="s">
        <v>36</v>
      </c>
      <c r="F1877" t="s">
        <v>1222</v>
      </c>
      <c r="G1877" t="s">
        <v>1223</v>
      </c>
      <c r="H1877" t="s">
        <v>39</v>
      </c>
      <c r="I1877" t="s">
        <v>27</v>
      </c>
      <c r="J1877" t="s">
        <v>28</v>
      </c>
      <c r="K1877" t="s">
        <v>29</v>
      </c>
      <c r="L1877">
        <v>90008</v>
      </c>
      <c r="M1877" t="s">
        <v>30</v>
      </c>
      <c r="N1877" t="s">
        <v>2666</v>
      </c>
      <c r="O1877" t="s">
        <v>41</v>
      </c>
      <c r="P1877" t="s">
        <v>185</v>
      </c>
      <c r="Q1877" t="s">
        <v>2667</v>
      </c>
      <c r="R1877" s="7">
        <v>112.648</v>
      </c>
      <c r="S1877">
        <v>1</v>
      </c>
      <c r="T1877">
        <v>0.2</v>
      </c>
      <c r="U1877" s="7">
        <v>11.264799999999999</v>
      </c>
      <c r="V1877" s="7">
        <f t="shared" si="29"/>
        <v>11.264799999999999</v>
      </c>
    </row>
    <row r="1878" spans="1:22" x14ac:dyDescent="0.3">
      <c r="A1878" s="9">
        <v>5781</v>
      </c>
      <c r="B1878" t="s">
        <v>4536</v>
      </c>
      <c r="C1878" s="5">
        <v>41001</v>
      </c>
      <c r="D1878" s="6">
        <v>41008</v>
      </c>
      <c r="E1878" t="s">
        <v>36</v>
      </c>
      <c r="F1878" t="s">
        <v>4537</v>
      </c>
      <c r="G1878" t="s">
        <v>4538</v>
      </c>
      <c r="H1878" t="s">
        <v>39</v>
      </c>
      <c r="I1878" t="s">
        <v>27</v>
      </c>
      <c r="J1878" t="s">
        <v>28</v>
      </c>
      <c r="K1878" t="s">
        <v>29</v>
      </c>
      <c r="L1878">
        <v>90049</v>
      </c>
      <c r="M1878" t="s">
        <v>30</v>
      </c>
      <c r="N1878" t="s">
        <v>4539</v>
      </c>
      <c r="O1878" t="s">
        <v>48</v>
      </c>
      <c r="P1878" t="s">
        <v>1229</v>
      </c>
      <c r="Q1878" t="s">
        <v>4540</v>
      </c>
      <c r="R1878" s="7">
        <v>71.975999999999999</v>
      </c>
      <c r="S1878">
        <v>3</v>
      </c>
      <c r="T1878">
        <v>0.2</v>
      </c>
      <c r="U1878" s="7">
        <v>24.291899999999998</v>
      </c>
      <c r="V1878" s="7">
        <f t="shared" si="29"/>
        <v>24.291899999999998</v>
      </c>
    </row>
    <row r="1879" spans="1:22" x14ac:dyDescent="0.3">
      <c r="A1879" s="9">
        <v>5782</v>
      </c>
      <c r="B1879" t="s">
        <v>4541</v>
      </c>
      <c r="C1879" s="5">
        <v>41255</v>
      </c>
      <c r="D1879" s="6">
        <v>41259</v>
      </c>
      <c r="E1879" t="s">
        <v>23</v>
      </c>
      <c r="F1879" t="s">
        <v>572</v>
      </c>
      <c r="G1879" t="s">
        <v>573</v>
      </c>
      <c r="H1879" t="s">
        <v>39</v>
      </c>
      <c r="I1879" t="s">
        <v>27</v>
      </c>
      <c r="J1879" t="s">
        <v>4542</v>
      </c>
      <c r="K1879" t="s">
        <v>29</v>
      </c>
      <c r="L1879">
        <v>95928</v>
      </c>
      <c r="M1879" t="s">
        <v>30</v>
      </c>
      <c r="N1879" t="s">
        <v>246</v>
      </c>
      <c r="O1879" t="s">
        <v>32</v>
      </c>
      <c r="P1879" t="s">
        <v>45</v>
      </c>
      <c r="Q1879" t="s">
        <v>247</v>
      </c>
      <c r="R1879" s="7">
        <v>2.21</v>
      </c>
      <c r="S1879">
        <v>1</v>
      </c>
      <c r="T1879">
        <v>0</v>
      </c>
      <c r="U1879" s="7">
        <v>0.59670000000000001</v>
      </c>
      <c r="V1879" s="7">
        <f t="shared" si="29"/>
        <v>0.59670000000000001</v>
      </c>
    </row>
    <row r="1880" spans="1:22" x14ac:dyDescent="0.3">
      <c r="A1880" s="9">
        <v>5783</v>
      </c>
      <c r="B1880" t="s">
        <v>4541</v>
      </c>
      <c r="C1880" s="5">
        <v>41255</v>
      </c>
      <c r="D1880" s="6">
        <v>41259</v>
      </c>
      <c r="E1880" t="s">
        <v>23</v>
      </c>
      <c r="F1880" t="s">
        <v>572</v>
      </c>
      <c r="G1880" t="s">
        <v>573</v>
      </c>
      <c r="H1880" t="s">
        <v>39</v>
      </c>
      <c r="I1880" t="s">
        <v>27</v>
      </c>
      <c r="J1880" t="s">
        <v>4542</v>
      </c>
      <c r="K1880" t="s">
        <v>29</v>
      </c>
      <c r="L1880">
        <v>95928</v>
      </c>
      <c r="M1880" t="s">
        <v>30</v>
      </c>
      <c r="N1880" t="s">
        <v>4543</v>
      </c>
      <c r="O1880" t="s">
        <v>32</v>
      </c>
      <c r="P1880" t="s">
        <v>215</v>
      </c>
      <c r="Q1880" t="s">
        <v>4544</v>
      </c>
      <c r="R1880" s="7">
        <v>15.52</v>
      </c>
      <c r="S1880">
        <v>4</v>
      </c>
      <c r="T1880">
        <v>0</v>
      </c>
      <c r="U1880" s="7">
        <v>7.4496000000000002</v>
      </c>
      <c r="V1880" s="7">
        <f t="shared" si="29"/>
        <v>7.4496000000000002</v>
      </c>
    </row>
    <row r="1881" spans="1:22" x14ac:dyDescent="0.3">
      <c r="A1881" s="9">
        <v>5784</v>
      </c>
      <c r="B1881" t="s">
        <v>4541</v>
      </c>
      <c r="C1881" s="5">
        <v>41255</v>
      </c>
      <c r="D1881" s="6">
        <v>41259</v>
      </c>
      <c r="E1881" t="s">
        <v>23</v>
      </c>
      <c r="F1881" t="s">
        <v>572</v>
      </c>
      <c r="G1881" t="s">
        <v>573</v>
      </c>
      <c r="H1881" t="s">
        <v>39</v>
      </c>
      <c r="I1881" t="s">
        <v>27</v>
      </c>
      <c r="J1881" t="s">
        <v>4542</v>
      </c>
      <c r="K1881" t="s">
        <v>29</v>
      </c>
      <c r="L1881">
        <v>95928</v>
      </c>
      <c r="M1881" t="s">
        <v>30</v>
      </c>
      <c r="N1881" t="s">
        <v>4545</v>
      </c>
      <c r="O1881" t="s">
        <v>32</v>
      </c>
      <c r="P1881" t="s">
        <v>114</v>
      </c>
      <c r="Q1881" t="s">
        <v>4546</v>
      </c>
      <c r="R1881" s="7">
        <v>36.44</v>
      </c>
      <c r="S1881">
        <v>4</v>
      </c>
      <c r="T1881">
        <v>0</v>
      </c>
      <c r="U1881" s="7">
        <v>16.398</v>
      </c>
      <c r="V1881" s="7">
        <f t="shared" si="29"/>
        <v>16.398</v>
      </c>
    </row>
    <row r="1882" spans="1:22" x14ac:dyDescent="0.3">
      <c r="A1882" s="9">
        <v>5785</v>
      </c>
      <c r="B1882" t="s">
        <v>4547</v>
      </c>
      <c r="C1882" s="5">
        <v>41915</v>
      </c>
      <c r="D1882" s="6">
        <v>41921</v>
      </c>
      <c r="E1882" t="s">
        <v>36</v>
      </c>
      <c r="F1882" t="s">
        <v>4548</v>
      </c>
      <c r="G1882" t="s">
        <v>4549</v>
      </c>
      <c r="H1882" t="s">
        <v>39</v>
      </c>
      <c r="I1882" t="s">
        <v>27</v>
      </c>
      <c r="J1882" t="s">
        <v>1934</v>
      </c>
      <c r="K1882" t="s">
        <v>148</v>
      </c>
      <c r="L1882">
        <v>97477</v>
      </c>
      <c r="M1882" t="s">
        <v>30</v>
      </c>
      <c r="N1882" t="s">
        <v>491</v>
      </c>
      <c r="O1882" t="s">
        <v>41</v>
      </c>
      <c r="P1882" t="s">
        <v>492</v>
      </c>
      <c r="Q1882" t="s">
        <v>493</v>
      </c>
      <c r="R1882" s="7">
        <v>217.76400000000001</v>
      </c>
      <c r="S1882">
        <v>6</v>
      </c>
      <c r="T1882">
        <v>0.7</v>
      </c>
      <c r="U1882" s="7">
        <v>-384.71640000000002</v>
      </c>
      <c r="V1882" s="7">
        <f t="shared" si="29"/>
        <v>384.71640000000002</v>
      </c>
    </row>
    <row r="1883" spans="1:22" x14ac:dyDescent="0.3">
      <c r="A1883" s="9">
        <v>5786</v>
      </c>
      <c r="B1883" t="s">
        <v>4547</v>
      </c>
      <c r="C1883" s="5">
        <v>41915</v>
      </c>
      <c r="D1883" s="6">
        <v>41921</v>
      </c>
      <c r="E1883" t="s">
        <v>36</v>
      </c>
      <c r="F1883" t="s">
        <v>4548</v>
      </c>
      <c r="G1883" t="s">
        <v>4549</v>
      </c>
      <c r="H1883" t="s">
        <v>39</v>
      </c>
      <c r="I1883" t="s">
        <v>27</v>
      </c>
      <c r="J1883" t="s">
        <v>1934</v>
      </c>
      <c r="K1883" t="s">
        <v>148</v>
      </c>
      <c r="L1883">
        <v>97477</v>
      </c>
      <c r="M1883" t="s">
        <v>30</v>
      </c>
      <c r="N1883" t="s">
        <v>4550</v>
      </c>
      <c r="O1883" t="s">
        <v>32</v>
      </c>
      <c r="P1883" t="s">
        <v>205</v>
      </c>
      <c r="Q1883" t="s">
        <v>4551</v>
      </c>
      <c r="R1883" s="7">
        <v>39.072000000000003</v>
      </c>
      <c r="S1883">
        <v>6</v>
      </c>
      <c r="T1883">
        <v>0.2</v>
      </c>
      <c r="U1883" s="7">
        <v>4.3956</v>
      </c>
      <c r="V1883" s="7">
        <f t="shared" si="29"/>
        <v>4.3956</v>
      </c>
    </row>
    <row r="1884" spans="1:22" x14ac:dyDescent="0.3">
      <c r="A1884" s="9">
        <v>5787</v>
      </c>
      <c r="B1884" t="s">
        <v>4547</v>
      </c>
      <c r="C1884" s="5">
        <v>41915</v>
      </c>
      <c r="D1884" s="6">
        <v>41921</v>
      </c>
      <c r="E1884" t="s">
        <v>36</v>
      </c>
      <c r="F1884" t="s">
        <v>4548</v>
      </c>
      <c r="G1884" t="s">
        <v>4549</v>
      </c>
      <c r="H1884" t="s">
        <v>39</v>
      </c>
      <c r="I1884" t="s">
        <v>27</v>
      </c>
      <c r="J1884" t="s">
        <v>1934</v>
      </c>
      <c r="K1884" t="s">
        <v>148</v>
      </c>
      <c r="L1884">
        <v>97477</v>
      </c>
      <c r="M1884" t="s">
        <v>30</v>
      </c>
      <c r="N1884" t="s">
        <v>1789</v>
      </c>
      <c r="O1884" t="s">
        <v>32</v>
      </c>
      <c r="P1884" t="s">
        <v>52</v>
      </c>
      <c r="Q1884" t="s">
        <v>1790</v>
      </c>
      <c r="R1884" s="7">
        <v>22.638000000000002</v>
      </c>
      <c r="S1884">
        <v>7</v>
      </c>
      <c r="T1884">
        <v>0.7</v>
      </c>
      <c r="U1884" s="7">
        <v>-16.601199999999999</v>
      </c>
      <c r="V1884" s="7">
        <f t="shared" si="29"/>
        <v>16.601199999999999</v>
      </c>
    </row>
    <row r="1885" spans="1:22" x14ac:dyDescent="0.3">
      <c r="A1885" s="9">
        <v>5788</v>
      </c>
      <c r="B1885" t="s">
        <v>4547</v>
      </c>
      <c r="C1885" s="5">
        <v>41915</v>
      </c>
      <c r="D1885" s="6">
        <v>41921</v>
      </c>
      <c r="E1885" t="s">
        <v>36</v>
      </c>
      <c r="F1885" t="s">
        <v>4548</v>
      </c>
      <c r="G1885" t="s">
        <v>4549</v>
      </c>
      <c r="H1885" t="s">
        <v>39</v>
      </c>
      <c r="I1885" t="s">
        <v>27</v>
      </c>
      <c r="J1885" t="s">
        <v>1934</v>
      </c>
      <c r="K1885" t="s">
        <v>148</v>
      </c>
      <c r="L1885">
        <v>97477</v>
      </c>
      <c r="M1885" t="s">
        <v>30</v>
      </c>
      <c r="N1885" t="s">
        <v>2537</v>
      </c>
      <c r="O1885" t="s">
        <v>32</v>
      </c>
      <c r="P1885" t="s">
        <v>45</v>
      </c>
      <c r="Q1885" t="s">
        <v>2538</v>
      </c>
      <c r="R1885" s="7">
        <v>95.144000000000005</v>
      </c>
      <c r="S1885">
        <v>7</v>
      </c>
      <c r="T1885">
        <v>0.2</v>
      </c>
      <c r="U1885" s="7">
        <v>10.7037</v>
      </c>
      <c r="V1885" s="7">
        <f t="shared" si="29"/>
        <v>10.7037</v>
      </c>
    </row>
    <row r="1886" spans="1:22" x14ac:dyDescent="0.3">
      <c r="A1886" s="9">
        <v>5791</v>
      </c>
      <c r="B1886" t="s">
        <v>4552</v>
      </c>
      <c r="C1886" s="5">
        <v>41912</v>
      </c>
      <c r="D1886" s="6">
        <v>41915</v>
      </c>
      <c r="E1886" t="s">
        <v>152</v>
      </c>
      <c r="F1886" t="s">
        <v>948</v>
      </c>
      <c r="G1886" t="s">
        <v>949</v>
      </c>
      <c r="H1886" t="s">
        <v>39</v>
      </c>
      <c r="I1886" t="s">
        <v>27</v>
      </c>
      <c r="J1886" t="s">
        <v>2692</v>
      </c>
      <c r="K1886" t="s">
        <v>29</v>
      </c>
      <c r="L1886">
        <v>93309</v>
      </c>
      <c r="M1886" t="s">
        <v>30</v>
      </c>
      <c r="N1886" t="s">
        <v>2286</v>
      </c>
      <c r="O1886" t="s">
        <v>32</v>
      </c>
      <c r="P1886" t="s">
        <v>200</v>
      </c>
      <c r="Q1886" t="s">
        <v>2287</v>
      </c>
      <c r="R1886" s="7">
        <v>35</v>
      </c>
      <c r="S1886">
        <v>7</v>
      </c>
      <c r="T1886">
        <v>0</v>
      </c>
      <c r="U1886" s="7">
        <v>16.8</v>
      </c>
      <c r="V1886" s="7">
        <f t="shared" si="29"/>
        <v>16.8</v>
      </c>
    </row>
    <row r="1887" spans="1:22" x14ac:dyDescent="0.3">
      <c r="A1887" s="9">
        <v>5792</v>
      </c>
      <c r="B1887" t="s">
        <v>4552</v>
      </c>
      <c r="C1887" s="5">
        <v>41912</v>
      </c>
      <c r="D1887" s="6">
        <v>41915</v>
      </c>
      <c r="E1887" t="s">
        <v>152</v>
      </c>
      <c r="F1887" t="s">
        <v>948</v>
      </c>
      <c r="G1887" t="s">
        <v>949</v>
      </c>
      <c r="H1887" t="s">
        <v>39</v>
      </c>
      <c r="I1887" t="s">
        <v>27</v>
      </c>
      <c r="J1887" t="s">
        <v>2692</v>
      </c>
      <c r="K1887" t="s">
        <v>29</v>
      </c>
      <c r="L1887">
        <v>93309</v>
      </c>
      <c r="M1887" t="s">
        <v>30</v>
      </c>
      <c r="N1887" t="s">
        <v>1404</v>
      </c>
      <c r="O1887" t="s">
        <v>41</v>
      </c>
      <c r="P1887" t="s">
        <v>185</v>
      </c>
      <c r="Q1887" t="s">
        <v>1405</v>
      </c>
      <c r="R1887" s="7">
        <v>72.784000000000006</v>
      </c>
      <c r="S1887">
        <v>1</v>
      </c>
      <c r="T1887">
        <v>0.2</v>
      </c>
      <c r="U1887" s="7">
        <v>0</v>
      </c>
      <c r="V1887" s="7">
        <f t="shared" si="29"/>
        <v>0</v>
      </c>
    </row>
    <row r="1888" spans="1:22" x14ac:dyDescent="0.3">
      <c r="A1888" s="9">
        <v>5793</v>
      </c>
      <c r="B1888" t="s">
        <v>4552</v>
      </c>
      <c r="C1888" s="5">
        <v>41912</v>
      </c>
      <c r="D1888" s="6">
        <v>41915</v>
      </c>
      <c r="E1888" t="s">
        <v>152</v>
      </c>
      <c r="F1888" t="s">
        <v>948</v>
      </c>
      <c r="G1888" t="s">
        <v>949</v>
      </c>
      <c r="H1888" t="s">
        <v>39</v>
      </c>
      <c r="I1888" t="s">
        <v>27</v>
      </c>
      <c r="J1888" t="s">
        <v>2692</v>
      </c>
      <c r="K1888" t="s">
        <v>29</v>
      </c>
      <c r="L1888">
        <v>93309</v>
      </c>
      <c r="M1888" t="s">
        <v>30</v>
      </c>
      <c r="N1888" t="s">
        <v>551</v>
      </c>
      <c r="O1888" t="s">
        <v>32</v>
      </c>
      <c r="P1888" t="s">
        <v>55</v>
      </c>
      <c r="Q1888" t="s">
        <v>552</v>
      </c>
      <c r="R1888" s="7">
        <v>97.84</v>
      </c>
      <c r="S1888">
        <v>2</v>
      </c>
      <c r="T1888">
        <v>0</v>
      </c>
      <c r="U1888" s="7">
        <v>25.438400000000001</v>
      </c>
      <c r="V1888" s="7">
        <f t="shared" si="29"/>
        <v>25.438400000000001</v>
      </c>
    </row>
    <row r="1889" spans="1:22" x14ac:dyDescent="0.3">
      <c r="A1889" s="9">
        <v>5794</v>
      </c>
      <c r="B1889" t="s">
        <v>4552</v>
      </c>
      <c r="C1889" s="5">
        <v>41912</v>
      </c>
      <c r="D1889" s="6">
        <v>41915</v>
      </c>
      <c r="E1889" t="s">
        <v>152</v>
      </c>
      <c r="F1889" t="s">
        <v>948</v>
      </c>
      <c r="G1889" t="s">
        <v>949</v>
      </c>
      <c r="H1889" t="s">
        <v>39</v>
      </c>
      <c r="I1889" t="s">
        <v>27</v>
      </c>
      <c r="J1889" t="s">
        <v>2692</v>
      </c>
      <c r="K1889" t="s">
        <v>29</v>
      </c>
      <c r="L1889">
        <v>93309</v>
      </c>
      <c r="M1889" t="s">
        <v>30</v>
      </c>
      <c r="N1889" t="s">
        <v>1111</v>
      </c>
      <c r="O1889" t="s">
        <v>41</v>
      </c>
      <c r="P1889" t="s">
        <v>42</v>
      </c>
      <c r="Q1889" t="s">
        <v>1112</v>
      </c>
      <c r="R1889" s="7">
        <v>51.75</v>
      </c>
      <c r="S1889">
        <v>1</v>
      </c>
      <c r="T1889">
        <v>0</v>
      </c>
      <c r="U1889" s="7">
        <v>15.525</v>
      </c>
      <c r="V1889" s="7">
        <f t="shared" si="29"/>
        <v>15.525</v>
      </c>
    </row>
    <row r="1890" spans="1:22" x14ac:dyDescent="0.3">
      <c r="A1890" s="9">
        <v>5795</v>
      </c>
      <c r="B1890" t="s">
        <v>4552</v>
      </c>
      <c r="C1890" s="5">
        <v>41912</v>
      </c>
      <c r="D1890" s="6">
        <v>41915</v>
      </c>
      <c r="E1890" t="s">
        <v>152</v>
      </c>
      <c r="F1890" t="s">
        <v>948</v>
      </c>
      <c r="G1890" t="s">
        <v>949</v>
      </c>
      <c r="H1890" t="s">
        <v>39</v>
      </c>
      <c r="I1890" t="s">
        <v>27</v>
      </c>
      <c r="J1890" t="s">
        <v>2692</v>
      </c>
      <c r="K1890" t="s">
        <v>29</v>
      </c>
      <c r="L1890">
        <v>93309</v>
      </c>
      <c r="M1890" t="s">
        <v>30</v>
      </c>
      <c r="N1890" t="s">
        <v>1000</v>
      </c>
      <c r="O1890" t="s">
        <v>32</v>
      </c>
      <c r="P1890" t="s">
        <v>52</v>
      </c>
      <c r="Q1890" t="s">
        <v>1001</v>
      </c>
      <c r="R1890" s="7">
        <v>46.671999999999997</v>
      </c>
      <c r="S1890">
        <v>2</v>
      </c>
      <c r="T1890">
        <v>0.2</v>
      </c>
      <c r="U1890" s="7">
        <v>16.3352</v>
      </c>
      <c r="V1890" s="7">
        <f t="shared" si="29"/>
        <v>16.3352</v>
      </c>
    </row>
    <row r="1891" spans="1:22" x14ac:dyDescent="0.3">
      <c r="A1891" s="9">
        <v>5803</v>
      </c>
      <c r="B1891" t="s">
        <v>4553</v>
      </c>
      <c r="C1891" s="5">
        <v>40990</v>
      </c>
      <c r="D1891" s="6">
        <v>40992</v>
      </c>
      <c r="E1891" t="s">
        <v>152</v>
      </c>
      <c r="F1891" t="s">
        <v>259</v>
      </c>
      <c r="G1891" t="s">
        <v>260</v>
      </c>
      <c r="H1891" t="s">
        <v>39</v>
      </c>
      <c r="I1891" t="s">
        <v>27</v>
      </c>
      <c r="J1891" t="s">
        <v>2371</v>
      </c>
      <c r="K1891" t="s">
        <v>29</v>
      </c>
      <c r="L1891">
        <v>91360</v>
      </c>
      <c r="M1891" t="s">
        <v>30</v>
      </c>
      <c r="N1891" t="s">
        <v>1526</v>
      </c>
      <c r="O1891" t="s">
        <v>48</v>
      </c>
      <c r="P1891" t="s">
        <v>49</v>
      </c>
      <c r="Q1891" t="s">
        <v>1527</v>
      </c>
      <c r="R1891" s="7">
        <v>15.984</v>
      </c>
      <c r="S1891">
        <v>2</v>
      </c>
      <c r="T1891">
        <v>0.2</v>
      </c>
      <c r="U1891" s="7">
        <v>1.1988000000000001</v>
      </c>
      <c r="V1891" s="7">
        <f t="shared" si="29"/>
        <v>1.1988000000000001</v>
      </c>
    </row>
    <row r="1892" spans="1:22" x14ac:dyDescent="0.3">
      <c r="A1892" s="9">
        <v>5811</v>
      </c>
      <c r="B1892" t="s">
        <v>4554</v>
      </c>
      <c r="C1892" s="5">
        <v>40990</v>
      </c>
      <c r="D1892" s="6">
        <v>40994</v>
      </c>
      <c r="E1892" t="s">
        <v>36</v>
      </c>
      <c r="F1892" t="s">
        <v>4555</v>
      </c>
      <c r="G1892" t="s">
        <v>4556</v>
      </c>
      <c r="H1892" t="s">
        <v>26</v>
      </c>
      <c r="I1892" t="s">
        <v>27</v>
      </c>
      <c r="J1892" t="s">
        <v>325</v>
      </c>
      <c r="K1892" t="s">
        <v>29</v>
      </c>
      <c r="L1892">
        <v>92037</v>
      </c>
      <c r="M1892" t="s">
        <v>30</v>
      </c>
      <c r="N1892" t="s">
        <v>4557</v>
      </c>
      <c r="O1892" t="s">
        <v>32</v>
      </c>
      <c r="P1892" t="s">
        <v>114</v>
      </c>
      <c r="Q1892" t="s">
        <v>264</v>
      </c>
      <c r="R1892" s="7">
        <v>105.52</v>
      </c>
      <c r="S1892">
        <v>4</v>
      </c>
      <c r="T1892">
        <v>0</v>
      </c>
      <c r="U1892" s="7">
        <v>48.539200000000001</v>
      </c>
      <c r="V1892" s="7">
        <f t="shared" si="29"/>
        <v>48.539200000000001</v>
      </c>
    </row>
    <row r="1893" spans="1:22" x14ac:dyDescent="0.3">
      <c r="A1893" s="9">
        <v>5812</v>
      </c>
      <c r="B1893" t="s">
        <v>4554</v>
      </c>
      <c r="C1893" s="5">
        <v>40990</v>
      </c>
      <c r="D1893" s="6">
        <v>40994</v>
      </c>
      <c r="E1893" t="s">
        <v>36</v>
      </c>
      <c r="F1893" t="s">
        <v>4555</v>
      </c>
      <c r="G1893" t="s">
        <v>4556</v>
      </c>
      <c r="H1893" t="s">
        <v>26</v>
      </c>
      <c r="I1893" t="s">
        <v>27</v>
      </c>
      <c r="J1893" t="s">
        <v>325</v>
      </c>
      <c r="K1893" t="s">
        <v>29</v>
      </c>
      <c r="L1893">
        <v>92037</v>
      </c>
      <c r="M1893" t="s">
        <v>30</v>
      </c>
      <c r="N1893" t="s">
        <v>4558</v>
      </c>
      <c r="O1893" t="s">
        <v>41</v>
      </c>
      <c r="P1893" t="s">
        <v>42</v>
      </c>
      <c r="Q1893" t="s">
        <v>4559</v>
      </c>
      <c r="R1893" s="7">
        <v>91.96</v>
      </c>
      <c r="S1893">
        <v>2</v>
      </c>
      <c r="T1893">
        <v>0</v>
      </c>
      <c r="U1893" s="7">
        <v>15.6332</v>
      </c>
      <c r="V1893" s="7">
        <f t="shared" si="29"/>
        <v>15.6332</v>
      </c>
    </row>
    <row r="1894" spans="1:22" x14ac:dyDescent="0.3">
      <c r="A1894" s="9">
        <v>5813</v>
      </c>
      <c r="B1894" t="s">
        <v>4554</v>
      </c>
      <c r="C1894" s="5">
        <v>40990</v>
      </c>
      <c r="D1894" s="6">
        <v>40994</v>
      </c>
      <c r="E1894" t="s">
        <v>36</v>
      </c>
      <c r="F1894" t="s">
        <v>4555</v>
      </c>
      <c r="G1894" t="s">
        <v>4556</v>
      </c>
      <c r="H1894" t="s">
        <v>26</v>
      </c>
      <c r="I1894" t="s">
        <v>27</v>
      </c>
      <c r="J1894" t="s">
        <v>325</v>
      </c>
      <c r="K1894" t="s">
        <v>29</v>
      </c>
      <c r="L1894">
        <v>92037</v>
      </c>
      <c r="M1894" t="s">
        <v>30</v>
      </c>
      <c r="N1894" t="s">
        <v>931</v>
      </c>
      <c r="O1894" t="s">
        <v>48</v>
      </c>
      <c r="P1894" t="s">
        <v>49</v>
      </c>
      <c r="Q1894" t="s">
        <v>932</v>
      </c>
      <c r="R1894" s="7">
        <v>1487.9760000000001</v>
      </c>
      <c r="S1894">
        <v>3</v>
      </c>
      <c r="T1894">
        <v>0.2</v>
      </c>
      <c r="U1894" s="7">
        <v>185.99700000000001</v>
      </c>
      <c r="V1894" s="7">
        <f t="shared" si="29"/>
        <v>185.99700000000001</v>
      </c>
    </row>
    <row r="1895" spans="1:22" x14ac:dyDescent="0.3">
      <c r="A1895" s="9">
        <v>5821</v>
      </c>
      <c r="B1895" t="s">
        <v>4560</v>
      </c>
      <c r="C1895" s="5">
        <v>41772</v>
      </c>
      <c r="D1895" s="6">
        <v>41778</v>
      </c>
      <c r="E1895" t="s">
        <v>36</v>
      </c>
      <c r="F1895" t="s">
        <v>4561</v>
      </c>
      <c r="G1895" t="s">
        <v>4562</v>
      </c>
      <c r="H1895" t="s">
        <v>26</v>
      </c>
      <c r="I1895" t="s">
        <v>27</v>
      </c>
      <c r="J1895" t="s">
        <v>80</v>
      </c>
      <c r="K1895" t="s">
        <v>29</v>
      </c>
      <c r="L1895">
        <v>94122</v>
      </c>
      <c r="M1895" t="s">
        <v>30</v>
      </c>
      <c r="N1895" t="s">
        <v>4563</v>
      </c>
      <c r="O1895" t="s">
        <v>32</v>
      </c>
      <c r="P1895" t="s">
        <v>205</v>
      </c>
      <c r="Q1895" t="s">
        <v>4564</v>
      </c>
      <c r="R1895" s="7">
        <v>238.62</v>
      </c>
      <c r="S1895">
        <v>2</v>
      </c>
      <c r="T1895">
        <v>0</v>
      </c>
      <c r="U1895" s="7">
        <v>4.7724000000000002</v>
      </c>
      <c r="V1895" s="7">
        <f t="shared" si="29"/>
        <v>4.7724000000000002</v>
      </c>
    </row>
    <row r="1896" spans="1:22" x14ac:dyDescent="0.3">
      <c r="A1896" s="9">
        <v>5822</v>
      </c>
      <c r="B1896" t="s">
        <v>4560</v>
      </c>
      <c r="C1896" s="5">
        <v>41772</v>
      </c>
      <c r="D1896" s="6">
        <v>41778</v>
      </c>
      <c r="E1896" t="s">
        <v>36</v>
      </c>
      <c r="F1896" t="s">
        <v>4561</v>
      </c>
      <c r="G1896" t="s">
        <v>4562</v>
      </c>
      <c r="H1896" t="s">
        <v>26</v>
      </c>
      <c r="I1896" t="s">
        <v>27</v>
      </c>
      <c r="J1896" t="s">
        <v>80</v>
      </c>
      <c r="K1896" t="s">
        <v>29</v>
      </c>
      <c r="L1896">
        <v>94122</v>
      </c>
      <c r="M1896" t="s">
        <v>30</v>
      </c>
      <c r="N1896" t="s">
        <v>4565</v>
      </c>
      <c r="O1896" t="s">
        <v>32</v>
      </c>
      <c r="P1896" t="s">
        <v>55</v>
      </c>
      <c r="Q1896" t="s">
        <v>4566</v>
      </c>
      <c r="R1896" s="7">
        <v>7.77</v>
      </c>
      <c r="S1896">
        <v>1</v>
      </c>
      <c r="T1896">
        <v>0</v>
      </c>
      <c r="U1896" s="7">
        <v>2.0979000000000001</v>
      </c>
      <c r="V1896" s="7">
        <f t="shared" si="29"/>
        <v>2.0979000000000001</v>
      </c>
    </row>
    <row r="1897" spans="1:22" x14ac:dyDescent="0.3">
      <c r="A1897" s="9">
        <v>5823</v>
      </c>
      <c r="B1897" t="s">
        <v>4560</v>
      </c>
      <c r="C1897" s="5">
        <v>41772</v>
      </c>
      <c r="D1897" s="6">
        <v>41778</v>
      </c>
      <c r="E1897" t="s">
        <v>36</v>
      </c>
      <c r="F1897" t="s">
        <v>4561</v>
      </c>
      <c r="G1897" t="s">
        <v>4562</v>
      </c>
      <c r="H1897" t="s">
        <v>26</v>
      </c>
      <c r="I1897" t="s">
        <v>27</v>
      </c>
      <c r="J1897" t="s">
        <v>80</v>
      </c>
      <c r="K1897" t="s">
        <v>29</v>
      </c>
      <c r="L1897">
        <v>94122</v>
      </c>
      <c r="M1897" t="s">
        <v>30</v>
      </c>
      <c r="N1897" t="s">
        <v>2900</v>
      </c>
      <c r="O1897" t="s">
        <v>41</v>
      </c>
      <c r="P1897" t="s">
        <v>58</v>
      </c>
      <c r="Q1897" t="s">
        <v>2901</v>
      </c>
      <c r="R1897" s="7">
        <v>285.48</v>
      </c>
      <c r="S1897">
        <v>5</v>
      </c>
      <c r="T1897">
        <v>0.2</v>
      </c>
      <c r="U1897" s="7">
        <v>-10.705500000000001</v>
      </c>
      <c r="V1897" s="7">
        <f t="shared" si="29"/>
        <v>10.705500000000001</v>
      </c>
    </row>
    <row r="1898" spans="1:22" x14ac:dyDescent="0.3">
      <c r="A1898" s="9">
        <v>5824</v>
      </c>
      <c r="B1898" t="s">
        <v>4560</v>
      </c>
      <c r="C1898" s="5">
        <v>41772</v>
      </c>
      <c r="D1898" s="6">
        <v>41778</v>
      </c>
      <c r="E1898" t="s">
        <v>36</v>
      </c>
      <c r="F1898" t="s">
        <v>4561</v>
      </c>
      <c r="G1898" t="s">
        <v>4562</v>
      </c>
      <c r="H1898" t="s">
        <v>26</v>
      </c>
      <c r="I1898" t="s">
        <v>27</v>
      </c>
      <c r="J1898" t="s">
        <v>80</v>
      </c>
      <c r="K1898" t="s">
        <v>29</v>
      </c>
      <c r="L1898">
        <v>94122</v>
      </c>
      <c r="M1898" t="s">
        <v>30</v>
      </c>
      <c r="N1898" t="s">
        <v>1828</v>
      </c>
      <c r="O1898" t="s">
        <v>32</v>
      </c>
      <c r="P1898" t="s">
        <v>52</v>
      </c>
      <c r="Q1898" t="s">
        <v>1829</v>
      </c>
      <c r="R1898" s="7">
        <v>19.167999999999999</v>
      </c>
      <c r="S1898">
        <v>4</v>
      </c>
      <c r="T1898">
        <v>0.2</v>
      </c>
      <c r="U1898" s="7">
        <v>6.4691999999999998</v>
      </c>
      <c r="V1898" s="7">
        <f t="shared" si="29"/>
        <v>6.4691999999999998</v>
      </c>
    </row>
    <row r="1899" spans="1:22" x14ac:dyDescent="0.3">
      <c r="A1899" s="9">
        <v>5832</v>
      </c>
      <c r="B1899" t="s">
        <v>4567</v>
      </c>
      <c r="C1899" s="5">
        <v>41108</v>
      </c>
      <c r="D1899" s="6">
        <v>41112</v>
      </c>
      <c r="E1899" t="s">
        <v>36</v>
      </c>
      <c r="F1899" t="s">
        <v>1080</v>
      </c>
      <c r="G1899" t="s">
        <v>1081</v>
      </c>
      <c r="H1899" t="s">
        <v>39</v>
      </c>
      <c r="I1899" t="s">
        <v>27</v>
      </c>
      <c r="J1899" t="s">
        <v>325</v>
      </c>
      <c r="K1899" t="s">
        <v>29</v>
      </c>
      <c r="L1899">
        <v>92105</v>
      </c>
      <c r="M1899" t="s">
        <v>30</v>
      </c>
      <c r="N1899" t="s">
        <v>4471</v>
      </c>
      <c r="O1899" t="s">
        <v>48</v>
      </c>
      <c r="P1899" t="s">
        <v>99</v>
      </c>
      <c r="Q1899" t="s">
        <v>4472</v>
      </c>
      <c r="R1899" s="7">
        <v>519.96</v>
      </c>
      <c r="S1899">
        <v>4</v>
      </c>
      <c r="T1899">
        <v>0</v>
      </c>
      <c r="U1899" s="7">
        <v>176.78639999999999</v>
      </c>
      <c r="V1899" s="7">
        <f t="shared" si="29"/>
        <v>176.78639999999999</v>
      </c>
    </row>
    <row r="1900" spans="1:22" x14ac:dyDescent="0.3">
      <c r="A1900" s="9">
        <v>5838</v>
      </c>
      <c r="B1900" t="s">
        <v>4568</v>
      </c>
      <c r="C1900" s="5">
        <v>41971</v>
      </c>
      <c r="D1900" s="6">
        <v>41977</v>
      </c>
      <c r="E1900" t="s">
        <v>36</v>
      </c>
      <c r="F1900" t="s">
        <v>4569</v>
      </c>
      <c r="G1900" t="s">
        <v>4570</v>
      </c>
      <c r="H1900" t="s">
        <v>39</v>
      </c>
      <c r="I1900" t="s">
        <v>27</v>
      </c>
      <c r="J1900" t="s">
        <v>28</v>
      </c>
      <c r="K1900" t="s">
        <v>29</v>
      </c>
      <c r="L1900">
        <v>90036</v>
      </c>
      <c r="M1900" t="s">
        <v>30</v>
      </c>
      <c r="N1900" t="s">
        <v>4571</v>
      </c>
      <c r="O1900" t="s">
        <v>48</v>
      </c>
      <c r="P1900" t="s">
        <v>49</v>
      </c>
      <c r="Q1900" t="s">
        <v>4572</v>
      </c>
      <c r="R1900" s="7">
        <v>57.567999999999998</v>
      </c>
      <c r="S1900">
        <v>4</v>
      </c>
      <c r="T1900">
        <v>0.2</v>
      </c>
      <c r="U1900" s="7">
        <v>5.7568000000000001</v>
      </c>
      <c r="V1900" s="7">
        <f t="shared" si="29"/>
        <v>5.7568000000000001</v>
      </c>
    </row>
    <row r="1901" spans="1:22" x14ac:dyDescent="0.3">
      <c r="A1901" s="9">
        <v>5839</v>
      </c>
      <c r="B1901" t="s">
        <v>4573</v>
      </c>
      <c r="C1901" s="5">
        <v>40995</v>
      </c>
      <c r="D1901" s="6">
        <v>41002</v>
      </c>
      <c r="E1901" t="s">
        <v>36</v>
      </c>
      <c r="F1901" t="s">
        <v>3659</v>
      </c>
      <c r="G1901" t="s">
        <v>3660</v>
      </c>
      <c r="H1901" t="s">
        <v>39</v>
      </c>
      <c r="I1901" t="s">
        <v>27</v>
      </c>
      <c r="J1901" t="s">
        <v>65</v>
      </c>
      <c r="K1901" t="s">
        <v>66</v>
      </c>
      <c r="L1901">
        <v>98115</v>
      </c>
      <c r="M1901" t="s">
        <v>30</v>
      </c>
      <c r="N1901" t="s">
        <v>4574</v>
      </c>
      <c r="O1901" t="s">
        <v>32</v>
      </c>
      <c r="P1901" t="s">
        <v>75</v>
      </c>
      <c r="Q1901" t="s">
        <v>4575</v>
      </c>
      <c r="R1901" s="7">
        <v>83.7</v>
      </c>
      <c r="S1901">
        <v>5</v>
      </c>
      <c r="T1901">
        <v>0</v>
      </c>
      <c r="U1901" s="7">
        <v>3.3479999999999999</v>
      </c>
      <c r="V1901" s="7">
        <f t="shared" si="29"/>
        <v>3.3479999999999999</v>
      </c>
    </row>
    <row r="1902" spans="1:22" x14ac:dyDescent="0.3">
      <c r="A1902" s="9">
        <v>5842</v>
      </c>
      <c r="B1902" t="s">
        <v>4576</v>
      </c>
      <c r="C1902" s="5">
        <v>41230</v>
      </c>
      <c r="D1902" s="6">
        <v>41234</v>
      </c>
      <c r="E1902" t="s">
        <v>36</v>
      </c>
      <c r="F1902" t="s">
        <v>4577</v>
      </c>
      <c r="G1902" t="s">
        <v>4578</v>
      </c>
      <c r="H1902" t="s">
        <v>39</v>
      </c>
      <c r="I1902" t="s">
        <v>27</v>
      </c>
      <c r="J1902" t="s">
        <v>325</v>
      </c>
      <c r="K1902" t="s">
        <v>29</v>
      </c>
      <c r="L1902">
        <v>92105</v>
      </c>
      <c r="M1902" t="s">
        <v>30</v>
      </c>
      <c r="N1902" t="s">
        <v>4579</v>
      </c>
      <c r="O1902" t="s">
        <v>48</v>
      </c>
      <c r="P1902" t="s">
        <v>49</v>
      </c>
      <c r="Q1902" t="s">
        <v>4580</v>
      </c>
      <c r="R1902" s="7">
        <v>415.96800000000002</v>
      </c>
      <c r="S1902">
        <v>4</v>
      </c>
      <c r="T1902">
        <v>0.2</v>
      </c>
      <c r="U1902" s="7">
        <v>51.996000000000002</v>
      </c>
      <c r="V1902" s="7">
        <f t="shared" si="29"/>
        <v>51.996000000000002</v>
      </c>
    </row>
    <row r="1903" spans="1:22" x14ac:dyDescent="0.3">
      <c r="A1903" s="9">
        <v>5843</v>
      </c>
      <c r="B1903" t="s">
        <v>4576</v>
      </c>
      <c r="C1903" s="5">
        <v>41230</v>
      </c>
      <c r="D1903" s="6">
        <v>41234</v>
      </c>
      <c r="E1903" t="s">
        <v>36</v>
      </c>
      <c r="F1903" t="s">
        <v>4577</v>
      </c>
      <c r="G1903" t="s">
        <v>4578</v>
      </c>
      <c r="H1903" t="s">
        <v>39</v>
      </c>
      <c r="I1903" t="s">
        <v>27</v>
      </c>
      <c r="J1903" t="s">
        <v>325</v>
      </c>
      <c r="K1903" t="s">
        <v>29</v>
      </c>
      <c r="L1903">
        <v>92105</v>
      </c>
      <c r="M1903" t="s">
        <v>30</v>
      </c>
      <c r="N1903" t="s">
        <v>4581</v>
      </c>
      <c r="O1903" t="s">
        <v>32</v>
      </c>
      <c r="P1903" t="s">
        <v>75</v>
      </c>
      <c r="Q1903" t="s">
        <v>4582</v>
      </c>
      <c r="R1903" s="7">
        <v>304.89999999999998</v>
      </c>
      <c r="S1903">
        <v>5</v>
      </c>
      <c r="T1903">
        <v>0</v>
      </c>
      <c r="U1903" s="7">
        <v>6.0979999999999999</v>
      </c>
      <c r="V1903" s="7">
        <f t="shared" si="29"/>
        <v>6.0979999999999999</v>
      </c>
    </row>
    <row r="1904" spans="1:22" x14ac:dyDescent="0.3">
      <c r="A1904" s="9">
        <v>5844</v>
      </c>
      <c r="B1904" t="s">
        <v>4576</v>
      </c>
      <c r="C1904" s="5">
        <v>41230</v>
      </c>
      <c r="D1904" s="6">
        <v>41234</v>
      </c>
      <c r="E1904" t="s">
        <v>36</v>
      </c>
      <c r="F1904" t="s">
        <v>4577</v>
      </c>
      <c r="G1904" t="s">
        <v>4578</v>
      </c>
      <c r="H1904" t="s">
        <v>39</v>
      </c>
      <c r="I1904" t="s">
        <v>27</v>
      </c>
      <c r="J1904" t="s">
        <v>325</v>
      </c>
      <c r="K1904" t="s">
        <v>29</v>
      </c>
      <c r="L1904">
        <v>92105</v>
      </c>
      <c r="M1904" t="s">
        <v>30</v>
      </c>
      <c r="N1904" t="s">
        <v>4583</v>
      </c>
      <c r="O1904" t="s">
        <v>41</v>
      </c>
      <c r="P1904" t="s">
        <v>42</v>
      </c>
      <c r="Q1904" t="s">
        <v>4584</v>
      </c>
      <c r="R1904" s="7">
        <v>80.959999999999994</v>
      </c>
      <c r="S1904">
        <v>4</v>
      </c>
      <c r="T1904">
        <v>0</v>
      </c>
      <c r="U1904" s="7">
        <v>29.145600000000002</v>
      </c>
      <c r="V1904" s="7">
        <f t="shared" si="29"/>
        <v>29.145600000000002</v>
      </c>
    </row>
    <row r="1905" spans="1:22" x14ac:dyDescent="0.3">
      <c r="A1905" s="9">
        <v>5845</v>
      </c>
      <c r="B1905" t="s">
        <v>4576</v>
      </c>
      <c r="C1905" s="5">
        <v>41230</v>
      </c>
      <c r="D1905" s="6">
        <v>41234</v>
      </c>
      <c r="E1905" t="s">
        <v>36</v>
      </c>
      <c r="F1905" t="s">
        <v>4577</v>
      </c>
      <c r="G1905" t="s">
        <v>4578</v>
      </c>
      <c r="H1905" t="s">
        <v>39</v>
      </c>
      <c r="I1905" t="s">
        <v>27</v>
      </c>
      <c r="J1905" t="s">
        <v>325</v>
      </c>
      <c r="K1905" t="s">
        <v>29</v>
      </c>
      <c r="L1905">
        <v>92105</v>
      </c>
      <c r="M1905" t="s">
        <v>30</v>
      </c>
      <c r="N1905" t="s">
        <v>4585</v>
      </c>
      <c r="O1905" t="s">
        <v>32</v>
      </c>
      <c r="P1905" t="s">
        <v>75</v>
      </c>
      <c r="Q1905" t="s">
        <v>4586</v>
      </c>
      <c r="R1905" s="7">
        <v>777.21</v>
      </c>
      <c r="S1905">
        <v>7</v>
      </c>
      <c r="T1905">
        <v>0</v>
      </c>
      <c r="U1905" s="7">
        <v>54.404699999999998</v>
      </c>
      <c r="V1905" s="7">
        <f t="shared" si="29"/>
        <v>54.404699999999998</v>
      </c>
    </row>
    <row r="1906" spans="1:22" x14ac:dyDescent="0.3">
      <c r="A1906" s="9">
        <v>5846</v>
      </c>
      <c r="B1906" t="s">
        <v>4576</v>
      </c>
      <c r="C1906" s="5">
        <v>41230</v>
      </c>
      <c r="D1906" s="6">
        <v>41234</v>
      </c>
      <c r="E1906" t="s">
        <v>36</v>
      </c>
      <c r="F1906" t="s">
        <v>4577</v>
      </c>
      <c r="G1906" t="s">
        <v>4578</v>
      </c>
      <c r="H1906" t="s">
        <v>39</v>
      </c>
      <c r="I1906" t="s">
        <v>27</v>
      </c>
      <c r="J1906" t="s">
        <v>325</v>
      </c>
      <c r="K1906" t="s">
        <v>29</v>
      </c>
      <c r="L1906">
        <v>92105</v>
      </c>
      <c r="M1906" t="s">
        <v>30</v>
      </c>
      <c r="N1906" t="s">
        <v>4587</v>
      </c>
      <c r="O1906" t="s">
        <v>32</v>
      </c>
      <c r="P1906" t="s">
        <v>114</v>
      </c>
      <c r="Q1906" t="s">
        <v>4588</v>
      </c>
      <c r="R1906" s="7">
        <v>32.4</v>
      </c>
      <c r="S1906">
        <v>5</v>
      </c>
      <c r="T1906">
        <v>0</v>
      </c>
      <c r="U1906" s="7">
        <v>15.552</v>
      </c>
      <c r="V1906" s="7">
        <f t="shared" si="29"/>
        <v>15.552</v>
      </c>
    </row>
    <row r="1907" spans="1:22" x14ac:dyDescent="0.3">
      <c r="A1907" s="9">
        <v>5847</v>
      </c>
      <c r="B1907" t="s">
        <v>4576</v>
      </c>
      <c r="C1907" s="5">
        <v>41230</v>
      </c>
      <c r="D1907" s="6">
        <v>41234</v>
      </c>
      <c r="E1907" t="s">
        <v>36</v>
      </c>
      <c r="F1907" t="s">
        <v>4577</v>
      </c>
      <c r="G1907" t="s">
        <v>4578</v>
      </c>
      <c r="H1907" t="s">
        <v>39</v>
      </c>
      <c r="I1907" t="s">
        <v>27</v>
      </c>
      <c r="J1907" t="s">
        <v>325</v>
      </c>
      <c r="K1907" t="s">
        <v>29</v>
      </c>
      <c r="L1907">
        <v>92105</v>
      </c>
      <c r="M1907" t="s">
        <v>30</v>
      </c>
      <c r="N1907" t="s">
        <v>4589</v>
      </c>
      <c r="O1907" t="s">
        <v>41</v>
      </c>
      <c r="P1907" t="s">
        <v>185</v>
      </c>
      <c r="Q1907" t="s">
        <v>4590</v>
      </c>
      <c r="R1907" s="7">
        <v>225.56800000000001</v>
      </c>
      <c r="S1907">
        <v>2</v>
      </c>
      <c r="T1907">
        <v>0.2</v>
      </c>
      <c r="U1907" s="7">
        <v>2.8195999999999999</v>
      </c>
      <c r="V1907" s="7">
        <f t="shared" si="29"/>
        <v>2.8195999999999999</v>
      </c>
    </row>
    <row r="1908" spans="1:22" x14ac:dyDescent="0.3">
      <c r="A1908" s="9">
        <v>5848</v>
      </c>
      <c r="B1908" t="s">
        <v>4576</v>
      </c>
      <c r="C1908" s="5">
        <v>41230</v>
      </c>
      <c r="D1908" s="6">
        <v>41234</v>
      </c>
      <c r="E1908" t="s">
        <v>36</v>
      </c>
      <c r="F1908" t="s">
        <v>4577</v>
      </c>
      <c r="G1908" t="s">
        <v>4578</v>
      </c>
      <c r="H1908" t="s">
        <v>39</v>
      </c>
      <c r="I1908" t="s">
        <v>27</v>
      </c>
      <c r="J1908" t="s">
        <v>325</v>
      </c>
      <c r="K1908" t="s">
        <v>29</v>
      </c>
      <c r="L1908">
        <v>92105</v>
      </c>
      <c r="M1908" t="s">
        <v>30</v>
      </c>
      <c r="N1908" t="s">
        <v>3328</v>
      </c>
      <c r="O1908" t="s">
        <v>41</v>
      </c>
      <c r="P1908" t="s">
        <v>42</v>
      </c>
      <c r="Q1908" t="s">
        <v>3329</v>
      </c>
      <c r="R1908" s="7">
        <v>36.6</v>
      </c>
      <c r="S1908">
        <v>3</v>
      </c>
      <c r="T1908">
        <v>0</v>
      </c>
      <c r="U1908" s="7">
        <v>15.372</v>
      </c>
      <c r="V1908" s="7">
        <f t="shared" si="29"/>
        <v>15.372</v>
      </c>
    </row>
    <row r="1909" spans="1:22" x14ac:dyDescent="0.3">
      <c r="A1909" s="9">
        <v>5859</v>
      </c>
      <c r="B1909" t="s">
        <v>4591</v>
      </c>
      <c r="C1909" s="5">
        <v>41886</v>
      </c>
      <c r="D1909" s="6">
        <v>41890</v>
      </c>
      <c r="E1909" t="s">
        <v>23</v>
      </c>
      <c r="F1909" t="s">
        <v>4592</v>
      </c>
      <c r="G1909" t="s">
        <v>4593</v>
      </c>
      <c r="H1909" t="s">
        <v>39</v>
      </c>
      <c r="I1909" t="s">
        <v>27</v>
      </c>
      <c r="J1909" t="s">
        <v>528</v>
      </c>
      <c r="K1909" t="s">
        <v>29</v>
      </c>
      <c r="L1909">
        <v>94521</v>
      </c>
      <c r="M1909" t="s">
        <v>30</v>
      </c>
      <c r="N1909" t="s">
        <v>4335</v>
      </c>
      <c r="O1909" t="s">
        <v>41</v>
      </c>
      <c r="P1909" t="s">
        <v>492</v>
      </c>
      <c r="Q1909" t="s">
        <v>4336</v>
      </c>
      <c r="R1909" s="7">
        <v>239.666</v>
      </c>
      <c r="S1909">
        <v>2</v>
      </c>
      <c r="T1909">
        <v>0.15</v>
      </c>
      <c r="U1909" s="7">
        <v>14.098000000000001</v>
      </c>
      <c r="V1909" s="7">
        <f t="shared" si="29"/>
        <v>14.098000000000001</v>
      </c>
    </row>
    <row r="1910" spans="1:22" x14ac:dyDescent="0.3">
      <c r="A1910" s="9">
        <v>5870</v>
      </c>
      <c r="B1910" t="s">
        <v>4594</v>
      </c>
      <c r="C1910" s="5">
        <v>41586</v>
      </c>
      <c r="D1910" s="6">
        <v>41591</v>
      </c>
      <c r="E1910" t="s">
        <v>36</v>
      </c>
      <c r="F1910" t="s">
        <v>3581</v>
      </c>
      <c r="G1910" t="s">
        <v>3582</v>
      </c>
      <c r="H1910" t="s">
        <v>146</v>
      </c>
      <c r="I1910" t="s">
        <v>27</v>
      </c>
      <c r="J1910" t="s">
        <v>4595</v>
      </c>
      <c r="K1910" t="s">
        <v>4596</v>
      </c>
      <c r="L1910">
        <v>82001</v>
      </c>
      <c r="M1910" t="s">
        <v>30</v>
      </c>
      <c r="N1910" t="s">
        <v>608</v>
      </c>
      <c r="O1910" t="s">
        <v>41</v>
      </c>
      <c r="P1910" t="s">
        <v>185</v>
      </c>
      <c r="Q1910" t="s">
        <v>609</v>
      </c>
      <c r="R1910" s="7">
        <v>1603.136</v>
      </c>
      <c r="S1910">
        <v>4</v>
      </c>
      <c r="T1910">
        <v>0.2</v>
      </c>
      <c r="U1910" s="7">
        <v>100.196</v>
      </c>
      <c r="V1910" s="7">
        <f t="shared" si="29"/>
        <v>100.196</v>
      </c>
    </row>
    <row r="1911" spans="1:22" x14ac:dyDescent="0.3">
      <c r="A1911" s="9">
        <v>5871</v>
      </c>
      <c r="B1911" t="s">
        <v>4597</v>
      </c>
      <c r="C1911" s="5">
        <v>41440</v>
      </c>
      <c r="D1911" s="6">
        <v>41440</v>
      </c>
      <c r="E1911" t="s">
        <v>863</v>
      </c>
      <c r="F1911" t="s">
        <v>2047</v>
      </c>
      <c r="G1911" t="s">
        <v>2048</v>
      </c>
      <c r="H1911" t="s">
        <v>26</v>
      </c>
      <c r="I1911" t="s">
        <v>27</v>
      </c>
      <c r="J1911" t="s">
        <v>667</v>
      </c>
      <c r="K1911" t="s">
        <v>29</v>
      </c>
      <c r="L1911">
        <v>92804</v>
      </c>
      <c r="M1911" t="s">
        <v>30</v>
      </c>
      <c r="N1911" t="s">
        <v>4358</v>
      </c>
      <c r="O1911" t="s">
        <v>41</v>
      </c>
      <c r="P1911" t="s">
        <v>58</v>
      </c>
      <c r="Q1911" t="s">
        <v>4359</v>
      </c>
      <c r="R1911" s="7">
        <v>1293.4880000000001</v>
      </c>
      <c r="S1911">
        <v>7</v>
      </c>
      <c r="T1911">
        <v>0.2</v>
      </c>
      <c r="U1911" s="7">
        <v>80.843000000000004</v>
      </c>
      <c r="V1911" s="7">
        <f t="shared" si="29"/>
        <v>80.843000000000004</v>
      </c>
    </row>
    <row r="1912" spans="1:22" x14ac:dyDescent="0.3">
      <c r="A1912" s="9">
        <v>5881</v>
      </c>
      <c r="B1912" t="s">
        <v>4598</v>
      </c>
      <c r="C1912" s="5">
        <v>41536</v>
      </c>
      <c r="D1912" s="6">
        <v>41540</v>
      </c>
      <c r="E1912" t="s">
        <v>36</v>
      </c>
      <c r="F1912" t="s">
        <v>1550</v>
      </c>
      <c r="G1912" t="s">
        <v>1551</v>
      </c>
      <c r="H1912" t="s">
        <v>26</v>
      </c>
      <c r="I1912" t="s">
        <v>27</v>
      </c>
      <c r="J1912" t="s">
        <v>325</v>
      </c>
      <c r="K1912" t="s">
        <v>29</v>
      </c>
      <c r="L1912">
        <v>92105</v>
      </c>
      <c r="M1912" t="s">
        <v>30</v>
      </c>
      <c r="N1912" t="s">
        <v>608</v>
      </c>
      <c r="O1912" t="s">
        <v>41</v>
      </c>
      <c r="P1912" t="s">
        <v>185</v>
      </c>
      <c r="Q1912" t="s">
        <v>609</v>
      </c>
      <c r="R1912" s="7">
        <v>801.56799999999998</v>
      </c>
      <c r="S1912">
        <v>2</v>
      </c>
      <c r="T1912">
        <v>0.2</v>
      </c>
      <c r="U1912" s="7">
        <v>50.097999999999999</v>
      </c>
      <c r="V1912" s="7">
        <f t="shared" si="29"/>
        <v>50.097999999999999</v>
      </c>
    </row>
    <row r="1913" spans="1:22" x14ac:dyDescent="0.3">
      <c r="A1913" s="9">
        <v>5882</v>
      </c>
      <c r="B1913" t="s">
        <v>4598</v>
      </c>
      <c r="C1913" s="5">
        <v>41536</v>
      </c>
      <c r="D1913" s="6">
        <v>41540</v>
      </c>
      <c r="E1913" t="s">
        <v>36</v>
      </c>
      <c r="F1913" t="s">
        <v>1550</v>
      </c>
      <c r="G1913" t="s">
        <v>1551</v>
      </c>
      <c r="H1913" t="s">
        <v>26</v>
      </c>
      <c r="I1913" t="s">
        <v>27</v>
      </c>
      <c r="J1913" t="s">
        <v>325</v>
      </c>
      <c r="K1913" t="s">
        <v>29</v>
      </c>
      <c r="L1913">
        <v>92105</v>
      </c>
      <c r="M1913" t="s">
        <v>30</v>
      </c>
      <c r="N1913" t="s">
        <v>4599</v>
      </c>
      <c r="O1913" t="s">
        <v>32</v>
      </c>
      <c r="P1913" t="s">
        <v>114</v>
      </c>
      <c r="Q1913" t="s">
        <v>4600</v>
      </c>
      <c r="R1913" s="7">
        <v>368.91</v>
      </c>
      <c r="S1913">
        <v>9</v>
      </c>
      <c r="T1913">
        <v>0</v>
      </c>
      <c r="U1913" s="7">
        <v>180.76589999999999</v>
      </c>
      <c r="V1913" s="7">
        <f t="shared" si="29"/>
        <v>180.76589999999999</v>
      </c>
    </row>
    <row r="1914" spans="1:22" x14ac:dyDescent="0.3">
      <c r="A1914" s="9">
        <v>5883</v>
      </c>
      <c r="B1914" t="s">
        <v>4598</v>
      </c>
      <c r="C1914" s="5">
        <v>41536</v>
      </c>
      <c r="D1914" s="6">
        <v>41540</v>
      </c>
      <c r="E1914" t="s">
        <v>36</v>
      </c>
      <c r="F1914" t="s">
        <v>1550</v>
      </c>
      <c r="G1914" t="s">
        <v>1551</v>
      </c>
      <c r="H1914" t="s">
        <v>26</v>
      </c>
      <c r="I1914" t="s">
        <v>27</v>
      </c>
      <c r="J1914" t="s">
        <v>325</v>
      </c>
      <c r="K1914" t="s">
        <v>29</v>
      </c>
      <c r="L1914">
        <v>92105</v>
      </c>
      <c r="M1914" t="s">
        <v>30</v>
      </c>
      <c r="N1914" t="s">
        <v>1912</v>
      </c>
      <c r="O1914" t="s">
        <v>41</v>
      </c>
      <c r="P1914" t="s">
        <v>185</v>
      </c>
      <c r="Q1914" t="s">
        <v>1913</v>
      </c>
      <c r="R1914" s="7">
        <v>885.52800000000002</v>
      </c>
      <c r="S1914">
        <v>9</v>
      </c>
      <c r="T1914">
        <v>0.2</v>
      </c>
      <c r="U1914" s="7">
        <v>-99.621899999999997</v>
      </c>
      <c r="V1914" s="7">
        <f t="shared" si="29"/>
        <v>99.621899999999997</v>
      </c>
    </row>
    <row r="1915" spans="1:22" x14ac:dyDescent="0.3">
      <c r="A1915" s="9">
        <v>5884</v>
      </c>
      <c r="B1915" t="s">
        <v>4601</v>
      </c>
      <c r="C1915" s="5">
        <v>41347</v>
      </c>
      <c r="D1915" s="6">
        <v>41349</v>
      </c>
      <c r="E1915" t="s">
        <v>23</v>
      </c>
      <c r="F1915" t="s">
        <v>3993</v>
      </c>
      <c r="G1915" t="s">
        <v>3994</v>
      </c>
      <c r="H1915" t="s">
        <v>26</v>
      </c>
      <c r="I1915" t="s">
        <v>27</v>
      </c>
      <c r="J1915" t="s">
        <v>80</v>
      </c>
      <c r="K1915" t="s">
        <v>29</v>
      </c>
      <c r="L1915">
        <v>94109</v>
      </c>
      <c r="M1915" t="s">
        <v>30</v>
      </c>
      <c r="N1915" t="s">
        <v>4602</v>
      </c>
      <c r="O1915" t="s">
        <v>41</v>
      </c>
      <c r="P1915" t="s">
        <v>42</v>
      </c>
      <c r="Q1915" t="s">
        <v>4603</v>
      </c>
      <c r="R1915" s="7">
        <v>28.28</v>
      </c>
      <c r="S1915">
        <v>2</v>
      </c>
      <c r="T1915">
        <v>0</v>
      </c>
      <c r="U1915" s="7">
        <v>7.3528000000000002</v>
      </c>
      <c r="V1915" s="7">
        <f t="shared" si="29"/>
        <v>7.3528000000000002</v>
      </c>
    </row>
    <row r="1916" spans="1:22" x14ac:dyDescent="0.3">
      <c r="A1916" s="9">
        <v>5885</v>
      </c>
      <c r="B1916" t="s">
        <v>4601</v>
      </c>
      <c r="C1916" s="5">
        <v>41347</v>
      </c>
      <c r="D1916" s="6">
        <v>41349</v>
      </c>
      <c r="E1916" t="s">
        <v>23</v>
      </c>
      <c r="F1916" t="s">
        <v>3993</v>
      </c>
      <c r="G1916" t="s">
        <v>3994</v>
      </c>
      <c r="H1916" t="s">
        <v>26</v>
      </c>
      <c r="I1916" t="s">
        <v>27</v>
      </c>
      <c r="J1916" t="s">
        <v>80</v>
      </c>
      <c r="K1916" t="s">
        <v>29</v>
      </c>
      <c r="L1916">
        <v>94109</v>
      </c>
      <c r="M1916" t="s">
        <v>30</v>
      </c>
      <c r="N1916" t="s">
        <v>2500</v>
      </c>
      <c r="O1916" t="s">
        <v>32</v>
      </c>
      <c r="P1916" t="s">
        <v>205</v>
      </c>
      <c r="Q1916" t="s">
        <v>2501</v>
      </c>
      <c r="R1916" s="7">
        <v>4912.59</v>
      </c>
      <c r="S1916">
        <v>3</v>
      </c>
      <c r="T1916">
        <v>0</v>
      </c>
      <c r="U1916" s="7">
        <v>196.50360000000001</v>
      </c>
      <c r="V1916" s="7">
        <f t="shared" si="29"/>
        <v>196.50360000000001</v>
      </c>
    </row>
    <row r="1917" spans="1:22" x14ac:dyDescent="0.3">
      <c r="A1917" s="9">
        <v>5886</v>
      </c>
      <c r="B1917" t="s">
        <v>4604</v>
      </c>
      <c r="C1917" s="5">
        <v>40832</v>
      </c>
      <c r="D1917" s="6">
        <v>40833</v>
      </c>
      <c r="E1917" t="s">
        <v>863</v>
      </c>
      <c r="F1917" t="s">
        <v>4605</v>
      </c>
      <c r="G1917" t="s">
        <v>4606</v>
      </c>
      <c r="H1917" t="s">
        <v>39</v>
      </c>
      <c r="I1917" t="s">
        <v>27</v>
      </c>
      <c r="J1917" t="s">
        <v>80</v>
      </c>
      <c r="K1917" t="s">
        <v>29</v>
      </c>
      <c r="L1917">
        <v>94110</v>
      </c>
      <c r="M1917" t="s">
        <v>30</v>
      </c>
      <c r="N1917" t="s">
        <v>4607</v>
      </c>
      <c r="O1917" t="s">
        <v>32</v>
      </c>
      <c r="P1917" t="s">
        <v>52</v>
      </c>
      <c r="Q1917" t="s">
        <v>4608</v>
      </c>
      <c r="R1917" s="7">
        <v>14.352</v>
      </c>
      <c r="S1917">
        <v>3</v>
      </c>
      <c r="T1917">
        <v>0.2</v>
      </c>
      <c r="U1917" s="7">
        <v>5.0232000000000001</v>
      </c>
      <c r="V1917" s="7">
        <f t="shared" si="29"/>
        <v>5.0232000000000001</v>
      </c>
    </row>
    <row r="1918" spans="1:22" x14ac:dyDescent="0.3">
      <c r="A1918" s="9">
        <v>5887</v>
      </c>
      <c r="B1918" t="s">
        <v>4604</v>
      </c>
      <c r="C1918" s="5">
        <v>40832</v>
      </c>
      <c r="D1918" s="6">
        <v>40833</v>
      </c>
      <c r="E1918" t="s">
        <v>863</v>
      </c>
      <c r="F1918" t="s">
        <v>4605</v>
      </c>
      <c r="G1918" t="s">
        <v>4606</v>
      </c>
      <c r="H1918" t="s">
        <v>39</v>
      </c>
      <c r="I1918" t="s">
        <v>27</v>
      </c>
      <c r="J1918" t="s">
        <v>80</v>
      </c>
      <c r="K1918" t="s">
        <v>29</v>
      </c>
      <c r="L1918">
        <v>94110</v>
      </c>
      <c r="M1918" t="s">
        <v>30</v>
      </c>
      <c r="N1918" t="s">
        <v>847</v>
      </c>
      <c r="O1918" t="s">
        <v>48</v>
      </c>
      <c r="P1918" t="s">
        <v>99</v>
      </c>
      <c r="Q1918" t="s">
        <v>848</v>
      </c>
      <c r="R1918" s="7">
        <v>179.97</v>
      </c>
      <c r="S1918">
        <v>3</v>
      </c>
      <c r="T1918">
        <v>0</v>
      </c>
      <c r="U1918" s="7">
        <v>86.385599999999997</v>
      </c>
      <c r="V1918" s="7">
        <f t="shared" si="29"/>
        <v>86.385599999999997</v>
      </c>
    </row>
    <row r="1919" spans="1:22" x14ac:dyDescent="0.3">
      <c r="A1919" s="9">
        <v>5895</v>
      </c>
      <c r="B1919" t="s">
        <v>4609</v>
      </c>
      <c r="C1919" s="5">
        <v>41892</v>
      </c>
      <c r="D1919" s="6">
        <v>41897</v>
      </c>
      <c r="E1919" t="s">
        <v>36</v>
      </c>
      <c r="F1919" t="s">
        <v>4610</v>
      </c>
      <c r="G1919" t="s">
        <v>4611</v>
      </c>
      <c r="H1919" t="s">
        <v>26</v>
      </c>
      <c r="I1919" t="s">
        <v>27</v>
      </c>
      <c r="J1919" t="s">
        <v>28</v>
      </c>
      <c r="K1919" t="s">
        <v>29</v>
      </c>
      <c r="L1919">
        <v>90036</v>
      </c>
      <c r="M1919" t="s">
        <v>30</v>
      </c>
      <c r="N1919" t="s">
        <v>2295</v>
      </c>
      <c r="O1919" t="s">
        <v>32</v>
      </c>
      <c r="P1919" t="s">
        <v>75</v>
      </c>
      <c r="Q1919" t="s">
        <v>2296</v>
      </c>
      <c r="R1919" s="7">
        <v>99.87</v>
      </c>
      <c r="S1919">
        <v>3</v>
      </c>
      <c r="T1919">
        <v>0</v>
      </c>
      <c r="U1919" s="7">
        <v>23.968800000000002</v>
      </c>
      <c r="V1919" s="7">
        <f t="shared" si="29"/>
        <v>23.968800000000002</v>
      </c>
    </row>
    <row r="1920" spans="1:22" x14ac:dyDescent="0.3">
      <c r="A1920" s="9">
        <v>5896</v>
      </c>
      <c r="B1920" t="s">
        <v>4612</v>
      </c>
      <c r="C1920" s="5">
        <v>40848</v>
      </c>
      <c r="D1920" s="6">
        <v>40855</v>
      </c>
      <c r="E1920" t="s">
        <v>36</v>
      </c>
      <c r="F1920" t="s">
        <v>3444</v>
      </c>
      <c r="G1920" t="s">
        <v>3445</v>
      </c>
      <c r="H1920" t="s">
        <v>146</v>
      </c>
      <c r="I1920" t="s">
        <v>27</v>
      </c>
      <c r="J1920" t="s">
        <v>28</v>
      </c>
      <c r="K1920" t="s">
        <v>29</v>
      </c>
      <c r="L1920">
        <v>90049</v>
      </c>
      <c r="M1920" t="s">
        <v>30</v>
      </c>
      <c r="N1920" t="s">
        <v>4510</v>
      </c>
      <c r="O1920" t="s">
        <v>32</v>
      </c>
      <c r="P1920" t="s">
        <v>33</v>
      </c>
      <c r="Q1920" t="s">
        <v>4511</v>
      </c>
      <c r="R1920" s="7">
        <v>44.4</v>
      </c>
      <c r="S1920">
        <v>3</v>
      </c>
      <c r="T1920">
        <v>0</v>
      </c>
      <c r="U1920" s="7">
        <v>22.2</v>
      </c>
      <c r="V1920" s="7">
        <f t="shared" si="29"/>
        <v>22.2</v>
      </c>
    </row>
    <row r="1921" spans="1:22" x14ac:dyDescent="0.3">
      <c r="A1921" s="9">
        <v>5897</v>
      </c>
      <c r="B1921" t="s">
        <v>4612</v>
      </c>
      <c r="C1921" s="5">
        <v>40848</v>
      </c>
      <c r="D1921" s="6">
        <v>40855</v>
      </c>
      <c r="E1921" t="s">
        <v>36</v>
      </c>
      <c r="F1921" t="s">
        <v>3444</v>
      </c>
      <c r="G1921" t="s">
        <v>3445</v>
      </c>
      <c r="H1921" t="s">
        <v>146</v>
      </c>
      <c r="I1921" t="s">
        <v>27</v>
      </c>
      <c r="J1921" t="s">
        <v>28</v>
      </c>
      <c r="K1921" t="s">
        <v>29</v>
      </c>
      <c r="L1921">
        <v>90049</v>
      </c>
      <c r="M1921" t="s">
        <v>30</v>
      </c>
      <c r="N1921" t="s">
        <v>4613</v>
      </c>
      <c r="O1921" t="s">
        <v>32</v>
      </c>
      <c r="P1921" t="s">
        <v>114</v>
      </c>
      <c r="Q1921" t="s">
        <v>264</v>
      </c>
      <c r="R1921" s="7">
        <v>21.4</v>
      </c>
      <c r="S1921">
        <v>5</v>
      </c>
      <c r="T1921">
        <v>0</v>
      </c>
      <c r="U1921" s="7">
        <v>9.6300000000000008</v>
      </c>
      <c r="V1921" s="7">
        <f t="shared" si="29"/>
        <v>9.6300000000000008</v>
      </c>
    </row>
    <row r="1922" spans="1:22" x14ac:dyDescent="0.3">
      <c r="A1922" s="9">
        <v>5900</v>
      </c>
      <c r="B1922" t="s">
        <v>4614</v>
      </c>
      <c r="C1922" s="5">
        <v>41652</v>
      </c>
      <c r="D1922" s="6">
        <v>41656</v>
      </c>
      <c r="E1922" t="s">
        <v>36</v>
      </c>
      <c r="F1922" t="s">
        <v>1281</v>
      </c>
      <c r="G1922" t="s">
        <v>1282</v>
      </c>
      <c r="H1922" t="s">
        <v>26</v>
      </c>
      <c r="I1922" t="s">
        <v>27</v>
      </c>
      <c r="J1922" t="s">
        <v>80</v>
      </c>
      <c r="K1922" t="s">
        <v>29</v>
      </c>
      <c r="L1922">
        <v>94110</v>
      </c>
      <c r="M1922" t="s">
        <v>30</v>
      </c>
      <c r="N1922" t="s">
        <v>4615</v>
      </c>
      <c r="O1922" t="s">
        <v>32</v>
      </c>
      <c r="P1922" t="s">
        <v>215</v>
      </c>
      <c r="Q1922" t="s">
        <v>264</v>
      </c>
      <c r="R1922" s="7">
        <v>9.7799999999999994</v>
      </c>
      <c r="S1922">
        <v>1</v>
      </c>
      <c r="T1922">
        <v>0</v>
      </c>
      <c r="U1922" s="7">
        <v>4.8899999999999997</v>
      </c>
      <c r="V1922" s="7">
        <f t="shared" si="29"/>
        <v>4.8899999999999997</v>
      </c>
    </row>
    <row r="1923" spans="1:22" x14ac:dyDescent="0.3">
      <c r="A1923" s="9">
        <v>5901</v>
      </c>
      <c r="B1923" t="s">
        <v>4616</v>
      </c>
      <c r="C1923" s="5">
        <v>41233</v>
      </c>
      <c r="D1923" s="6">
        <v>41237</v>
      </c>
      <c r="E1923" t="s">
        <v>36</v>
      </c>
      <c r="F1923" t="s">
        <v>2178</v>
      </c>
      <c r="G1923" t="s">
        <v>2179</v>
      </c>
      <c r="H1923" t="s">
        <v>146</v>
      </c>
      <c r="I1923" t="s">
        <v>27</v>
      </c>
      <c r="J1923" t="s">
        <v>80</v>
      </c>
      <c r="K1923" t="s">
        <v>29</v>
      </c>
      <c r="L1923">
        <v>94122</v>
      </c>
      <c r="M1923" t="s">
        <v>30</v>
      </c>
      <c r="N1923" t="s">
        <v>4617</v>
      </c>
      <c r="O1923" t="s">
        <v>32</v>
      </c>
      <c r="P1923" t="s">
        <v>52</v>
      </c>
      <c r="Q1923" t="s">
        <v>4618</v>
      </c>
      <c r="R1923" s="7">
        <v>24.192</v>
      </c>
      <c r="S1923">
        <v>9</v>
      </c>
      <c r="T1923">
        <v>0.2</v>
      </c>
      <c r="U1923" s="7">
        <v>7.56</v>
      </c>
      <c r="V1923" s="7">
        <f t="shared" si="29"/>
        <v>7.56</v>
      </c>
    </row>
    <row r="1924" spans="1:22" x14ac:dyDescent="0.3">
      <c r="A1924" s="9">
        <v>5903</v>
      </c>
      <c r="B1924" t="s">
        <v>4619</v>
      </c>
      <c r="C1924" s="5">
        <v>41950</v>
      </c>
      <c r="D1924" s="6">
        <v>41950</v>
      </c>
      <c r="E1924" t="s">
        <v>863</v>
      </c>
      <c r="F1924" t="s">
        <v>280</v>
      </c>
      <c r="G1924" t="s">
        <v>281</v>
      </c>
      <c r="H1924" t="s">
        <v>146</v>
      </c>
      <c r="I1924" t="s">
        <v>27</v>
      </c>
      <c r="J1924" t="s">
        <v>80</v>
      </c>
      <c r="K1924" t="s">
        <v>29</v>
      </c>
      <c r="L1924">
        <v>94122</v>
      </c>
      <c r="M1924" t="s">
        <v>30</v>
      </c>
      <c r="N1924" t="s">
        <v>499</v>
      </c>
      <c r="O1924" t="s">
        <v>32</v>
      </c>
      <c r="P1924" t="s">
        <v>114</v>
      </c>
      <c r="Q1924" t="s">
        <v>500</v>
      </c>
      <c r="R1924" s="7">
        <v>59.94</v>
      </c>
      <c r="S1924">
        <v>3</v>
      </c>
      <c r="T1924">
        <v>0</v>
      </c>
      <c r="U1924" s="7">
        <v>28.171800000000001</v>
      </c>
      <c r="V1924" s="7">
        <f t="shared" ref="V1924:V1987" si="30">IF(U1924&lt;0,-U1924,U1924)</f>
        <v>28.171800000000001</v>
      </c>
    </row>
    <row r="1925" spans="1:22" x14ac:dyDescent="0.3">
      <c r="A1925" s="9">
        <v>5904</v>
      </c>
      <c r="B1925" t="s">
        <v>4619</v>
      </c>
      <c r="C1925" s="5">
        <v>41950</v>
      </c>
      <c r="D1925" s="6">
        <v>41950</v>
      </c>
      <c r="E1925" t="s">
        <v>863</v>
      </c>
      <c r="F1925" t="s">
        <v>280</v>
      </c>
      <c r="G1925" t="s">
        <v>281</v>
      </c>
      <c r="H1925" t="s">
        <v>146</v>
      </c>
      <c r="I1925" t="s">
        <v>27</v>
      </c>
      <c r="J1925" t="s">
        <v>80</v>
      </c>
      <c r="K1925" t="s">
        <v>29</v>
      </c>
      <c r="L1925">
        <v>94122</v>
      </c>
      <c r="M1925" t="s">
        <v>30</v>
      </c>
      <c r="N1925" t="s">
        <v>4072</v>
      </c>
      <c r="O1925" t="s">
        <v>32</v>
      </c>
      <c r="P1925" t="s">
        <v>114</v>
      </c>
      <c r="Q1925" t="s">
        <v>264</v>
      </c>
      <c r="R1925" s="7">
        <v>45.36</v>
      </c>
      <c r="S1925">
        <v>4</v>
      </c>
      <c r="T1925">
        <v>0</v>
      </c>
      <c r="U1925" s="7">
        <v>22.226400000000002</v>
      </c>
      <c r="V1925" s="7">
        <f t="shared" si="30"/>
        <v>22.226400000000002</v>
      </c>
    </row>
    <row r="1926" spans="1:22" x14ac:dyDescent="0.3">
      <c r="A1926" s="9">
        <v>5905</v>
      </c>
      <c r="B1926" t="s">
        <v>4619</v>
      </c>
      <c r="C1926" s="5">
        <v>41950</v>
      </c>
      <c r="D1926" s="6">
        <v>41950</v>
      </c>
      <c r="E1926" t="s">
        <v>863</v>
      </c>
      <c r="F1926" t="s">
        <v>280</v>
      </c>
      <c r="G1926" t="s">
        <v>281</v>
      </c>
      <c r="H1926" t="s">
        <v>146</v>
      </c>
      <c r="I1926" t="s">
        <v>27</v>
      </c>
      <c r="J1926" t="s">
        <v>80</v>
      </c>
      <c r="K1926" t="s">
        <v>29</v>
      </c>
      <c r="L1926">
        <v>94122</v>
      </c>
      <c r="M1926" t="s">
        <v>30</v>
      </c>
      <c r="N1926" t="s">
        <v>4081</v>
      </c>
      <c r="O1926" t="s">
        <v>32</v>
      </c>
      <c r="P1926" t="s">
        <v>114</v>
      </c>
      <c r="Q1926" t="s">
        <v>4082</v>
      </c>
      <c r="R1926" s="7">
        <v>26.4</v>
      </c>
      <c r="S1926">
        <v>5</v>
      </c>
      <c r="T1926">
        <v>0</v>
      </c>
      <c r="U1926" s="7">
        <v>12.672000000000001</v>
      </c>
      <c r="V1926" s="7">
        <f t="shared" si="30"/>
        <v>12.672000000000001</v>
      </c>
    </row>
    <row r="1927" spans="1:22" x14ac:dyDescent="0.3">
      <c r="A1927" s="9">
        <v>5906</v>
      </c>
      <c r="B1927" t="s">
        <v>4619</v>
      </c>
      <c r="C1927" s="5">
        <v>41950</v>
      </c>
      <c r="D1927" s="6">
        <v>41950</v>
      </c>
      <c r="E1927" t="s">
        <v>863</v>
      </c>
      <c r="F1927" t="s">
        <v>280</v>
      </c>
      <c r="G1927" t="s">
        <v>281</v>
      </c>
      <c r="H1927" t="s">
        <v>146</v>
      </c>
      <c r="I1927" t="s">
        <v>27</v>
      </c>
      <c r="J1927" t="s">
        <v>80</v>
      </c>
      <c r="K1927" t="s">
        <v>29</v>
      </c>
      <c r="L1927">
        <v>94122</v>
      </c>
      <c r="M1927" t="s">
        <v>30</v>
      </c>
      <c r="N1927" t="s">
        <v>4620</v>
      </c>
      <c r="O1927" t="s">
        <v>32</v>
      </c>
      <c r="P1927" t="s">
        <v>33</v>
      </c>
      <c r="Q1927" t="s">
        <v>4621</v>
      </c>
      <c r="R1927" s="7">
        <v>41.4</v>
      </c>
      <c r="S1927">
        <v>4</v>
      </c>
      <c r="T1927">
        <v>0</v>
      </c>
      <c r="U1927" s="7">
        <v>19.872</v>
      </c>
      <c r="V1927" s="7">
        <f t="shared" si="30"/>
        <v>19.872</v>
      </c>
    </row>
    <row r="1928" spans="1:22" x14ac:dyDescent="0.3">
      <c r="A1928" s="9">
        <v>5907</v>
      </c>
      <c r="B1928" t="s">
        <v>4619</v>
      </c>
      <c r="C1928" s="5">
        <v>41950</v>
      </c>
      <c r="D1928" s="6">
        <v>41950</v>
      </c>
      <c r="E1928" t="s">
        <v>863</v>
      </c>
      <c r="F1928" t="s">
        <v>280</v>
      </c>
      <c r="G1928" t="s">
        <v>281</v>
      </c>
      <c r="H1928" t="s">
        <v>146</v>
      </c>
      <c r="I1928" t="s">
        <v>27</v>
      </c>
      <c r="J1928" t="s">
        <v>80</v>
      </c>
      <c r="K1928" t="s">
        <v>29</v>
      </c>
      <c r="L1928">
        <v>94122</v>
      </c>
      <c r="M1928" t="s">
        <v>30</v>
      </c>
      <c r="N1928" t="s">
        <v>950</v>
      </c>
      <c r="O1928" t="s">
        <v>48</v>
      </c>
      <c r="P1928" t="s">
        <v>99</v>
      </c>
      <c r="Q1928" t="s">
        <v>951</v>
      </c>
      <c r="R1928" s="7">
        <v>16.95</v>
      </c>
      <c r="S1928">
        <v>1</v>
      </c>
      <c r="T1928">
        <v>0</v>
      </c>
      <c r="U1928" s="7">
        <v>1.0169999999999999</v>
      </c>
      <c r="V1928" s="7">
        <f t="shared" si="30"/>
        <v>1.0169999999999999</v>
      </c>
    </row>
    <row r="1929" spans="1:22" x14ac:dyDescent="0.3">
      <c r="A1929" s="9">
        <v>5908</v>
      </c>
      <c r="B1929" t="s">
        <v>4622</v>
      </c>
      <c r="C1929" s="5">
        <v>41611</v>
      </c>
      <c r="D1929" s="6">
        <v>41616</v>
      </c>
      <c r="E1929" t="s">
        <v>36</v>
      </c>
      <c r="F1929" t="s">
        <v>4610</v>
      </c>
      <c r="G1929" t="s">
        <v>4611</v>
      </c>
      <c r="H1929" t="s">
        <v>26</v>
      </c>
      <c r="I1929" t="s">
        <v>27</v>
      </c>
      <c r="J1929" t="s">
        <v>236</v>
      </c>
      <c r="K1929" t="s">
        <v>29</v>
      </c>
      <c r="L1929">
        <v>95123</v>
      </c>
      <c r="M1929" t="s">
        <v>30</v>
      </c>
      <c r="N1929" t="s">
        <v>4623</v>
      </c>
      <c r="O1929" t="s">
        <v>32</v>
      </c>
      <c r="P1929" t="s">
        <v>52</v>
      </c>
      <c r="Q1929" t="s">
        <v>4624</v>
      </c>
      <c r="R1929" s="7">
        <v>24.704000000000001</v>
      </c>
      <c r="S1929">
        <v>2</v>
      </c>
      <c r="T1929">
        <v>0.2</v>
      </c>
      <c r="U1929" s="7">
        <v>9.2639999999999993</v>
      </c>
      <c r="V1929" s="7">
        <f t="shared" si="30"/>
        <v>9.2639999999999993</v>
      </c>
    </row>
    <row r="1930" spans="1:22" x14ac:dyDescent="0.3">
      <c r="A1930" s="9">
        <v>5909</v>
      </c>
      <c r="B1930" t="s">
        <v>4622</v>
      </c>
      <c r="C1930" s="5">
        <v>41611</v>
      </c>
      <c r="D1930" s="6">
        <v>41616</v>
      </c>
      <c r="E1930" t="s">
        <v>36</v>
      </c>
      <c r="F1930" t="s">
        <v>4610</v>
      </c>
      <c r="G1930" t="s">
        <v>4611</v>
      </c>
      <c r="H1930" t="s">
        <v>26</v>
      </c>
      <c r="I1930" t="s">
        <v>27</v>
      </c>
      <c r="J1930" t="s">
        <v>236</v>
      </c>
      <c r="K1930" t="s">
        <v>29</v>
      </c>
      <c r="L1930">
        <v>95123</v>
      </c>
      <c r="M1930" t="s">
        <v>30</v>
      </c>
      <c r="N1930" t="s">
        <v>4625</v>
      </c>
      <c r="O1930" t="s">
        <v>32</v>
      </c>
      <c r="P1930" t="s">
        <v>55</v>
      </c>
      <c r="Q1930" t="s">
        <v>4626</v>
      </c>
      <c r="R1930" s="7">
        <v>59.7</v>
      </c>
      <c r="S1930">
        <v>3</v>
      </c>
      <c r="T1930">
        <v>0</v>
      </c>
      <c r="U1930" s="7">
        <v>26.864999999999998</v>
      </c>
      <c r="V1930" s="7">
        <f t="shared" si="30"/>
        <v>26.864999999999998</v>
      </c>
    </row>
    <row r="1931" spans="1:22" x14ac:dyDescent="0.3">
      <c r="A1931" s="9">
        <v>5910</v>
      </c>
      <c r="B1931" t="s">
        <v>4622</v>
      </c>
      <c r="C1931" s="5">
        <v>41611</v>
      </c>
      <c r="D1931" s="6">
        <v>41616</v>
      </c>
      <c r="E1931" t="s">
        <v>36</v>
      </c>
      <c r="F1931" t="s">
        <v>4610</v>
      </c>
      <c r="G1931" t="s">
        <v>4611</v>
      </c>
      <c r="H1931" t="s">
        <v>26</v>
      </c>
      <c r="I1931" t="s">
        <v>27</v>
      </c>
      <c r="J1931" t="s">
        <v>236</v>
      </c>
      <c r="K1931" t="s">
        <v>29</v>
      </c>
      <c r="L1931">
        <v>95123</v>
      </c>
      <c r="M1931" t="s">
        <v>30</v>
      </c>
      <c r="N1931" t="s">
        <v>3297</v>
      </c>
      <c r="O1931" t="s">
        <v>41</v>
      </c>
      <c r="P1931" t="s">
        <v>42</v>
      </c>
      <c r="Q1931" t="s">
        <v>3298</v>
      </c>
      <c r="R1931" s="7">
        <v>14.52</v>
      </c>
      <c r="S1931">
        <v>3</v>
      </c>
      <c r="T1931">
        <v>0</v>
      </c>
      <c r="U1931" s="7">
        <v>5.6627999999999998</v>
      </c>
      <c r="V1931" s="7">
        <f t="shared" si="30"/>
        <v>5.6627999999999998</v>
      </c>
    </row>
    <row r="1932" spans="1:22" x14ac:dyDescent="0.3">
      <c r="A1932" s="9">
        <v>5911</v>
      </c>
      <c r="B1932" t="s">
        <v>4622</v>
      </c>
      <c r="C1932" s="5">
        <v>41611</v>
      </c>
      <c r="D1932" s="6">
        <v>41616</v>
      </c>
      <c r="E1932" t="s">
        <v>36</v>
      </c>
      <c r="F1932" t="s">
        <v>4610</v>
      </c>
      <c r="G1932" t="s">
        <v>4611</v>
      </c>
      <c r="H1932" t="s">
        <v>26</v>
      </c>
      <c r="I1932" t="s">
        <v>27</v>
      </c>
      <c r="J1932" t="s">
        <v>236</v>
      </c>
      <c r="K1932" t="s">
        <v>29</v>
      </c>
      <c r="L1932">
        <v>95123</v>
      </c>
      <c r="M1932" t="s">
        <v>30</v>
      </c>
      <c r="N1932" t="s">
        <v>2351</v>
      </c>
      <c r="O1932" t="s">
        <v>32</v>
      </c>
      <c r="P1932" t="s">
        <v>52</v>
      </c>
      <c r="Q1932" t="s">
        <v>2352</v>
      </c>
      <c r="R1932" s="7">
        <v>104.184</v>
      </c>
      <c r="S1932">
        <v>3</v>
      </c>
      <c r="T1932">
        <v>0.2</v>
      </c>
      <c r="U1932" s="7">
        <v>33.8598</v>
      </c>
      <c r="V1932" s="7">
        <f t="shared" si="30"/>
        <v>33.8598</v>
      </c>
    </row>
    <row r="1933" spans="1:22" x14ac:dyDescent="0.3">
      <c r="A1933" s="9">
        <v>5912</v>
      </c>
      <c r="B1933" t="s">
        <v>4627</v>
      </c>
      <c r="C1933" s="5">
        <v>41626</v>
      </c>
      <c r="D1933" s="6">
        <v>41631</v>
      </c>
      <c r="E1933" t="s">
        <v>36</v>
      </c>
      <c r="F1933" t="s">
        <v>4628</v>
      </c>
      <c r="G1933" t="s">
        <v>4629</v>
      </c>
      <c r="H1933" t="s">
        <v>146</v>
      </c>
      <c r="I1933" t="s">
        <v>27</v>
      </c>
      <c r="J1933" t="s">
        <v>65</v>
      </c>
      <c r="K1933" t="s">
        <v>66</v>
      </c>
      <c r="L1933">
        <v>98115</v>
      </c>
      <c r="M1933" t="s">
        <v>30</v>
      </c>
      <c r="N1933" t="s">
        <v>307</v>
      </c>
      <c r="O1933" t="s">
        <v>32</v>
      </c>
      <c r="P1933" t="s">
        <v>75</v>
      </c>
      <c r="Q1933" t="s">
        <v>308</v>
      </c>
      <c r="R1933" s="7">
        <v>46.53</v>
      </c>
      <c r="S1933">
        <v>3</v>
      </c>
      <c r="T1933">
        <v>0</v>
      </c>
      <c r="U1933" s="7">
        <v>13.0284</v>
      </c>
      <c r="V1933" s="7">
        <f t="shared" si="30"/>
        <v>13.0284</v>
      </c>
    </row>
    <row r="1934" spans="1:22" x14ac:dyDescent="0.3">
      <c r="A1934" s="9">
        <v>5926</v>
      </c>
      <c r="B1934" t="s">
        <v>4630</v>
      </c>
      <c r="C1934" s="5">
        <v>41794</v>
      </c>
      <c r="D1934" s="6">
        <v>41799</v>
      </c>
      <c r="E1934" t="s">
        <v>36</v>
      </c>
      <c r="F1934" t="s">
        <v>4631</v>
      </c>
      <c r="G1934" t="s">
        <v>4632</v>
      </c>
      <c r="H1934" t="s">
        <v>26</v>
      </c>
      <c r="I1934" t="s">
        <v>27</v>
      </c>
      <c r="J1934" t="s">
        <v>2528</v>
      </c>
      <c r="K1934" t="s">
        <v>66</v>
      </c>
      <c r="L1934">
        <v>98226</v>
      </c>
      <c r="M1934" t="s">
        <v>30</v>
      </c>
      <c r="N1934" t="s">
        <v>3212</v>
      </c>
      <c r="O1934" t="s">
        <v>48</v>
      </c>
      <c r="P1934" t="s">
        <v>99</v>
      </c>
      <c r="Q1934" t="s">
        <v>3213</v>
      </c>
      <c r="R1934" s="7">
        <v>1099.5</v>
      </c>
      <c r="S1934">
        <v>10</v>
      </c>
      <c r="T1934">
        <v>0</v>
      </c>
      <c r="U1934" s="7">
        <v>362.83499999999998</v>
      </c>
      <c r="V1934" s="7">
        <f t="shared" si="30"/>
        <v>362.83499999999998</v>
      </c>
    </row>
    <row r="1935" spans="1:22" x14ac:dyDescent="0.3">
      <c r="A1935" s="9">
        <v>5936</v>
      </c>
      <c r="B1935" t="s">
        <v>4633</v>
      </c>
      <c r="C1935" s="5">
        <v>41460</v>
      </c>
      <c r="D1935" s="6">
        <v>41460</v>
      </c>
      <c r="E1935" t="s">
        <v>863</v>
      </c>
      <c r="F1935" t="s">
        <v>782</v>
      </c>
      <c r="G1935" t="s">
        <v>783</v>
      </c>
      <c r="H1935" t="s">
        <v>146</v>
      </c>
      <c r="I1935" t="s">
        <v>27</v>
      </c>
      <c r="J1935" t="s">
        <v>65</v>
      </c>
      <c r="K1935" t="s">
        <v>66</v>
      </c>
      <c r="L1935">
        <v>98103</v>
      </c>
      <c r="M1935" t="s">
        <v>30</v>
      </c>
      <c r="N1935" t="s">
        <v>3698</v>
      </c>
      <c r="O1935" t="s">
        <v>41</v>
      </c>
      <c r="P1935" t="s">
        <v>42</v>
      </c>
      <c r="Q1935" t="s">
        <v>3699</v>
      </c>
      <c r="R1935" s="7">
        <v>25.4</v>
      </c>
      <c r="S1935">
        <v>5</v>
      </c>
      <c r="T1935">
        <v>0</v>
      </c>
      <c r="U1935" s="7">
        <v>8.6359999999999992</v>
      </c>
      <c r="V1935" s="7">
        <f t="shared" si="30"/>
        <v>8.6359999999999992</v>
      </c>
    </row>
    <row r="1936" spans="1:22" x14ac:dyDescent="0.3">
      <c r="A1936" s="9">
        <v>5937</v>
      </c>
      <c r="B1936" t="s">
        <v>4633</v>
      </c>
      <c r="C1936" s="5">
        <v>41460</v>
      </c>
      <c r="D1936" s="6">
        <v>41460</v>
      </c>
      <c r="E1936" t="s">
        <v>863</v>
      </c>
      <c r="F1936" t="s">
        <v>782</v>
      </c>
      <c r="G1936" t="s">
        <v>783</v>
      </c>
      <c r="H1936" t="s">
        <v>146</v>
      </c>
      <c r="I1936" t="s">
        <v>27</v>
      </c>
      <c r="J1936" t="s">
        <v>65</v>
      </c>
      <c r="K1936" t="s">
        <v>66</v>
      </c>
      <c r="L1936">
        <v>98103</v>
      </c>
      <c r="M1936" t="s">
        <v>30</v>
      </c>
      <c r="N1936" t="s">
        <v>1950</v>
      </c>
      <c r="O1936" t="s">
        <v>48</v>
      </c>
      <c r="P1936" t="s">
        <v>49</v>
      </c>
      <c r="Q1936" t="s">
        <v>1951</v>
      </c>
      <c r="R1936" s="7">
        <v>177.48</v>
      </c>
      <c r="S1936">
        <v>3</v>
      </c>
      <c r="T1936">
        <v>0.2</v>
      </c>
      <c r="U1936" s="7">
        <v>19.9665</v>
      </c>
      <c r="V1936" s="7">
        <f t="shared" si="30"/>
        <v>19.9665</v>
      </c>
    </row>
    <row r="1937" spans="1:22" x14ac:dyDescent="0.3">
      <c r="A1937" s="9">
        <v>5938</v>
      </c>
      <c r="B1937" t="s">
        <v>4633</v>
      </c>
      <c r="C1937" s="5">
        <v>41460</v>
      </c>
      <c r="D1937" s="6">
        <v>41460</v>
      </c>
      <c r="E1937" t="s">
        <v>863</v>
      </c>
      <c r="F1937" t="s">
        <v>782</v>
      </c>
      <c r="G1937" t="s">
        <v>783</v>
      </c>
      <c r="H1937" t="s">
        <v>146</v>
      </c>
      <c r="I1937" t="s">
        <v>27</v>
      </c>
      <c r="J1937" t="s">
        <v>65</v>
      </c>
      <c r="K1937" t="s">
        <v>66</v>
      </c>
      <c r="L1937">
        <v>98103</v>
      </c>
      <c r="M1937" t="s">
        <v>30</v>
      </c>
      <c r="N1937" t="s">
        <v>4634</v>
      </c>
      <c r="O1937" t="s">
        <v>48</v>
      </c>
      <c r="P1937" t="s">
        <v>49</v>
      </c>
      <c r="Q1937" t="s">
        <v>4635</v>
      </c>
      <c r="R1937" s="7">
        <v>71.975999999999999</v>
      </c>
      <c r="S1937">
        <v>3</v>
      </c>
      <c r="T1937">
        <v>0.2</v>
      </c>
      <c r="U1937" s="7">
        <v>8.9969999999999999</v>
      </c>
      <c r="V1937" s="7">
        <f t="shared" si="30"/>
        <v>8.9969999999999999</v>
      </c>
    </row>
    <row r="1938" spans="1:22" x14ac:dyDescent="0.3">
      <c r="A1938" s="9">
        <v>5941</v>
      </c>
      <c r="B1938" t="s">
        <v>4636</v>
      </c>
      <c r="C1938" s="5">
        <v>41925</v>
      </c>
      <c r="D1938" s="6">
        <v>41927</v>
      </c>
      <c r="E1938" t="s">
        <v>23</v>
      </c>
      <c r="F1938" t="s">
        <v>4637</v>
      </c>
      <c r="G1938" t="s">
        <v>4638</v>
      </c>
      <c r="H1938" t="s">
        <v>39</v>
      </c>
      <c r="I1938" t="s">
        <v>27</v>
      </c>
      <c r="J1938" t="s">
        <v>28</v>
      </c>
      <c r="K1938" t="s">
        <v>29</v>
      </c>
      <c r="L1938">
        <v>90049</v>
      </c>
      <c r="M1938" t="s">
        <v>30</v>
      </c>
      <c r="N1938" t="s">
        <v>1851</v>
      </c>
      <c r="O1938" t="s">
        <v>48</v>
      </c>
      <c r="P1938" t="s">
        <v>99</v>
      </c>
      <c r="Q1938" t="s">
        <v>1852</v>
      </c>
      <c r="R1938" s="7">
        <v>435.84</v>
      </c>
      <c r="S1938">
        <v>12</v>
      </c>
      <c r="T1938">
        <v>0</v>
      </c>
      <c r="U1938" s="7">
        <v>130.75200000000001</v>
      </c>
      <c r="V1938" s="7">
        <f t="shared" si="30"/>
        <v>130.75200000000001</v>
      </c>
    </row>
    <row r="1939" spans="1:22" x14ac:dyDescent="0.3">
      <c r="A1939" s="9">
        <v>5942</v>
      </c>
      <c r="B1939" t="s">
        <v>4636</v>
      </c>
      <c r="C1939" s="5">
        <v>41925</v>
      </c>
      <c r="D1939" s="6">
        <v>41927</v>
      </c>
      <c r="E1939" t="s">
        <v>23</v>
      </c>
      <c r="F1939" t="s">
        <v>4637</v>
      </c>
      <c r="G1939" t="s">
        <v>4638</v>
      </c>
      <c r="H1939" t="s">
        <v>39</v>
      </c>
      <c r="I1939" t="s">
        <v>27</v>
      </c>
      <c r="J1939" t="s">
        <v>28</v>
      </c>
      <c r="K1939" t="s">
        <v>29</v>
      </c>
      <c r="L1939">
        <v>90049</v>
      </c>
      <c r="M1939" t="s">
        <v>30</v>
      </c>
      <c r="N1939" t="s">
        <v>212</v>
      </c>
      <c r="O1939" t="s">
        <v>32</v>
      </c>
      <c r="P1939" t="s">
        <v>45</v>
      </c>
      <c r="Q1939" t="s">
        <v>213</v>
      </c>
      <c r="R1939" s="7">
        <v>5.88</v>
      </c>
      <c r="S1939">
        <v>2</v>
      </c>
      <c r="T1939">
        <v>0</v>
      </c>
      <c r="U1939" s="7">
        <v>1.5875999999999999</v>
      </c>
      <c r="V1939" s="7">
        <f t="shared" si="30"/>
        <v>1.5875999999999999</v>
      </c>
    </row>
    <row r="1940" spans="1:22" x14ac:dyDescent="0.3">
      <c r="A1940" s="9">
        <v>5943</v>
      </c>
      <c r="B1940" t="s">
        <v>4639</v>
      </c>
      <c r="C1940" s="5">
        <v>41493</v>
      </c>
      <c r="D1940" s="6">
        <v>41500</v>
      </c>
      <c r="E1940" t="s">
        <v>36</v>
      </c>
      <c r="F1940" t="s">
        <v>1103</v>
      </c>
      <c r="G1940" t="s">
        <v>1104</v>
      </c>
      <c r="H1940" t="s">
        <v>39</v>
      </c>
      <c r="I1940" t="s">
        <v>27</v>
      </c>
      <c r="J1940" t="s">
        <v>28</v>
      </c>
      <c r="K1940" t="s">
        <v>29</v>
      </c>
      <c r="L1940">
        <v>90032</v>
      </c>
      <c r="M1940" t="s">
        <v>30</v>
      </c>
      <c r="N1940" t="s">
        <v>4166</v>
      </c>
      <c r="O1940" t="s">
        <v>48</v>
      </c>
      <c r="P1940" t="s">
        <v>49</v>
      </c>
      <c r="Q1940" t="s">
        <v>4167</v>
      </c>
      <c r="R1940" s="7">
        <v>211.16800000000001</v>
      </c>
      <c r="S1940">
        <v>4</v>
      </c>
      <c r="T1940">
        <v>0.2</v>
      </c>
      <c r="U1940" s="7">
        <v>18.4772</v>
      </c>
      <c r="V1940" s="7">
        <f t="shared" si="30"/>
        <v>18.4772</v>
      </c>
    </row>
    <row r="1941" spans="1:22" x14ac:dyDescent="0.3">
      <c r="A1941" s="9">
        <v>5944</v>
      </c>
      <c r="B1941" t="s">
        <v>4640</v>
      </c>
      <c r="C1941" s="5">
        <v>40780</v>
      </c>
      <c r="D1941" s="6">
        <v>40784</v>
      </c>
      <c r="E1941" t="s">
        <v>36</v>
      </c>
      <c r="F1941" t="s">
        <v>4641</v>
      </c>
      <c r="G1941" t="s">
        <v>4642</v>
      </c>
      <c r="H1941" t="s">
        <v>26</v>
      </c>
      <c r="I1941" t="s">
        <v>27</v>
      </c>
      <c r="J1941" t="s">
        <v>28</v>
      </c>
      <c r="K1941" t="s">
        <v>29</v>
      </c>
      <c r="L1941">
        <v>90036</v>
      </c>
      <c r="M1941" t="s">
        <v>30</v>
      </c>
      <c r="N1941" t="s">
        <v>4643</v>
      </c>
      <c r="O1941" t="s">
        <v>41</v>
      </c>
      <c r="P1941" t="s">
        <v>42</v>
      </c>
      <c r="Q1941" t="s">
        <v>4644</v>
      </c>
      <c r="R1941" s="7">
        <v>6.28</v>
      </c>
      <c r="S1941">
        <v>1</v>
      </c>
      <c r="T1941">
        <v>0</v>
      </c>
      <c r="U1941" s="7">
        <v>2.6375999999999999</v>
      </c>
      <c r="V1941" s="7">
        <f t="shared" si="30"/>
        <v>2.6375999999999999</v>
      </c>
    </row>
    <row r="1942" spans="1:22" x14ac:dyDescent="0.3">
      <c r="A1942" s="9">
        <v>5945</v>
      </c>
      <c r="B1942" t="s">
        <v>4640</v>
      </c>
      <c r="C1942" s="5">
        <v>40780</v>
      </c>
      <c r="D1942" s="6">
        <v>40784</v>
      </c>
      <c r="E1942" t="s">
        <v>36</v>
      </c>
      <c r="F1942" t="s">
        <v>4641</v>
      </c>
      <c r="G1942" t="s">
        <v>4642</v>
      </c>
      <c r="H1942" t="s">
        <v>26</v>
      </c>
      <c r="I1942" t="s">
        <v>27</v>
      </c>
      <c r="J1942" t="s">
        <v>28</v>
      </c>
      <c r="K1942" t="s">
        <v>29</v>
      </c>
      <c r="L1942">
        <v>90036</v>
      </c>
      <c r="M1942" t="s">
        <v>30</v>
      </c>
      <c r="N1942" t="s">
        <v>4645</v>
      </c>
      <c r="O1942" t="s">
        <v>48</v>
      </c>
      <c r="P1942" t="s">
        <v>99</v>
      </c>
      <c r="Q1942" t="s">
        <v>4646</v>
      </c>
      <c r="R1942" s="7">
        <v>95.1</v>
      </c>
      <c r="S1942">
        <v>5</v>
      </c>
      <c r="T1942">
        <v>0</v>
      </c>
      <c r="U1942" s="7">
        <v>30.431999999999999</v>
      </c>
      <c r="V1942" s="7">
        <f t="shared" si="30"/>
        <v>30.431999999999999</v>
      </c>
    </row>
    <row r="1943" spans="1:22" x14ac:dyDescent="0.3">
      <c r="A1943" s="9">
        <v>5946</v>
      </c>
      <c r="B1943" t="s">
        <v>4640</v>
      </c>
      <c r="C1943" s="5">
        <v>40780</v>
      </c>
      <c r="D1943" s="6">
        <v>40784</v>
      </c>
      <c r="E1943" t="s">
        <v>36</v>
      </c>
      <c r="F1943" t="s">
        <v>4641</v>
      </c>
      <c r="G1943" t="s">
        <v>4642</v>
      </c>
      <c r="H1943" t="s">
        <v>26</v>
      </c>
      <c r="I1943" t="s">
        <v>27</v>
      </c>
      <c r="J1943" t="s">
        <v>28</v>
      </c>
      <c r="K1943" t="s">
        <v>29</v>
      </c>
      <c r="L1943">
        <v>90036</v>
      </c>
      <c r="M1943" t="s">
        <v>30</v>
      </c>
      <c r="N1943" t="s">
        <v>4647</v>
      </c>
      <c r="O1943" t="s">
        <v>32</v>
      </c>
      <c r="P1943" t="s">
        <v>114</v>
      </c>
      <c r="Q1943" t="s">
        <v>4648</v>
      </c>
      <c r="R1943" s="7">
        <v>25.92</v>
      </c>
      <c r="S1943">
        <v>4</v>
      </c>
      <c r="T1943">
        <v>0</v>
      </c>
      <c r="U1943" s="7">
        <v>12.441599999999999</v>
      </c>
      <c r="V1943" s="7">
        <f t="shared" si="30"/>
        <v>12.441599999999999</v>
      </c>
    </row>
    <row r="1944" spans="1:22" x14ac:dyDescent="0.3">
      <c r="A1944" s="9">
        <v>5947</v>
      </c>
      <c r="B1944" t="s">
        <v>4640</v>
      </c>
      <c r="C1944" s="5">
        <v>40780</v>
      </c>
      <c r="D1944" s="6">
        <v>40784</v>
      </c>
      <c r="E1944" t="s">
        <v>36</v>
      </c>
      <c r="F1944" t="s">
        <v>4641</v>
      </c>
      <c r="G1944" t="s">
        <v>4642</v>
      </c>
      <c r="H1944" t="s">
        <v>26</v>
      </c>
      <c r="I1944" t="s">
        <v>27</v>
      </c>
      <c r="J1944" t="s">
        <v>28</v>
      </c>
      <c r="K1944" t="s">
        <v>29</v>
      </c>
      <c r="L1944">
        <v>90036</v>
      </c>
      <c r="M1944" t="s">
        <v>30</v>
      </c>
      <c r="N1944" t="s">
        <v>4649</v>
      </c>
      <c r="O1944" t="s">
        <v>32</v>
      </c>
      <c r="P1944" t="s">
        <v>75</v>
      </c>
      <c r="Q1944" t="s">
        <v>4650</v>
      </c>
      <c r="R1944" s="7">
        <v>48.84</v>
      </c>
      <c r="S1944">
        <v>4</v>
      </c>
      <c r="T1944">
        <v>0</v>
      </c>
      <c r="U1944" s="7">
        <v>13.1868</v>
      </c>
      <c r="V1944" s="7">
        <f t="shared" si="30"/>
        <v>13.1868</v>
      </c>
    </row>
    <row r="1945" spans="1:22" x14ac:dyDescent="0.3">
      <c r="A1945" s="9">
        <v>5957</v>
      </c>
      <c r="B1945" t="s">
        <v>4651</v>
      </c>
      <c r="C1945" s="5">
        <v>41346</v>
      </c>
      <c r="D1945" s="6">
        <v>41349</v>
      </c>
      <c r="E1945" t="s">
        <v>23</v>
      </c>
      <c r="F1945" t="s">
        <v>665</v>
      </c>
      <c r="G1945" t="s">
        <v>666</v>
      </c>
      <c r="H1945" t="s">
        <v>26</v>
      </c>
      <c r="I1945" t="s">
        <v>27</v>
      </c>
      <c r="J1945" t="s">
        <v>80</v>
      </c>
      <c r="K1945" t="s">
        <v>29</v>
      </c>
      <c r="L1945">
        <v>94109</v>
      </c>
      <c r="M1945" t="s">
        <v>30</v>
      </c>
      <c r="N1945" t="s">
        <v>3884</v>
      </c>
      <c r="O1945" t="s">
        <v>32</v>
      </c>
      <c r="P1945" t="s">
        <v>75</v>
      </c>
      <c r="Q1945" t="s">
        <v>3885</v>
      </c>
      <c r="R1945" s="7">
        <v>676.55</v>
      </c>
      <c r="S1945">
        <v>5</v>
      </c>
      <c r="T1945">
        <v>0</v>
      </c>
      <c r="U1945" s="7">
        <v>6.7655000000000003</v>
      </c>
      <c r="V1945" s="7">
        <f t="shared" si="30"/>
        <v>6.7655000000000003</v>
      </c>
    </row>
    <row r="1946" spans="1:22" x14ac:dyDescent="0.3">
      <c r="A1946" s="9">
        <v>5958</v>
      </c>
      <c r="B1946" t="s">
        <v>4651</v>
      </c>
      <c r="C1946" s="5">
        <v>41346</v>
      </c>
      <c r="D1946" s="6">
        <v>41349</v>
      </c>
      <c r="E1946" t="s">
        <v>23</v>
      </c>
      <c r="F1946" t="s">
        <v>665</v>
      </c>
      <c r="G1946" t="s">
        <v>666</v>
      </c>
      <c r="H1946" t="s">
        <v>26</v>
      </c>
      <c r="I1946" t="s">
        <v>27</v>
      </c>
      <c r="J1946" t="s">
        <v>80</v>
      </c>
      <c r="K1946" t="s">
        <v>29</v>
      </c>
      <c r="L1946">
        <v>94109</v>
      </c>
      <c r="M1946" t="s">
        <v>30</v>
      </c>
      <c r="N1946" t="s">
        <v>4652</v>
      </c>
      <c r="O1946" t="s">
        <v>32</v>
      </c>
      <c r="P1946" t="s">
        <v>55</v>
      </c>
      <c r="Q1946" t="s">
        <v>4653</v>
      </c>
      <c r="R1946" s="7">
        <v>154.9</v>
      </c>
      <c r="S1946">
        <v>5</v>
      </c>
      <c r="T1946">
        <v>0</v>
      </c>
      <c r="U1946" s="7">
        <v>40.274000000000001</v>
      </c>
      <c r="V1946" s="7">
        <f t="shared" si="30"/>
        <v>40.274000000000001</v>
      </c>
    </row>
    <row r="1947" spans="1:22" x14ac:dyDescent="0.3">
      <c r="A1947" s="9">
        <v>5959</v>
      </c>
      <c r="B1947" t="s">
        <v>4651</v>
      </c>
      <c r="C1947" s="5">
        <v>41346</v>
      </c>
      <c r="D1947" s="6">
        <v>41349</v>
      </c>
      <c r="E1947" t="s">
        <v>23</v>
      </c>
      <c r="F1947" t="s">
        <v>665</v>
      </c>
      <c r="G1947" t="s">
        <v>666</v>
      </c>
      <c r="H1947" t="s">
        <v>26</v>
      </c>
      <c r="I1947" t="s">
        <v>27</v>
      </c>
      <c r="J1947" t="s">
        <v>80</v>
      </c>
      <c r="K1947" t="s">
        <v>29</v>
      </c>
      <c r="L1947">
        <v>94109</v>
      </c>
      <c r="M1947" t="s">
        <v>30</v>
      </c>
      <c r="N1947" t="s">
        <v>4654</v>
      </c>
      <c r="O1947" t="s">
        <v>32</v>
      </c>
      <c r="P1947" t="s">
        <v>215</v>
      </c>
      <c r="Q1947" t="s">
        <v>4655</v>
      </c>
      <c r="R1947" s="7">
        <v>30.56</v>
      </c>
      <c r="S1947">
        <v>4</v>
      </c>
      <c r="T1947">
        <v>0</v>
      </c>
      <c r="U1947" s="7">
        <v>14.974399999999999</v>
      </c>
      <c r="V1947" s="7">
        <f t="shared" si="30"/>
        <v>14.974399999999999</v>
      </c>
    </row>
    <row r="1948" spans="1:22" x14ac:dyDescent="0.3">
      <c r="A1948" s="9">
        <v>5960</v>
      </c>
      <c r="B1948" t="s">
        <v>4651</v>
      </c>
      <c r="C1948" s="5">
        <v>41346</v>
      </c>
      <c r="D1948" s="6">
        <v>41349</v>
      </c>
      <c r="E1948" t="s">
        <v>23</v>
      </c>
      <c r="F1948" t="s">
        <v>665</v>
      </c>
      <c r="G1948" t="s">
        <v>666</v>
      </c>
      <c r="H1948" t="s">
        <v>26</v>
      </c>
      <c r="I1948" t="s">
        <v>27</v>
      </c>
      <c r="J1948" t="s">
        <v>80</v>
      </c>
      <c r="K1948" t="s">
        <v>29</v>
      </c>
      <c r="L1948">
        <v>94109</v>
      </c>
      <c r="M1948" t="s">
        <v>30</v>
      </c>
      <c r="N1948" t="s">
        <v>4656</v>
      </c>
      <c r="O1948" t="s">
        <v>41</v>
      </c>
      <c r="P1948" t="s">
        <v>185</v>
      </c>
      <c r="Q1948" t="s">
        <v>4657</v>
      </c>
      <c r="R1948" s="7">
        <v>770.35199999999998</v>
      </c>
      <c r="S1948">
        <v>3</v>
      </c>
      <c r="T1948">
        <v>0.2</v>
      </c>
      <c r="U1948" s="7">
        <v>77.035200000000003</v>
      </c>
      <c r="V1948" s="7">
        <f t="shared" si="30"/>
        <v>77.035200000000003</v>
      </c>
    </row>
    <row r="1949" spans="1:22" x14ac:dyDescent="0.3">
      <c r="A1949" s="9">
        <v>5961</v>
      </c>
      <c r="B1949" t="s">
        <v>4658</v>
      </c>
      <c r="C1949" s="5">
        <v>41680</v>
      </c>
      <c r="D1949" s="6">
        <v>41685</v>
      </c>
      <c r="E1949" t="s">
        <v>23</v>
      </c>
      <c r="F1949" t="s">
        <v>1682</v>
      </c>
      <c r="G1949" t="s">
        <v>1683</v>
      </c>
      <c r="H1949" t="s">
        <v>26</v>
      </c>
      <c r="I1949" t="s">
        <v>27</v>
      </c>
      <c r="J1949" t="s">
        <v>28</v>
      </c>
      <c r="K1949" t="s">
        <v>29</v>
      </c>
      <c r="L1949">
        <v>90045</v>
      </c>
      <c r="M1949" t="s">
        <v>30</v>
      </c>
      <c r="N1949" t="s">
        <v>3773</v>
      </c>
      <c r="O1949" t="s">
        <v>41</v>
      </c>
      <c r="P1949" t="s">
        <v>42</v>
      </c>
      <c r="Q1949" t="s">
        <v>3774</v>
      </c>
      <c r="R1949" s="7">
        <v>21.12</v>
      </c>
      <c r="S1949">
        <v>4</v>
      </c>
      <c r="T1949">
        <v>0</v>
      </c>
      <c r="U1949" s="7">
        <v>6.5472000000000001</v>
      </c>
      <c r="V1949" s="7">
        <f t="shared" si="30"/>
        <v>6.5472000000000001</v>
      </c>
    </row>
    <row r="1950" spans="1:22" x14ac:dyDescent="0.3">
      <c r="A1950" s="9">
        <v>5962</v>
      </c>
      <c r="B1950" t="s">
        <v>4659</v>
      </c>
      <c r="C1950" s="5">
        <v>40858</v>
      </c>
      <c r="D1950" s="6">
        <v>40860</v>
      </c>
      <c r="E1950" t="s">
        <v>23</v>
      </c>
      <c r="F1950" t="s">
        <v>4660</v>
      </c>
      <c r="G1950" t="s">
        <v>4661</v>
      </c>
      <c r="H1950" t="s">
        <v>146</v>
      </c>
      <c r="I1950" t="s">
        <v>27</v>
      </c>
      <c r="J1950" t="s">
        <v>28</v>
      </c>
      <c r="K1950" t="s">
        <v>29</v>
      </c>
      <c r="L1950">
        <v>90004</v>
      </c>
      <c r="M1950" t="s">
        <v>30</v>
      </c>
      <c r="N1950" t="s">
        <v>3485</v>
      </c>
      <c r="O1950" t="s">
        <v>48</v>
      </c>
      <c r="P1950" t="s">
        <v>49</v>
      </c>
      <c r="Q1950" t="s">
        <v>3486</v>
      </c>
      <c r="R1950" s="7">
        <v>575.928</v>
      </c>
      <c r="S1950">
        <v>9</v>
      </c>
      <c r="T1950">
        <v>0.2</v>
      </c>
      <c r="U1950" s="7">
        <v>57.592799999999997</v>
      </c>
      <c r="V1950" s="7">
        <f t="shared" si="30"/>
        <v>57.592799999999997</v>
      </c>
    </row>
    <row r="1951" spans="1:22" x14ac:dyDescent="0.3">
      <c r="A1951" s="9">
        <v>5963</v>
      </c>
      <c r="B1951" t="s">
        <v>4659</v>
      </c>
      <c r="C1951" s="5">
        <v>40858</v>
      </c>
      <c r="D1951" s="6">
        <v>40860</v>
      </c>
      <c r="E1951" t="s">
        <v>23</v>
      </c>
      <c r="F1951" t="s">
        <v>4660</v>
      </c>
      <c r="G1951" t="s">
        <v>4661</v>
      </c>
      <c r="H1951" t="s">
        <v>146</v>
      </c>
      <c r="I1951" t="s">
        <v>27</v>
      </c>
      <c r="J1951" t="s">
        <v>28</v>
      </c>
      <c r="K1951" t="s">
        <v>29</v>
      </c>
      <c r="L1951">
        <v>90004</v>
      </c>
      <c r="M1951" t="s">
        <v>30</v>
      </c>
      <c r="N1951" t="s">
        <v>4240</v>
      </c>
      <c r="O1951" t="s">
        <v>32</v>
      </c>
      <c r="P1951" t="s">
        <v>55</v>
      </c>
      <c r="Q1951" t="s">
        <v>4241</v>
      </c>
      <c r="R1951" s="7">
        <v>7.78</v>
      </c>
      <c r="S1951">
        <v>2</v>
      </c>
      <c r="T1951">
        <v>0</v>
      </c>
      <c r="U1951" s="7">
        <v>2.0228000000000002</v>
      </c>
      <c r="V1951" s="7">
        <f t="shared" si="30"/>
        <v>2.0228000000000002</v>
      </c>
    </row>
    <row r="1952" spans="1:22" x14ac:dyDescent="0.3">
      <c r="A1952" s="9">
        <v>5964</v>
      </c>
      <c r="B1952" t="s">
        <v>4659</v>
      </c>
      <c r="C1952" s="5">
        <v>40858</v>
      </c>
      <c r="D1952" s="6">
        <v>40860</v>
      </c>
      <c r="E1952" t="s">
        <v>23</v>
      </c>
      <c r="F1952" t="s">
        <v>4660</v>
      </c>
      <c r="G1952" t="s">
        <v>4661</v>
      </c>
      <c r="H1952" t="s">
        <v>146</v>
      </c>
      <c r="I1952" t="s">
        <v>27</v>
      </c>
      <c r="J1952" t="s">
        <v>28</v>
      </c>
      <c r="K1952" t="s">
        <v>29</v>
      </c>
      <c r="L1952">
        <v>90004</v>
      </c>
      <c r="M1952" t="s">
        <v>30</v>
      </c>
      <c r="N1952" t="s">
        <v>1084</v>
      </c>
      <c r="O1952" t="s">
        <v>32</v>
      </c>
      <c r="P1952" t="s">
        <v>114</v>
      </c>
      <c r="Q1952" t="s">
        <v>1085</v>
      </c>
      <c r="R1952" s="7">
        <v>123.92</v>
      </c>
      <c r="S1952">
        <v>4</v>
      </c>
      <c r="T1952">
        <v>0</v>
      </c>
      <c r="U1952" s="7">
        <v>55.764000000000003</v>
      </c>
      <c r="V1952" s="7">
        <f t="shared" si="30"/>
        <v>55.764000000000003</v>
      </c>
    </row>
    <row r="1953" spans="1:22" x14ac:dyDescent="0.3">
      <c r="A1953" s="9">
        <v>5965</v>
      </c>
      <c r="B1953" t="s">
        <v>4662</v>
      </c>
      <c r="C1953" s="5">
        <v>41872</v>
      </c>
      <c r="D1953" s="6">
        <v>41877</v>
      </c>
      <c r="E1953" t="s">
        <v>36</v>
      </c>
      <c r="F1953" t="s">
        <v>4663</v>
      </c>
      <c r="G1953" t="s">
        <v>4664</v>
      </c>
      <c r="H1953" t="s">
        <v>26</v>
      </c>
      <c r="I1953" t="s">
        <v>27</v>
      </c>
      <c r="J1953" t="s">
        <v>80</v>
      </c>
      <c r="K1953" t="s">
        <v>29</v>
      </c>
      <c r="L1953">
        <v>94109</v>
      </c>
      <c r="M1953" t="s">
        <v>30</v>
      </c>
      <c r="N1953" t="s">
        <v>4665</v>
      </c>
      <c r="O1953" t="s">
        <v>32</v>
      </c>
      <c r="P1953" t="s">
        <v>205</v>
      </c>
      <c r="Q1953" t="s">
        <v>4666</v>
      </c>
      <c r="R1953" s="7">
        <v>17.22</v>
      </c>
      <c r="S1953">
        <v>3</v>
      </c>
      <c r="T1953">
        <v>0</v>
      </c>
      <c r="U1953" s="7">
        <v>5.1660000000000004</v>
      </c>
      <c r="V1953" s="7">
        <f t="shared" si="30"/>
        <v>5.1660000000000004</v>
      </c>
    </row>
    <row r="1954" spans="1:22" x14ac:dyDescent="0.3">
      <c r="A1954" s="9">
        <v>5966</v>
      </c>
      <c r="B1954" t="s">
        <v>4662</v>
      </c>
      <c r="C1954" s="5">
        <v>41872</v>
      </c>
      <c r="D1954" s="6">
        <v>41877</v>
      </c>
      <c r="E1954" t="s">
        <v>36</v>
      </c>
      <c r="F1954" t="s">
        <v>4663</v>
      </c>
      <c r="G1954" t="s">
        <v>4664</v>
      </c>
      <c r="H1954" t="s">
        <v>26</v>
      </c>
      <c r="I1954" t="s">
        <v>27</v>
      </c>
      <c r="J1954" t="s">
        <v>80</v>
      </c>
      <c r="K1954" t="s">
        <v>29</v>
      </c>
      <c r="L1954">
        <v>94109</v>
      </c>
      <c r="M1954" t="s">
        <v>30</v>
      </c>
      <c r="N1954" t="s">
        <v>4667</v>
      </c>
      <c r="O1954" t="s">
        <v>32</v>
      </c>
      <c r="P1954" t="s">
        <v>75</v>
      </c>
      <c r="Q1954" t="s">
        <v>4668</v>
      </c>
      <c r="R1954" s="7">
        <v>226.56</v>
      </c>
      <c r="S1954">
        <v>6</v>
      </c>
      <c r="T1954">
        <v>0</v>
      </c>
      <c r="U1954" s="7">
        <v>63.436799999999998</v>
      </c>
      <c r="V1954" s="7">
        <f t="shared" si="30"/>
        <v>63.436799999999998</v>
      </c>
    </row>
    <row r="1955" spans="1:22" x14ac:dyDescent="0.3">
      <c r="A1955" s="9">
        <v>5967</v>
      </c>
      <c r="B1955" t="s">
        <v>4662</v>
      </c>
      <c r="C1955" s="5">
        <v>41872</v>
      </c>
      <c r="D1955" s="6">
        <v>41877</v>
      </c>
      <c r="E1955" t="s">
        <v>36</v>
      </c>
      <c r="F1955" t="s">
        <v>4663</v>
      </c>
      <c r="G1955" t="s">
        <v>4664</v>
      </c>
      <c r="H1955" t="s">
        <v>26</v>
      </c>
      <c r="I1955" t="s">
        <v>27</v>
      </c>
      <c r="J1955" t="s">
        <v>80</v>
      </c>
      <c r="K1955" t="s">
        <v>29</v>
      </c>
      <c r="L1955">
        <v>94109</v>
      </c>
      <c r="M1955" t="s">
        <v>30</v>
      </c>
      <c r="N1955" t="s">
        <v>4669</v>
      </c>
      <c r="O1955" t="s">
        <v>48</v>
      </c>
      <c r="P1955" t="s">
        <v>49</v>
      </c>
      <c r="Q1955" t="s">
        <v>4670</v>
      </c>
      <c r="R1955" s="7">
        <v>107.88</v>
      </c>
      <c r="S1955">
        <v>3</v>
      </c>
      <c r="T1955">
        <v>0.2</v>
      </c>
      <c r="U1955" s="7">
        <v>10.788</v>
      </c>
      <c r="V1955" s="7">
        <f t="shared" si="30"/>
        <v>10.788</v>
      </c>
    </row>
    <row r="1956" spans="1:22" x14ac:dyDescent="0.3">
      <c r="A1956" s="9">
        <v>5969</v>
      </c>
      <c r="B1956" t="s">
        <v>4671</v>
      </c>
      <c r="C1956" s="5">
        <v>40744</v>
      </c>
      <c r="D1956" s="6">
        <v>40746</v>
      </c>
      <c r="E1956" t="s">
        <v>152</v>
      </c>
      <c r="F1956" t="s">
        <v>721</v>
      </c>
      <c r="G1956" t="s">
        <v>722</v>
      </c>
      <c r="H1956" t="s">
        <v>39</v>
      </c>
      <c r="I1956" t="s">
        <v>27</v>
      </c>
      <c r="J1956" t="s">
        <v>325</v>
      </c>
      <c r="K1956" t="s">
        <v>29</v>
      </c>
      <c r="L1956">
        <v>92105</v>
      </c>
      <c r="M1956" t="s">
        <v>30</v>
      </c>
      <c r="N1956" t="s">
        <v>4672</v>
      </c>
      <c r="O1956" t="s">
        <v>32</v>
      </c>
      <c r="P1956" t="s">
        <v>114</v>
      </c>
      <c r="Q1956" t="s">
        <v>4673</v>
      </c>
      <c r="R1956" s="7">
        <v>104.85</v>
      </c>
      <c r="S1956">
        <v>1</v>
      </c>
      <c r="T1956">
        <v>0</v>
      </c>
      <c r="U1956" s="7">
        <v>50.328000000000003</v>
      </c>
      <c r="V1956" s="7">
        <f t="shared" si="30"/>
        <v>50.328000000000003</v>
      </c>
    </row>
    <row r="1957" spans="1:22" x14ac:dyDescent="0.3">
      <c r="A1957" s="9">
        <v>5970</v>
      </c>
      <c r="B1957" t="s">
        <v>4671</v>
      </c>
      <c r="C1957" s="5">
        <v>40744</v>
      </c>
      <c r="D1957" s="6">
        <v>40746</v>
      </c>
      <c r="E1957" t="s">
        <v>152</v>
      </c>
      <c r="F1957" t="s">
        <v>721</v>
      </c>
      <c r="G1957" t="s">
        <v>722</v>
      </c>
      <c r="H1957" t="s">
        <v>39</v>
      </c>
      <c r="I1957" t="s">
        <v>27</v>
      </c>
      <c r="J1957" t="s">
        <v>325</v>
      </c>
      <c r="K1957" t="s">
        <v>29</v>
      </c>
      <c r="L1957">
        <v>92105</v>
      </c>
      <c r="M1957" t="s">
        <v>30</v>
      </c>
      <c r="N1957" t="s">
        <v>444</v>
      </c>
      <c r="O1957" t="s">
        <v>32</v>
      </c>
      <c r="P1957" t="s">
        <v>52</v>
      </c>
      <c r="Q1957" t="s">
        <v>445</v>
      </c>
      <c r="R1957" s="7">
        <v>8.7040000000000006</v>
      </c>
      <c r="S1957">
        <v>2</v>
      </c>
      <c r="T1957">
        <v>0.2</v>
      </c>
      <c r="U1957" s="7">
        <v>3.1551999999999998</v>
      </c>
      <c r="V1957" s="7">
        <f t="shared" si="30"/>
        <v>3.1551999999999998</v>
      </c>
    </row>
    <row r="1958" spans="1:22" x14ac:dyDescent="0.3">
      <c r="A1958" s="9">
        <v>5971</v>
      </c>
      <c r="B1958" t="s">
        <v>4671</v>
      </c>
      <c r="C1958" s="5">
        <v>40744</v>
      </c>
      <c r="D1958" s="6">
        <v>40746</v>
      </c>
      <c r="E1958" t="s">
        <v>152</v>
      </c>
      <c r="F1958" t="s">
        <v>721</v>
      </c>
      <c r="G1958" t="s">
        <v>722</v>
      </c>
      <c r="H1958" t="s">
        <v>39</v>
      </c>
      <c r="I1958" t="s">
        <v>27</v>
      </c>
      <c r="J1958" t="s">
        <v>325</v>
      </c>
      <c r="K1958" t="s">
        <v>29</v>
      </c>
      <c r="L1958">
        <v>92105</v>
      </c>
      <c r="M1958" t="s">
        <v>30</v>
      </c>
      <c r="N1958" t="s">
        <v>4674</v>
      </c>
      <c r="O1958" t="s">
        <v>32</v>
      </c>
      <c r="P1958" t="s">
        <v>114</v>
      </c>
      <c r="Q1958" t="s">
        <v>4675</v>
      </c>
      <c r="R1958" s="7">
        <v>19.920000000000002</v>
      </c>
      <c r="S1958">
        <v>4</v>
      </c>
      <c r="T1958">
        <v>0</v>
      </c>
      <c r="U1958" s="7">
        <v>9.7607999999999997</v>
      </c>
      <c r="V1958" s="7">
        <f t="shared" si="30"/>
        <v>9.7607999999999997</v>
      </c>
    </row>
    <row r="1959" spans="1:22" x14ac:dyDescent="0.3">
      <c r="A1959" s="9">
        <v>5972</v>
      </c>
      <c r="B1959" t="s">
        <v>4671</v>
      </c>
      <c r="C1959" s="5">
        <v>40744</v>
      </c>
      <c r="D1959" s="6">
        <v>40746</v>
      </c>
      <c r="E1959" t="s">
        <v>152</v>
      </c>
      <c r="F1959" t="s">
        <v>721</v>
      </c>
      <c r="G1959" t="s">
        <v>722</v>
      </c>
      <c r="H1959" t="s">
        <v>39</v>
      </c>
      <c r="I1959" t="s">
        <v>27</v>
      </c>
      <c r="J1959" t="s">
        <v>325</v>
      </c>
      <c r="K1959" t="s">
        <v>29</v>
      </c>
      <c r="L1959">
        <v>92105</v>
      </c>
      <c r="M1959" t="s">
        <v>30</v>
      </c>
      <c r="N1959" t="s">
        <v>4676</v>
      </c>
      <c r="O1959" t="s">
        <v>41</v>
      </c>
      <c r="P1959" t="s">
        <v>42</v>
      </c>
      <c r="Q1959" t="s">
        <v>4677</v>
      </c>
      <c r="R1959" s="7">
        <v>43.02</v>
      </c>
      <c r="S1959">
        <v>3</v>
      </c>
      <c r="T1959">
        <v>0</v>
      </c>
      <c r="U1959" s="7">
        <v>15.4872</v>
      </c>
      <c r="V1959" s="7">
        <f t="shared" si="30"/>
        <v>15.4872</v>
      </c>
    </row>
    <row r="1960" spans="1:22" x14ac:dyDescent="0.3">
      <c r="A1960" s="9">
        <v>5978</v>
      </c>
      <c r="B1960" t="s">
        <v>4678</v>
      </c>
      <c r="C1960" s="5">
        <v>41754</v>
      </c>
      <c r="D1960" s="6">
        <v>41755</v>
      </c>
      <c r="E1960" t="s">
        <v>152</v>
      </c>
      <c r="F1960" t="s">
        <v>4679</v>
      </c>
      <c r="G1960" t="s">
        <v>4680</v>
      </c>
      <c r="H1960" t="s">
        <v>39</v>
      </c>
      <c r="I1960" t="s">
        <v>27</v>
      </c>
      <c r="J1960" t="s">
        <v>651</v>
      </c>
      <c r="K1960" t="s">
        <v>122</v>
      </c>
      <c r="L1960">
        <v>85204</v>
      </c>
      <c r="M1960" t="s">
        <v>30</v>
      </c>
      <c r="N1960" t="s">
        <v>4681</v>
      </c>
      <c r="O1960" t="s">
        <v>48</v>
      </c>
      <c r="P1960" t="s">
        <v>49</v>
      </c>
      <c r="Q1960" t="s">
        <v>4682</v>
      </c>
      <c r="R1960" s="7">
        <v>552</v>
      </c>
      <c r="S1960">
        <v>10</v>
      </c>
      <c r="T1960">
        <v>0.2</v>
      </c>
      <c r="U1960" s="7">
        <v>34.5</v>
      </c>
      <c r="V1960" s="7">
        <f t="shared" si="30"/>
        <v>34.5</v>
      </c>
    </row>
    <row r="1961" spans="1:22" x14ac:dyDescent="0.3">
      <c r="A1961" s="9">
        <v>5991</v>
      </c>
      <c r="B1961" t="s">
        <v>4683</v>
      </c>
      <c r="C1961" s="5">
        <v>41898</v>
      </c>
      <c r="D1961" s="6">
        <v>41904</v>
      </c>
      <c r="E1961" t="s">
        <v>36</v>
      </c>
      <c r="F1961" t="s">
        <v>904</v>
      </c>
      <c r="G1961" t="s">
        <v>905</v>
      </c>
      <c r="H1961" t="s">
        <v>39</v>
      </c>
      <c r="I1961" t="s">
        <v>27</v>
      </c>
      <c r="J1961" t="s">
        <v>28</v>
      </c>
      <c r="K1961" t="s">
        <v>29</v>
      </c>
      <c r="L1961">
        <v>90049</v>
      </c>
      <c r="M1961" t="s">
        <v>30</v>
      </c>
      <c r="N1961" t="s">
        <v>2232</v>
      </c>
      <c r="O1961" t="s">
        <v>32</v>
      </c>
      <c r="P1961" t="s">
        <v>52</v>
      </c>
      <c r="Q1961" t="s">
        <v>2233</v>
      </c>
      <c r="R1961" s="7">
        <v>2357.4879999999998</v>
      </c>
      <c r="S1961">
        <v>7</v>
      </c>
      <c r="T1961">
        <v>0.2</v>
      </c>
      <c r="U1961" s="7">
        <v>884.05799999999999</v>
      </c>
      <c r="V1961" s="7">
        <f t="shared" si="30"/>
        <v>884.05799999999999</v>
      </c>
    </row>
    <row r="1962" spans="1:22" x14ac:dyDescent="0.3">
      <c r="A1962" s="9">
        <v>5992</v>
      </c>
      <c r="B1962" t="s">
        <v>4683</v>
      </c>
      <c r="C1962" s="5">
        <v>41898</v>
      </c>
      <c r="D1962" s="6">
        <v>41904</v>
      </c>
      <c r="E1962" t="s">
        <v>36</v>
      </c>
      <c r="F1962" t="s">
        <v>904</v>
      </c>
      <c r="G1962" t="s">
        <v>905</v>
      </c>
      <c r="H1962" t="s">
        <v>39</v>
      </c>
      <c r="I1962" t="s">
        <v>27</v>
      </c>
      <c r="J1962" t="s">
        <v>28</v>
      </c>
      <c r="K1962" t="s">
        <v>29</v>
      </c>
      <c r="L1962">
        <v>90049</v>
      </c>
      <c r="M1962" t="s">
        <v>30</v>
      </c>
      <c r="N1962" t="s">
        <v>4166</v>
      </c>
      <c r="O1962" t="s">
        <v>48</v>
      </c>
      <c r="P1962" t="s">
        <v>49</v>
      </c>
      <c r="Q1962" t="s">
        <v>4167</v>
      </c>
      <c r="R1962" s="7">
        <v>369.54399999999998</v>
      </c>
      <c r="S1962">
        <v>7</v>
      </c>
      <c r="T1962">
        <v>0.2</v>
      </c>
      <c r="U1962" s="7">
        <v>32.335099999999997</v>
      </c>
      <c r="V1962" s="7">
        <f t="shared" si="30"/>
        <v>32.335099999999997</v>
      </c>
    </row>
    <row r="1963" spans="1:22" x14ac:dyDescent="0.3">
      <c r="A1963" s="9">
        <v>5993</v>
      </c>
      <c r="B1963" t="s">
        <v>4683</v>
      </c>
      <c r="C1963" s="5">
        <v>41898</v>
      </c>
      <c r="D1963" s="6">
        <v>41904</v>
      </c>
      <c r="E1963" t="s">
        <v>36</v>
      </c>
      <c r="F1963" t="s">
        <v>904</v>
      </c>
      <c r="G1963" t="s">
        <v>905</v>
      </c>
      <c r="H1963" t="s">
        <v>39</v>
      </c>
      <c r="I1963" t="s">
        <v>27</v>
      </c>
      <c r="J1963" t="s">
        <v>28</v>
      </c>
      <c r="K1963" t="s">
        <v>29</v>
      </c>
      <c r="L1963">
        <v>90049</v>
      </c>
      <c r="M1963" t="s">
        <v>30</v>
      </c>
      <c r="N1963" t="s">
        <v>2776</v>
      </c>
      <c r="O1963" t="s">
        <v>41</v>
      </c>
      <c r="P1963" t="s">
        <v>185</v>
      </c>
      <c r="Q1963" t="s">
        <v>2777</v>
      </c>
      <c r="R1963" s="7">
        <v>184.75200000000001</v>
      </c>
      <c r="S1963">
        <v>3</v>
      </c>
      <c r="T1963">
        <v>0.2</v>
      </c>
      <c r="U1963" s="7">
        <v>-20.784600000000001</v>
      </c>
      <c r="V1963" s="7">
        <f t="shared" si="30"/>
        <v>20.784600000000001</v>
      </c>
    </row>
    <row r="1964" spans="1:22" x14ac:dyDescent="0.3">
      <c r="A1964" s="9">
        <v>5999</v>
      </c>
      <c r="B1964" t="s">
        <v>4684</v>
      </c>
      <c r="C1964" s="5">
        <v>40887</v>
      </c>
      <c r="D1964" s="6">
        <v>40891</v>
      </c>
      <c r="E1964" t="s">
        <v>36</v>
      </c>
      <c r="F1964" t="s">
        <v>210</v>
      </c>
      <c r="G1964" t="s">
        <v>211</v>
      </c>
      <c r="H1964" t="s">
        <v>26</v>
      </c>
      <c r="I1964" t="s">
        <v>27</v>
      </c>
      <c r="J1964" t="s">
        <v>4685</v>
      </c>
      <c r="K1964" t="s">
        <v>2910</v>
      </c>
      <c r="L1964">
        <v>83605</v>
      </c>
      <c r="M1964" t="s">
        <v>30</v>
      </c>
      <c r="N1964" t="s">
        <v>4589</v>
      </c>
      <c r="O1964" t="s">
        <v>41</v>
      </c>
      <c r="P1964" t="s">
        <v>185</v>
      </c>
      <c r="Q1964" t="s">
        <v>4590</v>
      </c>
      <c r="R1964" s="7">
        <v>338.35199999999998</v>
      </c>
      <c r="S1964">
        <v>3</v>
      </c>
      <c r="T1964">
        <v>0.2</v>
      </c>
      <c r="U1964" s="7">
        <v>4.2294</v>
      </c>
      <c r="V1964" s="7">
        <f t="shared" si="30"/>
        <v>4.2294</v>
      </c>
    </row>
    <row r="1965" spans="1:22" x14ac:dyDescent="0.3">
      <c r="A1965" s="9">
        <v>6000</v>
      </c>
      <c r="B1965" t="s">
        <v>4684</v>
      </c>
      <c r="C1965" s="5">
        <v>40887</v>
      </c>
      <c r="D1965" s="6">
        <v>40891</v>
      </c>
      <c r="E1965" t="s">
        <v>36</v>
      </c>
      <c r="F1965" t="s">
        <v>210</v>
      </c>
      <c r="G1965" t="s">
        <v>211</v>
      </c>
      <c r="H1965" t="s">
        <v>26</v>
      </c>
      <c r="I1965" t="s">
        <v>27</v>
      </c>
      <c r="J1965" t="s">
        <v>4685</v>
      </c>
      <c r="K1965" t="s">
        <v>2910</v>
      </c>
      <c r="L1965">
        <v>83605</v>
      </c>
      <c r="M1965" t="s">
        <v>30</v>
      </c>
      <c r="N1965" t="s">
        <v>1007</v>
      </c>
      <c r="O1965" t="s">
        <v>32</v>
      </c>
      <c r="P1965" t="s">
        <v>114</v>
      </c>
      <c r="Q1965" t="s">
        <v>1008</v>
      </c>
      <c r="R1965" s="7">
        <v>25.92</v>
      </c>
      <c r="S1965">
        <v>4</v>
      </c>
      <c r="T1965">
        <v>0</v>
      </c>
      <c r="U1965" s="7">
        <v>12.441599999999999</v>
      </c>
      <c r="V1965" s="7">
        <f t="shared" si="30"/>
        <v>12.441599999999999</v>
      </c>
    </row>
    <row r="1966" spans="1:22" x14ac:dyDescent="0.3">
      <c r="A1966" s="9">
        <v>6001</v>
      </c>
      <c r="B1966" t="s">
        <v>4684</v>
      </c>
      <c r="C1966" s="5">
        <v>40887</v>
      </c>
      <c r="D1966" s="6">
        <v>40891</v>
      </c>
      <c r="E1966" t="s">
        <v>36</v>
      </c>
      <c r="F1966" t="s">
        <v>210</v>
      </c>
      <c r="G1966" t="s">
        <v>211</v>
      </c>
      <c r="H1966" t="s">
        <v>26</v>
      </c>
      <c r="I1966" t="s">
        <v>27</v>
      </c>
      <c r="J1966" t="s">
        <v>4685</v>
      </c>
      <c r="K1966" t="s">
        <v>2910</v>
      </c>
      <c r="L1966">
        <v>83605</v>
      </c>
      <c r="M1966" t="s">
        <v>30</v>
      </c>
      <c r="N1966" t="s">
        <v>2148</v>
      </c>
      <c r="O1966" t="s">
        <v>32</v>
      </c>
      <c r="P1966" t="s">
        <v>114</v>
      </c>
      <c r="Q1966" t="s">
        <v>2149</v>
      </c>
      <c r="R1966" s="7">
        <v>91.36</v>
      </c>
      <c r="S1966">
        <v>4</v>
      </c>
      <c r="T1966">
        <v>0</v>
      </c>
      <c r="U1966" s="7">
        <v>42.025599999999997</v>
      </c>
      <c r="V1966" s="7">
        <f t="shared" si="30"/>
        <v>42.025599999999997</v>
      </c>
    </row>
    <row r="1967" spans="1:22" x14ac:dyDescent="0.3">
      <c r="A1967" s="9">
        <v>6002</v>
      </c>
      <c r="B1967" t="s">
        <v>4686</v>
      </c>
      <c r="C1967" s="5">
        <v>40890</v>
      </c>
      <c r="D1967" s="6">
        <v>40894</v>
      </c>
      <c r="E1967" t="s">
        <v>36</v>
      </c>
      <c r="F1967" t="s">
        <v>4687</v>
      </c>
      <c r="G1967" t="s">
        <v>4688</v>
      </c>
      <c r="H1967" t="s">
        <v>26</v>
      </c>
      <c r="I1967" t="s">
        <v>27</v>
      </c>
      <c r="J1967" t="s">
        <v>176</v>
      </c>
      <c r="K1967" t="s">
        <v>122</v>
      </c>
      <c r="L1967">
        <v>85023</v>
      </c>
      <c r="M1967" t="s">
        <v>30</v>
      </c>
      <c r="N1967" t="s">
        <v>4689</v>
      </c>
      <c r="O1967" t="s">
        <v>41</v>
      </c>
      <c r="P1967" t="s">
        <v>42</v>
      </c>
      <c r="Q1967" t="s">
        <v>4690</v>
      </c>
      <c r="R1967" s="7">
        <v>87.96</v>
      </c>
      <c r="S1967">
        <v>3</v>
      </c>
      <c r="T1967">
        <v>0.2</v>
      </c>
      <c r="U1967" s="7">
        <v>7.6965000000000003</v>
      </c>
      <c r="V1967" s="7">
        <f t="shared" si="30"/>
        <v>7.6965000000000003</v>
      </c>
    </row>
    <row r="1968" spans="1:22" x14ac:dyDescent="0.3">
      <c r="A1968" s="9">
        <v>6003</v>
      </c>
      <c r="B1968" t="s">
        <v>4686</v>
      </c>
      <c r="C1968" s="5">
        <v>40890</v>
      </c>
      <c r="D1968" s="6">
        <v>40894</v>
      </c>
      <c r="E1968" t="s">
        <v>36</v>
      </c>
      <c r="F1968" t="s">
        <v>4687</v>
      </c>
      <c r="G1968" t="s">
        <v>4688</v>
      </c>
      <c r="H1968" t="s">
        <v>26</v>
      </c>
      <c r="I1968" t="s">
        <v>27</v>
      </c>
      <c r="J1968" t="s">
        <v>176</v>
      </c>
      <c r="K1968" t="s">
        <v>122</v>
      </c>
      <c r="L1968">
        <v>85023</v>
      </c>
      <c r="M1968" t="s">
        <v>30</v>
      </c>
      <c r="N1968" t="s">
        <v>1353</v>
      </c>
      <c r="O1968" t="s">
        <v>32</v>
      </c>
      <c r="P1968" t="s">
        <v>52</v>
      </c>
      <c r="Q1968" t="s">
        <v>1354</v>
      </c>
      <c r="R1968" s="7">
        <v>5.2140000000000004</v>
      </c>
      <c r="S1968">
        <v>2</v>
      </c>
      <c r="T1968">
        <v>0.7</v>
      </c>
      <c r="U1968" s="7">
        <v>-4.1711999999999998</v>
      </c>
      <c r="V1968" s="7">
        <f t="shared" si="30"/>
        <v>4.1711999999999998</v>
      </c>
    </row>
    <row r="1969" spans="1:22" x14ac:dyDescent="0.3">
      <c r="A1969" s="9">
        <v>6005</v>
      </c>
      <c r="B1969" t="s">
        <v>4691</v>
      </c>
      <c r="C1969" s="5">
        <v>41890</v>
      </c>
      <c r="D1969" s="6">
        <v>41894</v>
      </c>
      <c r="E1969" t="s">
        <v>36</v>
      </c>
      <c r="F1969" t="s">
        <v>4692</v>
      </c>
      <c r="G1969" t="s">
        <v>4693</v>
      </c>
      <c r="H1969" t="s">
        <v>39</v>
      </c>
      <c r="I1969" t="s">
        <v>27</v>
      </c>
      <c r="J1969" t="s">
        <v>28</v>
      </c>
      <c r="K1969" t="s">
        <v>29</v>
      </c>
      <c r="L1969">
        <v>90004</v>
      </c>
      <c r="M1969" t="s">
        <v>30</v>
      </c>
      <c r="N1969" t="s">
        <v>1775</v>
      </c>
      <c r="O1969" t="s">
        <v>41</v>
      </c>
      <c r="P1969" t="s">
        <v>42</v>
      </c>
      <c r="Q1969" t="s">
        <v>1776</v>
      </c>
      <c r="R1969" s="7">
        <v>19.760000000000002</v>
      </c>
      <c r="S1969">
        <v>4</v>
      </c>
      <c r="T1969">
        <v>0</v>
      </c>
      <c r="U1969" s="7">
        <v>8.2992000000000008</v>
      </c>
      <c r="V1969" s="7">
        <f t="shared" si="30"/>
        <v>8.2992000000000008</v>
      </c>
    </row>
    <row r="1970" spans="1:22" x14ac:dyDescent="0.3">
      <c r="A1970" s="9">
        <v>6009</v>
      </c>
      <c r="B1970" t="s">
        <v>4694</v>
      </c>
      <c r="C1970" s="5">
        <v>41273</v>
      </c>
      <c r="D1970" s="6">
        <v>41277</v>
      </c>
      <c r="E1970" t="s">
        <v>36</v>
      </c>
      <c r="F1970" t="s">
        <v>893</v>
      </c>
      <c r="G1970" t="s">
        <v>894</v>
      </c>
      <c r="H1970" t="s">
        <v>39</v>
      </c>
      <c r="I1970" t="s">
        <v>27</v>
      </c>
      <c r="J1970" t="s">
        <v>28</v>
      </c>
      <c r="K1970" t="s">
        <v>29</v>
      </c>
      <c r="L1970">
        <v>90049</v>
      </c>
      <c r="M1970" t="s">
        <v>30</v>
      </c>
      <c r="N1970" t="s">
        <v>4695</v>
      </c>
      <c r="O1970" t="s">
        <v>32</v>
      </c>
      <c r="P1970" t="s">
        <v>114</v>
      </c>
      <c r="Q1970" t="s">
        <v>4696</v>
      </c>
      <c r="R1970" s="7">
        <v>68.52</v>
      </c>
      <c r="S1970">
        <v>3</v>
      </c>
      <c r="T1970">
        <v>0</v>
      </c>
      <c r="U1970" s="7">
        <v>31.519200000000001</v>
      </c>
      <c r="V1970" s="7">
        <f t="shared" si="30"/>
        <v>31.519200000000001</v>
      </c>
    </row>
    <row r="1971" spans="1:22" x14ac:dyDescent="0.3">
      <c r="A1971" s="9">
        <v>6010</v>
      </c>
      <c r="B1971" t="s">
        <v>4694</v>
      </c>
      <c r="C1971" s="5">
        <v>41273</v>
      </c>
      <c r="D1971" s="6">
        <v>41277</v>
      </c>
      <c r="E1971" t="s">
        <v>36</v>
      </c>
      <c r="F1971" t="s">
        <v>893</v>
      </c>
      <c r="G1971" t="s">
        <v>894</v>
      </c>
      <c r="H1971" t="s">
        <v>39</v>
      </c>
      <c r="I1971" t="s">
        <v>27</v>
      </c>
      <c r="J1971" t="s">
        <v>28</v>
      </c>
      <c r="K1971" t="s">
        <v>29</v>
      </c>
      <c r="L1971">
        <v>90049</v>
      </c>
      <c r="M1971" t="s">
        <v>30</v>
      </c>
      <c r="N1971" t="s">
        <v>1476</v>
      </c>
      <c r="O1971" t="s">
        <v>32</v>
      </c>
      <c r="P1971" t="s">
        <v>75</v>
      </c>
      <c r="Q1971" t="s">
        <v>1477</v>
      </c>
      <c r="R1971" s="7">
        <v>74.94</v>
      </c>
      <c r="S1971">
        <v>3</v>
      </c>
      <c r="T1971">
        <v>0</v>
      </c>
      <c r="U1971" s="7">
        <v>14.2386</v>
      </c>
      <c r="V1971" s="7">
        <f t="shared" si="30"/>
        <v>14.2386</v>
      </c>
    </row>
    <row r="1972" spans="1:22" x14ac:dyDescent="0.3">
      <c r="A1972" s="9">
        <v>6011</v>
      </c>
      <c r="B1972" t="s">
        <v>4694</v>
      </c>
      <c r="C1972" s="5">
        <v>41273</v>
      </c>
      <c r="D1972" s="6">
        <v>41277</v>
      </c>
      <c r="E1972" t="s">
        <v>36</v>
      </c>
      <c r="F1972" t="s">
        <v>893</v>
      </c>
      <c r="G1972" t="s">
        <v>894</v>
      </c>
      <c r="H1972" t="s">
        <v>39</v>
      </c>
      <c r="I1972" t="s">
        <v>27</v>
      </c>
      <c r="J1972" t="s">
        <v>28</v>
      </c>
      <c r="K1972" t="s">
        <v>29</v>
      </c>
      <c r="L1972">
        <v>90049</v>
      </c>
      <c r="M1972" t="s">
        <v>30</v>
      </c>
      <c r="N1972" t="s">
        <v>4697</v>
      </c>
      <c r="O1972" t="s">
        <v>48</v>
      </c>
      <c r="P1972" t="s">
        <v>1229</v>
      </c>
      <c r="Q1972" t="s">
        <v>4698</v>
      </c>
      <c r="R1972" s="7">
        <v>2548.56</v>
      </c>
      <c r="S1972">
        <v>6</v>
      </c>
      <c r="T1972">
        <v>0.2</v>
      </c>
      <c r="U1972" s="7">
        <v>286.71300000000002</v>
      </c>
      <c r="V1972" s="7">
        <f t="shared" si="30"/>
        <v>286.71300000000002</v>
      </c>
    </row>
    <row r="1973" spans="1:22" x14ac:dyDescent="0.3">
      <c r="A1973" s="9">
        <v>6012</v>
      </c>
      <c r="B1973" t="s">
        <v>4694</v>
      </c>
      <c r="C1973" s="5">
        <v>41273</v>
      </c>
      <c r="D1973" s="6">
        <v>41277</v>
      </c>
      <c r="E1973" t="s">
        <v>36</v>
      </c>
      <c r="F1973" t="s">
        <v>893</v>
      </c>
      <c r="G1973" t="s">
        <v>894</v>
      </c>
      <c r="H1973" t="s">
        <v>39</v>
      </c>
      <c r="I1973" t="s">
        <v>27</v>
      </c>
      <c r="J1973" t="s">
        <v>28</v>
      </c>
      <c r="K1973" t="s">
        <v>29</v>
      </c>
      <c r="L1973">
        <v>90049</v>
      </c>
      <c r="M1973" t="s">
        <v>30</v>
      </c>
      <c r="N1973" t="s">
        <v>3783</v>
      </c>
      <c r="O1973" t="s">
        <v>32</v>
      </c>
      <c r="P1973" t="s">
        <v>215</v>
      </c>
      <c r="Q1973" t="s">
        <v>3784</v>
      </c>
      <c r="R1973" s="7">
        <v>271.44</v>
      </c>
      <c r="S1973">
        <v>3</v>
      </c>
      <c r="T1973">
        <v>0</v>
      </c>
      <c r="U1973" s="7">
        <v>122.148</v>
      </c>
      <c r="V1973" s="7">
        <f t="shared" si="30"/>
        <v>122.148</v>
      </c>
    </row>
    <row r="1974" spans="1:22" x14ac:dyDescent="0.3">
      <c r="A1974" s="9">
        <v>6013</v>
      </c>
      <c r="B1974" t="s">
        <v>4694</v>
      </c>
      <c r="C1974" s="5">
        <v>41273</v>
      </c>
      <c r="D1974" s="6">
        <v>41277</v>
      </c>
      <c r="E1974" t="s">
        <v>36</v>
      </c>
      <c r="F1974" t="s">
        <v>893</v>
      </c>
      <c r="G1974" t="s">
        <v>894</v>
      </c>
      <c r="H1974" t="s">
        <v>39</v>
      </c>
      <c r="I1974" t="s">
        <v>27</v>
      </c>
      <c r="J1974" t="s">
        <v>28</v>
      </c>
      <c r="K1974" t="s">
        <v>29</v>
      </c>
      <c r="L1974">
        <v>90049</v>
      </c>
      <c r="M1974" t="s">
        <v>30</v>
      </c>
      <c r="N1974" t="s">
        <v>4699</v>
      </c>
      <c r="O1974" t="s">
        <v>48</v>
      </c>
      <c r="P1974" t="s">
        <v>49</v>
      </c>
      <c r="Q1974" t="s">
        <v>4700</v>
      </c>
      <c r="R1974" s="7">
        <v>287.88</v>
      </c>
      <c r="S1974">
        <v>3</v>
      </c>
      <c r="T1974">
        <v>0.2</v>
      </c>
      <c r="U1974" s="7">
        <v>35.984999999999999</v>
      </c>
      <c r="V1974" s="7">
        <f t="shared" si="30"/>
        <v>35.984999999999999</v>
      </c>
    </row>
    <row r="1975" spans="1:22" x14ac:dyDescent="0.3">
      <c r="A1975" s="9">
        <v>6014</v>
      </c>
      <c r="B1975" t="s">
        <v>4701</v>
      </c>
      <c r="C1975" s="5">
        <v>41344</v>
      </c>
      <c r="D1975" s="6">
        <v>41345</v>
      </c>
      <c r="E1975" t="s">
        <v>152</v>
      </c>
      <c r="F1975" t="s">
        <v>2169</v>
      </c>
      <c r="G1975" t="s">
        <v>2170</v>
      </c>
      <c r="H1975" t="s">
        <v>146</v>
      </c>
      <c r="I1975" t="s">
        <v>27</v>
      </c>
      <c r="J1975" t="s">
        <v>28</v>
      </c>
      <c r="K1975" t="s">
        <v>29</v>
      </c>
      <c r="L1975">
        <v>90008</v>
      </c>
      <c r="M1975" t="s">
        <v>30</v>
      </c>
      <c r="N1975" t="s">
        <v>4702</v>
      </c>
      <c r="O1975" t="s">
        <v>32</v>
      </c>
      <c r="P1975" t="s">
        <v>114</v>
      </c>
      <c r="Q1975" t="s">
        <v>4703</v>
      </c>
      <c r="R1975" s="7">
        <v>14.9</v>
      </c>
      <c r="S1975">
        <v>5</v>
      </c>
      <c r="T1975">
        <v>0</v>
      </c>
      <c r="U1975" s="7">
        <v>7.1520000000000001</v>
      </c>
      <c r="V1975" s="7">
        <f t="shared" si="30"/>
        <v>7.1520000000000001</v>
      </c>
    </row>
    <row r="1976" spans="1:22" x14ac:dyDescent="0.3">
      <c r="A1976" s="9">
        <v>6015</v>
      </c>
      <c r="B1976" t="s">
        <v>4701</v>
      </c>
      <c r="C1976" s="5">
        <v>41344</v>
      </c>
      <c r="D1976" s="6">
        <v>41345</v>
      </c>
      <c r="E1976" t="s">
        <v>152</v>
      </c>
      <c r="F1976" t="s">
        <v>2169</v>
      </c>
      <c r="G1976" t="s">
        <v>2170</v>
      </c>
      <c r="H1976" t="s">
        <v>146</v>
      </c>
      <c r="I1976" t="s">
        <v>27</v>
      </c>
      <c r="J1976" t="s">
        <v>28</v>
      </c>
      <c r="K1976" t="s">
        <v>29</v>
      </c>
      <c r="L1976">
        <v>90008</v>
      </c>
      <c r="M1976" t="s">
        <v>30</v>
      </c>
      <c r="N1976" t="s">
        <v>4704</v>
      </c>
      <c r="O1976" t="s">
        <v>48</v>
      </c>
      <c r="P1976" t="s">
        <v>49</v>
      </c>
      <c r="Q1976" t="s">
        <v>4705</v>
      </c>
      <c r="R1976" s="7">
        <v>4158.9120000000003</v>
      </c>
      <c r="S1976">
        <v>8</v>
      </c>
      <c r="T1976">
        <v>0.2</v>
      </c>
      <c r="U1976" s="7">
        <v>363.90480000000002</v>
      </c>
      <c r="V1976" s="7">
        <f t="shared" si="30"/>
        <v>363.90480000000002</v>
      </c>
    </row>
    <row r="1977" spans="1:22" x14ac:dyDescent="0.3">
      <c r="A1977" s="9">
        <v>6016</v>
      </c>
      <c r="B1977" t="s">
        <v>4706</v>
      </c>
      <c r="C1977" s="5">
        <v>40639</v>
      </c>
      <c r="D1977" s="6">
        <v>40645</v>
      </c>
      <c r="E1977" t="s">
        <v>36</v>
      </c>
      <c r="F1977" t="s">
        <v>2844</v>
      </c>
      <c r="G1977" t="s">
        <v>2845</v>
      </c>
      <c r="H1977" t="s">
        <v>26</v>
      </c>
      <c r="I1977" t="s">
        <v>27</v>
      </c>
      <c r="J1977" t="s">
        <v>28</v>
      </c>
      <c r="K1977" t="s">
        <v>29</v>
      </c>
      <c r="L1977">
        <v>90049</v>
      </c>
      <c r="M1977" t="s">
        <v>30</v>
      </c>
      <c r="N1977" t="s">
        <v>4558</v>
      </c>
      <c r="O1977" t="s">
        <v>41</v>
      </c>
      <c r="P1977" t="s">
        <v>42</v>
      </c>
      <c r="Q1977" t="s">
        <v>4559</v>
      </c>
      <c r="R1977" s="7">
        <v>91.96</v>
      </c>
      <c r="S1977">
        <v>2</v>
      </c>
      <c r="T1977">
        <v>0</v>
      </c>
      <c r="U1977" s="7">
        <v>15.6332</v>
      </c>
      <c r="V1977" s="7">
        <f t="shared" si="30"/>
        <v>15.6332</v>
      </c>
    </row>
    <row r="1978" spans="1:22" x14ac:dyDescent="0.3">
      <c r="A1978" s="9">
        <v>6017</v>
      </c>
      <c r="B1978" t="s">
        <v>4706</v>
      </c>
      <c r="C1978" s="5">
        <v>40639</v>
      </c>
      <c r="D1978" s="6">
        <v>40645</v>
      </c>
      <c r="E1978" t="s">
        <v>36</v>
      </c>
      <c r="F1978" t="s">
        <v>2844</v>
      </c>
      <c r="G1978" t="s">
        <v>2845</v>
      </c>
      <c r="H1978" t="s">
        <v>26</v>
      </c>
      <c r="I1978" t="s">
        <v>27</v>
      </c>
      <c r="J1978" t="s">
        <v>28</v>
      </c>
      <c r="K1978" t="s">
        <v>29</v>
      </c>
      <c r="L1978">
        <v>90049</v>
      </c>
      <c r="M1978" t="s">
        <v>30</v>
      </c>
      <c r="N1978" t="s">
        <v>387</v>
      </c>
      <c r="O1978" t="s">
        <v>41</v>
      </c>
      <c r="P1978" t="s">
        <v>42</v>
      </c>
      <c r="Q1978" t="s">
        <v>388</v>
      </c>
      <c r="R1978" s="7">
        <v>33.11</v>
      </c>
      <c r="S1978">
        <v>7</v>
      </c>
      <c r="T1978">
        <v>0</v>
      </c>
      <c r="U1978" s="7">
        <v>12.9129</v>
      </c>
      <c r="V1978" s="7">
        <f t="shared" si="30"/>
        <v>12.9129</v>
      </c>
    </row>
    <row r="1979" spans="1:22" x14ac:dyDescent="0.3">
      <c r="A1979" s="9">
        <v>6018</v>
      </c>
      <c r="B1979" t="s">
        <v>4706</v>
      </c>
      <c r="C1979" s="5">
        <v>40639</v>
      </c>
      <c r="D1979" s="6">
        <v>40645</v>
      </c>
      <c r="E1979" t="s">
        <v>36</v>
      </c>
      <c r="F1979" t="s">
        <v>2844</v>
      </c>
      <c r="G1979" t="s">
        <v>2845</v>
      </c>
      <c r="H1979" t="s">
        <v>26</v>
      </c>
      <c r="I1979" t="s">
        <v>27</v>
      </c>
      <c r="J1979" t="s">
        <v>28</v>
      </c>
      <c r="K1979" t="s">
        <v>29</v>
      </c>
      <c r="L1979">
        <v>90049</v>
      </c>
      <c r="M1979" t="s">
        <v>30</v>
      </c>
      <c r="N1979" t="s">
        <v>3733</v>
      </c>
      <c r="O1979" t="s">
        <v>32</v>
      </c>
      <c r="P1979" t="s">
        <v>114</v>
      </c>
      <c r="Q1979" t="s">
        <v>3734</v>
      </c>
      <c r="R1979" s="7">
        <v>19.440000000000001</v>
      </c>
      <c r="S1979">
        <v>3</v>
      </c>
      <c r="T1979">
        <v>0</v>
      </c>
      <c r="U1979" s="7">
        <v>9.3312000000000008</v>
      </c>
      <c r="V1979" s="7">
        <f t="shared" si="30"/>
        <v>9.3312000000000008</v>
      </c>
    </row>
    <row r="1980" spans="1:22" x14ac:dyDescent="0.3">
      <c r="A1980" s="9">
        <v>6019</v>
      </c>
      <c r="B1980" t="s">
        <v>4706</v>
      </c>
      <c r="C1980" s="5">
        <v>40639</v>
      </c>
      <c r="D1980" s="6">
        <v>40645</v>
      </c>
      <c r="E1980" t="s">
        <v>36</v>
      </c>
      <c r="F1980" t="s">
        <v>2844</v>
      </c>
      <c r="G1980" t="s">
        <v>2845</v>
      </c>
      <c r="H1980" t="s">
        <v>26</v>
      </c>
      <c r="I1980" t="s">
        <v>27</v>
      </c>
      <c r="J1980" t="s">
        <v>28</v>
      </c>
      <c r="K1980" t="s">
        <v>29</v>
      </c>
      <c r="L1980">
        <v>90049</v>
      </c>
      <c r="M1980" t="s">
        <v>30</v>
      </c>
      <c r="N1980" t="s">
        <v>4707</v>
      </c>
      <c r="O1980" t="s">
        <v>32</v>
      </c>
      <c r="P1980" t="s">
        <v>114</v>
      </c>
      <c r="Q1980" t="s">
        <v>4708</v>
      </c>
      <c r="R1980" s="7">
        <v>55.48</v>
      </c>
      <c r="S1980">
        <v>1</v>
      </c>
      <c r="T1980">
        <v>0</v>
      </c>
      <c r="U1980" s="7">
        <v>26.630400000000002</v>
      </c>
      <c r="V1980" s="7">
        <f t="shared" si="30"/>
        <v>26.630400000000002</v>
      </c>
    </row>
    <row r="1981" spans="1:22" x14ac:dyDescent="0.3">
      <c r="A1981" s="9">
        <v>6027</v>
      </c>
      <c r="B1981" t="s">
        <v>4709</v>
      </c>
      <c r="C1981" s="5">
        <v>41694</v>
      </c>
      <c r="D1981" s="6">
        <v>41701</v>
      </c>
      <c r="E1981" t="s">
        <v>36</v>
      </c>
      <c r="F1981" t="s">
        <v>4710</v>
      </c>
      <c r="G1981" t="s">
        <v>4711</v>
      </c>
      <c r="H1981" t="s">
        <v>26</v>
      </c>
      <c r="I1981" t="s">
        <v>27</v>
      </c>
      <c r="J1981" t="s">
        <v>65</v>
      </c>
      <c r="K1981" t="s">
        <v>66</v>
      </c>
      <c r="L1981">
        <v>98115</v>
      </c>
      <c r="M1981" t="s">
        <v>30</v>
      </c>
      <c r="N1981" t="s">
        <v>2884</v>
      </c>
      <c r="O1981" t="s">
        <v>32</v>
      </c>
      <c r="P1981" t="s">
        <v>200</v>
      </c>
      <c r="Q1981" t="s">
        <v>2885</v>
      </c>
      <c r="R1981" s="7">
        <v>8.4</v>
      </c>
      <c r="S1981">
        <v>5</v>
      </c>
      <c r="T1981">
        <v>0</v>
      </c>
      <c r="U1981" s="7">
        <v>0.33600000000000002</v>
      </c>
      <c r="V1981" s="7">
        <f t="shared" si="30"/>
        <v>0.33600000000000002</v>
      </c>
    </row>
    <row r="1982" spans="1:22" x14ac:dyDescent="0.3">
      <c r="A1982" s="9">
        <v>6028</v>
      </c>
      <c r="B1982" t="s">
        <v>4709</v>
      </c>
      <c r="C1982" s="5">
        <v>41694</v>
      </c>
      <c r="D1982" s="6">
        <v>41701</v>
      </c>
      <c r="E1982" t="s">
        <v>36</v>
      </c>
      <c r="F1982" t="s">
        <v>4710</v>
      </c>
      <c r="G1982" t="s">
        <v>4711</v>
      </c>
      <c r="H1982" t="s">
        <v>26</v>
      </c>
      <c r="I1982" t="s">
        <v>27</v>
      </c>
      <c r="J1982" t="s">
        <v>65</v>
      </c>
      <c r="K1982" t="s">
        <v>66</v>
      </c>
      <c r="L1982">
        <v>98115</v>
      </c>
      <c r="M1982" t="s">
        <v>30</v>
      </c>
      <c r="N1982" t="s">
        <v>2942</v>
      </c>
      <c r="O1982" t="s">
        <v>48</v>
      </c>
      <c r="P1982" t="s">
        <v>49</v>
      </c>
      <c r="Q1982" t="s">
        <v>2943</v>
      </c>
      <c r="R1982" s="7">
        <v>71.959999999999994</v>
      </c>
      <c r="S1982">
        <v>5</v>
      </c>
      <c r="T1982">
        <v>0.2</v>
      </c>
      <c r="U1982" s="7">
        <v>25.186</v>
      </c>
      <c r="V1982" s="7">
        <f t="shared" si="30"/>
        <v>25.186</v>
      </c>
    </row>
    <row r="1983" spans="1:22" x14ac:dyDescent="0.3">
      <c r="A1983" s="9">
        <v>6030</v>
      </c>
      <c r="B1983" t="s">
        <v>4712</v>
      </c>
      <c r="C1983" s="5">
        <v>41593</v>
      </c>
      <c r="D1983" s="6">
        <v>41594</v>
      </c>
      <c r="E1983" t="s">
        <v>152</v>
      </c>
      <c r="F1983" t="s">
        <v>3155</v>
      </c>
      <c r="G1983" t="s">
        <v>3156</v>
      </c>
      <c r="H1983" t="s">
        <v>39</v>
      </c>
      <c r="I1983" t="s">
        <v>27</v>
      </c>
      <c r="J1983" t="s">
        <v>28</v>
      </c>
      <c r="K1983" t="s">
        <v>29</v>
      </c>
      <c r="L1983">
        <v>90049</v>
      </c>
      <c r="M1983" t="s">
        <v>30</v>
      </c>
      <c r="N1983" t="s">
        <v>4425</v>
      </c>
      <c r="O1983" t="s">
        <v>32</v>
      </c>
      <c r="P1983" t="s">
        <v>45</v>
      </c>
      <c r="Q1983" t="s">
        <v>4426</v>
      </c>
      <c r="R1983" s="7">
        <v>9.84</v>
      </c>
      <c r="S1983">
        <v>3</v>
      </c>
      <c r="T1983">
        <v>0</v>
      </c>
      <c r="U1983" s="7">
        <v>2.8536000000000001</v>
      </c>
      <c r="V1983" s="7">
        <f t="shared" si="30"/>
        <v>2.8536000000000001</v>
      </c>
    </row>
    <row r="1984" spans="1:22" x14ac:dyDescent="0.3">
      <c r="A1984" s="9">
        <v>6034</v>
      </c>
      <c r="B1984" t="s">
        <v>4713</v>
      </c>
      <c r="C1984" s="5">
        <v>41257</v>
      </c>
      <c r="D1984" s="6">
        <v>41261</v>
      </c>
      <c r="E1984" t="s">
        <v>36</v>
      </c>
      <c r="F1984" t="s">
        <v>4444</v>
      </c>
      <c r="G1984" t="s">
        <v>4445</v>
      </c>
      <c r="H1984" t="s">
        <v>146</v>
      </c>
      <c r="I1984" t="s">
        <v>27</v>
      </c>
      <c r="J1984" t="s">
        <v>28</v>
      </c>
      <c r="K1984" t="s">
        <v>29</v>
      </c>
      <c r="L1984">
        <v>90036</v>
      </c>
      <c r="M1984" t="s">
        <v>30</v>
      </c>
      <c r="N1984" t="s">
        <v>4714</v>
      </c>
      <c r="O1984" t="s">
        <v>41</v>
      </c>
      <c r="P1984" t="s">
        <v>42</v>
      </c>
      <c r="Q1984" t="s">
        <v>4715</v>
      </c>
      <c r="R1984" s="7">
        <v>15.24</v>
      </c>
      <c r="S1984">
        <v>3</v>
      </c>
      <c r="T1984">
        <v>0</v>
      </c>
      <c r="U1984" s="7">
        <v>5.1816000000000004</v>
      </c>
      <c r="V1984" s="7">
        <f t="shared" si="30"/>
        <v>5.1816000000000004</v>
      </c>
    </row>
    <row r="1985" spans="1:22" x14ac:dyDescent="0.3">
      <c r="A1985" s="9">
        <v>6041</v>
      </c>
      <c r="B1985" t="s">
        <v>4716</v>
      </c>
      <c r="C1985" s="5">
        <v>41907</v>
      </c>
      <c r="D1985" s="6">
        <v>41912</v>
      </c>
      <c r="E1985" t="s">
        <v>36</v>
      </c>
      <c r="F1985" t="s">
        <v>396</v>
      </c>
      <c r="G1985" t="s">
        <v>397</v>
      </c>
      <c r="H1985" t="s">
        <v>26</v>
      </c>
      <c r="I1985" t="s">
        <v>27</v>
      </c>
      <c r="J1985" t="s">
        <v>28</v>
      </c>
      <c r="K1985" t="s">
        <v>29</v>
      </c>
      <c r="L1985">
        <v>90008</v>
      </c>
      <c r="M1985" t="s">
        <v>30</v>
      </c>
      <c r="N1985" t="s">
        <v>2223</v>
      </c>
      <c r="O1985" t="s">
        <v>48</v>
      </c>
      <c r="P1985" t="s">
        <v>49</v>
      </c>
      <c r="Q1985" t="s">
        <v>2224</v>
      </c>
      <c r="R1985" s="7">
        <v>859.2</v>
      </c>
      <c r="S1985">
        <v>3</v>
      </c>
      <c r="T1985">
        <v>0.2</v>
      </c>
      <c r="U1985" s="7">
        <v>75.180000000000007</v>
      </c>
      <c r="V1985" s="7">
        <f t="shared" si="30"/>
        <v>75.180000000000007</v>
      </c>
    </row>
    <row r="1986" spans="1:22" x14ac:dyDescent="0.3">
      <c r="A1986" s="9">
        <v>6042</v>
      </c>
      <c r="B1986" t="s">
        <v>4716</v>
      </c>
      <c r="C1986" s="5">
        <v>41907</v>
      </c>
      <c r="D1986" s="6">
        <v>41912</v>
      </c>
      <c r="E1986" t="s">
        <v>36</v>
      </c>
      <c r="F1986" t="s">
        <v>396</v>
      </c>
      <c r="G1986" t="s">
        <v>397</v>
      </c>
      <c r="H1986" t="s">
        <v>26</v>
      </c>
      <c r="I1986" t="s">
        <v>27</v>
      </c>
      <c r="J1986" t="s">
        <v>28</v>
      </c>
      <c r="K1986" t="s">
        <v>29</v>
      </c>
      <c r="L1986">
        <v>90008</v>
      </c>
      <c r="M1986" t="s">
        <v>30</v>
      </c>
      <c r="N1986" t="s">
        <v>4717</v>
      </c>
      <c r="O1986" t="s">
        <v>48</v>
      </c>
      <c r="P1986" t="s">
        <v>1229</v>
      </c>
      <c r="Q1986" t="s">
        <v>4718</v>
      </c>
      <c r="R1986" s="7">
        <v>506.28</v>
      </c>
      <c r="S1986">
        <v>3</v>
      </c>
      <c r="T1986">
        <v>0.2</v>
      </c>
      <c r="U1986" s="7">
        <v>177.19800000000001</v>
      </c>
      <c r="V1986" s="7">
        <f t="shared" si="30"/>
        <v>177.19800000000001</v>
      </c>
    </row>
    <row r="1987" spans="1:22" x14ac:dyDescent="0.3">
      <c r="A1987" s="9">
        <v>6043</v>
      </c>
      <c r="B1987" t="s">
        <v>4719</v>
      </c>
      <c r="C1987" s="5">
        <v>41309</v>
      </c>
      <c r="D1987" s="6">
        <v>41313</v>
      </c>
      <c r="E1987" t="s">
        <v>36</v>
      </c>
      <c r="F1987" t="s">
        <v>362</v>
      </c>
      <c r="G1987" t="s">
        <v>363</v>
      </c>
      <c r="H1987" t="s">
        <v>39</v>
      </c>
      <c r="I1987" t="s">
        <v>27</v>
      </c>
      <c r="J1987" t="s">
        <v>798</v>
      </c>
      <c r="K1987" t="s">
        <v>122</v>
      </c>
      <c r="L1987">
        <v>85635</v>
      </c>
      <c r="M1987" t="s">
        <v>30</v>
      </c>
      <c r="N1987" t="s">
        <v>3654</v>
      </c>
      <c r="O1987" t="s">
        <v>41</v>
      </c>
      <c r="P1987" t="s">
        <v>42</v>
      </c>
      <c r="Q1987" t="s">
        <v>3655</v>
      </c>
      <c r="R1987" s="7">
        <v>14.368</v>
      </c>
      <c r="S1987">
        <v>2</v>
      </c>
      <c r="T1987">
        <v>0.2</v>
      </c>
      <c r="U1987" s="7">
        <v>3.9512</v>
      </c>
      <c r="V1987" s="7">
        <f t="shared" si="30"/>
        <v>3.9512</v>
      </c>
    </row>
    <row r="1988" spans="1:22" x14ac:dyDescent="0.3">
      <c r="A1988" s="9">
        <v>6046</v>
      </c>
      <c r="B1988" t="s">
        <v>4720</v>
      </c>
      <c r="C1988" s="5">
        <v>41155</v>
      </c>
      <c r="D1988" s="6">
        <v>41160</v>
      </c>
      <c r="E1988" t="s">
        <v>36</v>
      </c>
      <c r="F1988" t="s">
        <v>4721</v>
      </c>
      <c r="G1988" t="s">
        <v>4722</v>
      </c>
      <c r="H1988" t="s">
        <v>26</v>
      </c>
      <c r="I1988" t="s">
        <v>27</v>
      </c>
      <c r="J1988" t="s">
        <v>443</v>
      </c>
      <c r="K1988" t="s">
        <v>122</v>
      </c>
      <c r="L1988">
        <v>85705</v>
      </c>
      <c r="M1988" t="s">
        <v>30</v>
      </c>
      <c r="N1988" t="s">
        <v>1695</v>
      </c>
      <c r="O1988" t="s">
        <v>41</v>
      </c>
      <c r="P1988" t="s">
        <v>42</v>
      </c>
      <c r="Q1988" t="s">
        <v>1696</v>
      </c>
      <c r="R1988" s="7">
        <v>238.15199999999999</v>
      </c>
      <c r="S1988">
        <v>3</v>
      </c>
      <c r="T1988">
        <v>0.2</v>
      </c>
      <c r="U1988" s="7">
        <v>89.307000000000002</v>
      </c>
      <c r="V1988" s="7">
        <f t="shared" ref="V1988:V2051" si="31">IF(U1988&lt;0,-U1988,U1988)</f>
        <v>89.307000000000002</v>
      </c>
    </row>
    <row r="1989" spans="1:22" x14ac:dyDescent="0.3">
      <c r="A1989" s="9">
        <v>6063</v>
      </c>
      <c r="B1989" t="s">
        <v>4723</v>
      </c>
      <c r="C1989" s="5">
        <v>41268</v>
      </c>
      <c r="D1989" s="6">
        <v>41273</v>
      </c>
      <c r="E1989" t="s">
        <v>23</v>
      </c>
      <c r="F1989" t="s">
        <v>3236</v>
      </c>
      <c r="G1989" t="s">
        <v>3237</v>
      </c>
      <c r="H1989" t="s">
        <v>39</v>
      </c>
      <c r="I1989" t="s">
        <v>27</v>
      </c>
      <c r="J1989" t="s">
        <v>325</v>
      </c>
      <c r="K1989" t="s">
        <v>29</v>
      </c>
      <c r="L1989">
        <v>92037</v>
      </c>
      <c r="M1989" t="s">
        <v>30</v>
      </c>
      <c r="N1989" t="s">
        <v>3795</v>
      </c>
      <c r="O1989" t="s">
        <v>48</v>
      </c>
      <c r="P1989" t="s">
        <v>413</v>
      </c>
      <c r="Q1989" t="s">
        <v>3796</v>
      </c>
      <c r="R1989" s="7">
        <v>1199.96</v>
      </c>
      <c r="S1989">
        <v>5</v>
      </c>
      <c r="T1989">
        <v>0.2</v>
      </c>
      <c r="U1989" s="7">
        <v>224.99250000000001</v>
      </c>
      <c r="V1989" s="7">
        <f t="shared" si="31"/>
        <v>224.99250000000001</v>
      </c>
    </row>
    <row r="1990" spans="1:22" x14ac:dyDescent="0.3">
      <c r="A1990" s="9">
        <v>6064</v>
      </c>
      <c r="B1990" t="s">
        <v>4723</v>
      </c>
      <c r="C1990" s="5">
        <v>41268</v>
      </c>
      <c r="D1990" s="6">
        <v>41273</v>
      </c>
      <c r="E1990" t="s">
        <v>23</v>
      </c>
      <c r="F1990" t="s">
        <v>3236</v>
      </c>
      <c r="G1990" t="s">
        <v>3237</v>
      </c>
      <c r="H1990" t="s">
        <v>39</v>
      </c>
      <c r="I1990" t="s">
        <v>27</v>
      </c>
      <c r="J1990" t="s">
        <v>325</v>
      </c>
      <c r="K1990" t="s">
        <v>29</v>
      </c>
      <c r="L1990">
        <v>92037</v>
      </c>
      <c r="M1990" t="s">
        <v>30</v>
      </c>
      <c r="N1990" t="s">
        <v>4724</v>
      </c>
      <c r="O1990" t="s">
        <v>32</v>
      </c>
      <c r="P1990" t="s">
        <v>114</v>
      </c>
      <c r="Q1990" t="s">
        <v>4725</v>
      </c>
      <c r="R1990" s="7">
        <v>12.6</v>
      </c>
      <c r="S1990">
        <v>3</v>
      </c>
      <c r="T1990">
        <v>0</v>
      </c>
      <c r="U1990" s="7">
        <v>6.1740000000000004</v>
      </c>
      <c r="V1990" s="7">
        <f t="shared" si="31"/>
        <v>6.1740000000000004</v>
      </c>
    </row>
    <row r="1991" spans="1:22" x14ac:dyDescent="0.3">
      <c r="A1991" s="9">
        <v>6065</v>
      </c>
      <c r="B1991" t="s">
        <v>4723</v>
      </c>
      <c r="C1991" s="5">
        <v>41268</v>
      </c>
      <c r="D1991" s="6">
        <v>41273</v>
      </c>
      <c r="E1991" t="s">
        <v>23</v>
      </c>
      <c r="F1991" t="s">
        <v>3236</v>
      </c>
      <c r="G1991" t="s">
        <v>3237</v>
      </c>
      <c r="H1991" t="s">
        <v>39</v>
      </c>
      <c r="I1991" t="s">
        <v>27</v>
      </c>
      <c r="J1991" t="s">
        <v>325</v>
      </c>
      <c r="K1991" t="s">
        <v>29</v>
      </c>
      <c r="L1991">
        <v>92037</v>
      </c>
      <c r="M1991" t="s">
        <v>30</v>
      </c>
      <c r="N1991" t="s">
        <v>630</v>
      </c>
      <c r="O1991" t="s">
        <v>32</v>
      </c>
      <c r="P1991" t="s">
        <v>114</v>
      </c>
      <c r="Q1991" t="s">
        <v>631</v>
      </c>
      <c r="R1991" s="7">
        <v>17.940000000000001</v>
      </c>
      <c r="S1991">
        <v>3</v>
      </c>
      <c r="T1991">
        <v>0</v>
      </c>
      <c r="U1991" s="7">
        <v>8.0730000000000004</v>
      </c>
      <c r="V1991" s="7">
        <f t="shared" si="31"/>
        <v>8.0730000000000004</v>
      </c>
    </row>
    <row r="1992" spans="1:22" x14ac:dyDescent="0.3">
      <c r="A1992" s="9">
        <v>6068</v>
      </c>
      <c r="B1992" t="s">
        <v>4726</v>
      </c>
      <c r="C1992" s="5">
        <v>41780</v>
      </c>
      <c r="D1992" s="6">
        <v>41784</v>
      </c>
      <c r="E1992" t="s">
        <v>36</v>
      </c>
      <c r="F1992" t="s">
        <v>1332</v>
      </c>
      <c r="G1992" t="s">
        <v>1333</v>
      </c>
      <c r="H1992" t="s">
        <v>146</v>
      </c>
      <c r="I1992" t="s">
        <v>27</v>
      </c>
      <c r="J1992" t="s">
        <v>3454</v>
      </c>
      <c r="K1992" t="s">
        <v>29</v>
      </c>
      <c r="L1992">
        <v>90712</v>
      </c>
      <c r="M1992" t="s">
        <v>30</v>
      </c>
      <c r="N1992" t="s">
        <v>529</v>
      </c>
      <c r="O1992" t="s">
        <v>41</v>
      </c>
      <c r="P1992" t="s">
        <v>185</v>
      </c>
      <c r="Q1992" t="s">
        <v>530</v>
      </c>
      <c r="R1992" s="7">
        <v>518.27200000000005</v>
      </c>
      <c r="S1992">
        <v>8</v>
      </c>
      <c r="T1992">
        <v>0.2</v>
      </c>
      <c r="U1992" s="7">
        <v>-97.176000000000002</v>
      </c>
      <c r="V1992" s="7">
        <f t="shared" si="31"/>
        <v>97.176000000000002</v>
      </c>
    </row>
    <row r="1993" spans="1:22" x14ac:dyDescent="0.3">
      <c r="A1993" s="9">
        <v>6069</v>
      </c>
      <c r="B1993" t="s">
        <v>4726</v>
      </c>
      <c r="C1993" s="5">
        <v>41780</v>
      </c>
      <c r="D1993" s="6">
        <v>41784</v>
      </c>
      <c r="E1993" t="s">
        <v>36</v>
      </c>
      <c r="F1993" t="s">
        <v>1332</v>
      </c>
      <c r="G1993" t="s">
        <v>1333</v>
      </c>
      <c r="H1993" t="s">
        <v>146</v>
      </c>
      <c r="I1993" t="s">
        <v>27</v>
      </c>
      <c r="J1993" t="s">
        <v>3454</v>
      </c>
      <c r="K1993" t="s">
        <v>29</v>
      </c>
      <c r="L1993">
        <v>90712</v>
      </c>
      <c r="M1993" t="s">
        <v>30</v>
      </c>
      <c r="N1993" t="s">
        <v>4727</v>
      </c>
      <c r="O1993" t="s">
        <v>41</v>
      </c>
      <c r="P1993" t="s">
        <v>42</v>
      </c>
      <c r="Q1993" t="s">
        <v>4728</v>
      </c>
      <c r="R1993" s="7">
        <v>6.98</v>
      </c>
      <c r="S1993">
        <v>1</v>
      </c>
      <c r="T1993">
        <v>0</v>
      </c>
      <c r="U1993" s="7">
        <v>3.3504</v>
      </c>
      <c r="V1993" s="7">
        <f t="shared" si="31"/>
        <v>3.3504</v>
      </c>
    </row>
    <row r="1994" spans="1:22" x14ac:dyDescent="0.3">
      <c r="A1994" s="9">
        <v>6070</v>
      </c>
      <c r="B1994" t="s">
        <v>4726</v>
      </c>
      <c r="C1994" s="5">
        <v>41780</v>
      </c>
      <c r="D1994" s="6">
        <v>41784</v>
      </c>
      <c r="E1994" t="s">
        <v>36</v>
      </c>
      <c r="F1994" t="s">
        <v>1332</v>
      </c>
      <c r="G1994" t="s">
        <v>1333</v>
      </c>
      <c r="H1994" t="s">
        <v>146</v>
      </c>
      <c r="I1994" t="s">
        <v>27</v>
      </c>
      <c r="J1994" t="s">
        <v>3454</v>
      </c>
      <c r="K1994" t="s">
        <v>29</v>
      </c>
      <c r="L1994">
        <v>90712</v>
      </c>
      <c r="M1994" t="s">
        <v>30</v>
      </c>
      <c r="N1994" t="s">
        <v>4729</v>
      </c>
      <c r="O1994" t="s">
        <v>48</v>
      </c>
      <c r="P1994" t="s">
        <v>1229</v>
      </c>
      <c r="Q1994" t="s">
        <v>4730</v>
      </c>
      <c r="R1994" s="7">
        <v>343.2</v>
      </c>
      <c r="S1994">
        <v>1</v>
      </c>
      <c r="T1994">
        <v>0.2</v>
      </c>
      <c r="U1994" s="7">
        <v>38.61</v>
      </c>
      <c r="V1994" s="7">
        <f t="shared" si="31"/>
        <v>38.61</v>
      </c>
    </row>
    <row r="1995" spans="1:22" x14ac:dyDescent="0.3">
      <c r="A1995" s="9">
        <v>6075</v>
      </c>
      <c r="B1995" t="s">
        <v>4731</v>
      </c>
      <c r="C1995" s="5">
        <v>41999</v>
      </c>
      <c r="D1995" s="6">
        <v>42003</v>
      </c>
      <c r="E1995" t="s">
        <v>36</v>
      </c>
      <c r="F1995" t="s">
        <v>1719</v>
      </c>
      <c r="G1995" t="s">
        <v>1720</v>
      </c>
      <c r="H1995" t="s">
        <v>26</v>
      </c>
      <c r="I1995" t="s">
        <v>27</v>
      </c>
      <c r="J1995" t="s">
        <v>28</v>
      </c>
      <c r="K1995" t="s">
        <v>29</v>
      </c>
      <c r="L1995">
        <v>90008</v>
      </c>
      <c r="M1995" t="s">
        <v>30</v>
      </c>
      <c r="N1995" t="s">
        <v>2196</v>
      </c>
      <c r="O1995" t="s">
        <v>32</v>
      </c>
      <c r="P1995" t="s">
        <v>52</v>
      </c>
      <c r="Q1995" t="s">
        <v>2197</v>
      </c>
      <c r="R1995" s="7">
        <v>153.55199999999999</v>
      </c>
      <c r="S1995">
        <v>3</v>
      </c>
      <c r="T1995">
        <v>0.2</v>
      </c>
      <c r="U1995" s="7">
        <v>51.823799999999999</v>
      </c>
      <c r="V1995" s="7">
        <f t="shared" si="31"/>
        <v>51.823799999999999</v>
      </c>
    </row>
    <row r="1996" spans="1:22" x14ac:dyDescent="0.3">
      <c r="A1996" s="9">
        <v>6076</v>
      </c>
      <c r="B1996" t="s">
        <v>4731</v>
      </c>
      <c r="C1996" s="5">
        <v>41999</v>
      </c>
      <c r="D1996" s="6">
        <v>42003</v>
      </c>
      <c r="E1996" t="s">
        <v>36</v>
      </c>
      <c r="F1996" t="s">
        <v>1719</v>
      </c>
      <c r="G1996" t="s">
        <v>1720</v>
      </c>
      <c r="H1996" t="s">
        <v>26</v>
      </c>
      <c r="I1996" t="s">
        <v>27</v>
      </c>
      <c r="J1996" t="s">
        <v>28</v>
      </c>
      <c r="K1996" t="s">
        <v>29</v>
      </c>
      <c r="L1996">
        <v>90008</v>
      </c>
      <c r="M1996" t="s">
        <v>30</v>
      </c>
      <c r="N1996" t="s">
        <v>3884</v>
      </c>
      <c r="O1996" t="s">
        <v>32</v>
      </c>
      <c r="P1996" t="s">
        <v>75</v>
      </c>
      <c r="Q1996" t="s">
        <v>3885</v>
      </c>
      <c r="R1996" s="7">
        <v>270.62</v>
      </c>
      <c r="S1996">
        <v>2</v>
      </c>
      <c r="T1996">
        <v>0</v>
      </c>
      <c r="U1996" s="7">
        <v>2.7061999999999999</v>
      </c>
      <c r="V1996" s="7">
        <f t="shared" si="31"/>
        <v>2.7061999999999999</v>
      </c>
    </row>
    <row r="1997" spans="1:22" x14ac:dyDescent="0.3">
      <c r="A1997" s="9">
        <v>6088</v>
      </c>
      <c r="B1997" t="s">
        <v>4732</v>
      </c>
      <c r="C1997" s="5">
        <v>41257</v>
      </c>
      <c r="D1997" s="6">
        <v>41261</v>
      </c>
      <c r="E1997" t="s">
        <v>36</v>
      </c>
      <c r="F1997" t="s">
        <v>94</v>
      </c>
      <c r="G1997" t="s">
        <v>95</v>
      </c>
      <c r="H1997" t="s">
        <v>39</v>
      </c>
      <c r="I1997" t="s">
        <v>27</v>
      </c>
      <c r="J1997" t="s">
        <v>591</v>
      </c>
      <c r="K1997" t="s">
        <v>29</v>
      </c>
      <c r="L1997">
        <v>92627</v>
      </c>
      <c r="M1997" t="s">
        <v>30</v>
      </c>
      <c r="N1997" t="s">
        <v>2502</v>
      </c>
      <c r="O1997" t="s">
        <v>41</v>
      </c>
      <c r="P1997" t="s">
        <v>42</v>
      </c>
      <c r="Q1997" t="s">
        <v>264</v>
      </c>
      <c r="R1997" s="7">
        <v>29.22</v>
      </c>
      <c r="S1997">
        <v>3</v>
      </c>
      <c r="T1997">
        <v>0</v>
      </c>
      <c r="U1997" s="7">
        <v>12.8568</v>
      </c>
      <c r="V1997" s="7">
        <f t="shared" si="31"/>
        <v>12.8568</v>
      </c>
    </row>
    <row r="1998" spans="1:22" x14ac:dyDescent="0.3">
      <c r="A1998" s="9">
        <v>6090</v>
      </c>
      <c r="B1998" t="s">
        <v>4733</v>
      </c>
      <c r="C1998" s="5">
        <v>42002</v>
      </c>
      <c r="D1998" s="6">
        <v>42005</v>
      </c>
      <c r="E1998" t="s">
        <v>23</v>
      </c>
      <c r="F1998" t="s">
        <v>996</v>
      </c>
      <c r="G1998" t="s">
        <v>997</v>
      </c>
      <c r="H1998" t="s">
        <v>26</v>
      </c>
      <c r="I1998" t="s">
        <v>27</v>
      </c>
      <c r="J1998" t="s">
        <v>4129</v>
      </c>
      <c r="K1998" t="s">
        <v>161</v>
      </c>
      <c r="L1998">
        <v>80538</v>
      </c>
      <c r="M1998" t="s">
        <v>30</v>
      </c>
      <c r="N1998" t="s">
        <v>3514</v>
      </c>
      <c r="O1998" t="s">
        <v>32</v>
      </c>
      <c r="P1998" t="s">
        <v>52</v>
      </c>
      <c r="Q1998" t="s">
        <v>3515</v>
      </c>
      <c r="R1998" s="7">
        <v>1.1879999999999999</v>
      </c>
      <c r="S1998">
        <v>2</v>
      </c>
      <c r="T1998">
        <v>0.7</v>
      </c>
      <c r="U1998" s="7">
        <v>-0.99</v>
      </c>
      <c r="V1998" s="7">
        <f t="shared" si="31"/>
        <v>0.99</v>
      </c>
    </row>
    <row r="1999" spans="1:22" x14ac:dyDescent="0.3">
      <c r="A1999" s="9">
        <v>6116</v>
      </c>
      <c r="B1999" t="s">
        <v>4734</v>
      </c>
      <c r="C1999" s="5">
        <v>41348</v>
      </c>
      <c r="D1999" s="6">
        <v>41354</v>
      </c>
      <c r="E1999" t="s">
        <v>36</v>
      </c>
      <c r="F1999" t="s">
        <v>234</v>
      </c>
      <c r="G1999" t="s">
        <v>235</v>
      </c>
      <c r="H1999" t="s">
        <v>26</v>
      </c>
      <c r="I1999" t="s">
        <v>27</v>
      </c>
      <c r="J1999" t="s">
        <v>4735</v>
      </c>
      <c r="K1999" t="s">
        <v>29</v>
      </c>
      <c r="L1999">
        <v>94061</v>
      </c>
      <c r="M1999" t="s">
        <v>30</v>
      </c>
      <c r="N1999" t="s">
        <v>851</v>
      </c>
      <c r="O1999" t="s">
        <v>32</v>
      </c>
      <c r="P1999" t="s">
        <v>52</v>
      </c>
      <c r="Q1999" t="s">
        <v>852</v>
      </c>
      <c r="R1999" s="7">
        <v>41.904000000000003</v>
      </c>
      <c r="S1999">
        <v>6</v>
      </c>
      <c r="T1999">
        <v>0.2</v>
      </c>
      <c r="U1999" s="7">
        <v>14.1426</v>
      </c>
      <c r="V1999" s="7">
        <f t="shared" si="31"/>
        <v>14.1426</v>
      </c>
    </row>
    <row r="2000" spans="1:22" x14ac:dyDescent="0.3">
      <c r="A2000" s="9">
        <v>6119</v>
      </c>
      <c r="B2000" t="s">
        <v>4736</v>
      </c>
      <c r="C2000" s="5">
        <v>41902</v>
      </c>
      <c r="D2000" s="6">
        <v>41908</v>
      </c>
      <c r="E2000" t="s">
        <v>36</v>
      </c>
      <c r="F2000" t="s">
        <v>4737</v>
      </c>
      <c r="G2000" t="s">
        <v>4738</v>
      </c>
      <c r="H2000" t="s">
        <v>26</v>
      </c>
      <c r="I2000" t="s">
        <v>27</v>
      </c>
      <c r="J2000" t="s">
        <v>1934</v>
      </c>
      <c r="K2000" t="s">
        <v>148</v>
      </c>
      <c r="L2000">
        <v>97477</v>
      </c>
      <c r="M2000" t="s">
        <v>30</v>
      </c>
      <c r="N2000" t="s">
        <v>3485</v>
      </c>
      <c r="O2000" t="s">
        <v>48</v>
      </c>
      <c r="P2000" t="s">
        <v>49</v>
      </c>
      <c r="Q2000" t="s">
        <v>3486</v>
      </c>
      <c r="R2000" s="7">
        <v>191.976</v>
      </c>
      <c r="S2000">
        <v>3</v>
      </c>
      <c r="T2000">
        <v>0.2</v>
      </c>
      <c r="U2000" s="7">
        <v>19.197600000000001</v>
      </c>
      <c r="V2000" s="7">
        <f t="shared" si="31"/>
        <v>19.197600000000001</v>
      </c>
    </row>
    <row r="2001" spans="1:22" x14ac:dyDescent="0.3">
      <c r="A2001" s="9">
        <v>6120</v>
      </c>
      <c r="B2001" t="s">
        <v>4736</v>
      </c>
      <c r="C2001" s="5">
        <v>41902</v>
      </c>
      <c r="D2001" s="6">
        <v>41908</v>
      </c>
      <c r="E2001" t="s">
        <v>36</v>
      </c>
      <c r="F2001" t="s">
        <v>4737</v>
      </c>
      <c r="G2001" t="s">
        <v>4738</v>
      </c>
      <c r="H2001" t="s">
        <v>26</v>
      </c>
      <c r="I2001" t="s">
        <v>27</v>
      </c>
      <c r="J2001" t="s">
        <v>1934</v>
      </c>
      <c r="K2001" t="s">
        <v>148</v>
      </c>
      <c r="L2001">
        <v>97477</v>
      </c>
      <c r="M2001" t="s">
        <v>30</v>
      </c>
      <c r="N2001" t="s">
        <v>4739</v>
      </c>
      <c r="O2001" t="s">
        <v>32</v>
      </c>
      <c r="P2001" t="s">
        <v>45</v>
      </c>
      <c r="Q2001" t="s">
        <v>4740</v>
      </c>
      <c r="R2001" s="7">
        <v>23.832000000000001</v>
      </c>
      <c r="S2001">
        <v>3</v>
      </c>
      <c r="T2001">
        <v>0.2</v>
      </c>
      <c r="U2001" s="7">
        <v>6.5537999999999998</v>
      </c>
      <c r="V2001" s="7">
        <f t="shared" si="31"/>
        <v>6.5537999999999998</v>
      </c>
    </row>
    <row r="2002" spans="1:22" x14ac:dyDescent="0.3">
      <c r="A2002" s="9">
        <v>6121</v>
      </c>
      <c r="B2002" t="s">
        <v>4736</v>
      </c>
      <c r="C2002" s="5">
        <v>41902</v>
      </c>
      <c r="D2002" s="6">
        <v>41908</v>
      </c>
      <c r="E2002" t="s">
        <v>36</v>
      </c>
      <c r="F2002" t="s">
        <v>4737</v>
      </c>
      <c r="G2002" t="s">
        <v>4738</v>
      </c>
      <c r="H2002" t="s">
        <v>26</v>
      </c>
      <c r="I2002" t="s">
        <v>27</v>
      </c>
      <c r="J2002" t="s">
        <v>1934</v>
      </c>
      <c r="K2002" t="s">
        <v>148</v>
      </c>
      <c r="L2002">
        <v>97477</v>
      </c>
      <c r="M2002" t="s">
        <v>30</v>
      </c>
      <c r="N2002" t="s">
        <v>594</v>
      </c>
      <c r="O2002" t="s">
        <v>41</v>
      </c>
      <c r="P2002" t="s">
        <v>42</v>
      </c>
      <c r="Q2002" t="s">
        <v>595</v>
      </c>
      <c r="R2002" s="7">
        <v>409.21600000000001</v>
      </c>
      <c r="S2002">
        <v>8</v>
      </c>
      <c r="T2002">
        <v>0.2</v>
      </c>
      <c r="U2002" s="7">
        <v>61.382399999999997</v>
      </c>
      <c r="V2002" s="7">
        <f t="shared" si="31"/>
        <v>61.382399999999997</v>
      </c>
    </row>
    <row r="2003" spans="1:22" x14ac:dyDescent="0.3">
      <c r="A2003" s="9">
        <v>6122</v>
      </c>
      <c r="B2003" t="s">
        <v>4736</v>
      </c>
      <c r="C2003" s="5">
        <v>41902</v>
      </c>
      <c r="D2003" s="6">
        <v>41908</v>
      </c>
      <c r="E2003" t="s">
        <v>36</v>
      </c>
      <c r="F2003" t="s">
        <v>4737</v>
      </c>
      <c r="G2003" t="s">
        <v>4738</v>
      </c>
      <c r="H2003" t="s">
        <v>26</v>
      </c>
      <c r="I2003" t="s">
        <v>27</v>
      </c>
      <c r="J2003" t="s">
        <v>1934</v>
      </c>
      <c r="K2003" t="s">
        <v>148</v>
      </c>
      <c r="L2003">
        <v>97477</v>
      </c>
      <c r="M2003" t="s">
        <v>30</v>
      </c>
      <c r="N2003" t="s">
        <v>491</v>
      </c>
      <c r="O2003" t="s">
        <v>41</v>
      </c>
      <c r="P2003" t="s">
        <v>492</v>
      </c>
      <c r="Q2003" t="s">
        <v>493</v>
      </c>
      <c r="R2003" s="7">
        <v>72.587999999999994</v>
      </c>
      <c r="S2003">
        <v>2</v>
      </c>
      <c r="T2003">
        <v>0.7</v>
      </c>
      <c r="U2003" s="7">
        <v>-128.2388</v>
      </c>
      <c r="V2003" s="7">
        <f t="shared" si="31"/>
        <v>128.2388</v>
      </c>
    </row>
    <row r="2004" spans="1:22" x14ac:dyDescent="0.3">
      <c r="A2004" s="9">
        <v>6125</v>
      </c>
      <c r="B2004" t="s">
        <v>4741</v>
      </c>
      <c r="C2004" s="5">
        <v>41794</v>
      </c>
      <c r="D2004" s="6">
        <v>41798</v>
      </c>
      <c r="E2004" t="s">
        <v>36</v>
      </c>
      <c r="F2004" t="s">
        <v>4742</v>
      </c>
      <c r="G2004" t="s">
        <v>4743</v>
      </c>
      <c r="H2004" t="s">
        <v>26</v>
      </c>
      <c r="I2004" t="s">
        <v>27</v>
      </c>
      <c r="J2004" t="s">
        <v>28</v>
      </c>
      <c r="K2004" t="s">
        <v>29</v>
      </c>
      <c r="L2004">
        <v>90036</v>
      </c>
      <c r="M2004" t="s">
        <v>30</v>
      </c>
      <c r="N2004" t="s">
        <v>1810</v>
      </c>
      <c r="O2004" t="s">
        <v>48</v>
      </c>
      <c r="P2004" t="s">
        <v>99</v>
      </c>
      <c r="Q2004" t="s">
        <v>1811</v>
      </c>
      <c r="R2004" s="7">
        <v>44.75</v>
      </c>
      <c r="S2004">
        <v>5</v>
      </c>
      <c r="T2004">
        <v>0</v>
      </c>
      <c r="U2004" s="7">
        <v>8.5024999999999995</v>
      </c>
      <c r="V2004" s="7">
        <f t="shared" si="31"/>
        <v>8.5024999999999995</v>
      </c>
    </row>
    <row r="2005" spans="1:22" x14ac:dyDescent="0.3">
      <c r="A2005" s="9">
        <v>6126</v>
      </c>
      <c r="B2005" t="s">
        <v>4741</v>
      </c>
      <c r="C2005" s="5">
        <v>41794</v>
      </c>
      <c r="D2005" s="6">
        <v>41798</v>
      </c>
      <c r="E2005" t="s">
        <v>36</v>
      </c>
      <c r="F2005" t="s">
        <v>4742</v>
      </c>
      <c r="G2005" t="s">
        <v>4743</v>
      </c>
      <c r="H2005" t="s">
        <v>26</v>
      </c>
      <c r="I2005" t="s">
        <v>27</v>
      </c>
      <c r="J2005" t="s">
        <v>28</v>
      </c>
      <c r="K2005" t="s">
        <v>29</v>
      </c>
      <c r="L2005">
        <v>90036</v>
      </c>
      <c r="M2005" t="s">
        <v>30</v>
      </c>
      <c r="N2005" t="s">
        <v>4744</v>
      </c>
      <c r="O2005" t="s">
        <v>32</v>
      </c>
      <c r="P2005" t="s">
        <v>114</v>
      </c>
      <c r="Q2005" t="s">
        <v>4745</v>
      </c>
      <c r="R2005" s="7">
        <v>11.96</v>
      </c>
      <c r="S2005">
        <v>2</v>
      </c>
      <c r="T2005">
        <v>0</v>
      </c>
      <c r="U2005" s="7">
        <v>5.3819999999999997</v>
      </c>
      <c r="V2005" s="7">
        <f t="shared" si="31"/>
        <v>5.3819999999999997</v>
      </c>
    </row>
    <row r="2006" spans="1:22" x14ac:dyDescent="0.3">
      <c r="A2006" s="9">
        <v>6127</v>
      </c>
      <c r="B2006" t="s">
        <v>4741</v>
      </c>
      <c r="C2006" s="5">
        <v>41794</v>
      </c>
      <c r="D2006" s="6">
        <v>41798</v>
      </c>
      <c r="E2006" t="s">
        <v>36</v>
      </c>
      <c r="F2006" t="s">
        <v>4742</v>
      </c>
      <c r="G2006" t="s">
        <v>4743</v>
      </c>
      <c r="H2006" t="s">
        <v>26</v>
      </c>
      <c r="I2006" t="s">
        <v>27</v>
      </c>
      <c r="J2006" t="s">
        <v>28</v>
      </c>
      <c r="K2006" t="s">
        <v>29</v>
      </c>
      <c r="L2006">
        <v>90036</v>
      </c>
      <c r="M2006" t="s">
        <v>30</v>
      </c>
      <c r="N2006" t="s">
        <v>1100</v>
      </c>
      <c r="O2006" t="s">
        <v>32</v>
      </c>
      <c r="P2006" t="s">
        <v>52</v>
      </c>
      <c r="Q2006" t="s">
        <v>1101</v>
      </c>
      <c r="R2006" s="7">
        <v>3.9119999999999999</v>
      </c>
      <c r="S2006">
        <v>1</v>
      </c>
      <c r="T2006">
        <v>0.2</v>
      </c>
      <c r="U2006" s="7">
        <v>1.2714000000000001</v>
      </c>
      <c r="V2006" s="7">
        <f t="shared" si="31"/>
        <v>1.2714000000000001</v>
      </c>
    </row>
    <row r="2007" spans="1:22" x14ac:dyDescent="0.3">
      <c r="A2007" s="9">
        <v>6129</v>
      </c>
      <c r="B2007" t="s">
        <v>4746</v>
      </c>
      <c r="C2007" s="5">
        <v>40841</v>
      </c>
      <c r="D2007" s="6">
        <v>40844</v>
      </c>
      <c r="E2007" t="s">
        <v>152</v>
      </c>
      <c r="F2007" t="s">
        <v>4269</v>
      </c>
      <c r="G2007" t="s">
        <v>4270</v>
      </c>
      <c r="H2007" t="s">
        <v>26</v>
      </c>
      <c r="I2007" t="s">
        <v>27</v>
      </c>
      <c r="J2007" t="s">
        <v>80</v>
      </c>
      <c r="K2007" t="s">
        <v>29</v>
      </c>
      <c r="L2007">
        <v>94109</v>
      </c>
      <c r="M2007" t="s">
        <v>30</v>
      </c>
      <c r="N2007" t="s">
        <v>4623</v>
      </c>
      <c r="O2007" t="s">
        <v>32</v>
      </c>
      <c r="P2007" t="s">
        <v>52</v>
      </c>
      <c r="Q2007" t="s">
        <v>4624</v>
      </c>
      <c r="R2007" s="7">
        <v>49.408000000000001</v>
      </c>
      <c r="S2007">
        <v>4</v>
      </c>
      <c r="T2007">
        <v>0.2</v>
      </c>
      <c r="U2007" s="7">
        <v>18.527999999999999</v>
      </c>
      <c r="V2007" s="7">
        <f t="shared" si="31"/>
        <v>18.527999999999999</v>
      </c>
    </row>
    <row r="2008" spans="1:22" x14ac:dyDescent="0.3">
      <c r="A2008" s="9">
        <v>6134</v>
      </c>
      <c r="B2008" t="s">
        <v>4747</v>
      </c>
      <c r="C2008" s="5">
        <v>41503</v>
      </c>
      <c r="D2008" s="6">
        <v>41506</v>
      </c>
      <c r="E2008" t="s">
        <v>152</v>
      </c>
      <c r="F2008" t="s">
        <v>4748</v>
      </c>
      <c r="G2008" t="s">
        <v>4749</v>
      </c>
      <c r="H2008" t="s">
        <v>26</v>
      </c>
      <c r="I2008" t="s">
        <v>27</v>
      </c>
      <c r="J2008" t="s">
        <v>28</v>
      </c>
      <c r="K2008" t="s">
        <v>29</v>
      </c>
      <c r="L2008">
        <v>90045</v>
      </c>
      <c r="M2008" t="s">
        <v>30</v>
      </c>
      <c r="N2008" t="s">
        <v>4750</v>
      </c>
      <c r="O2008" t="s">
        <v>41</v>
      </c>
      <c r="P2008" t="s">
        <v>58</v>
      </c>
      <c r="Q2008" t="s">
        <v>4751</v>
      </c>
      <c r="R2008" s="7">
        <v>161.28</v>
      </c>
      <c r="S2008">
        <v>2</v>
      </c>
      <c r="T2008">
        <v>0.2</v>
      </c>
      <c r="U2008" s="7">
        <v>12.096</v>
      </c>
      <c r="V2008" s="7">
        <f t="shared" si="31"/>
        <v>12.096</v>
      </c>
    </row>
    <row r="2009" spans="1:22" x14ac:dyDescent="0.3">
      <c r="A2009" s="9">
        <v>6135</v>
      </c>
      <c r="B2009" t="s">
        <v>4752</v>
      </c>
      <c r="C2009" s="5">
        <v>41583</v>
      </c>
      <c r="D2009" s="6">
        <v>41583</v>
      </c>
      <c r="E2009" t="s">
        <v>863</v>
      </c>
      <c r="F2009" t="s">
        <v>2794</v>
      </c>
      <c r="G2009" t="s">
        <v>2795</v>
      </c>
      <c r="H2009" t="s">
        <v>39</v>
      </c>
      <c r="I2009" t="s">
        <v>27</v>
      </c>
      <c r="J2009" t="s">
        <v>3336</v>
      </c>
      <c r="K2009" t="s">
        <v>29</v>
      </c>
      <c r="L2009">
        <v>91911</v>
      </c>
      <c r="M2009" t="s">
        <v>30</v>
      </c>
      <c r="N2009" t="s">
        <v>1578</v>
      </c>
      <c r="O2009" t="s">
        <v>32</v>
      </c>
      <c r="P2009" t="s">
        <v>45</v>
      </c>
      <c r="Q2009" t="s">
        <v>1579</v>
      </c>
      <c r="R2009" s="7">
        <v>192.8</v>
      </c>
      <c r="S2009">
        <v>4</v>
      </c>
      <c r="T2009">
        <v>0</v>
      </c>
      <c r="U2009" s="7">
        <v>55.911999999999999</v>
      </c>
      <c r="V2009" s="7">
        <f t="shared" si="31"/>
        <v>55.911999999999999</v>
      </c>
    </row>
    <row r="2010" spans="1:22" x14ac:dyDescent="0.3">
      <c r="A2010" s="9">
        <v>6139</v>
      </c>
      <c r="B2010" t="s">
        <v>4753</v>
      </c>
      <c r="C2010" s="5">
        <v>40632</v>
      </c>
      <c r="D2010" s="6">
        <v>40637</v>
      </c>
      <c r="E2010" t="s">
        <v>36</v>
      </c>
      <c r="F2010" t="s">
        <v>2703</v>
      </c>
      <c r="G2010" t="s">
        <v>2704</v>
      </c>
      <c r="H2010" t="s">
        <v>39</v>
      </c>
      <c r="I2010" t="s">
        <v>27</v>
      </c>
      <c r="J2010" t="s">
        <v>80</v>
      </c>
      <c r="K2010" t="s">
        <v>29</v>
      </c>
      <c r="L2010">
        <v>94110</v>
      </c>
      <c r="M2010" t="s">
        <v>30</v>
      </c>
      <c r="N2010" t="s">
        <v>581</v>
      </c>
      <c r="O2010" t="s">
        <v>41</v>
      </c>
      <c r="P2010" t="s">
        <v>492</v>
      </c>
      <c r="Q2010" t="s">
        <v>582</v>
      </c>
      <c r="R2010" s="7">
        <v>205.666</v>
      </c>
      <c r="S2010">
        <v>2</v>
      </c>
      <c r="T2010">
        <v>0.15</v>
      </c>
      <c r="U2010" s="7">
        <v>-12.098000000000001</v>
      </c>
      <c r="V2010" s="7">
        <f t="shared" si="31"/>
        <v>12.098000000000001</v>
      </c>
    </row>
    <row r="2011" spans="1:22" x14ac:dyDescent="0.3">
      <c r="A2011" s="9">
        <v>6140</v>
      </c>
      <c r="B2011" t="s">
        <v>4754</v>
      </c>
      <c r="C2011" s="5">
        <v>41017</v>
      </c>
      <c r="D2011" s="6">
        <v>41019</v>
      </c>
      <c r="E2011" t="s">
        <v>152</v>
      </c>
      <c r="F2011" t="s">
        <v>4755</v>
      </c>
      <c r="G2011" t="s">
        <v>4756</v>
      </c>
      <c r="H2011" t="s">
        <v>39</v>
      </c>
      <c r="I2011" t="s">
        <v>27</v>
      </c>
      <c r="J2011" t="s">
        <v>4757</v>
      </c>
      <c r="K2011" t="s">
        <v>29</v>
      </c>
      <c r="L2011">
        <v>93454</v>
      </c>
      <c r="M2011" t="s">
        <v>30</v>
      </c>
      <c r="N2011" t="s">
        <v>2661</v>
      </c>
      <c r="O2011" t="s">
        <v>32</v>
      </c>
      <c r="P2011" t="s">
        <v>75</v>
      </c>
      <c r="Q2011" t="s">
        <v>2662</v>
      </c>
      <c r="R2011" s="7">
        <v>115.44</v>
      </c>
      <c r="S2011">
        <v>3</v>
      </c>
      <c r="T2011">
        <v>0</v>
      </c>
      <c r="U2011" s="7">
        <v>30.014399999999998</v>
      </c>
      <c r="V2011" s="7">
        <f t="shared" si="31"/>
        <v>30.014399999999998</v>
      </c>
    </row>
    <row r="2012" spans="1:22" x14ac:dyDescent="0.3">
      <c r="A2012" s="9">
        <v>6146</v>
      </c>
      <c r="B2012" t="s">
        <v>4758</v>
      </c>
      <c r="C2012" s="5">
        <v>40899</v>
      </c>
      <c r="D2012" s="6">
        <v>40903</v>
      </c>
      <c r="E2012" t="s">
        <v>36</v>
      </c>
      <c r="F2012" t="s">
        <v>4759</v>
      </c>
      <c r="G2012" t="s">
        <v>4760</v>
      </c>
      <c r="H2012" t="s">
        <v>39</v>
      </c>
      <c r="I2012" t="s">
        <v>27</v>
      </c>
      <c r="J2012" t="s">
        <v>236</v>
      </c>
      <c r="K2012" t="s">
        <v>29</v>
      </c>
      <c r="L2012">
        <v>95123</v>
      </c>
      <c r="M2012" t="s">
        <v>30</v>
      </c>
      <c r="N2012" t="s">
        <v>711</v>
      </c>
      <c r="O2012" t="s">
        <v>32</v>
      </c>
      <c r="P2012" t="s">
        <v>45</v>
      </c>
      <c r="Q2012" t="s">
        <v>712</v>
      </c>
      <c r="R2012" s="7">
        <v>11.76</v>
      </c>
      <c r="S2012">
        <v>4</v>
      </c>
      <c r="T2012">
        <v>0</v>
      </c>
      <c r="U2012" s="7">
        <v>3.1751999999999998</v>
      </c>
      <c r="V2012" s="7">
        <f t="shared" si="31"/>
        <v>3.1751999999999998</v>
      </c>
    </row>
    <row r="2013" spans="1:22" x14ac:dyDescent="0.3">
      <c r="A2013" s="9">
        <v>6147</v>
      </c>
      <c r="B2013" t="s">
        <v>4761</v>
      </c>
      <c r="C2013" s="5">
        <v>41965</v>
      </c>
      <c r="D2013" s="6">
        <v>41969</v>
      </c>
      <c r="E2013" t="s">
        <v>36</v>
      </c>
      <c r="F2013" t="s">
        <v>4481</v>
      </c>
      <c r="G2013" t="s">
        <v>4482</v>
      </c>
      <c r="H2013" t="s">
        <v>26</v>
      </c>
      <c r="I2013" t="s">
        <v>27</v>
      </c>
      <c r="J2013" t="s">
        <v>80</v>
      </c>
      <c r="K2013" t="s">
        <v>29</v>
      </c>
      <c r="L2013">
        <v>94122</v>
      </c>
      <c r="M2013" t="s">
        <v>30</v>
      </c>
      <c r="N2013" t="s">
        <v>711</v>
      </c>
      <c r="O2013" t="s">
        <v>32</v>
      </c>
      <c r="P2013" t="s">
        <v>45</v>
      </c>
      <c r="Q2013" t="s">
        <v>712</v>
      </c>
      <c r="R2013" s="7">
        <v>11.76</v>
      </c>
      <c r="S2013">
        <v>4</v>
      </c>
      <c r="T2013">
        <v>0</v>
      </c>
      <c r="U2013" s="7">
        <v>3.1751999999999998</v>
      </c>
      <c r="V2013" s="7">
        <f t="shared" si="31"/>
        <v>3.1751999999999998</v>
      </c>
    </row>
    <row r="2014" spans="1:22" x14ac:dyDescent="0.3">
      <c r="A2014" s="9">
        <v>6148</v>
      </c>
      <c r="B2014" t="s">
        <v>4761</v>
      </c>
      <c r="C2014" s="5">
        <v>41965</v>
      </c>
      <c r="D2014" s="6">
        <v>41969</v>
      </c>
      <c r="E2014" t="s">
        <v>36</v>
      </c>
      <c r="F2014" t="s">
        <v>4481</v>
      </c>
      <c r="G2014" t="s">
        <v>4482</v>
      </c>
      <c r="H2014" t="s">
        <v>26</v>
      </c>
      <c r="I2014" t="s">
        <v>27</v>
      </c>
      <c r="J2014" t="s">
        <v>80</v>
      </c>
      <c r="K2014" t="s">
        <v>29</v>
      </c>
      <c r="L2014">
        <v>94122</v>
      </c>
      <c r="M2014" t="s">
        <v>30</v>
      </c>
      <c r="N2014" t="s">
        <v>2685</v>
      </c>
      <c r="O2014" t="s">
        <v>32</v>
      </c>
      <c r="P2014" t="s">
        <v>52</v>
      </c>
      <c r="Q2014" t="s">
        <v>2686</v>
      </c>
      <c r="R2014" s="7">
        <v>40.735999999999997</v>
      </c>
      <c r="S2014">
        <v>2</v>
      </c>
      <c r="T2014">
        <v>0.2</v>
      </c>
      <c r="U2014" s="7">
        <v>14.7668</v>
      </c>
      <c r="V2014" s="7">
        <f t="shared" si="31"/>
        <v>14.7668</v>
      </c>
    </row>
    <row r="2015" spans="1:22" x14ac:dyDescent="0.3">
      <c r="A2015" s="9">
        <v>6149</v>
      </c>
      <c r="B2015" t="s">
        <v>4762</v>
      </c>
      <c r="C2015" s="5">
        <v>41453</v>
      </c>
      <c r="D2015" s="6">
        <v>41455</v>
      </c>
      <c r="E2015" t="s">
        <v>23</v>
      </c>
      <c r="F2015" t="s">
        <v>4763</v>
      </c>
      <c r="G2015" t="s">
        <v>4764</v>
      </c>
      <c r="H2015" t="s">
        <v>39</v>
      </c>
      <c r="I2015" t="s">
        <v>27</v>
      </c>
      <c r="J2015" t="s">
        <v>80</v>
      </c>
      <c r="K2015" t="s">
        <v>29</v>
      </c>
      <c r="L2015">
        <v>94109</v>
      </c>
      <c r="M2015" t="s">
        <v>30</v>
      </c>
      <c r="N2015" t="s">
        <v>3202</v>
      </c>
      <c r="O2015" t="s">
        <v>48</v>
      </c>
      <c r="P2015" t="s">
        <v>49</v>
      </c>
      <c r="Q2015" t="s">
        <v>3203</v>
      </c>
      <c r="R2015" s="7">
        <v>201.584</v>
      </c>
      <c r="S2015">
        <v>2</v>
      </c>
      <c r="T2015">
        <v>0.2</v>
      </c>
      <c r="U2015" s="7">
        <v>12.599</v>
      </c>
      <c r="V2015" s="7">
        <f t="shared" si="31"/>
        <v>12.599</v>
      </c>
    </row>
    <row r="2016" spans="1:22" x14ac:dyDescent="0.3">
      <c r="A2016" s="9">
        <v>6150</v>
      </c>
      <c r="B2016" t="s">
        <v>4765</v>
      </c>
      <c r="C2016" s="5">
        <v>42002</v>
      </c>
      <c r="D2016" s="6">
        <v>42005</v>
      </c>
      <c r="E2016" t="s">
        <v>152</v>
      </c>
      <c r="F2016" t="s">
        <v>4766</v>
      </c>
      <c r="G2016" t="s">
        <v>4767</v>
      </c>
      <c r="H2016" t="s">
        <v>26</v>
      </c>
      <c r="I2016" t="s">
        <v>27</v>
      </c>
      <c r="J2016" t="s">
        <v>398</v>
      </c>
      <c r="K2016" t="s">
        <v>29</v>
      </c>
      <c r="L2016">
        <v>90805</v>
      </c>
      <c r="M2016" t="s">
        <v>30</v>
      </c>
      <c r="N2016" t="s">
        <v>4172</v>
      </c>
      <c r="O2016" t="s">
        <v>41</v>
      </c>
      <c r="P2016" t="s">
        <v>185</v>
      </c>
      <c r="Q2016" t="s">
        <v>4173</v>
      </c>
      <c r="R2016" s="7">
        <v>340.70400000000001</v>
      </c>
      <c r="S2016">
        <v>6</v>
      </c>
      <c r="T2016">
        <v>0.2</v>
      </c>
      <c r="U2016" s="7">
        <v>-34.070399999999999</v>
      </c>
      <c r="V2016" s="7">
        <f t="shared" si="31"/>
        <v>34.070399999999999</v>
      </c>
    </row>
    <row r="2017" spans="1:22" x14ac:dyDescent="0.3">
      <c r="A2017" s="9">
        <v>6152</v>
      </c>
      <c r="B2017" t="s">
        <v>4768</v>
      </c>
      <c r="C2017" s="5">
        <v>40620</v>
      </c>
      <c r="D2017" s="6">
        <v>40623</v>
      </c>
      <c r="E2017" t="s">
        <v>23</v>
      </c>
      <c r="F2017" t="s">
        <v>3543</v>
      </c>
      <c r="G2017" t="s">
        <v>3544</v>
      </c>
      <c r="H2017" t="s">
        <v>146</v>
      </c>
      <c r="I2017" t="s">
        <v>27</v>
      </c>
      <c r="J2017" t="s">
        <v>80</v>
      </c>
      <c r="K2017" t="s">
        <v>29</v>
      </c>
      <c r="L2017">
        <v>94110</v>
      </c>
      <c r="M2017" t="s">
        <v>30</v>
      </c>
      <c r="N2017" t="s">
        <v>4335</v>
      </c>
      <c r="O2017" t="s">
        <v>41</v>
      </c>
      <c r="P2017" t="s">
        <v>492</v>
      </c>
      <c r="Q2017" t="s">
        <v>4336</v>
      </c>
      <c r="R2017" s="7">
        <v>1198.33</v>
      </c>
      <c r="S2017">
        <v>10</v>
      </c>
      <c r="T2017">
        <v>0.15</v>
      </c>
      <c r="U2017" s="7">
        <v>70.489999999999995</v>
      </c>
      <c r="V2017" s="7">
        <f t="shared" si="31"/>
        <v>70.489999999999995</v>
      </c>
    </row>
    <row r="2018" spans="1:22" x14ac:dyDescent="0.3">
      <c r="A2018" s="9">
        <v>6153</v>
      </c>
      <c r="B2018" t="s">
        <v>4769</v>
      </c>
      <c r="C2018" s="5">
        <v>41824</v>
      </c>
      <c r="D2018" s="6">
        <v>41829</v>
      </c>
      <c r="E2018" t="s">
        <v>36</v>
      </c>
      <c r="F2018" t="s">
        <v>3061</v>
      </c>
      <c r="G2018" t="s">
        <v>3062</v>
      </c>
      <c r="H2018" t="s">
        <v>39</v>
      </c>
      <c r="I2018" t="s">
        <v>27</v>
      </c>
      <c r="J2018" t="s">
        <v>28</v>
      </c>
      <c r="K2018" t="s">
        <v>29</v>
      </c>
      <c r="L2018">
        <v>90004</v>
      </c>
      <c r="M2018" t="s">
        <v>30</v>
      </c>
      <c r="N2018" t="s">
        <v>4770</v>
      </c>
      <c r="O2018" t="s">
        <v>32</v>
      </c>
      <c r="P2018" t="s">
        <v>75</v>
      </c>
      <c r="Q2018" t="s">
        <v>4771</v>
      </c>
      <c r="R2018" s="7">
        <v>87.92</v>
      </c>
      <c r="S2018">
        <v>4</v>
      </c>
      <c r="T2018">
        <v>0</v>
      </c>
      <c r="U2018" s="7">
        <v>0.87919999999999998</v>
      </c>
      <c r="V2018" s="7">
        <f t="shared" si="31"/>
        <v>0.87919999999999998</v>
      </c>
    </row>
    <row r="2019" spans="1:22" x14ac:dyDescent="0.3">
      <c r="A2019" s="9">
        <v>6160</v>
      </c>
      <c r="B2019" t="s">
        <v>4772</v>
      </c>
      <c r="C2019" s="5">
        <v>41612</v>
      </c>
      <c r="D2019" s="6">
        <v>41618</v>
      </c>
      <c r="E2019" t="s">
        <v>36</v>
      </c>
      <c r="F2019" t="s">
        <v>922</v>
      </c>
      <c r="G2019" t="s">
        <v>923</v>
      </c>
      <c r="H2019" t="s">
        <v>39</v>
      </c>
      <c r="I2019" t="s">
        <v>27</v>
      </c>
      <c r="J2019" t="s">
        <v>28</v>
      </c>
      <c r="K2019" t="s">
        <v>29</v>
      </c>
      <c r="L2019">
        <v>90049</v>
      </c>
      <c r="M2019" t="s">
        <v>30</v>
      </c>
      <c r="N2019" t="s">
        <v>4773</v>
      </c>
      <c r="O2019" t="s">
        <v>32</v>
      </c>
      <c r="P2019" t="s">
        <v>75</v>
      </c>
      <c r="Q2019" t="s">
        <v>4774</v>
      </c>
      <c r="R2019" s="7">
        <v>772.68</v>
      </c>
      <c r="S2019">
        <v>4</v>
      </c>
      <c r="T2019">
        <v>0</v>
      </c>
      <c r="U2019" s="7">
        <v>108.1752</v>
      </c>
      <c r="V2019" s="7">
        <f t="shared" si="31"/>
        <v>108.1752</v>
      </c>
    </row>
    <row r="2020" spans="1:22" x14ac:dyDescent="0.3">
      <c r="A2020" s="9">
        <v>6169</v>
      </c>
      <c r="B2020" t="s">
        <v>4775</v>
      </c>
      <c r="C2020" s="5">
        <v>41171</v>
      </c>
      <c r="D2020" s="6">
        <v>41174</v>
      </c>
      <c r="E2020" t="s">
        <v>23</v>
      </c>
      <c r="F2020" t="s">
        <v>1468</v>
      </c>
      <c r="G2020" t="s">
        <v>1469</v>
      </c>
      <c r="H2020" t="s">
        <v>26</v>
      </c>
      <c r="I2020" t="s">
        <v>27</v>
      </c>
      <c r="J2020" t="s">
        <v>28</v>
      </c>
      <c r="K2020" t="s">
        <v>29</v>
      </c>
      <c r="L2020">
        <v>90008</v>
      </c>
      <c r="M2020" t="s">
        <v>30</v>
      </c>
      <c r="N2020" t="s">
        <v>699</v>
      </c>
      <c r="O2020" t="s">
        <v>32</v>
      </c>
      <c r="P2020" t="s">
        <v>114</v>
      </c>
      <c r="Q2020" t="s">
        <v>700</v>
      </c>
      <c r="R2020" s="7">
        <v>22.96</v>
      </c>
      <c r="S2020">
        <v>2</v>
      </c>
      <c r="T2020">
        <v>0</v>
      </c>
      <c r="U2020" s="7">
        <v>11.250400000000001</v>
      </c>
      <c r="V2020" s="7">
        <f t="shared" si="31"/>
        <v>11.250400000000001</v>
      </c>
    </row>
    <row r="2021" spans="1:22" x14ac:dyDescent="0.3">
      <c r="A2021" s="9">
        <v>6185</v>
      </c>
      <c r="B2021" t="s">
        <v>4776</v>
      </c>
      <c r="C2021" s="5">
        <v>41620</v>
      </c>
      <c r="D2021" s="6">
        <v>41622</v>
      </c>
      <c r="E2021" t="s">
        <v>152</v>
      </c>
      <c r="F2021" t="s">
        <v>1618</v>
      </c>
      <c r="G2021" t="s">
        <v>1619</v>
      </c>
      <c r="H2021" t="s">
        <v>146</v>
      </c>
      <c r="I2021" t="s">
        <v>27</v>
      </c>
      <c r="J2021" t="s">
        <v>147</v>
      </c>
      <c r="K2021" t="s">
        <v>148</v>
      </c>
      <c r="L2021">
        <v>97206</v>
      </c>
      <c r="M2021" t="s">
        <v>30</v>
      </c>
      <c r="N2021" t="s">
        <v>2134</v>
      </c>
      <c r="O2021" t="s">
        <v>41</v>
      </c>
      <c r="P2021" t="s">
        <v>185</v>
      </c>
      <c r="Q2021" t="s">
        <v>2135</v>
      </c>
      <c r="R2021" s="7">
        <v>403.92</v>
      </c>
      <c r="S2021">
        <v>5</v>
      </c>
      <c r="T2021">
        <v>0.2</v>
      </c>
      <c r="U2021" s="7">
        <v>25.245000000000001</v>
      </c>
      <c r="V2021" s="7">
        <f t="shared" si="31"/>
        <v>25.245000000000001</v>
      </c>
    </row>
    <row r="2022" spans="1:22" x14ac:dyDescent="0.3">
      <c r="A2022" s="9">
        <v>6192</v>
      </c>
      <c r="B2022" t="s">
        <v>4777</v>
      </c>
      <c r="C2022" s="5">
        <v>41987</v>
      </c>
      <c r="D2022" s="6">
        <v>41987</v>
      </c>
      <c r="E2022" t="s">
        <v>863</v>
      </c>
      <c r="F2022" t="s">
        <v>4778</v>
      </c>
      <c r="G2022" t="s">
        <v>4779</v>
      </c>
      <c r="H2022" t="s">
        <v>39</v>
      </c>
      <c r="I2022" t="s">
        <v>27</v>
      </c>
      <c r="J2022" t="s">
        <v>65</v>
      </c>
      <c r="K2022" t="s">
        <v>66</v>
      </c>
      <c r="L2022">
        <v>98103</v>
      </c>
      <c r="M2022" t="s">
        <v>30</v>
      </c>
      <c r="N2022" t="s">
        <v>652</v>
      </c>
      <c r="O2022" t="s">
        <v>32</v>
      </c>
      <c r="P2022" t="s">
        <v>75</v>
      </c>
      <c r="Q2022" t="s">
        <v>653</v>
      </c>
      <c r="R2022" s="7">
        <v>31.44</v>
      </c>
      <c r="S2022">
        <v>3</v>
      </c>
      <c r="T2022">
        <v>0</v>
      </c>
      <c r="U2022" s="7">
        <v>8.4887999999999995</v>
      </c>
      <c r="V2022" s="7">
        <f t="shared" si="31"/>
        <v>8.4887999999999995</v>
      </c>
    </row>
    <row r="2023" spans="1:22" x14ac:dyDescent="0.3">
      <c r="A2023" s="9">
        <v>6203</v>
      </c>
      <c r="B2023" t="s">
        <v>4780</v>
      </c>
      <c r="C2023" s="5">
        <v>41625</v>
      </c>
      <c r="D2023" s="6">
        <v>41632</v>
      </c>
      <c r="E2023" t="s">
        <v>36</v>
      </c>
      <c r="F2023" t="s">
        <v>2587</v>
      </c>
      <c r="G2023" t="s">
        <v>2588</v>
      </c>
      <c r="H2023" t="s">
        <v>39</v>
      </c>
      <c r="I2023" t="s">
        <v>27</v>
      </c>
      <c r="J2023" t="s">
        <v>2941</v>
      </c>
      <c r="K2023" t="s">
        <v>29</v>
      </c>
      <c r="L2023">
        <v>92307</v>
      </c>
      <c r="M2023" t="s">
        <v>30</v>
      </c>
      <c r="N2023" t="s">
        <v>4589</v>
      </c>
      <c r="O2023" t="s">
        <v>41</v>
      </c>
      <c r="P2023" t="s">
        <v>185</v>
      </c>
      <c r="Q2023" t="s">
        <v>4590</v>
      </c>
      <c r="R2023" s="7">
        <v>563.91999999999996</v>
      </c>
      <c r="S2023">
        <v>5</v>
      </c>
      <c r="T2023">
        <v>0.2</v>
      </c>
      <c r="U2023" s="7">
        <v>7.0490000000000004</v>
      </c>
      <c r="V2023" s="7">
        <f t="shared" si="31"/>
        <v>7.0490000000000004</v>
      </c>
    </row>
    <row r="2024" spans="1:22" x14ac:dyDescent="0.3">
      <c r="A2024" s="9">
        <v>6210</v>
      </c>
      <c r="B2024" t="s">
        <v>4781</v>
      </c>
      <c r="C2024" s="5">
        <v>41870</v>
      </c>
      <c r="D2024" s="6">
        <v>41877</v>
      </c>
      <c r="E2024" t="s">
        <v>36</v>
      </c>
      <c r="F2024" t="s">
        <v>1689</v>
      </c>
      <c r="G2024" t="s">
        <v>1690</v>
      </c>
      <c r="H2024" t="s">
        <v>26</v>
      </c>
      <c r="I2024" t="s">
        <v>27</v>
      </c>
      <c r="J2024" t="s">
        <v>65</v>
      </c>
      <c r="K2024" t="s">
        <v>66</v>
      </c>
      <c r="L2024">
        <v>98103</v>
      </c>
      <c r="M2024" t="s">
        <v>30</v>
      </c>
      <c r="N2024" t="s">
        <v>4782</v>
      </c>
      <c r="O2024" t="s">
        <v>32</v>
      </c>
      <c r="P2024" t="s">
        <v>52</v>
      </c>
      <c r="Q2024" t="s">
        <v>4783</v>
      </c>
      <c r="R2024" s="7">
        <v>2793.5279999999998</v>
      </c>
      <c r="S2024">
        <v>9</v>
      </c>
      <c r="T2024">
        <v>0.2</v>
      </c>
      <c r="U2024" s="7">
        <v>942.81569999999999</v>
      </c>
      <c r="V2024" s="7">
        <f t="shared" si="31"/>
        <v>942.81569999999999</v>
      </c>
    </row>
    <row r="2025" spans="1:22" x14ac:dyDescent="0.3">
      <c r="A2025" s="9">
        <v>6211</v>
      </c>
      <c r="B2025" t="s">
        <v>4781</v>
      </c>
      <c r="C2025" s="5">
        <v>41870</v>
      </c>
      <c r="D2025" s="6">
        <v>41877</v>
      </c>
      <c r="E2025" t="s">
        <v>36</v>
      </c>
      <c r="F2025" t="s">
        <v>1689</v>
      </c>
      <c r="G2025" t="s">
        <v>1690</v>
      </c>
      <c r="H2025" t="s">
        <v>26</v>
      </c>
      <c r="I2025" t="s">
        <v>27</v>
      </c>
      <c r="J2025" t="s">
        <v>65</v>
      </c>
      <c r="K2025" t="s">
        <v>66</v>
      </c>
      <c r="L2025">
        <v>98103</v>
      </c>
      <c r="M2025" t="s">
        <v>30</v>
      </c>
      <c r="N2025" t="s">
        <v>1326</v>
      </c>
      <c r="O2025" t="s">
        <v>32</v>
      </c>
      <c r="P2025" t="s">
        <v>75</v>
      </c>
      <c r="Q2025" t="s">
        <v>1327</v>
      </c>
      <c r="R2025" s="7">
        <v>1000.02</v>
      </c>
      <c r="S2025">
        <v>7</v>
      </c>
      <c r="T2025">
        <v>0</v>
      </c>
      <c r="U2025" s="7">
        <v>290.00580000000002</v>
      </c>
      <c r="V2025" s="7">
        <f t="shared" si="31"/>
        <v>290.00580000000002</v>
      </c>
    </row>
    <row r="2026" spans="1:22" x14ac:dyDescent="0.3">
      <c r="A2026" s="9">
        <v>6212</v>
      </c>
      <c r="B2026" t="s">
        <v>4781</v>
      </c>
      <c r="C2026" s="5">
        <v>41870</v>
      </c>
      <c r="D2026" s="6">
        <v>41877</v>
      </c>
      <c r="E2026" t="s">
        <v>36</v>
      </c>
      <c r="F2026" t="s">
        <v>1689</v>
      </c>
      <c r="G2026" t="s">
        <v>1690</v>
      </c>
      <c r="H2026" t="s">
        <v>26</v>
      </c>
      <c r="I2026" t="s">
        <v>27</v>
      </c>
      <c r="J2026" t="s">
        <v>65</v>
      </c>
      <c r="K2026" t="s">
        <v>66</v>
      </c>
      <c r="L2026">
        <v>98103</v>
      </c>
      <c r="M2026" t="s">
        <v>30</v>
      </c>
      <c r="N2026" t="s">
        <v>2615</v>
      </c>
      <c r="O2026" t="s">
        <v>41</v>
      </c>
      <c r="P2026" t="s">
        <v>42</v>
      </c>
      <c r="Q2026" t="s">
        <v>2616</v>
      </c>
      <c r="R2026" s="7">
        <v>65.94</v>
      </c>
      <c r="S2026">
        <v>3</v>
      </c>
      <c r="T2026">
        <v>0</v>
      </c>
      <c r="U2026" s="7">
        <v>22.419599999999999</v>
      </c>
      <c r="V2026" s="7">
        <f t="shared" si="31"/>
        <v>22.419599999999999</v>
      </c>
    </row>
    <row r="2027" spans="1:22" x14ac:dyDescent="0.3">
      <c r="A2027" s="9">
        <v>6213</v>
      </c>
      <c r="B2027" t="s">
        <v>4784</v>
      </c>
      <c r="C2027" s="5">
        <v>41956</v>
      </c>
      <c r="D2027" s="6">
        <v>41960</v>
      </c>
      <c r="E2027" t="s">
        <v>23</v>
      </c>
      <c r="F2027" t="s">
        <v>1514</v>
      </c>
      <c r="G2027" t="s">
        <v>1515</v>
      </c>
      <c r="H2027" t="s">
        <v>39</v>
      </c>
      <c r="I2027" t="s">
        <v>27</v>
      </c>
      <c r="J2027" t="s">
        <v>4785</v>
      </c>
      <c r="K2027" t="s">
        <v>66</v>
      </c>
      <c r="L2027">
        <v>98632</v>
      </c>
      <c r="M2027" t="s">
        <v>30</v>
      </c>
      <c r="N2027" t="s">
        <v>3686</v>
      </c>
      <c r="O2027" t="s">
        <v>32</v>
      </c>
      <c r="P2027" t="s">
        <v>200</v>
      </c>
      <c r="Q2027" t="s">
        <v>264</v>
      </c>
      <c r="R2027" s="7">
        <v>18.239999999999998</v>
      </c>
      <c r="S2027">
        <v>3</v>
      </c>
      <c r="T2027">
        <v>0</v>
      </c>
      <c r="U2027" s="7">
        <v>9.1199999999999992</v>
      </c>
      <c r="V2027" s="7">
        <f t="shared" si="31"/>
        <v>9.1199999999999992</v>
      </c>
    </row>
    <row r="2028" spans="1:22" x14ac:dyDescent="0.3">
      <c r="A2028" s="9">
        <v>6214</v>
      </c>
      <c r="B2028" t="s">
        <v>4784</v>
      </c>
      <c r="C2028" s="5">
        <v>41956</v>
      </c>
      <c r="D2028" s="6">
        <v>41960</v>
      </c>
      <c r="E2028" t="s">
        <v>23</v>
      </c>
      <c r="F2028" t="s">
        <v>1514</v>
      </c>
      <c r="G2028" t="s">
        <v>1515</v>
      </c>
      <c r="H2028" t="s">
        <v>39</v>
      </c>
      <c r="I2028" t="s">
        <v>27</v>
      </c>
      <c r="J2028" t="s">
        <v>4785</v>
      </c>
      <c r="K2028" t="s">
        <v>66</v>
      </c>
      <c r="L2028">
        <v>98632</v>
      </c>
      <c r="M2028" t="s">
        <v>30</v>
      </c>
      <c r="N2028" t="s">
        <v>749</v>
      </c>
      <c r="O2028" t="s">
        <v>32</v>
      </c>
      <c r="P2028" t="s">
        <v>55</v>
      </c>
      <c r="Q2028" t="s">
        <v>750</v>
      </c>
      <c r="R2028" s="7">
        <v>76.12</v>
      </c>
      <c r="S2028">
        <v>2</v>
      </c>
      <c r="T2028">
        <v>0</v>
      </c>
      <c r="U2028" s="7">
        <v>22.0748</v>
      </c>
      <c r="V2028" s="7">
        <f t="shared" si="31"/>
        <v>22.0748</v>
      </c>
    </row>
    <row r="2029" spans="1:22" x14ac:dyDescent="0.3">
      <c r="A2029" s="9">
        <v>6215</v>
      </c>
      <c r="B2029" t="s">
        <v>4786</v>
      </c>
      <c r="C2029" s="5">
        <v>40827</v>
      </c>
      <c r="D2029" s="6">
        <v>40831</v>
      </c>
      <c r="E2029" t="s">
        <v>36</v>
      </c>
      <c r="F2029" t="s">
        <v>2191</v>
      </c>
      <c r="G2029" t="s">
        <v>2192</v>
      </c>
      <c r="H2029" t="s">
        <v>39</v>
      </c>
      <c r="I2029" t="s">
        <v>27</v>
      </c>
      <c r="J2029" t="s">
        <v>2699</v>
      </c>
      <c r="K2029" t="s">
        <v>29</v>
      </c>
      <c r="L2029">
        <v>90278</v>
      </c>
      <c r="M2029" t="s">
        <v>30</v>
      </c>
      <c r="N2029" t="s">
        <v>1295</v>
      </c>
      <c r="O2029" t="s">
        <v>32</v>
      </c>
      <c r="P2029" t="s">
        <v>215</v>
      </c>
      <c r="Q2029" t="s">
        <v>1296</v>
      </c>
      <c r="R2029" s="7">
        <v>7.64</v>
      </c>
      <c r="S2029">
        <v>1</v>
      </c>
      <c r="T2029">
        <v>0</v>
      </c>
      <c r="U2029" s="7">
        <v>3.7435999999999998</v>
      </c>
      <c r="V2029" s="7">
        <f t="shared" si="31"/>
        <v>3.7435999999999998</v>
      </c>
    </row>
    <row r="2030" spans="1:22" x14ac:dyDescent="0.3">
      <c r="A2030" s="9">
        <v>6222</v>
      </c>
      <c r="B2030" t="s">
        <v>4787</v>
      </c>
      <c r="C2030" s="5">
        <v>41897</v>
      </c>
      <c r="D2030" s="6">
        <v>41901</v>
      </c>
      <c r="E2030" t="s">
        <v>23</v>
      </c>
      <c r="F2030" t="s">
        <v>4453</v>
      </c>
      <c r="G2030" t="s">
        <v>4454</v>
      </c>
      <c r="H2030" t="s">
        <v>39</v>
      </c>
      <c r="I2030" t="s">
        <v>27</v>
      </c>
      <c r="J2030" t="s">
        <v>28</v>
      </c>
      <c r="K2030" t="s">
        <v>29</v>
      </c>
      <c r="L2030">
        <v>90045</v>
      </c>
      <c r="M2030" t="s">
        <v>30</v>
      </c>
      <c r="N2030" t="s">
        <v>4788</v>
      </c>
      <c r="O2030" t="s">
        <v>32</v>
      </c>
      <c r="P2030" t="s">
        <v>33</v>
      </c>
      <c r="Q2030" t="s">
        <v>4789</v>
      </c>
      <c r="R2030" s="7">
        <v>56.7</v>
      </c>
      <c r="S2030">
        <v>9</v>
      </c>
      <c r="T2030">
        <v>0</v>
      </c>
      <c r="U2030" s="7">
        <v>26.082000000000001</v>
      </c>
      <c r="V2030" s="7">
        <f t="shared" si="31"/>
        <v>26.082000000000001</v>
      </c>
    </row>
    <row r="2031" spans="1:22" x14ac:dyDescent="0.3">
      <c r="A2031" s="9">
        <v>6226</v>
      </c>
      <c r="B2031" t="s">
        <v>4790</v>
      </c>
      <c r="C2031" s="5">
        <v>41187</v>
      </c>
      <c r="D2031" s="6">
        <v>41191</v>
      </c>
      <c r="E2031" t="s">
        <v>36</v>
      </c>
      <c r="F2031" t="s">
        <v>687</v>
      </c>
      <c r="G2031" t="s">
        <v>688</v>
      </c>
      <c r="H2031" t="s">
        <v>39</v>
      </c>
      <c r="I2031" t="s">
        <v>27</v>
      </c>
      <c r="J2031" t="s">
        <v>147</v>
      </c>
      <c r="K2031" t="s">
        <v>148</v>
      </c>
      <c r="L2031">
        <v>97206</v>
      </c>
      <c r="M2031" t="s">
        <v>30</v>
      </c>
      <c r="N2031" t="s">
        <v>4791</v>
      </c>
      <c r="O2031" t="s">
        <v>41</v>
      </c>
      <c r="P2031" t="s">
        <v>492</v>
      </c>
      <c r="Q2031" t="s">
        <v>4792</v>
      </c>
      <c r="R2031" s="7">
        <v>66.293999999999997</v>
      </c>
      <c r="S2031">
        <v>1</v>
      </c>
      <c r="T2031">
        <v>0.7</v>
      </c>
      <c r="U2031" s="7">
        <v>-103.86060000000001</v>
      </c>
      <c r="V2031" s="7">
        <f t="shared" si="31"/>
        <v>103.86060000000001</v>
      </c>
    </row>
    <row r="2032" spans="1:22" x14ac:dyDescent="0.3">
      <c r="A2032" s="9">
        <v>6227</v>
      </c>
      <c r="B2032" t="s">
        <v>4790</v>
      </c>
      <c r="C2032" s="5">
        <v>41187</v>
      </c>
      <c r="D2032" s="6">
        <v>41191</v>
      </c>
      <c r="E2032" t="s">
        <v>36</v>
      </c>
      <c r="F2032" t="s">
        <v>687</v>
      </c>
      <c r="G2032" t="s">
        <v>688</v>
      </c>
      <c r="H2032" t="s">
        <v>39</v>
      </c>
      <c r="I2032" t="s">
        <v>27</v>
      </c>
      <c r="J2032" t="s">
        <v>147</v>
      </c>
      <c r="K2032" t="s">
        <v>148</v>
      </c>
      <c r="L2032">
        <v>97206</v>
      </c>
      <c r="M2032" t="s">
        <v>30</v>
      </c>
      <c r="N2032" t="s">
        <v>4793</v>
      </c>
      <c r="O2032" t="s">
        <v>41</v>
      </c>
      <c r="P2032" t="s">
        <v>185</v>
      </c>
      <c r="Q2032" t="s">
        <v>4794</v>
      </c>
      <c r="R2032" s="7">
        <v>291.16800000000001</v>
      </c>
      <c r="S2032">
        <v>4</v>
      </c>
      <c r="T2032">
        <v>0.2</v>
      </c>
      <c r="U2032" s="7">
        <v>-14.558400000000001</v>
      </c>
      <c r="V2032" s="7">
        <f t="shared" si="31"/>
        <v>14.558400000000001</v>
      </c>
    </row>
    <row r="2033" spans="1:22" x14ac:dyDescent="0.3">
      <c r="A2033" s="9">
        <v>6232</v>
      </c>
      <c r="B2033" t="s">
        <v>4795</v>
      </c>
      <c r="C2033" s="5">
        <v>41894</v>
      </c>
      <c r="D2033" s="6">
        <v>41894</v>
      </c>
      <c r="E2033" t="s">
        <v>863</v>
      </c>
      <c r="F2033" t="s">
        <v>4796</v>
      </c>
      <c r="G2033" t="s">
        <v>4797</v>
      </c>
      <c r="H2033" t="s">
        <v>39</v>
      </c>
      <c r="I2033" t="s">
        <v>27</v>
      </c>
      <c r="J2033" t="s">
        <v>65</v>
      </c>
      <c r="K2033" t="s">
        <v>66</v>
      </c>
      <c r="L2033">
        <v>98105</v>
      </c>
      <c r="M2033" t="s">
        <v>30</v>
      </c>
      <c r="N2033" t="s">
        <v>4798</v>
      </c>
      <c r="O2033" t="s">
        <v>41</v>
      </c>
      <c r="P2033" t="s">
        <v>185</v>
      </c>
      <c r="Q2033" t="s">
        <v>4799</v>
      </c>
      <c r="R2033" s="7">
        <v>177.56800000000001</v>
      </c>
      <c r="S2033">
        <v>2</v>
      </c>
      <c r="T2033">
        <v>0.2</v>
      </c>
      <c r="U2033" s="7">
        <v>8.8783999999999992</v>
      </c>
      <c r="V2033" s="7">
        <f t="shared" si="31"/>
        <v>8.8783999999999992</v>
      </c>
    </row>
    <row r="2034" spans="1:22" x14ac:dyDescent="0.3">
      <c r="A2034" s="9">
        <v>6233</v>
      </c>
      <c r="B2034" t="s">
        <v>4795</v>
      </c>
      <c r="C2034" s="5">
        <v>41894</v>
      </c>
      <c r="D2034" s="6">
        <v>41894</v>
      </c>
      <c r="E2034" t="s">
        <v>863</v>
      </c>
      <c r="F2034" t="s">
        <v>4796</v>
      </c>
      <c r="G2034" t="s">
        <v>4797</v>
      </c>
      <c r="H2034" t="s">
        <v>39</v>
      </c>
      <c r="I2034" t="s">
        <v>27</v>
      </c>
      <c r="J2034" t="s">
        <v>65</v>
      </c>
      <c r="K2034" t="s">
        <v>66</v>
      </c>
      <c r="L2034">
        <v>98105</v>
      </c>
      <c r="M2034" t="s">
        <v>30</v>
      </c>
      <c r="N2034" t="s">
        <v>742</v>
      </c>
      <c r="O2034" t="s">
        <v>32</v>
      </c>
      <c r="P2034" t="s">
        <v>114</v>
      </c>
      <c r="Q2034" t="s">
        <v>743</v>
      </c>
      <c r="R2034" s="7">
        <v>19.440000000000001</v>
      </c>
      <c r="S2034">
        <v>3</v>
      </c>
      <c r="T2034">
        <v>0</v>
      </c>
      <c r="U2034" s="7">
        <v>9.3312000000000008</v>
      </c>
      <c r="V2034" s="7">
        <f t="shared" si="31"/>
        <v>9.3312000000000008</v>
      </c>
    </row>
    <row r="2035" spans="1:22" x14ac:dyDescent="0.3">
      <c r="A2035" s="9">
        <v>6234</v>
      </c>
      <c r="B2035" t="s">
        <v>4795</v>
      </c>
      <c r="C2035" s="5">
        <v>41894</v>
      </c>
      <c r="D2035" s="6">
        <v>41894</v>
      </c>
      <c r="E2035" t="s">
        <v>863</v>
      </c>
      <c r="F2035" t="s">
        <v>4796</v>
      </c>
      <c r="G2035" t="s">
        <v>4797</v>
      </c>
      <c r="H2035" t="s">
        <v>39</v>
      </c>
      <c r="I2035" t="s">
        <v>27</v>
      </c>
      <c r="J2035" t="s">
        <v>65</v>
      </c>
      <c r="K2035" t="s">
        <v>66</v>
      </c>
      <c r="L2035">
        <v>98105</v>
      </c>
      <c r="M2035" t="s">
        <v>30</v>
      </c>
      <c r="N2035" t="s">
        <v>744</v>
      </c>
      <c r="O2035" t="s">
        <v>32</v>
      </c>
      <c r="P2035" t="s">
        <v>114</v>
      </c>
      <c r="Q2035" t="s">
        <v>745</v>
      </c>
      <c r="R2035" s="7">
        <v>71.28</v>
      </c>
      <c r="S2035">
        <v>11</v>
      </c>
      <c r="T2035">
        <v>0</v>
      </c>
      <c r="U2035" s="7">
        <v>34.214399999999998</v>
      </c>
      <c r="V2035" s="7">
        <f t="shared" si="31"/>
        <v>34.214399999999998</v>
      </c>
    </row>
    <row r="2036" spans="1:22" x14ac:dyDescent="0.3">
      <c r="A2036" s="9">
        <v>6235</v>
      </c>
      <c r="B2036" t="s">
        <v>4795</v>
      </c>
      <c r="C2036" s="5">
        <v>41894</v>
      </c>
      <c r="D2036" s="6">
        <v>41894</v>
      </c>
      <c r="E2036" t="s">
        <v>863</v>
      </c>
      <c r="F2036" t="s">
        <v>4796</v>
      </c>
      <c r="G2036" t="s">
        <v>4797</v>
      </c>
      <c r="H2036" t="s">
        <v>39</v>
      </c>
      <c r="I2036" t="s">
        <v>27</v>
      </c>
      <c r="J2036" t="s">
        <v>65</v>
      </c>
      <c r="K2036" t="s">
        <v>66</v>
      </c>
      <c r="L2036">
        <v>98105</v>
      </c>
      <c r="M2036" t="s">
        <v>30</v>
      </c>
      <c r="N2036" t="s">
        <v>3244</v>
      </c>
      <c r="O2036" t="s">
        <v>32</v>
      </c>
      <c r="P2036" t="s">
        <v>52</v>
      </c>
      <c r="Q2036" t="s">
        <v>3245</v>
      </c>
      <c r="R2036" s="7">
        <v>1471.96</v>
      </c>
      <c r="S2036">
        <v>5</v>
      </c>
      <c r="T2036">
        <v>0.2</v>
      </c>
      <c r="U2036" s="7">
        <v>459.98750000000001</v>
      </c>
      <c r="V2036" s="7">
        <f t="shared" si="31"/>
        <v>459.98750000000001</v>
      </c>
    </row>
    <row r="2037" spans="1:22" x14ac:dyDescent="0.3">
      <c r="A2037" s="9">
        <v>6236</v>
      </c>
      <c r="B2037" t="s">
        <v>4795</v>
      </c>
      <c r="C2037" s="5">
        <v>41894</v>
      </c>
      <c r="D2037" s="6">
        <v>41894</v>
      </c>
      <c r="E2037" t="s">
        <v>863</v>
      </c>
      <c r="F2037" t="s">
        <v>4796</v>
      </c>
      <c r="G2037" t="s">
        <v>4797</v>
      </c>
      <c r="H2037" t="s">
        <v>39</v>
      </c>
      <c r="I2037" t="s">
        <v>27</v>
      </c>
      <c r="J2037" t="s">
        <v>65</v>
      </c>
      <c r="K2037" t="s">
        <v>66</v>
      </c>
      <c r="L2037">
        <v>98105</v>
      </c>
      <c r="M2037" t="s">
        <v>30</v>
      </c>
      <c r="N2037" t="s">
        <v>4800</v>
      </c>
      <c r="O2037" t="s">
        <v>48</v>
      </c>
      <c r="P2037" t="s">
        <v>49</v>
      </c>
      <c r="Q2037" t="s">
        <v>4801</v>
      </c>
      <c r="R2037" s="7">
        <v>79.959999999999994</v>
      </c>
      <c r="S2037">
        <v>5</v>
      </c>
      <c r="T2037">
        <v>0.2</v>
      </c>
      <c r="U2037" s="7">
        <v>-17.991</v>
      </c>
      <c r="V2037" s="7">
        <f t="shared" si="31"/>
        <v>17.991</v>
      </c>
    </row>
    <row r="2038" spans="1:22" x14ac:dyDescent="0.3">
      <c r="A2038" s="9">
        <v>6239</v>
      </c>
      <c r="B2038" t="s">
        <v>4802</v>
      </c>
      <c r="C2038" s="5">
        <v>41255</v>
      </c>
      <c r="D2038" s="6">
        <v>41259</v>
      </c>
      <c r="E2038" t="s">
        <v>36</v>
      </c>
      <c r="F2038" t="s">
        <v>3840</v>
      </c>
      <c r="G2038" t="s">
        <v>3841</v>
      </c>
      <c r="H2038" t="s">
        <v>39</v>
      </c>
      <c r="I2038" t="s">
        <v>27</v>
      </c>
      <c r="J2038" t="s">
        <v>236</v>
      </c>
      <c r="K2038" t="s">
        <v>29</v>
      </c>
      <c r="L2038">
        <v>95123</v>
      </c>
      <c r="M2038" t="s">
        <v>30</v>
      </c>
      <c r="N2038" t="s">
        <v>4803</v>
      </c>
      <c r="O2038" t="s">
        <v>41</v>
      </c>
      <c r="P2038" t="s">
        <v>42</v>
      </c>
      <c r="Q2038" t="s">
        <v>4804</v>
      </c>
      <c r="R2038" s="7">
        <v>166.5</v>
      </c>
      <c r="S2038">
        <v>3</v>
      </c>
      <c r="T2038">
        <v>0</v>
      </c>
      <c r="U2038" s="7">
        <v>21.645</v>
      </c>
      <c r="V2038" s="7">
        <f t="shared" si="31"/>
        <v>21.645</v>
      </c>
    </row>
    <row r="2039" spans="1:22" x14ac:dyDescent="0.3">
      <c r="A2039" s="9">
        <v>6240</v>
      </c>
      <c r="B2039" t="s">
        <v>4802</v>
      </c>
      <c r="C2039" s="5">
        <v>41255</v>
      </c>
      <c r="D2039" s="6">
        <v>41259</v>
      </c>
      <c r="E2039" t="s">
        <v>36</v>
      </c>
      <c r="F2039" t="s">
        <v>3840</v>
      </c>
      <c r="G2039" t="s">
        <v>3841</v>
      </c>
      <c r="H2039" t="s">
        <v>39</v>
      </c>
      <c r="I2039" t="s">
        <v>27</v>
      </c>
      <c r="J2039" t="s">
        <v>236</v>
      </c>
      <c r="K2039" t="s">
        <v>29</v>
      </c>
      <c r="L2039">
        <v>95123</v>
      </c>
      <c r="M2039" t="s">
        <v>30</v>
      </c>
      <c r="N2039" t="s">
        <v>1033</v>
      </c>
      <c r="O2039" t="s">
        <v>32</v>
      </c>
      <c r="P2039" t="s">
        <v>75</v>
      </c>
      <c r="Q2039" t="s">
        <v>1034</v>
      </c>
      <c r="R2039" s="7">
        <v>360.38</v>
      </c>
      <c r="S2039">
        <v>2</v>
      </c>
      <c r="T2039">
        <v>0</v>
      </c>
      <c r="U2039" s="7">
        <v>93.698800000000006</v>
      </c>
      <c r="V2039" s="7">
        <f t="shared" si="31"/>
        <v>93.698800000000006</v>
      </c>
    </row>
    <row r="2040" spans="1:22" x14ac:dyDescent="0.3">
      <c r="A2040" s="9">
        <v>6241</v>
      </c>
      <c r="B2040" t="s">
        <v>4805</v>
      </c>
      <c r="C2040" s="5">
        <v>41577</v>
      </c>
      <c r="D2040" s="6">
        <v>41580</v>
      </c>
      <c r="E2040" t="s">
        <v>23</v>
      </c>
      <c r="F2040" t="s">
        <v>318</v>
      </c>
      <c r="G2040" t="s">
        <v>319</v>
      </c>
      <c r="H2040" t="s">
        <v>39</v>
      </c>
      <c r="I2040" t="s">
        <v>27</v>
      </c>
      <c r="J2040" t="s">
        <v>28</v>
      </c>
      <c r="K2040" t="s">
        <v>29</v>
      </c>
      <c r="L2040">
        <v>90008</v>
      </c>
      <c r="M2040" t="s">
        <v>30</v>
      </c>
      <c r="N2040" t="s">
        <v>4806</v>
      </c>
      <c r="O2040" t="s">
        <v>32</v>
      </c>
      <c r="P2040" t="s">
        <v>52</v>
      </c>
      <c r="Q2040" t="s">
        <v>4807</v>
      </c>
      <c r="R2040" s="7">
        <v>11.744</v>
      </c>
      <c r="S2040">
        <v>1</v>
      </c>
      <c r="T2040">
        <v>0.2</v>
      </c>
      <c r="U2040" s="7">
        <v>3.8168000000000002</v>
      </c>
      <c r="V2040" s="7">
        <f t="shared" si="31"/>
        <v>3.8168000000000002</v>
      </c>
    </row>
    <row r="2041" spans="1:22" x14ac:dyDescent="0.3">
      <c r="A2041" s="9">
        <v>6244</v>
      </c>
      <c r="B2041" t="s">
        <v>4808</v>
      </c>
      <c r="C2041" s="5">
        <v>41603</v>
      </c>
      <c r="D2041" s="6">
        <v>41607</v>
      </c>
      <c r="E2041" t="s">
        <v>36</v>
      </c>
      <c r="F2041" t="s">
        <v>4809</v>
      </c>
      <c r="G2041" t="s">
        <v>4810</v>
      </c>
      <c r="H2041" t="s">
        <v>146</v>
      </c>
      <c r="I2041" t="s">
        <v>27</v>
      </c>
      <c r="J2041" t="s">
        <v>1626</v>
      </c>
      <c r="K2041" t="s">
        <v>66</v>
      </c>
      <c r="L2041">
        <v>98006</v>
      </c>
      <c r="M2041" t="s">
        <v>30</v>
      </c>
      <c r="N2041" t="s">
        <v>3270</v>
      </c>
      <c r="O2041" t="s">
        <v>32</v>
      </c>
      <c r="P2041" t="s">
        <v>205</v>
      </c>
      <c r="Q2041" t="s">
        <v>3271</v>
      </c>
      <c r="R2041" s="7">
        <v>25.35</v>
      </c>
      <c r="S2041">
        <v>3</v>
      </c>
      <c r="T2041">
        <v>0</v>
      </c>
      <c r="U2041" s="7">
        <v>7.6050000000000004</v>
      </c>
      <c r="V2041" s="7">
        <f t="shared" si="31"/>
        <v>7.6050000000000004</v>
      </c>
    </row>
    <row r="2042" spans="1:22" x14ac:dyDescent="0.3">
      <c r="A2042" s="9">
        <v>6245</v>
      </c>
      <c r="B2042" t="s">
        <v>4811</v>
      </c>
      <c r="C2042" s="5">
        <v>41233</v>
      </c>
      <c r="D2042" s="6">
        <v>41238</v>
      </c>
      <c r="E2042" t="s">
        <v>36</v>
      </c>
      <c r="F2042" t="s">
        <v>2939</v>
      </c>
      <c r="G2042" t="s">
        <v>2940</v>
      </c>
      <c r="H2042" t="s">
        <v>146</v>
      </c>
      <c r="I2042" t="s">
        <v>27</v>
      </c>
      <c r="J2042" t="s">
        <v>65</v>
      </c>
      <c r="K2042" t="s">
        <v>66</v>
      </c>
      <c r="L2042">
        <v>98105</v>
      </c>
      <c r="M2042" t="s">
        <v>30</v>
      </c>
      <c r="N2042" t="s">
        <v>1901</v>
      </c>
      <c r="O2042" t="s">
        <v>32</v>
      </c>
      <c r="P2042" t="s">
        <v>45</v>
      </c>
      <c r="Q2042" t="s">
        <v>1902</v>
      </c>
      <c r="R2042" s="7">
        <v>119.04</v>
      </c>
      <c r="S2042">
        <v>6</v>
      </c>
      <c r="T2042">
        <v>0</v>
      </c>
      <c r="U2042" s="7">
        <v>30.950399999999998</v>
      </c>
      <c r="V2042" s="7">
        <f t="shared" si="31"/>
        <v>30.950399999999998</v>
      </c>
    </row>
    <row r="2043" spans="1:22" x14ac:dyDescent="0.3">
      <c r="A2043" s="9">
        <v>6246</v>
      </c>
      <c r="B2043" t="s">
        <v>4811</v>
      </c>
      <c r="C2043" s="5">
        <v>41233</v>
      </c>
      <c r="D2043" s="6">
        <v>41238</v>
      </c>
      <c r="E2043" t="s">
        <v>36</v>
      </c>
      <c r="F2043" t="s">
        <v>2939</v>
      </c>
      <c r="G2043" t="s">
        <v>2940</v>
      </c>
      <c r="H2043" t="s">
        <v>146</v>
      </c>
      <c r="I2043" t="s">
        <v>27</v>
      </c>
      <c r="J2043" t="s">
        <v>65</v>
      </c>
      <c r="K2043" t="s">
        <v>66</v>
      </c>
      <c r="L2043">
        <v>98105</v>
      </c>
      <c r="M2043" t="s">
        <v>30</v>
      </c>
      <c r="N2043" t="s">
        <v>3428</v>
      </c>
      <c r="O2043" t="s">
        <v>41</v>
      </c>
      <c r="P2043" t="s">
        <v>42</v>
      </c>
      <c r="Q2043" t="s">
        <v>3429</v>
      </c>
      <c r="R2043" s="7">
        <v>22.14</v>
      </c>
      <c r="S2043">
        <v>3</v>
      </c>
      <c r="T2043">
        <v>0</v>
      </c>
      <c r="U2043" s="7">
        <v>6.4206000000000003</v>
      </c>
      <c r="V2043" s="7">
        <f t="shared" si="31"/>
        <v>6.4206000000000003</v>
      </c>
    </row>
    <row r="2044" spans="1:22" x14ac:dyDescent="0.3">
      <c r="A2044" s="9">
        <v>6247</v>
      </c>
      <c r="B2044" t="s">
        <v>4811</v>
      </c>
      <c r="C2044" s="5">
        <v>41233</v>
      </c>
      <c r="D2044" s="6">
        <v>41238</v>
      </c>
      <c r="E2044" t="s">
        <v>36</v>
      </c>
      <c r="F2044" t="s">
        <v>2939</v>
      </c>
      <c r="G2044" t="s">
        <v>2940</v>
      </c>
      <c r="H2044" t="s">
        <v>146</v>
      </c>
      <c r="I2044" t="s">
        <v>27</v>
      </c>
      <c r="J2044" t="s">
        <v>65</v>
      </c>
      <c r="K2044" t="s">
        <v>66</v>
      </c>
      <c r="L2044">
        <v>98105</v>
      </c>
      <c r="M2044" t="s">
        <v>30</v>
      </c>
      <c r="N2044" t="s">
        <v>4812</v>
      </c>
      <c r="O2044" t="s">
        <v>48</v>
      </c>
      <c r="P2044" t="s">
        <v>99</v>
      </c>
      <c r="Q2044" t="s">
        <v>4813</v>
      </c>
      <c r="R2044" s="7">
        <v>13.98</v>
      </c>
      <c r="S2044">
        <v>2</v>
      </c>
      <c r="T2044">
        <v>0</v>
      </c>
      <c r="U2044" s="7">
        <v>6.0114000000000001</v>
      </c>
      <c r="V2044" s="7">
        <f t="shared" si="31"/>
        <v>6.0114000000000001</v>
      </c>
    </row>
    <row r="2045" spans="1:22" x14ac:dyDescent="0.3">
      <c r="A2045" s="9">
        <v>6261</v>
      </c>
      <c r="B2045" t="s">
        <v>4814</v>
      </c>
      <c r="C2045" s="5">
        <v>41041</v>
      </c>
      <c r="D2045" s="6">
        <v>41047</v>
      </c>
      <c r="E2045" t="s">
        <v>36</v>
      </c>
      <c r="F2045" t="s">
        <v>4815</v>
      </c>
      <c r="G2045" t="s">
        <v>4816</v>
      </c>
      <c r="H2045" t="s">
        <v>39</v>
      </c>
      <c r="I2045" t="s">
        <v>27</v>
      </c>
      <c r="J2045" t="s">
        <v>65</v>
      </c>
      <c r="K2045" t="s">
        <v>66</v>
      </c>
      <c r="L2045">
        <v>98115</v>
      </c>
      <c r="M2045" t="s">
        <v>30</v>
      </c>
      <c r="N2045" t="s">
        <v>1483</v>
      </c>
      <c r="O2045" t="s">
        <v>32</v>
      </c>
      <c r="P2045" t="s">
        <v>52</v>
      </c>
      <c r="Q2045" t="s">
        <v>1484</v>
      </c>
      <c r="R2045" s="7">
        <v>14.592000000000001</v>
      </c>
      <c r="S2045">
        <v>3</v>
      </c>
      <c r="T2045">
        <v>0.2</v>
      </c>
      <c r="U2045" s="7">
        <v>4.9248000000000003</v>
      </c>
      <c r="V2045" s="7">
        <f t="shared" si="31"/>
        <v>4.9248000000000003</v>
      </c>
    </row>
    <row r="2046" spans="1:22" x14ac:dyDescent="0.3">
      <c r="A2046" s="9">
        <v>6270</v>
      </c>
      <c r="B2046" t="s">
        <v>4817</v>
      </c>
      <c r="C2046" s="5">
        <v>41976</v>
      </c>
      <c r="D2046" s="6">
        <v>41980</v>
      </c>
      <c r="E2046" t="s">
        <v>36</v>
      </c>
      <c r="F2046" t="s">
        <v>4818</v>
      </c>
      <c r="G2046" t="s">
        <v>4819</v>
      </c>
      <c r="H2046" t="s">
        <v>26</v>
      </c>
      <c r="I2046" t="s">
        <v>27</v>
      </c>
      <c r="J2046" t="s">
        <v>1177</v>
      </c>
      <c r="K2046" t="s">
        <v>29</v>
      </c>
      <c r="L2046">
        <v>94601</v>
      </c>
      <c r="M2046" t="s">
        <v>30</v>
      </c>
      <c r="N2046" t="s">
        <v>4820</v>
      </c>
      <c r="O2046" t="s">
        <v>48</v>
      </c>
      <c r="P2046" t="s">
        <v>49</v>
      </c>
      <c r="Q2046" t="s">
        <v>4821</v>
      </c>
      <c r="R2046" s="7">
        <v>39.991999999999997</v>
      </c>
      <c r="S2046">
        <v>1</v>
      </c>
      <c r="T2046">
        <v>0.2</v>
      </c>
      <c r="U2046" s="7">
        <v>-7.9984000000000002</v>
      </c>
      <c r="V2046" s="7">
        <f t="shared" si="31"/>
        <v>7.9984000000000002</v>
      </c>
    </row>
    <row r="2047" spans="1:22" x14ac:dyDescent="0.3">
      <c r="A2047" s="9">
        <v>6271</v>
      </c>
      <c r="B2047" t="s">
        <v>4817</v>
      </c>
      <c r="C2047" s="5">
        <v>41976</v>
      </c>
      <c r="D2047" s="6">
        <v>41980</v>
      </c>
      <c r="E2047" t="s">
        <v>36</v>
      </c>
      <c r="F2047" t="s">
        <v>4818</v>
      </c>
      <c r="G2047" t="s">
        <v>4819</v>
      </c>
      <c r="H2047" t="s">
        <v>26</v>
      </c>
      <c r="I2047" t="s">
        <v>27</v>
      </c>
      <c r="J2047" t="s">
        <v>1177</v>
      </c>
      <c r="K2047" t="s">
        <v>29</v>
      </c>
      <c r="L2047">
        <v>94601</v>
      </c>
      <c r="M2047" t="s">
        <v>30</v>
      </c>
      <c r="N2047" t="s">
        <v>4822</v>
      </c>
      <c r="O2047" t="s">
        <v>41</v>
      </c>
      <c r="P2047" t="s">
        <v>185</v>
      </c>
      <c r="Q2047" t="s">
        <v>4823</v>
      </c>
      <c r="R2047" s="7">
        <v>1159.056</v>
      </c>
      <c r="S2047">
        <v>9</v>
      </c>
      <c r="T2047">
        <v>0.2</v>
      </c>
      <c r="U2047" s="7">
        <v>43.464599999999997</v>
      </c>
      <c r="V2047" s="7">
        <f t="shared" si="31"/>
        <v>43.464599999999997</v>
      </c>
    </row>
    <row r="2048" spans="1:22" x14ac:dyDescent="0.3">
      <c r="A2048" s="9">
        <v>6272</v>
      </c>
      <c r="B2048" t="s">
        <v>4817</v>
      </c>
      <c r="C2048" s="5">
        <v>41976</v>
      </c>
      <c r="D2048" s="6">
        <v>41980</v>
      </c>
      <c r="E2048" t="s">
        <v>36</v>
      </c>
      <c r="F2048" t="s">
        <v>4818</v>
      </c>
      <c r="G2048" t="s">
        <v>4819</v>
      </c>
      <c r="H2048" t="s">
        <v>26</v>
      </c>
      <c r="I2048" t="s">
        <v>27</v>
      </c>
      <c r="J2048" t="s">
        <v>1177</v>
      </c>
      <c r="K2048" t="s">
        <v>29</v>
      </c>
      <c r="L2048">
        <v>94601</v>
      </c>
      <c r="M2048" t="s">
        <v>30</v>
      </c>
      <c r="N2048" t="s">
        <v>4824</v>
      </c>
      <c r="O2048" t="s">
        <v>32</v>
      </c>
      <c r="P2048" t="s">
        <v>45</v>
      </c>
      <c r="Q2048" t="s">
        <v>4825</v>
      </c>
      <c r="R2048" s="7">
        <v>179.9</v>
      </c>
      <c r="S2048">
        <v>5</v>
      </c>
      <c r="T2048">
        <v>0</v>
      </c>
      <c r="U2048" s="7">
        <v>44.975000000000001</v>
      </c>
      <c r="V2048" s="7">
        <f t="shared" si="31"/>
        <v>44.975000000000001</v>
      </c>
    </row>
    <row r="2049" spans="1:22" x14ac:dyDescent="0.3">
      <c r="A2049" s="9">
        <v>6274</v>
      </c>
      <c r="B2049" t="s">
        <v>4826</v>
      </c>
      <c r="C2049" s="5">
        <v>41473</v>
      </c>
      <c r="D2049" s="6">
        <v>41478</v>
      </c>
      <c r="E2049" t="s">
        <v>23</v>
      </c>
      <c r="F2049" t="s">
        <v>2387</v>
      </c>
      <c r="G2049" t="s">
        <v>2388</v>
      </c>
      <c r="H2049" t="s">
        <v>39</v>
      </c>
      <c r="I2049" t="s">
        <v>27</v>
      </c>
      <c r="J2049" t="s">
        <v>65</v>
      </c>
      <c r="K2049" t="s">
        <v>66</v>
      </c>
      <c r="L2049">
        <v>98105</v>
      </c>
      <c r="M2049" t="s">
        <v>30</v>
      </c>
      <c r="N2049" t="s">
        <v>4827</v>
      </c>
      <c r="O2049" t="s">
        <v>41</v>
      </c>
      <c r="P2049" t="s">
        <v>42</v>
      </c>
      <c r="Q2049" t="s">
        <v>4828</v>
      </c>
      <c r="R2049" s="7">
        <v>12.42</v>
      </c>
      <c r="S2049">
        <v>3</v>
      </c>
      <c r="T2049">
        <v>0</v>
      </c>
      <c r="U2049" s="7">
        <v>4.4711999999999996</v>
      </c>
      <c r="V2049" s="7">
        <f t="shared" si="31"/>
        <v>4.4711999999999996</v>
      </c>
    </row>
    <row r="2050" spans="1:22" x14ac:dyDescent="0.3">
      <c r="A2050" s="9">
        <v>6275</v>
      </c>
      <c r="B2050" t="s">
        <v>4826</v>
      </c>
      <c r="C2050" s="5">
        <v>41473</v>
      </c>
      <c r="D2050" s="6">
        <v>41478</v>
      </c>
      <c r="E2050" t="s">
        <v>23</v>
      </c>
      <c r="F2050" t="s">
        <v>2387</v>
      </c>
      <c r="G2050" t="s">
        <v>2388</v>
      </c>
      <c r="H2050" t="s">
        <v>39</v>
      </c>
      <c r="I2050" t="s">
        <v>27</v>
      </c>
      <c r="J2050" t="s">
        <v>65</v>
      </c>
      <c r="K2050" t="s">
        <v>66</v>
      </c>
      <c r="L2050">
        <v>98105</v>
      </c>
      <c r="M2050" t="s">
        <v>30</v>
      </c>
      <c r="N2050" t="s">
        <v>4829</v>
      </c>
      <c r="O2050" t="s">
        <v>48</v>
      </c>
      <c r="P2050" t="s">
        <v>99</v>
      </c>
      <c r="Q2050" t="s">
        <v>4830</v>
      </c>
      <c r="R2050" s="7">
        <v>428.4</v>
      </c>
      <c r="S2050">
        <v>3</v>
      </c>
      <c r="T2050">
        <v>0</v>
      </c>
      <c r="U2050" s="7">
        <v>89.963999999999999</v>
      </c>
      <c r="V2050" s="7">
        <f t="shared" si="31"/>
        <v>89.963999999999999</v>
      </c>
    </row>
    <row r="2051" spans="1:22" x14ac:dyDescent="0.3">
      <c r="A2051" s="9">
        <v>6276</v>
      </c>
      <c r="B2051" t="s">
        <v>4826</v>
      </c>
      <c r="C2051" s="5">
        <v>41473</v>
      </c>
      <c r="D2051" s="6">
        <v>41478</v>
      </c>
      <c r="E2051" t="s">
        <v>23</v>
      </c>
      <c r="F2051" t="s">
        <v>2387</v>
      </c>
      <c r="G2051" t="s">
        <v>2388</v>
      </c>
      <c r="H2051" t="s">
        <v>39</v>
      </c>
      <c r="I2051" t="s">
        <v>27</v>
      </c>
      <c r="J2051" t="s">
        <v>65</v>
      </c>
      <c r="K2051" t="s">
        <v>66</v>
      </c>
      <c r="L2051">
        <v>98105</v>
      </c>
      <c r="M2051" t="s">
        <v>30</v>
      </c>
      <c r="N2051" t="s">
        <v>3368</v>
      </c>
      <c r="O2051" t="s">
        <v>41</v>
      </c>
      <c r="P2051" t="s">
        <v>42</v>
      </c>
      <c r="Q2051" t="s">
        <v>3369</v>
      </c>
      <c r="R2051" s="7">
        <v>24.75</v>
      </c>
      <c r="S2051">
        <v>5</v>
      </c>
      <c r="T2051">
        <v>0</v>
      </c>
      <c r="U2051" s="7">
        <v>10.89</v>
      </c>
      <c r="V2051" s="7">
        <f t="shared" si="31"/>
        <v>10.89</v>
      </c>
    </row>
    <row r="2052" spans="1:22" x14ac:dyDescent="0.3">
      <c r="A2052" s="9">
        <v>6277</v>
      </c>
      <c r="B2052" t="s">
        <v>4826</v>
      </c>
      <c r="C2052" s="5">
        <v>41473</v>
      </c>
      <c r="D2052" s="6">
        <v>41478</v>
      </c>
      <c r="E2052" t="s">
        <v>23</v>
      </c>
      <c r="F2052" t="s">
        <v>2387</v>
      </c>
      <c r="G2052" t="s">
        <v>2388</v>
      </c>
      <c r="H2052" t="s">
        <v>39</v>
      </c>
      <c r="I2052" t="s">
        <v>27</v>
      </c>
      <c r="J2052" t="s">
        <v>65</v>
      </c>
      <c r="K2052" t="s">
        <v>66</v>
      </c>
      <c r="L2052">
        <v>98105</v>
      </c>
      <c r="M2052" t="s">
        <v>30</v>
      </c>
      <c r="N2052" t="s">
        <v>4831</v>
      </c>
      <c r="O2052" t="s">
        <v>32</v>
      </c>
      <c r="P2052" t="s">
        <v>33</v>
      </c>
      <c r="Q2052" t="s">
        <v>4832</v>
      </c>
      <c r="R2052" s="7">
        <v>87.71</v>
      </c>
      <c r="S2052">
        <v>7</v>
      </c>
      <c r="T2052">
        <v>0</v>
      </c>
      <c r="U2052" s="7">
        <v>41.223700000000001</v>
      </c>
      <c r="V2052" s="7">
        <f t="shared" ref="V2052:V2115" si="32">IF(U2052&lt;0,-U2052,U2052)</f>
        <v>41.223700000000001</v>
      </c>
    </row>
    <row r="2053" spans="1:22" x14ac:dyDescent="0.3">
      <c r="A2053" s="9">
        <v>6278</v>
      </c>
      <c r="B2053" t="s">
        <v>4826</v>
      </c>
      <c r="C2053" s="5">
        <v>41473</v>
      </c>
      <c r="D2053" s="6">
        <v>41478</v>
      </c>
      <c r="E2053" t="s">
        <v>23</v>
      </c>
      <c r="F2053" t="s">
        <v>2387</v>
      </c>
      <c r="G2053" t="s">
        <v>2388</v>
      </c>
      <c r="H2053" t="s">
        <v>39</v>
      </c>
      <c r="I2053" t="s">
        <v>27</v>
      </c>
      <c r="J2053" t="s">
        <v>65</v>
      </c>
      <c r="K2053" t="s">
        <v>66</v>
      </c>
      <c r="L2053">
        <v>98105</v>
      </c>
      <c r="M2053" t="s">
        <v>30</v>
      </c>
      <c r="N2053" t="s">
        <v>1763</v>
      </c>
      <c r="O2053" t="s">
        <v>32</v>
      </c>
      <c r="P2053" t="s">
        <v>75</v>
      </c>
      <c r="Q2053" t="s">
        <v>1764</v>
      </c>
      <c r="R2053" s="7">
        <v>69.52</v>
      </c>
      <c r="S2053">
        <v>2</v>
      </c>
      <c r="T2053">
        <v>0</v>
      </c>
      <c r="U2053" s="7">
        <v>17.38</v>
      </c>
      <c r="V2053" s="7">
        <f t="shared" si="32"/>
        <v>17.38</v>
      </c>
    </row>
    <row r="2054" spans="1:22" x14ac:dyDescent="0.3">
      <c r="A2054" s="9">
        <v>6279</v>
      </c>
      <c r="B2054" t="s">
        <v>4826</v>
      </c>
      <c r="C2054" s="5">
        <v>41473</v>
      </c>
      <c r="D2054" s="6">
        <v>41478</v>
      </c>
      <c r="E2054" t="s">
        <v>23</v>
      </c>
      <c r="F2054" t="s">
        <v>2387</v>
      </c>
      <c r="G2054" t="s">
        <v>2388</v>
      </c>
      <c r="H2054" t="s">
        <v>39</v>
      </c>
      <c r="I2054" t="s">
        <v>27</v>
      </c>
      <c r="J2054" t="s">
        <v>65</v>
      </c>
      <c r="K2054" t="s">
        <v>66</v>
      </c>
      <c r="L2054">
        <v>98105</v>
      </c>
      <c r="M2054" t="s">
        <v>30</v>
      </c>
      <c r="N2054" t="s">
        <v>4833</v>
      </c>
      <c r="O2054" t="s">
        <v>48</v>
      </c>
      <c r="P2054" t="s">
        <v>49</v>
      </c>
      <c r="Q2054" t="s">
        <v>4834</v>
      </c>
      <c r="R2054" s="7">
        <v>20.783999999999999</v>
      </c>
      <c r="S2054">
        <v>2</v>
      </c>
      <c r="T2054">
        <v>0.2</v>
      </c>
      <c r="U2054" s="7">
        <v>-4.6764000000000001</v>
      </c>
      <c r="V2054" s="7">
        <f t="shared" si="32"/>
        <v>4.6764000000000001</v>
      </c>
    </row>
    <row r="2055" spans="1:22" x14ac:dyDescent="0.3">
      <c r="A2055" s="9">
        <v>6280</v>
      </c>
      <c r="B2055" t="s">
        <v>4826</v>
      </c>
      <c r="C2055" s="5">
        <v>41473</v>
      </c>
      <c r="D2055" s="6">
        <v>41478</v>
      </c>
      <c r="E2055" t="s">
        <v>23</v>
      </c>
      <c r="F2055" t="s">
        <v>2387</v>
      </c>
      <c r="G2055" t="s">
        <v>2388</v>
      </c>
      <c r="H2055" t="s">
        <v>39</v>
      </c>
      <c r="I2055" t="s">
        <v>27</v>
      </c>
      <c r="J2055" t="s">
        <v>65</v>
      </c>
      <c r="K2055" t="s">
        <v>66</v>
      </c>
      <c r="L2055">
        <v>98105</v>
      </c>
      <c r="M2055" t="s">
        <v>30</v>
      </c>
      <c r="N2055" t="s">
        <v>1433</v>
      </c>
      <c r="O2055" t="s">
        <v>32</v>
      </c>
      <c r="P2055" t="s">
        <v>52</v>
      </c>
      <c r="Q2055" t="s">
        <v>1434</v>
      </c>
      <c r="R2055" s="7">
        <v>12.816000000000001</v>
      </c>
      <c r="S2055">
        <v>3</v>
      </c>
      <c r="T2055">
        <v>0.2</v>
      </c>
      <c r="U2055" s="7">
        <v>4.1651999999999996</v>
      </c>
      <c r="V2055" s="7">
        <f t="shared" si="32"/>
        <v>4.1651999999999996</v>
      </c>
    </row>
    <row r="2056" spans="1:22" x14ac:dyDescent="0.3">
      <c r="A2056" s="9">
        <v>6284</v>
      </c>
      <c r="B2056" t="s">
        <v>4835</v>
      </c>
      <c r="C2056" s="5">
        <v>41542</v>
      </c>
      <c r="D2056" s="6">
        <v>41546</v>
      </c>
      <c r="E2056" t="s">
        <v>36</v>
      </c>
      <c r="F2056" t="s">
        <v>3993</v>
      </c>
      <c r="G2056" t="s">
        <v>3994</v>
      </c>
      <c r="H2056" t="s">
        <v>26</v>
      </c>
      <c r="I2056" t="s">
        <v>27</v>
      </c>
      <c r="J2056" t="s">
        <v>28</v>
      </c>
      <c r="K2056" t="s">
        <v>29</v>
      </c>
      <c r="L2056">
        <v>90049</v>
      </c>
      <c r="M2056" t="s">
        <v>30</v>
      </c>
      <c r="N2056" t="s">
        <v>3922</v>
      </c>
      <c r="O2056" t="s">
        <v>32</v>
      </c>
      <c r="P2056" t="s">
        <v>215</v>
      </c>
      <c r="Q2056" t="s">
        <v>3923</v>
      </c>
      <c r="R2056" s="7">
        <v>304.89999999999998</v>
      </c>
      <c r="S2056">
        <v>5</v>
      </c>
      <c r="T2056">
        <v>0</v>
      </c>
      <c r="U2056" s="7">
        <v>143.303</v>
      </c>
      <c r="V2056" s="7">
        <f t="shared" si="32"/>
        <v>143.303</v>
      </c>
    </row>
    <row r="2057" spans="1:22" x14ac:dyDescent="0.3">
      <c r="A2057" s="9">
        <v>6285</v>
      </c>
      <c r="B2057" t="s">
        <v>4835</v>
      </c>
      <c r="C2057" s="5">
        <v>41542</v>
      </c>
      <c r="D2057" s="6">
        <v>41546</v>
      </c>
      <c r="E2057" t="s">
        <v>36</v>
      </c>
      <c r="F2057" t="s">
        <v>3993</v>
      </c>
      <c r="G2057" t="s">
        <v>3994</v>
      </c>
      <c r="H2057" t="s">
        <v>26</v>
      </c>
      <c r="I2057" t="s">
        <v>27</v>
      </c>
      <c r="J2057" t="s">
        <v>28</v>
      </c>
      <c r="K2057" t="s">
        <v>29</v>
      </c>
      <c r="L2057">
        <v>90049</v>
      </c>
      <c r="M2057" t="s">
        <v>30</v>
      </c>
      <c r="N2057" t="s">
        <v>2666</v>
      </c>
      <c r="O2057" t="s">
        <v>41</v>
      </c>
      <c r="P2057" t="s">
        <v>185</v>
      </c>
      <c r="Q2057" t="s">
        <v>2667</v>
      </c>
      <c r="R2057" s="7">
        <v>563.24</v>
      </c>
      <c r="S2057">
        <v>5</v>
      </c>
      <c r="T2057">
        <v>0.2</v>
      </c>
      <c r="U2057" s="7">
        <v>56.323999999999998</v>
      </c>
      <c r="V2057" s="7">
        <f t="shared" si="32"/>
        <v>56.323999999999998</v>
      </c>
    </row>
    <row r="2058" spans="1:22" x14ac:dyDescent="0.3">
      <c r="A2058" s="9">
        <v>6288</v>
      </c>
      <c r="B2058" t="s">
        <v>4836</v>
      </c>
      <c r="C2058" s="5">
        <v>40732</v>
      </c>
      <c r="D2058" s="6">
        <v>40736</v>
      </c>
      <c r="E2058" t="s">
        <v>36</v>
      </c>
      <c r="F2058" t="s">
        <v>2047</v>
      </c>
      <c r="G2058" t="s">
        <v>2048</v>
      </c>
      <c r="H2058" t="s">
        <v>26</v>
      </c>
      <c r="I2058" t="s">
        <v>27</v>
      </c>
      <c r="J2058" t="s">
        <v>80</v>
      </c>
      <c r="K2058" t="s">
        <v>29</v>
      </c>
      <c r="L2058">
        <v>94122</v>
      </c>
      <c r="M2058" t="s">
        <v>30</v>
      </c>
      <c r="N2058" t="s">
        <v>1567</v>
      </c>
      <c r="O2058" t="s">
        <v>41</v>
      </c>
      <c r="P2058" t="s">
        <v>58</v>
      </c>
      <c r="Q2058" t="s">
        <v>1568</v>
      </c>
      <c r="R2058" s="7">
        <v>502.488</v>
      </c>
      <c r="S2058">
        <v>3</v>
      </c>
      <c r="T2058">
        <v>0.2</v>
      </c>
      <c r="U2058" s="7">
        <v>-87.935400000000001</v>
      </c>
      <c r="V2058" s="7">
        <f t="shared" si="32"/>
        <v>87.935400000000001</v>
      </c>
    </row>
    <row r="2059" spans="1:22" x14ac:dyDescent="0.3">
      <c r="A2059" s="9">
        <v>6289</v>
      </c>
      <c r="B2059" t="s">
        <v>4836</v>
      </c>
      <c r="C2059" s="5">
        <v>40732</v>
      </c>
      <c r="D2059" s="6">
        <v>40736</v>
      </c>
      <c r="E2059" t="s">
        <v>36</v>
      </c>
      <c r="F2059" t="s">
        <v>2047</v>
      </c>
      <c r="G2059" t="s">
        <v>2048</v>
      </c>
      <c r="H2059" t="s">
        <v>26</v>
      </c>
      <c r="I2059" t="s">
        <v>27</v>
      </c>
      <c r="J2059" t="s">
        <v>80</v>
      </c>
      <c r="K2059" t="s">
        <v>29</v>
      </c>
      <c r="L2059">
        <v>94122</v>
      </c>
      <c r="M2059" t="s">
        <v>30</v>
      </c>
      <c r="N2059" t="s">
        <v>1143</v>
      </c>
      <c r="O2059" t="s">
        <v>32</v>
      </c>
      <c r="P2059" t="s">
        <v>52</v>
      </c>
      <c r="Q2059" t="s">
        <v>1144</v>
      </c>
      <c r="R2059" s="7">
        <v>196.70400000000001</v>
      </c>
      <c r="S2059">
        <v>6</v>
      </c>
      <c r="T2059">
        <v>0.2</v>
      </c>
      <c r="U2059" s="7">
        <v>68.846400000000003</v>
      </c>
      <c r="V2059" s="7">
        <f t="shared" si="32"/>
        <v>68.846400000000003</v>
      </c>
    </row>
    <row r="2060" spans="1:22" x14ac:dyDescent="0.3">
      <c r="A2060" s="9">
        <v>6290</v>
      </c>
      <c r="B2060" t="s">
        <v>4837</v>
      </c>
      <c r="C2060" s="5">
        <v>40981</v>
      </c>
      <c r="D2060" s="6">
        <v>40986</v>
      </c>
      <c r="E2060" t="s">
        <v>23</v>
      </c>
      <c r="F2060" t="s">
        <v>3601</v>
      </c>
      <c r="G2060" t="s">
        <v>3602</v>
      </c>
      <c r="H2060" t="s">
        <v>146</v>
      </c>
      <c r="I2060" t="s">
        <v>27</v>
      </c>
      <c r="J2060" t="s">
        <v>4542</v>
      </c>
      <c r="K2060" t="s">
        <v>29</v>
      </c>
      <c r="L2060">
        <v>95928</v>
      </c>
      <c r="M2060" t="s">
        <v>30</v>
      </c>
      <c r="N2060" t="s">
        <v>251</v>
      </c>
      <c r="O2060" t="s">
        <v>41</v>
      </c>
      <c r="P2060" t="s">
        <v>185</v>
      </c>
      <c r="Q2060" t="s">
        <v>252</v>
      </c>
      <c r="R2060" s="7">
        <v>915.13599999999997</v>
      </c>
      <c r="S2060">
        <v>4</v>
      </c>
      <c r="T2060">
        <v>0.2</v>
      </c>
      <c r="U2060" s="7">
        <v>102.9528</v>
      </c>
      <c r="V2060" s="7">
        <f t="shared" si="32"/>
        <v>102.9528</v>
      </c>
    </row>
    <row r="2061" spans="1:22" x14ac:dyDescent="0.3">
      <c r="A2061" s="9">
        <v>6291</v>
      </c>
      <c r="B2061" t="s">
        <v>4837</v>
      </c>
      <c r="C2061" s="5">
        <v>40981</v>
      </c>
      <c r="D2061" s="6">
        <v>40986</v>
      </c>
      <c r="E2061" t="s">
        <v>23</v>
      </c>
      <c r="F2061" t="s">
        <v>3601</v>
      </c>
      <c r="G2061" t="s">
        <v>3602</v>
      </c>
      <c r="H2061" t="s">
        <v>146</v>
      </c>
      <c r="I2061" t="s">
        <v>27</v>
      </c>
      <c r="J2061" t="s">
        <v>4542</v>
      </c>
      <c r="K2061" t="s">
        <v>29</v>
      </c>
      <c r="L2061">
        <v>95928</v>
      </c>
      <c r="M2061" t="s">
        <v>30</v>
      </c>
      <c r="N2061" t="s">
        <v>753</v>
      </c>
      <c r="O2061" t="s">
        <v>41</v>
      </c>
      <c r="P2061" t="s">
        <v>42</v>
      </c>
      <c r="Q2061" t="s">
        <v>754</v>
      </c>
      <c r="R2061" s="7">
        <v>327.76</v>
      </c>
      <c r="S2061">
        <v>8</v>
      </c>
      <c r="T2061">
        <v>0</v>
      </c>
      <c r="U2061" s="7">
        <v>91.772800000000004</v>
      </c>
      <c r="V2061" s="7">
        <f t="shared" si="32"/>
        <v>91.772800000000004</v>
      </c>
    </row>
    <row r="2062" spans="1:22" x14ac:dyDescent="0.3">
      <c r="A2062" s="9">
        <v>6293</v>
      </c>
      <c r="B2062" t="s">
        <v>4838</v>
      </c>
      <c r="C2062" s="5">
        <v>41021</v>
      </c>
      <c r="D2062" s="6">
        <v>41025</v>
      </c>
      <c r="E2062" t="s">
        <v>36</v>
      </c>
      <c r="F2062" t="s">
        <v>4839</v>
      </c>
      <c r="G2062" t="s">
        <v>4840</v>
      </c>
      <c r="H2062" t="s">
        <v>39</v>
      </c>
      <c r="I2062" t="s">
        <v>27</v>
      </c>
      <c r="J2062" t="s">
        <v>28</v>
      </c>
      <c r="K2062" t="s">
        <v>29</v>
      </c>
      <c r="L2062">
        <v>90008</v>
      </c>
      <c r="M2062" t="s">
        <v>30</v>
      </c>
      <c r="N2062" t="s">
        <v>1045</v>
      </c>
      <c r="O2062" t="s">
        <v>48</v>
      </c>
      <c r="P2062" t="s">
        <v>49</v>
      </c>
      <c r="Q2062" t="s">
        <v>1046</v>
      </c>
      <c r="R2062" s="7">
        <v>88.775999999999996</v>
      </c>
      <c r="S2062">
        <v>3</v>
      </c>
      <c r="T2062">
        <v>0.2</v>
      </c>
      <c r="U2062" s="7">
        <v>7.7679</v>
      </c>
      <c r="V2062" s="7">
        <f t="shared" si="32"/>
        <v>7.7679</v>
      </c>
    </row>
    <row r="2063" spans="1:22" x14ac:dyDescent="0.3">
      <c r="A2063" s="9">
        <v>6294</v>
      </c>
      <c r="B2063" t="s">
        <v>4838</v>
      </c>
      <c r="C2063" s="5">
        <v>41021</v>
      </c>
      <c r="D2063" s="6">
        <v>41025</v>
      </c>
      <c r="E2063" t="s">
        <v>36</v>
      </c>
      <c r="F2063" t="s">
        <v>4839</v>
      </c>
      <c r="G2063" t="s">
        <v>4840</v>
      </c>
      <c r="H2063" t="s">
        <v>39</v>
      </c>
      <c r="I2063" t="s">
        <v>27</v>
      </c>
      <c r="J2063" t="s">
        <v>28</v>
      </c>
      <c r="K2063" t="s">
        <v>29</v>
      </c>
      <c r="L2063">
        <v>90008</v>
      </c>
      <c r="M2063" t="s">
        <v>30</v>
      </c>
      <c r="N2063" t="s">
        <v>4841</v>
      </c>
      <c r="O2063" t="s">
        <v>32</v>
      </c>
      <c r="P2063" t="s">
        <v>45</v>
      </c>
      <c r="Q2063" t="s">
        <v>4842</v>
      </c>
      <c r="R2063" s="7">
        <v>64.14</v>
      </c>
      <c r="S2063">
        <v>3</v>
      </c>
      <c r="T2063">
        <v>0</v>
      </c>
      <c r="U2063" s="7">
        <v>16.676400000000001</v>
      </c>
      <c r="V2063" s="7">
        <f t="shared" si="32"/>
        <v>16.676400000000001</v>
      </c>
    </row>
    <row r="2064" spans="1:22" x14ac:dyDescent="0.3">
      <c r="A2064" s="9">
        <v>6299</v>
      </c>
      <c r="B2064" t="s">
        <v>4843</v>
      </c>
      <c r="C2064" s="5">
        <v>40837</v>
      </c>
      <c r="D2064" s="6">
        <v>40842</v>
      </c>
      <c r="E2064" t="s">
        <v>36</v>
      </c>
      <c r="F2064" t="s">
        <v>4844</v>
      </c>
      <c r="G2064" t="s">
        <v>4845</v>
      </c>
      <c r="H2064" t="s">
        <v>26</v>
      </c>
      <c r="I2064" t="s">
        <v>27</v>
      </c>
      <c r="J2064" t="s">
        <v>325</v>
      </c>
      <c r="K2064" t="s">
        <v>29</v>
      </c>
      <c r="L2064">
        <v>92024</v>
      </c>
      <c r="M2064" t="s">
        <v>30</v>
      </c>
      <c r="N2064" t="s">
        <v>4846</v>
      </c>
      <c r="O2064" t="s">
        <v>32</v>
      </c>
      <c r="P2064" t="s">
        <v>52</v>
      </c>
      <c r="Q2064" t="s">
        <v>4847</v>
      </c>
      <c r="R2064" s="7">
        <v>36.36</v>
      </c>
      <c r="S2064">
        <v>3</v>
      </c>
      <c r="T2064">
        <v>0.2</v>
      </c>
      <c r="U2064" s="7">
        <v>12.2715</v>
      </c>
      <c r="V2064" s="7">
        <f t="shared" si="32"/>
        <v>12.2715</v>
      </c>
    </row>
    <row r="2065" spans="1:22" x14ac:dyDescent="0.3">
      <c r="A2065" s="9">
        <v>6300</v>
      </c>
      <c r="B2065" t="s">
        <v>4848</v>
      </c>
      <c r="C2065" s="5">
        <v>41974</v>
      </c>
      <c r="D2065" s="6">
        <v>41977</v>
      </c>
      <c r="E2065" t="s">
        <v>152</v>
      </c>
      <c r="F2065" t="s">
        <v>2284</v>
      </c>
      <c r="G2065" t="s">
        <v>2285</v>
      </c>
      <c r="H2065" t="s">
        <v>146</v>
      </c>
      <c r="I2065" t="s">
        <v>27</v>
      </c>
      <c r="J2065" t="s">
        <v>80</v>
      </c>
      <c r="K2065" t="s">
        <v>29</v>
      </c>
      <c r="L2065">
        <v>94109</v>
      </c>
      <c r="M2065" t="s">
        <v>30</v>
      </c>
      <c r="N2065" t="s">
        <v>4849</v>
      </c>
      <c r="O2065" t="s">
        <v>41</v>
      </c>
      <c r="P2065" t="s">
        <v>42</v>
      </c>
      <c r="Q2065" t="s">
        <v>4850</v>
      </c>
      <c r="R2065" s="7">
        <v>25.83</v>
      </c>
      <c r="S2065">
        <v>3</v>
      </c>
      <c r="T2065">
        <v>0</v>
      </c>
      <c r="U2065" s="7">
        <v>9.5571000000000002</v>
      </c>
      <c r="V2065" s="7">
        <f t="shared" si="32"/>
        <v>9.5571000000000002</v>
      </c>
    </row>
    <row r="2066" spans="1:22" x14ac:dyDescent="0.3">
      <c r="A2066" s="9">
        <v>6306</v>
      </c>
      <c r="B2066" t="s">
        <v>4851</v>
      </c>
      <c r="C2066" s="5">
        <v>41583</v>
      </c>
      <c r="D2066" s="6">
        <v>41585</v>
      </c>
      <c r="E2066" t="s">
        <v>23</v>
      </c>
      <c r="F2066" t="s">
        <v>3529</v>
      </c>
      <c r="G2066" t="s">
        <v>3530</v>
      </c>
      <c r="H2066" t="s">
        <v>26</v>
      </c>
      <c r="I2066" t="s">
        <v>27</v>
      </c>
      <c r="J2066" t="s">
        <v>4852</v>
      </c>
      <c r="K2066" t="s">
        <v>148</v>
      </c>
      <c r="L2066">
        <v>97405</v>
      </c>
      <c r="M2066" t="s">
        <v>30</v>
      </c>
      <c r="N2066" t="s">
        <v>3363</v>
      </c>
      <c r="O2066" t="s">
        <v>32</v>
      </c>
      <c r="P2066" t="s">
        <v>205</v>
      </c>
      <c r="Q2066" t="s">
        <v>3364</v>
      </c>
      <c r="R2066" s="7">
        <v>17.584</v>
      </c>
      <c r="S2066">
        <v>7</v>
      </c>
      <c r="T2066">
        <v>0.2</v>
      </c>
      <c r="U2066" s="7">
        <v>-4.1761999999999997</v>
      </c>
      <c r="V2066" s="7">
        <f t="shared" si="32"/>
        <v>4.1761999999999997</v>
      </c>
    </row>
    <row r="2067" spans="1:22" x14ac:dyDescent="0.3">
      <c r="A2067" s="9">
        <v>6307</v>
      </c>
      <c r="B2067" t="s">
        <v>4851</v>
      </c>
      <c r="C2067" s="5">
        <v>41583</v>
      </c>
      <c r="D2067" s="6">
        <v>41585</v>
      </c>
      <c r="E2067" t="s">
        <v>23</v>
      </c>
      <c r="F2067" t="s">
        <v>3529</v>
      </c>
      <c r="G2067" t="s">
        <v>3530</v>
      </c>
      <c r="H2067" t="s">
        <v>26</v>
      </c>
      <c r="I2067" t="s">
        <v>27</v>
      </c>
      <c r="J2067" t="s">
        <v>4852</v>
      </c>
      <c r="K2067" t="s">
        <v>148</v>
      </c>
      <c r="L2067">
        <v>97405</v>
      </c>
      <c r="M2067" t="s">
        <v>30</v>
      </c>
      <c r="N2067" t="s">
        <v>4853</v>
      </c>
      <c r="O2067" t="s">
        <v>41</v>
      </c>
      <c r="P2067" t="s">
        <v>185</v>
      </c>
      <c r="Q2067" t="s">
        <v>4854</v>
      </c>
      <c r="R2067" s="7">
        <v>104.78400000000001</v>
      </c>
      <c r="S2067">
        <v>1</v>
      </c>
      <c r="T2067">
        <v>0.2</v>
      </c>
      <c r="U2067" s="7">
        <v>-14.4078</v>
      </c>
      <c r="V2067" s="7">
        <f t="shared" si="32"/>
        <v>14.4078</v>
      </c>
    </row>
    <row r="2068" spans="1:22" x14ac:dyDescent="0.3">
      <c r="A2068" s="9">
        <v>6308</v>
      </c>
      <c r="B2068" t="s">
        <v>4851</v>
      </c>
      <c r="C2068" s="5">
        <v>41583</v>
      </c>
      <c r="D2068" s="6">
        <v>41585</v>
      </c>
      <c r="E2068" t="s">
        <v>23</v>
      </c>
      <c r="F2068" t="s">
        <v>3529</v>
      </c>
      <c r="G2068" t="s">
        <v>3530</v>
      </c>
      <c r="H2068" t="s">
        <v>26</v>
      </c>
      <c r="I2068" t="s">
        <v>27</v>
      </c>
      <c r="J2068" t="s">
        <v>4852</v>
      </c>
      <c r="K2068" t="s">
        <v>148</v>
      </c>
      <c r="L2068">
        <v>97405</v>
      </c>
      <c r="M2068" t="s">
        <v>30</v>
      </c>
      <c r="N2068" t="s">
        <v>4855</v>
      </c>
      <c r="O2068" t="s">
        <v>32</v>
      </c>
      <c r="P2068" t="s">
        <v>114</v>
      </c>
      <c r="Q2068" t="s">
        <v>4856</v>
      </c>
      <c r="R2068" s="7">
        <v>47.951999999999998</v>
      </c>
      <c r="S2068">
        <v>3</v>
      </c>
      <c r="T2068">
        <v>0.2</v>
      </c>
      <c r="U2068" s="7">
        <v>16.783200000000001</v>
      </c>
      <c r="V2068" s="7">
        <f t="shared" si="32"/>
        <v>16.783200000000001</v>
      </c>
    </row>
    <row r="2069" spans="1:22" x14ac:dyDescent="0.3">
      <c r="A2069" s="9">
        <v>6309</v>
      </c>
      <c r="B2069" t="s">
        <v>4851</v>
      </c>
      <c r="C2069" s="5">
        <v>41583</v>
      </c>
      <c r="D2069" s="6">
        <v>41585</v>
      </c>
      <c r="E2069" t="s">
        <v>23</v>
      </c>
      <c r="F2069" t="s">
        <v>3529</v>
      </c>
      <c r="G2069" t="s">
        <v>3530</v>
      </c>
      <c r="H2069" t="s">
        <v>26</v>
      </c>
      <c r="I2069" t="s">
        <v>27</v>
      </c>
      <c r="J2069" t="s">
        <v>4852</v>
      </c>
      <c r="K2069" t="s">
        <v>148</v>
      </c>
      <c r="L2069">
        <v>97405</v>
      </c>
      <c r="M2069" t="s">
        <v>30</v>
      </c>
      <c r="N2069" t="s">
        <v>3534</v>
      </c>
      <c r="O2069" t="s">
        <v>41</v>
      </c>
      <c r="P2069" t="s">
        <v>185</v>
      </c>
      <c r="Q2069" t="s">
        <v>3535</v>
      </c>
      <c r="R2069" s="7">
        <v>650.35199999999998</v>
      </c>
      <c r="S2069">
        <v>3</v>
      </c>
      <c r="T2069">
        <v>0.2</v>
      </c>
      <c r="U2069" s="7">
        <v>-97.552800000000005</v>
      </c>
      <c r="V2069" s="7">
        <f t="shared" si="32"/>
        <v>97.552800000000005</v>
      </c>
    </row>
    <row r="2070" spans="1:22" x14ac:dyDescent="0.3">
      <c r="A2070" s="9">
        <v>6310</v>
      </c>
      <c r="B2070" t="s">
        <v>4851</v>
      </c>
      <c r="C2070" s="5">
        <v>41583</v>
      </c>
      <c r="D2070" s="6">
        <v>41585</v>
      </c>
      <c r="E2070" t="s">
        <v>23</v>
      </c>
      <c r="F2070" t="s">
        <v>3529</v>
      </c>
      <c r="G2070" t="s">
        <v>3530</v>
      </c>
      <c r="H2070" t="s">
        <v>26</v>
      </c>
      <c r="I2070" t="s">
        <v>27</v>
      </c>
      <c r="J2070" t="s">
        <v>4852</v>
      </c>
      <c r="K2070" t="s">
        <v>148</v>
      </c>
      <c r="L2070">
        <v>97405</v>
      </c>
      <c r="M2070" t="s">
        <v>30</v>
      </c>
      <c r="N2070" t="s">
        <v>1697</v>
      </c>
      <c r="O2070" t="s">
        <v>32</v>
      </c>
      <c r="P2070" t="s">
        <v>33</v>
      </c>
      <c r="Q2070" t="s">
        <v>1698</v>
      </c>
      <c r="R2070" s="7">
        <v>629.18399999999997</v>
      </c>
      <c r="S2070">
        <v>8</v>
      </c>
      <c r="T2070">
        <v>0.2</v>
      </c>
      <c r="U2070" s="7">
        <v>228.07919999999999</v>
      </c>
      <c r="V2070" s="7">
        <f t="shared" si="32"/>
        <v>228.07919999999999</v>
      </c>
    </row>
    <row r="2071" spans="1:22" x14ac:dyDescent="0.3">
      <c r="A2071" s="9">
        <v>6311</v>
      </c>
      <c r="B2071" t="s">
        <v>4851</v>
      </c>
      <c r="C2071" s="5">
        <v>41583</v>
      </c>
      <c r="D2071" s="6">
        <v>41585</v>
      </c>
      <c r="E2071" t="s">
        <v>23</v>
      </c>
      <c r="F2071" t="s">
        <v>3529</v>
      </c>
      <c r="G2071" t="s">
        <v>3530</v>
      </c>
      <c r="H2071" t="s">
        <v>26</v>
      </c>
      <c r="I2071" t="s">
        <v>27</v>
      </c>
      <c r="J2071" t="s">
        <v>4852</v>
      </c>
      <c r="K2071" t="s">
        <v>148</v>
      </c>
      <c r="L2071">
        <v>97405</v>
      </c>
      <c r="M2071" t="s">
        <v>30</v>
      </c>
      <c r="N2071" t="s">
        <v>1770</v>
      </c>
      <c r="O2071" t="s">
        <v>32</v>
      </c>
      <c r="P2071" t="s">
        <v>114</v>
      </c>
      <c r="Q2071" t="s">
        <v>1771</v>
      </c>
      <c r="R2071" s="7">
        <v>15.176</v>
      </c>
      <c r="S2071">
        <v>1</v>
      </c>
      <c r="T2071">
        <v>0.2</v>
      </c>
      <c r="U2071" s="7">
        <v>5.3116000000000003</v>
      </c>
      <c r="V2071" s="7">
        <f t="shared" si="32"/>
        <v>5.3116000000000003</v>
      </c>
    </row>
    <row r="2072" spans="1:22" x14ac:dyDescent="0.3">
      <c r="A2072" s="9">
        <v>6312</v>
      </c>
      <c r="B2072" t="s">
        <v>4857</v>
      </c>
      <c r="C2072" s="5">
        <v>40797</v>
      </c>
      <c r="D2072" s="6">
        <v>40802</v>
      </c>
      <c r="E2072" t="s">
        <v>36</v>
      </c>
      <c r="F2072" t="s">
        <v>4858</v>
      </c>
      <c r="G2072" t="s">
        <v>4859</v>
      </c>
      <c r="H2072" t="s">
        <v>39</v>
      </c>
      <c r="I2072" t="s">
        <v>27</v>
      </c>
      <c r="J2072" t="s">
        <v>4860</v>
      </c>
      <c r="K2072" t="s">
        <v>29</v>
      </c>
      <c r="L2072">
        <v>93030</v>
      </c>
      <c r="M2072" t="s">
        <v>30</v>
      </c>
      <c r="N2072" t="s">
        <v>164</v>
      </c>
      <c r="O2072" t="s">
        <v>41</v>
      </c>
      <c r="P2072" t="s">
        <v>42</v>
      </c>
      <c r="Q2072" t="s">
        <v>165</v>
      </c>
      <c r="R2072" s="7">
        <v>127.95</v>
      </c>
      <c r="S2072">
        <v>3</v>
      </c>
      <c r="T2072">
        <v>0</v>
      </c>
      <c r="U2072" s="7">
        <v>21.7515</v>
      </c>
      <c r="V2072" s="7">
        <f t="shared" si="32"/>
        <v>21.7515</v>
      </c>
    </row>
    <row r="2073" spans="1:22" x14ac:dyDescent="0.3">
      <c r="A2073" s="9">
        <v>6319</v>
      </c>
      <c r="B2073" t="s">
        <v>4861</v>
      </c>
      <c r="C2073" s="5">
        <v>41969</v>
      </c>
      <c r="D2073" s="6">
        <v>41973</v>
      </c>
      <c r="E2073" t="s">
        <v>23</v>
      </c>
      <c r="F2073" t="s">
        <v>1635</v>
      </c>
      <c r="G2073" t="s">
        <v>1636</v>
      </c>
      <c r="H2073" t="s">
        <v>26</v>
      </c>
      <c r="I2073" t="s">
        <v>27</v>
      </c>
      <c r="J2073" t="s">
        <v>1614</v>
      </c>
      <c r="K2073" t="s">
        <v>29</v>
      </c>
      <c r="L2073">
        <v>92677</v>
      </c>
      <c r="M2073" t="s">
        <v>30</v>
      </c>
      <c r="N2073" t="s">
        <v>3595</v>
      </c>
      <c r="O2073" t="s">
        <v>48</v>
      </c>
      <c r="P2073" t="s">
        <v>49</v>
      </c>
      <c r="Q2073" t="s">
        <v>3596</v>
      </c>
      <c r="R2073" s="7">
        <v>39.96</v>
      </c>
      <c r="S2073">
        <v>5</v>
      </c>
      <c r="T2073">
        <v>0.2</v>
      </c>
      <c r="U2073" s="7">
        <v>3.4965000000000002</v>
      </c>
      <c r="V2073" s="7">
        <f t="shared" si="32"/>
        <v>3.4965000000000002</v>
      </c>
    </row>
    <row r="2074" spans="1:22" x14ac:dyDescent="0.3">
      <c r="A2074" s="9">
        <v>6320</v>
      </c>
      <c r="B2074" t="s">
        <v>4861</v>
      </c>
      <c r="C2074" s="5">
        <v>41969</v>
      </c>
      <c r="D2074" s="6">
        <v>41973</v>
      </c>
      <c r="E2074" t="s">
        <v>23</v>
      </c>
      <c r="F2074" t="s">
        <v>1635</v>
      </c>
      <c r="G2074" t="s">
        <v>1636</v>
      </c>
      <c r="H2074" t="s">
        <v>26</v>
      </c>
      <c r="I2074" t="s">
        <v>27</v>
      </c>
      <c r="J2074" t="s">
        <v>1614</v>
      </c>
      <c r="K2074" t="s">
        <v>29</v>
      </c>
      <c r="L2074">
        <v>92677</v>
      </c>
      <c r="M2074" t="s">
        <v>30</v>
      </c>
      <c r="N2074" t="s">
        <v>1677</v>
      </c>
      <c r="O2074" t="s">
        <v>32</v>
      </c>
      <c r="P2074" t="s">
        <v>114</v>
      </c>
      <c r="Q2074" t="s">
        <v>1678</v>
      </c>
      <c r="R2074" s="7">
        <v>34.08</v>
      </c>
      <c r="S2074">
        <v>6</v>
      </c>
      <c r="T2074">
        <v>0</v>
      </c>
      <c r="U2074" s="7">
        <v>15.336</v>
      </c>
      <c r="V2074" s="7">
        <f t="shared" si="32"/>
        <v>15.336</v>
      </c>
    </row>
    <row r="2075" spans="1:22" x14ac:dyDescent="0.3">
      <c r="A2075" s="9">
        <v>6325</v>
      </c>
      <c r="B2075" t="s">
        <v>4862</v>
      </c>
      <c r="C2075" s="5">
        <v>41211</v>
      </c>
      <c r="D2075" s="6">
        <v>41215</v>
      </c>
      <c r="E2075" t="s">
        <v>36</v>
      </c>
      <c r="F2075" t="s">
        <v>4863</v>
      </c>
      <c r="G2075" t="s">
        <v>4864</v>
      </c>
      <c r="H2075" t="s">
        <v>26</v>
      </c>
      <c r="I2075" t="s">
        <v>27</v>
      </c>
      <c r="J2075" t="s">
        <v>80</v>
      </c>
      <c r="K2075" t="s">
        <v>29</v>
      </c>
      <c r="L2075">
        <v>94109</v>
      </c>
      <c r="M2075" t="s">
        <v>30</v>
      </c>
      <c r="N2075" t="s">
        <v>1363</v>
      </c>
      <c r="O2075" t="s">
        <v>32</v>
      </c>
      <c r="P2075" t="s">
        <v>114</v>
      </c>
      <c r="Q2075" t="s">
        <v>1364</v>
      </c>
      <c r="R2075" s="7">
        <v>33.4</v>
      </c>
      <c r="S2075">
        <v>5</v>
      </c>
      <c r="T2075">
        <v>0</v>
      </c>
      <c r="U2075" s="7">
        <v>16.032</v>
      </c>
      <c r="V2075" s="7">
        <f t="shared" si="32"/>
        <v>16.032</v>
      </c>
    </row>
    <row r="2076" spans="1:22" x14ac:dyDescent="0.3">
      <c r="A2076" s="9">
        <v>6326</v>
      </c>
      <c r="B2076" t="s">
        <v>4862</v>
      </c>
      <c r="C2076" s="5">
        <v>41211</v>
      </c>
      <c r="D2076" s="6">
        <v>41215</v>
      </c>
      <c r="E2076" t="s">
        <v>36</v>
      </c>
      <c r="F2076" t="s">
        <v>4863</v>
      </c>
      <c r="G2076" t="s">
        <v>4864</v>
      </c>
      <c r="H2076" t="s">
        <v>26</v>
      </c>
      <c r="I2076" t="s">
        <v>27</v>
      </c>
      <c r="J2076" t="s">
        <v>80</v>
      </c>
      <c r="K2076" t="s">
        <v>29</v>
      </c>
      <c r="L2076">
        <v>94109</v>
      </c>
      <c r="M2076" t="s">
        <v>30</v>
      </c>
      <c r="N2076" t="s">
        <v>4187</v>
      </c>
      <c r="O2076" t="s">
        <v>32</v>
      </c>
      <c r="P2076" t="s">
        <v>215</v>
      </c>
      <c r="Q2076" t="s">
        <v>4188</v>
      </c>
      <c r="R2076" s="7">
        <v>210.84</v>
      </c>
      <c r="S2076">
        <v>4</v>
      </c>
      <c r="T2076">
        <v>0</v>
      </c>
      <c r="U2076" s="7">
        <v>103.3116</v>
      </c>
      <c r="V2076" s="7">
        <f t="shared" si="32"/>
        <v>103.3116</v>
      </c>
    </row>
    <row r="2077" spans="1:22" x14ac:dyDescent="0.3">
      <c r="A2077" s="9">
        <v>6337</v>
      </c>
      <c r="B2077" t="s">
        <v>4865</v>
      </c>
      <c r="C2077" s="5">
        <v>41517</v>
      </c>
      <c r="D2077" s="6">
        <v>41524</v>
      </c>
      <c r="E2077" t="s">
        <v>36</v>
      </c>
      <c r="F2077" t="s">
        <v>3554</v>
      </c>
      <c r="G2077" t="s">
        <v>3555</v>
      </c>
      <c r="H2077" t="s">
        <v>39</v>
      </c>
      <c r="I2077" t="s">
        <v>27</v>
      </c>
      <c r="J2077" t="s">
        <v>28</v>
      </c>
      <c r="K2077" t="s">
        <v>29</v>
      </c>
      <c r="L2077">
        <v>90008</v>
      </c>
      <c r="M2077" t="s">
        <v>30</v>
      </c>
      <c r="N2077" t="s">
        <v>3489</v>
      </c>
      <c r="O2077" t="s">
        <v>41</v>
      </c>
      <c r="P2077" t="s">
        <v>42</v>
      </c>
      <c r="Q2077" t="s">
        <v>3490</v>
      </c>
      <c r="R2077" s="7">
        <v>47.04</v>
      </c>
      <c r="S2077">
        <v>4</v>
      </c>
      <c r="T2077">
        <v>0</v>
      </c>
      <c r="U2077" s="7">
        <v>15.993600000000001</v>
      </c>
      <c r="V2077" s="7">
        <f t="shared" si="32"/>
        <v>15.993600000000001</v>
      </c>
    </row>
    <row r="2078" spans="1:22" x14ac:dyDescent="0.3">
      <c r="A2078" s="9">
        <v>6338</v>
      </c>
      <c r="B2078" t="s">
        <v>4865</v>
      </c>
      <c r="C2078" s="5">
        <v>41517</v>
      </c>
      <c r="D2078" s="6">
        <v>41524</v>
      </c>
      <c r="E2078" t="s">
        <v>36</v>
      </c>
      <c r="F2078" t="s">
        <v>3554</v>
      </c>
      <c r="G2078" t="s">
        <v>3555</v>
      </c>
      <c r="H2078" t="s">
        <v>39</v>
      </c>
      <c r="I2078" t="s">
        <v>27</v>
      </c>
      <c r="J2078" t="s">
        <v>28</v>
      </c>
      <c r="K2078" t="s">
        <v>29</v>
      </c>
      <c r="L2078">
        <v>90008</v>
      </c>
      <c r="M2078" t="s">
        <v>30</v>
      </c>
      <c r="N2078" t="s">
        <v>4866</v>
      </c>
      <c r="O2078" t="s">
        <v>48</v>
      </c>
      <c r="P2078" t="s">
        <v>49</v>
      </c>
      <c r="Q2078" t="s">
        <v>4867</v>
      </c>
      <c r="R2078" s="7">
        <v>339.96</v>
      </c>
      <c r="S2078">
        <v>5</v>
      </c>
      <c r="T2078">
        <v>0.2</v>
      </c>
      <c r="U2078" s="7">
        <v>42.494999999999997</v>
      </c>
      <c r="V2078" s="7">
        <f t="shared" si="32"/>
        <v>42.494999999999997</v>
      </c>
    </row>
    <row r="2079" spans="1:22" x14ac:dyDescent="0.3">
      <c r="A2079" s="9">
        <v>6348</v>
      </c>
      <c r="B2079" t="s">
        <v>4868</v>
      </c>
      <c r="C2079" s="5">
        <v>41030</v>
      </c>
      <c r="D2079" s="6">
        <v>41035</v>
      </c>
      <c r="E2079" t="s">
        <v>36</v>
      </c>
      <c r="F2079" t="s">
        <v>4869</v>
      </c>
      <c r="G2079" t="s">
        <v>4870</v>
      </c>
      <c r="H2079" t="s">
        <v>39</v>
      </c>
      <c r="I2079" t="s">
        <v>27</v>
      </c>
      <c r="J2079" t="s">
        <v>80</v>
      </c>
      <c r="K2079" t="s">
        <v>29</v>
      </c>
      <c r="L2079">
        <v>94109</v>
      </c>
      <c r="M2079" t="s">
        <v>30</v>
      </c>
      <c r="N2079" t="s">
        <v>4871</v>
      </c>
      <c r="O2079" t="s">
        <v>32</v>
      </c>
      <c r="P2079" t="s">
        <v>52</v>
      </c>
      <c r="Q2079" t="s">
        <v>4872</v>
      </c>
      <c r="R2079" s="7">
        <v>12.176</v>
      </c>
      <c r="S2079">
        <v>1</v>
      </c>
      <c r="T2079">
        <v>0.2</v>
      </c>
      <c r="U2079" s="7">
        <v>4.4138000000000002</v>
      </c>
      <c r="V2079" s="7">
        <f t="shared" si="32"/>
        <v>4.4138000000000002</v>
      </c>
    </row>
    <row r="2080" spans="1:22" x14ac:dyDescent="0.3">
      <c r="A2080" s="9">
        <v>6349</v>
      </c>
      <c r="B2080" t="s">
        <v>4868</v>
      </c>
      <c r="C2080" s="5">
        <v>41030</v>
      </c>
      <c r="D2080" s="6">
        <v>41035</v>
      </c>
      <c r="E2080" t="s">
        <v>36</v>
      </c>
      <c r="F2080" t="s">
        <v>4869</v>
      </c>
      <c r="G2080" t="s">
        <v>4870</v>
      </c>
      <c r="H2080" t="s">
        <v>39</v>
      </c>
      <c r="I2080" t="s">
        <v>27</v>
      </c>
      <c r="J2080" t="s">
        <v>80</v>
      </c>
      <c r="K2080" t="s">
        <v>29</v>
      </c>
      <c r="L2080">
        <v>94109</v>
      </c>
      <c r="M2080" t="s">
        <v>30</v>
      </c>
      <c r="N2080" t="s">
        <v>2557</v>
      </c>
      <c r="O2080" t="s">
        <v>32</v>
      </c>
      <c r="P2080" t="s">
        <v>75</v>
      </c>
      <c r="Q2080" t="s">
        <v>2558</v>
      </c>
      <c r="R2080" s="7">
        <v>37.32</v>
      </c>
      <c r="S2080">
        <v>3</v>
      </c>
      <c r="T2080">
        <v>0</v>
      </c>
      <c r="U2080" s="7">
        <v>10.4496</v>
      </c>
      <c r="V2080" s="7">
        <f t="shared" si="32"/>
        <v>10.4496</v>
      </c>
    </row>
    <row r="2081" spans="1:22" x14ac:dyDescent="0.3">
      <c r="A2081" s="9">
        <v>6350</v>
      </c>
      <c r="B2081" t="s">
        <v>4868</v>
      </c>
      <c r="C2081" s="5">
        <v>41030</v>
      </c>
      <c r="D2081" s="6">
        <v>41035</v>
      </c>
      <c r="E2081" t="s">
        <v>36</v>
      </c>
      <c r="F2081" t="s">
        <v>4869</v>
      </c>
      <c r="G2081" t="s">
        <v>4870</v>
      </c>
      <c r="H2081" t="s">
        <v>39</v>
      </c>
      <c r="I2081" t="s">
        <v>27</v>
      </c>
      <c r="J2081" t="s">
        <v>80</v>
      </c>
      <c r="K2081" t="s">
        <v>29</v>
      </c>
      <c r="L2081">
        <v>94109</v>
      </c>
      <c r="M2081" t="s">
        <v>30</v>
      </c>
      <c r="N2081" t="s">
        <v>4873</v>
      </c>
      <c r="O2081" t="s">
        <v>32</v>
      </c>
      <c r="P2081" t="s">
        <v>205</v>
      </c>
      <c r="Q2081" t="s">
        <v>4874</v>
      </c>
      <c r="R2081" s="7">
        <v>35.06</v>
      </c>
      <c r="S2081">
        <v>2</v>
      </c>
      <c r="T2081">
        <v>0</v>
      </c>
      <c r="U2081" s="7">
        <v>10.518000000000001</v>
      </c>
      <c r="V2081" s="7">
        <f t="shared" si="32"/>
        <v>10.518000000000001</v>
      </c>
    </row>
    <row r="2082" spans="1:22" x14ac:dyDescent="0.3">
      <c r="A2082" s="9">
        <v>6357</v>
      </c>
      <c r="B2082" t="s">
        <v>4875</v>
      </c>
      <c r="C2082" s="5">
        <v>41663</v>
      </c>
      <c r="D2082" s="6">
        <v>41668</v>
      </c>
      <c r="E2082" t="s">
        <v>36</v>
      </c>
      <c r="F2082" t="s">
        <v>3622</v>
      </c>
      <c r="G2082" t="s">
        <v>3623</v>
      </c>
      <c r="H2082" t="s">
        <v>26</v>
      </c>
      <c r="I2082" t="s">
        <v>27</v>
      </c>
      <c r="J2082" t="s">
        <v>65</v>
      </c>
      <c r="K2082" t="s">
        <v>66</v>
      </c>
      <c r="L2082">
        <v>98103</v>
      </c>
      <c r="M2082" t="s">
        <v>30</v>
      </c>
      <c r="N2082" t="s">
        <v>4876</v>
      </c>
      <c r="O2082" t="s">
        <v>32</v>
      </c>
      <c r="P2082" t="s">
        <v>52</v>
      </c>
      <c r="Q2082" t="s">
        <v>4877</v>
      </c>
      <c r="R2082" s="7">
        <v>19.68</v>
      </c>
      <c r="S2082">
        <v>5</v>
      </c>
      <c r="T2082">
        <v>0.2</v>
      </c>
      <c r="U2082" s="7">
        <v>6.8879999999999999</v>
      </c>
      <c r="V2082" s="7">
        <f t="shared" si="32"/>
        <v>6.8879999999999999</v>
      </c>
    </row>
    <row r="2083" spans="1:22" x14ac:dyDescent="0.3">
      <c r="A2083" s="9">
        <v>6358</v>
      </c>
      <c r="B2083" t="s">
        <v>4875</v>
      </c>
      <c r="C2083" s="5">
        <v>41663</v>
      </c>
      <c r="D2083" s="6">
        <v>41668</v>
      </c>
      <c r="E2083" t="s">
        <v>36</v>
      </c>
      <c r="F2083" t="s">
        <v>3622</v>
      </c>
      <c r="G2083" t="s">
        <v>3623</v>
      </c>
      <c r="H2083" t="s">
        <v>26</v>
      </c>
      <c r="I2083" t="s">
        <v>27</v>
      </c>
      <c r="J2083" t="s">
        <v>65</v>
      </c>
      <c r="K2083" t="s">
        <v>66</v>
      </c>
      <c r="L2083">
        <v>98103</v>
      </c>
      <c r="M2083" t="s">
        <v>30</v>
      </c>
      <c r="N2083" t="s">
        <v>4878</v>
      </c>
      <c r="O2083" t="s">
        <v>32</v>
      </c>
      <c r="P2083" t="s">
        <v>114</v>
      </c>
      <c r="Q2083" t="s">
        <v>4879</v>
      </c>
      <c r="R2083" s="7">
        <v>25.92</v>
      </c>
      <c r="S2083">
        <v>4</v>
      </c>
      <c r="T2083">
        <v>0</v>
      </c>
      <c r="U2083" s="7">
        <v>12.441599999999999</v>
      </c>
      <c r="V2083" s="7">
        <f t="shared" si="32"/>
        <v>12.441599999999999</v>
      </c>
    </row>
    <row r="2084" spans="1:22" x14ac:dyDescent="0.3">
      <c r="A2084" s="9">
        <v>6359</v>
      </c>
      <c r="B2084" t="s">
        <v>4875</v>
      </c>
      <c r="C2084" s="5">
        <v>41663</v>
      </c>
      <c r="D2084" s="6">
        <v>41668</v>
      </c>
      <c r="E2084" t="s">
        <v>36</v>
      </c>
      <c r="F2084" t="s">
        <v>3622</v>
      </c>
      <c r="G2084" t="s">
        <v>3623</v>
      </c>
      <c r="H2084" t="s">
        <v>26</v>
      </c>
      <c r="I2084" t="s">
        <v>27</v>
      </c>
      <c r="J2084" t="s">
        <v>65</v>
      </c>
      <c r="K2084" t="s">
        <v>66</v>
      </c>
      <c r="L2084">
        <v>98103</v>
      </c>
      <c r="M2084" t="s">
        <v>30</v>
      </c>
      <c r="N2084" t="s">
        <v>1531</v>
      </c>
      <c r="O2084" t="s">
        <v>32</v>
      </c>
      <c r="P2084" t="s">
        <v>114</v>
      </c>
      <c r="Q2084" t="s">
        <v>1532</v>
      </c>
      <c r="R2084" s="7">
        <v>6.48</v>
      </c>
      <c r="S2084">
        <v>1</v>
      </c>
      <c r="T2084">
        <v>0</v>
      </c>
      <c r="U2084" s="7">
        <v>3.1103999999999998</v>
      </c>
      <c r="V2084" s="7">
        <f t="shared" si="32"/>
        <v>3.1103999999999998</v>
      </c>
    </row>
    <row r="2085" spans="1:22" x14ac:dyDescent="0.3">
      <c r="A2085" s="9">
        <v>6360</v>
      </c>
      <c r="B2085" t="s">
        <v>4875</v>
      </c>
      <c r="C2085" s="5">
        <v>41663</v>
      </c>
      <c r="D2085" s="6">
        <v>41668</v>
      </c>
      <c r="E2085" t="s">
        <v>36</v>
      </c>
      <c r="F2085" t="s">
        <v>3622</v>
      </c>
      <c r="G2085" t="s">
        <v>3623</v>
      </c>
      <c r="H2085" t="s">
        <v>26</v>
      </c>
      <c r="I2085" t="s">
        <v>27</v>
      </c>
      <c r="J2085" t="s">
        <v>65</v>
      </c>
      <c r="K2085" t="s">
        <v>66</v>
      </c>
      <c r="L2085">
        <v>98103</v>
      </c>
      <c r="M2085" t="s">
        <v>30</v>
      </c>
      <c r="N2085" t="s">
        <v>4571</v>
      </c>
      <c r="O2085" t="s">
        <v>48</v>
      </c>
      <c r="P2085" t="s">
        <v>49</v>
      </c>
      <c r="Q2085" t="s">
        <v>4572</v>
      </c>
      <c r="R2085" s="7">
        <v>86.352000000000004</v>
      </c>
      <c r="S2085">
        <v>6</v>
      </c>
      <c r="T2085">
        <v>0.2</v>
      </c>
      <c r="U2085" s="7">
        <v>8.6351999999999993</v>
      </c>
      <c r="V2085" s="7">
        <f t="shared" si="32"/>
        <v>8.6351999999999993</v>
      </c>
    </row>
    <row r="2086" spans="1:22" x14ac:dyDescent="0.3">
      <c r="A2086" s="9">
        <v>6361</v>
      </c>
      <c r="B2086" t="s">
        <v>4880</v>
      </c>
      <c r="C2086" s="5">
        <v>41253</v>
      </c>
      <c r="D2086" s="6">
        <v>41258</v>
      </c>
      <c r="E2086" t="s">
        <v>36</v>
      </c>
      <c r="F2086" t="s">
        <v>4881</v>
      </c>
      <c r="G2086" t="s">
        <v>4882</v>
      </c>
      <c r="H2086" t="s">
        <v>146</v>
      </c>
      <c r="I2086" t="s">
        <v>27</v>
      </c>
      <c r="J2086" t="s">
        <v>28</v>
      </c>
      <c r="K2086" t="s">
        <v>29</v>
      </c>
      <c r="L2086">
        <v>90032</v>
      </c>
      <c r="M2086" t="s">
        <v>30</v>
      </c>
      <c r="N2086" t="s">
        <v>3545</v>
      </c>
      <c r="O2086" t="s">
        <v>32</v>
      </c>
      <c r="P2086" t="s">
        <v>45</v>
      </c>
      <c r="Q2086" t="s">
        <v>3546</v>
      </c>
      <c r="R2086" s="7">
        <v>56.3</v>
      </c>
      <c r="S2086">
        <v>2</v>
      </c>
      <c r="T2086">
        <v>0</v>
      </c>
      <c r="U2086" s="7">
        <v>15.763999999999999</v>
      </c>
      <c r="V2086" s="7">
        <f t="shared" si="32"/>
        <v>15.763999999999999</v>
      </c>
    </row>
    <row r="2087" spans="1:22" x14ac:dyDescent="0.3">
      <c r="A2087" s="9">
        <v>6362</v>
      </c>
      <c r="B2087" t="s">
        <v>4883</v>
      </c>
      <c r="C2087" s="5">
        <v>40872</v>
      </c>
      <c r="D2087" s="6">
        <v>40877</v>
      </c>
      <c r="E2087" t="s">
        <v>36</v>
      </c>
      <c r="F2087" t="s">
        <v>2633</v>
      </c>
      <c r="G2087" t="s">
        <v>2634</v>
      </c>
      <c r="H2087" t="s">
        <v>39</v>
      </c>
      <c r="I2087" t="s">
        <v>27</v>
      </c>
      <c r="J2087" t="s">
        <v>1934</v>
      </c>
      <c r="K2087" t="s">
        <v>148</v>
      </c>
      <c r="L2087">
        <v>97477</v>
      </c>
      <c r="M2087" t="s">
        <v>30</v>
      </c>
      <c r="N2087" t="s">
        <v>3348</v>
      </c>
      <c r="O2087" t="s">
        <v>32</v>
      </c>
      <c r="P2087" t="s">
        <v>45</v>
      </c>
      <c r="Q2087" t="s">
        <v>3349</v>
      </c>
      <c r="R2087" s="7">
        <v>51.015999999999998</v>
      </c>
      <c r="S2087">
        <v>7</v>
      </c>
      <c r="T2087">
        <v>0.2</v>
      </c>
      <c r="U2087" s="7">
        <v>8.2901000000000007</v>
      </c>
      <c r="V2087" s="7">
        <f t="shared" si="32"/>
        <v>8.2901000000000007</v>
      </c>
    </row>
    <row r="2088" spans="1:22" x14ac:dyDescent="0.3">
      <c r="A2088" s="9">
        <v>6363</v>
      </c>
      <c r="B2088" t="s">
        <v>4884</v>
      </c>
      <c r="C2088" s="5">
        <v>41965</v>
      </c>
      <c r="D2088" s="6">
        <v>41969</v>
      </c>
      <c r="E2088" t="s">
        <v>36</v>
      </c>
      <c r="F2088" t="s">
        <v>4396</v>
      </c>
      <c r="G2088" t="s">
        <v>4397</v>
      </c>
      <c r="H2088" t="s">
        <v>39</v>
      </c>
      <c r="I2088" t="s">
        <v>27</v>
      </c>
      <c r="J2088" t="s">
        <v>4885</v>
      </c>
      <c r="K2088" t="s">
        <v>66</v>
      </c>
      <c r="L2088">
        <v>98059</v>
      </c>
      <c r="M2088" t="s">
        <v>30</v>
      </c>
      <c r="N2088" t="s">
        <v>604</v>
      </c>
      <c r="O2088" t="s">
        <v>32</v>
      </c>
      <c r="P2088" t="s">
        <v>52</v>
      </c>
      <c r="Q2088" t="s">
        <v>605</v>
      </c>
      <c r="R2088" s="7">
        <v>150.80000000000001</v>
      </c>
      <c r="S2088">
        <v>5</v>
      </c>
      <c r="T2088">
        <v>0.2</v>
      </c>
      <c r="U2088" s="7">
        <v>56.55</v>
      </c>
      <c r="V2088" s="7">
        <f t="shared" si="32"/>
        <v>56.55</v>
      </c>
    </row>
    <row r="2089" spans="1:22" x14ac:dyDescent="0.3">
      <c r="A2089" s="9">
        <v>6364</v>
      </c>
      <c r="B2089" t="s">
        <v>4884</v>
      </c>
      <c r="C2089" s="5">
        <v>41965</v>
      </c>
      <c r="D2089" s="6">
        <v>41969</v>
      </c>
      <c r="E2089" t="s">
        <v>36</v>
      </c>
      <c r="F2089" t="s">
        <v>4396</v>
      </c>
      <c r="G2089" t="s">
        <v>4397</v>
      </c>
      <c r="H2089" t="s">
        <v>39</v>
      </c>
      <c r="I2089" t="s">
        <v>27</v>
      </c>
      <c r="J2089" t="s">
        <v>4885</v>
      </c>
      <c r="K2089" t="s">
        <v>66</v>
      </c>
      <c r="L2089">
        <v>98059</v>
      </c>
      <c r="M2089" t="s">
        <v>30</v>
      </c>
      <c r="N2089" t="s">
        <v>4886</v>
      </c>
      <c r="O2089" t="s">
        <v>48</v>
      </c>
      <c r="P2089" t="s">
        <v>1229</v>
      </c>
      <c r="Q2089" t="s">
        <v>4887</v>
      </c>
      <c r="R2089" s="7">
        <v>1039.992</v>
      </c>
      <c r="S2089">
        <v>1</v>
      </c>
      <c r="T2089">
        <v>0.2</v>
      </c>
      <c r="U2089" s="7">
        <v>103.9992</v>
      </c>
      <c r="V2089" s="7">
        <f t="shared" si="32"/>
        <v>103.9992</v>
      </c>
    </row>
    <row r="2090" spans="1:22" x14ac:dyDescent="0.3">
      <c r="A2090" s="9">
        <v>6365</v>
      </c>
      <c r="B2090" t="s">
        <v>4884</v>
      </c>
      <c r="C2090" s="5">
        <v>41965</v>
      </c>
      <c r="D2090" s="6">
        <v>41969</v>
      </c>
      <c r="E2090" t="s">
        <v>36</v>
      </c>
      <c r="F2090" t="s">
        <v>4396</v>
      </c>
      <c r="G2090" t="s">
        <v>4397</v>
      </c>
      <c r="H2090" t="s">
        <v>39</v>
      </c>
      <c r="I2090" t="s">
        <v>27</v>
      </c>
      <c r="J2090" t="s">
        <v>4885</v>
      </c>
      <c r="K2090" t="s">
        <v>66</v>
      </c>
      <c r="L2090">
        <v>98059</v>
      </c>
      <c r="M2090" t="s">
        <v>30</v>
      </c>
      <c r="N2090" t="s">
        <v>4888</v>
      </c>
      <c r="O2090" t="s">
        <v>32</v>
      </c>
      <c r="P2090" t="s">
        <v>114</v>
      </c>
      <c r="Q2090" t="s">
        <v>4889</v>
      </c>
      <c r="R2090" s="7">
        <v>51.84</v>
      </c>
      <c r="S2090">
        <v>8</v>
      </c>
      <c r="T2090">
        <v>0</v>
      </c>
      <c r="U2090" s="7">
        <v>24.883199999999999</v>
      </c>
      <c r="V2090" s="7">
        <f t="shared" si="32"/>
        <v>24.883199999999999</v>
      </c>
    </row>
    <row r="2091" spans="1:22" x14ac:dyDescent="0.3">
      <c r="A2091" s="9">
        <v>6369</v>
      </c>
      <c r="B2091" t="s">
        <v>4890</v>
      </c>
      <c r="C2091" s="5">
        <v>41779</v>
      </c>
      <c r="D2091" s="6">
        <v>41784</v>
      </c>
      <c r="E2091" t="s">
        <v>36</v>
      </c>
      <c r="F2091" t="s">
        <v>1869</v>
      </c>
      <c r="G2091" t="s">
        <v>1870</v>
      </c>
      <c r="H2091" t="s">
        <v>39</v>
      </c>
      <c r="I2091" t="s">
        <v>27</v>
      </c>
      <c r="J2091" t="s">
        <v>236</v>
      </c>
      <c r="K2091" t="s">
        <v>29</v>
      </c>
      <c r="L2091">
        <v>95123</v>
      </c>
      <c r="M2091" t="s">
        <v>30</v>
      </c>
      <c r="N2091" t="s">
        <v>1985</v>
      </c>
      <c r="O2091" t="s">
        <v>32</v>
      </c>
      <c r="P2091" t="s">
        <v>52</v>
      </c>
      <c r="Q2091" t="s">
        <v>1986</v>
      </c>
      <c r="R2091" s="7">
        <v>133.12</v>
      </c>
      <c r="S2091">
        <v>5</v>
      </c>
      <c r="T2091">
        <v>0.2</v>
      </c>
      <c r="U2091" s="7">
        <v>49.92</v>
      </c>
      <c r="V2091" s="7">
        <f t="shared" si="32"/>
        <v>49.92</v>
      </c>
    </row>
    <row r="2092" spans="1:22" x14ac:dyDescent="0.3">
      <c r="A2092" s="9">
        <v>6378</v>
      </c>
      <c r="B2092" t="s">
        <v>4891</v>
      </c>
      <c r="C2092" s="5">
        <v>41624</v>
      </c>
      <c r="D2092" s="6">
        <v>41631</v>
      </c>
      <c r="E2092" t="s">
        <v>36</v>
      </c>
      <c r="F2092" t="s">
        <v>1906</v>
      </c>
      <c r="G2092" t="s">
        <v>1907</v>
      </c>
      <c r="H2092" t="s">
        <v>39</v>
      </c>
      <c r="I2092" t="s">
        <v>27</v>
      </c>
      <c r="J2092" t="s">
        <v>28</v>
      </c>
      <c r="K2092" t="s">
        <v>29</v>
      </c>
      <c r="L2092">
        <v>90004</v>
      </c>
      <c r="M2092" t="s">
        <v>30</v>
      </c>
      <c r="N2092" t="s">
        <v>3428</v>
      </c>
      <c r="O2092" t="s">
        <v>41</v>
      </c>
      <c r="P2092" t="s">
        <v>42</v>
      </c>
      <c r="Q2092" t="s">
        <v>3429</v>
      </c>
      <c r="R2092" s="7">
        <v>14.76</v>
      </c>
      <c r="S2092">
        <v>2</v>
      </c>
      <c r="T2092">
        <v>0</v>
      </c>
      <c r="U2092" s="7">
        <v>4.2804000000000002</v>
      </c>
      <c r="V2092" s="7">
        <f t="shared" si="32"/>
        <v>4.2804000000000002</v>
      </c>
    </row>
    <row r="2093" spans="1:22" x14ac:dyDescent="0.3">
      <c r="A2093" s="9">
        <v>6381</v>
      </c>
      <c r="B2093" t="s">
        <v>4892</v>
      </c>
      <c r="C2093" s="5">
        <v>40641</v>
      </c>
      <c r="D2093" s="6">
        <v>40646</v>
      </c>
      <c r="E2093" t="s">
        <v>36</v>
      </c>
      <c r="F2093" t="s">
        <v>1563</v>
      </c>
      <c r="G2093" t="s">
        <v>1564</v>
      </c>
      <c r="H2093" t="s">
        <v>146</v>
      </c>
      <c r="I2093" t="s">
        <v>27</v>
      </c>
      <c r="J2093" t="s">
        <v>4157</v>
      </c>
      <c r="K2093" t="s">
        <v>122</v>
      </c>
      <c r="L2093">
        <v>85224</v>
      </c>
      <c r="M2093" t="s">
        <v>30</v>
      </c>
      <c r="N2093" t="s">
        <v>4893</v>
      </c>
      <c r="O2093" t="s">
        <v>32</v>
      </c>
      <c r="P2093" t="s">
        <v>200</v>
      </c>
      <c r="Q2093" t="s">
        <v>4894</v>
      </c>
      <c r="R2093" s="7">
        <v>49.792000000000002</v>
      </c>
      <c r="S2093">
        <v>8</v>
      </c>
      <c r="T2093">
        <v>0.2</v>
      </c>
      <c r="U2093" s="7">
        <v>-11.8256</v>
      </c>
      <c r="V2093" s="7">
        <f t="shared" si="32"/>
        <v>11.8256</v>
      </c>
    </row>
    <row r="2094" spans="1:22" x14ac:dyDescent="0.3">
      <c r="A2094" s="9">
        <v>6406</v>
      </c>
      <c r="B2094" t="s">
        <v>4895</v>
      </c>
      <c r="C2094" s="5">
        <v>41883</v>
      </c>
      <c r="D2094" s="6">
        <v>41885</v>
      </c>
      <c r="E2094" t="s">
        <v>23</v>
      </c>
      <c r="F2094" t="s">
        <v>4896</v>
      </c>
      <c r="G2094" t="s">
        <v>4897</v>
      </c>
      <c r="H2094" t="s">
        <v>26</v>
      </c>
      <c r="I2094" t="s">
        <v>27</v>
      </c>
      <c r="J2094" t="s">
        <v>1908</v>
      </c>
      <c r="K2094" t="s">
        <v>66</v>
      </c>
      <c r="L2094">
        <v>99207</v>
      </c>
      <c r="M2094" t="s">
        <v>30</v>
      </c>
      <c r="N2094" t="s">
        <v>1283</v>
      </c>
      <c r="O2094" t="s">
        <v>41</v>
      </c>
      <c r="P2094" t="s">
        <v>185</v>
      </c>
      <c r="Q2094" t="s">
        <v>1284</v>
      </c>
      <c r="R2094" s="7">
        <v>569.56799999999998</v>
      </c>
      <c r="S2094">
        <v>2</v>
      </c>
      <c r="T2094">
        <v>0.2</v>
      </c>
      <c r="U2094" s="7">
        <v>7.1196000000000002</v>
      </c>
      <c r="V2094" s="7">
        <f t="shared" si="32"/>
        <v>7.1196000000000002</v>
      </c>
    </row>
    <row r="2095" spans="1:22" x14ac:dyDescent="0.3">
      <c r="A2095" s="9">
        <v>6407</v>
      </c>
      <c r="B2095" t="s">
        <v>4895</v>
      </c>
      <c r="C2095" s="5">
        <v>41883</v>
      </c>
      <c r="D2095" s="6">
        <v>41885</v>
      </c>
      <c r="E2095" t="s">
        <v>23</v>
      </c>
      <c r="F2095" t="s">
        <v>4896</v>
      </c>
      <c r="G2095" t="s">
        <v>4897</v>
      </c>
      <c r="H2095" t="s">
        <v>26</v>
      </c>
      <c r="I2095" t="s">
        <v>27</v>
      </c>
      <c r="J2095" t="s">
        <v>1908</v>
      </c>
      <c r="K2095" t="s">
        <v>66</v>
      </c>
      <c r="L2095">
        <v>99207</v>
      </c>
      <c r="M2095" t="s">
        <v>30</v>
      </c>
      <c r="N2095" t="s">
        <v>132</v>
      </c>
      <c r="O2095" t="s">
        <v>32</v>
      </c>
      <c r="P2095" t="s">
        <v>75</v>
      </c>
      <c r="Q2095" t="s">
        <v>133</v>
      </c>
      <c r="R2095" s="7">
        <v>149.72999999999999</v>
      </c>
      <c r="S2095">
        <v>7</v>
      </c>
      <c r="T2095">
        <v>0</v>
      </c>
      <c r="U2095" s="7">
        <v>43.421700000000001</v>
      </c>
      <c r="V2095" s="7">
        <f t="shared" si="32"/>
        <v>43.421700000000001</v>
      </c>
    </row>
    <row r="2096" spans="1:22" x14ac:dyDescent="0.3">
      <c r="A2096" s="9">
        <v>6416</v>
      </c>
      <c r="B2096" t="s">
        <v>4898</v>
      </c>
      <c r="C2096" s="5">
        <v>41873</v>
      </c>
      <c r="D2096" s="6">
        <v>41873</v>
      </c>
      <c r="E2096" t="s">
        <v>863</v>
      </c>
      <c r="F2096" t="s">
        <v>1215</v>
      </c>
      <c r="G2096" t="s">
        <v>1216</v>
      </c>
      <c r="H2096" t="s">
        <v>26</v>
      </c>
      <c r="I2096" t="s">
        <v>27</v>
      </c>
      <c r="J2096" t="s">
        <v>4157</v>
      </c>
      <c r="K2096" t="s">
        <v>122</v>
      </c>
      <c r="L2096">
        <v>85224</v>
      </c>
      <c r="M2096" t="s">
        <v>30</v>
      </c>
      <c r="N2096" t="s">
        <v>3046</v>
      </c>
      <c r="O2096" t="s">
        <v>32</v>
      </c>
      <c r="P2096" t="s">
        <v>114</v>
      </c>
      <c r="Q2096" t="s">
        <v>3047</v>
      </c>
      <c r="R2096" s="7">
        <v>83.88</v>
      </c>
      <c r="S2096">
        <v>1</v>
      </c>
      <c r="T2096">
        <v>0.2</v>
      </c>
      <c r="U2096" s="7">
        <v>29.358000000000001</v>
      </c>
      <c r="V2096" s="7">
        <f t="shared" si="32"/>
        <v>29.358000000000001</v>
      </c>
    </row>
    <row r="2097" spans="1:22" x14ac:dyDescent="0.3">
      <c r="A2097" s="9">
        <v>6423</v>
      </c>
      <c r="B2097" t="s">
        <v>4899</v>
      </c>
      <c r="C2097" s="5">
        <v>40750</v>
      </c>
      <c r="D2097" s="6">
        <v>40756</v>
      </c>
      <c r="E2097" t="s">
        <v>36</v>
      </c>
      <c r="F2097" t="s">
        <v>3469</v>
      </c>
      <c r="G2097" t="s">
        <v>3470</v>
      </c>
      <c r="H2097" t="s">
        <v>26</v>
      </c>
      <c r="I2097" t="s">
        <v>27</v>
      </c>
      <c r="J2097" t="s">
        <v>4414</v>
      </c>
      <c r="K2097" t="s">
        <v>73</v>
      </c>
      <c r="L2097">
        <v>84020</v>
      </c>
      <c r="M2097" t="s">
        <v>30</v>
      </c>
      <c r="N2097" t="s">
        <v>4900</v>
      </c>
      <c r="O2097" t="s">
        <v>48</v>
      </c>
      <c r="P2097" t="s">
        <v>99</v>
      </c>
      <c r="Q2097" t="s">
        <v>4901</v>
      </c>
      <c r="R2097" s="7">
        <v>111.93</v>
      </c>
      <c r="S2097">
        <v>7</v>
      </c>
      <c r="T2097">
        <v>0</v>
      </c>
      <c r="U2097" s="7">
        <v>34.698300000000003</v>
      </c>
      <c r="V2097" s="7">
        <f t="shared" si="32"/>
        <v>34.698300000000003</v>
      </c>
    </row>
    <row r="2098" spans="1:22" x14ac:dyDescent="0.3">
      <c r="A2098" s="9">
        <v>6424</v>
      </c>
      <c r="B2098" t="s">
        <v>4902</v>
      </c>
      <c r="C2098" s="5">
        <v>41206</v>
      </c>
      <c r="D2098" s="6">
        <v>41209</v>
      </c>
      <c r="E2098" t="s">
        <v>152</v>
      </c>
      <c r="F2098" t="s">
        <v>4903</v>
      </c>
      <c r="G2098" t="s">
        <v>4904</v>
      </c>
      <c r="H2098" t="s">
        <v>146</v>
      </c>
      <c r="I2098" t="s">
        <v>27</v>
      </c>
      <c r="J2098" t="s">
        <v>1177</v>
      </c>
      <c r="K2098" t="s">
        <v>29</v>
      </c>
      <c r="L2098">
        <v>94601</v>
      </c>
      <c r="M2098" t="s">
        <v>30</v>
      </c>
      <c r="N2098" t="s">
        <v>494</v>
      </c>
      <c r="O2098" t="s">
        <v>41</v>
      </c>
      <c r="P2098" t="s">
        <v>185</v>
      </c>
      <c r="Q2098" t="s">
        <v>495</v>
      </c>
      <c r="R2098" s="7">
        <v>454.27199999999999</v>
      </c>
      <c r="S2098">
        <v>8</v>
      </c>
      <c r="T2098">
        <v>0.2</v>
      </c>
      <c r="U2098" s="7">
        <v>-73.819199999999995</v>
      </c>
      <c r="V2098" s="7">
        <f t="shared" si="32"/>
        <v>73.819199999999995</v>
      </c>
    </row>
    <row r="2099" spans="1:22" x14ac:dyDescent="0.3">
      <c r="A2099" s="9">
        <v>6436</v>
      </c>
      <c r="B2099" t="s">
        <v>4905</v>
      </c>
      <c r="C2099" s="5">
        <v>41787</v>
      </c>
      <c r="D2099" s="6">
        <v>41789</v>
      </c>
      <c r="E2099" t="s">
        <v>152</v>
      </c>
      <c r="F2099" t="s">
        <v>1702</v>
      </c>
      <c r="G2099" t="s">
        <v>1703</v>
      </c>
      <c r="H2099" t="s">
        <v>39</v>
      </c>
      <c r="I2099" t="s">
        <v>27</v>
      </c>
      <c r="J2099" t="s">
        <v>4474</v>
      </c>
      <c r="K2099" t="s">
        <v>2910</v>
      </c>
      <c r="L2099">
        <v>83201</v>
      </c>
      <c r="M2099" t="s">
        <v>30</v>
      </c>
      <c r="N2099" t="s">
        <v>2818</v>
      </c>
      <c r="O2099" t="s">
        <v>41</v>
      </c>
      <c r="P2099" t="s">
        <v>42</v>
      </c>
      <c r="Q2099" t="s">
        <v>2819</v>
      </c>
      <c r="R2099" s="7">
        <v>35</v>
      </c>
      <c r="S2099">
        <v>4</v>
      </c>
      <c r="T2099">
        <v>0</v>
      </c>
      <c r="U2099" s="7">
        <v>14.7</v>
      </c>
      <c r="V2099" s="7">
        <f t="shared" si="32"/>
        <v>14.7</v>
      </c>
    </row>
    <row r="2100" spans="1:22" x14ac:dyDescent="0.3">
      <c r="A2100" s="9">
        <v>6437</v>
      </c>
      <c r="B2100" t="s">
        <v>4905</v>
      </c>
      <c r="C2100" s="5">
        <v>41787</v>
      </c>
      <c r="D2100" s="6">
        <v>41789</v>
      </c>
      <c r="E2100" t="s">
        <v>152</v>
      </c>
      <c r="F2100" t="s">
        <v>1702</v>
      </c>
      <c r="G2100" t="s">
        <v>1703</v>
      </c>
      <c r="H2100" t="s">
        <v>39</v>
      </c>
      <c r="I2100" t="s">
        <v>27</v>
      </c>
      <c r="J2100" t="s">
        <v>4474</v>
      </c>
      <c r="K2100" t="s">
        <v>2910</v>
      </c>
      <c r="L2100">
        <v>83201</v>
      </c>
      <c r="M2100" t="s">
        <v>30</v>
      </c>
      <c r="N2100" t="s">
        <v>3251</v>
      </c>
      <c r="O2100" t="s">
        <v>32</v>
      </c>
      <c r="P2100" t="s">
        <v>75</v>
      </c>
      <c r="Q2100" t="s">
        <v>3252</v>
      </c>
      <c r="R2100" s="7">
        <v>477.15</v>
      </c>
      <c r="S2100">
        <v>5</v>
      </c>
      <c r="T2100">
        <v>0</v>
      </c>
      <c r="U2100" s="7">
        <v>28.629000000000001</v>
      </c>
      <c r="V2100" s="7">
        <f t="shared" si="32"/>
        <v>28.629000000000001</v>
      </c>
    </row>
    <row r="2101" spans="1:22" x14ac:dyDescent="0.3">
      <c r="A2101" s="9">
        <v>6438</v>
      </c>
      <c r="B2101" t="s">
        <v>4905</v>
      </c>
      <c r="C2101" s="5">
        <v>41787</v>
      </c>
      <c r="D2101" s="6">
        <v>41789</v>
      </c>
      <c r="E2101" t="s">
        <v>152</v>
      </c>
      <c r="F2101" t="s">
        <v>1702</v>
      </c>
      <c r="G2101" t="s">
        <v>1703</v>
      </c>
      <c r="H2101" t="s">
        <v>39</v>
      </c>
      <c r="I2101" t="s">
        <v>27</v>
      </c>
      <c r="J2101" t="s">
        <v>4474</v>
      </c>
      <c r="K2101" t="s">
        <v>2910</v>
      </c>
      <c r="L2101">
        <v>83201</v>
      </c>
      <c r="M2101" t="s">
        <v>30</v>
      </c>
      <c r="N2101" t="s">
        <v>4906</v>
      </c>
      <c r="O2101" t="s">
        <v>48</v>
      </c>
      <c r="P2101" t="s">
        <v>49</v>
      </c>
      <c r="Q2101" t="s">
        <v>4907</v>
      </c>
      <c r="R2101" s="7">
        <v>302.37599999999998</v>
      </c>
      <c r="S2101">
        <v>3</v>
      </c>
      <c r="T2101">
        <v>0.2</v>
      </c>
      <c r="U2101" s="7">
        <v>22.6782</v>
      </c>
      <c r="V2101" s="7">
        <f t="shared" si="32"/>
        <v>22.6782</v>
      </c>
    </row>
    <row r="2102" spans="1:22" x14ac:dyDescent="0.3">
      <c r="A2102" s="9">
        <v>6455</v>
      </c>
      <c r="B2102" t="s">
        <v>4908</v>
      </c>
      <c r="C2102" s="5">
        <v>41852</v>
      </c>
      <c r="D2102" s="6">
        <v>41855</v>
      </c>
      <c r="E2102" t="s">
        <v>152</v>
      </c>
      <c r="F2102" t="s">
        <v>4909</v>
      </c>
      <c r="G2102" t="s">
        <v>4910</v>
      </c>
      <c r="H2102" t="s">
        <v>39</v>
      </c>
      <c r="I2102" t="s">
        <v>27</v>
      </c>
      <c r="J2102" t="s">
        <v>80</v>
      </c>
      <c r="K2102" t="s">
        <v>29</v>
      </c>
      <c r="L2102">
        <v>94110</v>
      </c>
      <c r="M2102" t="s">
        <v>30</v>
      </c>
      <c r="N2102" t="s">
        <v>1737</v>
      </c>
      <c r="O2102" t="s">
        <v>32</v>
      </c>
      <c r="P2102" t="s">
        <v>75</v>
      </c>
      <c r="Q2102" t="s">
        <v>1738</v>
      </c>
      <c r="R2102" s="7">
        <v>56.56</v>
      </c>
      <c r="S2102">
        <v>2</v>
      </c>
      <c r="T2102">
        <v>0</v>
      </c>
      <c r="U2102" s="7">
        <v>15.2712</v>
      </c>
      <c r="V2102" s="7">
        <f t="shared" si="32"/>
        <v>15.2712</v>
      </c>
    </row>
    <row r="2103" spans="1:22" x14ac:dyDescent="0.3">
      <c r="A2103" s="9">
        <v>6456</v>
      </c>
      <c r="B2103" t="s">
        <v>4908</v>
      </c>
      <c r="C2103" s="5">
        <v>41852</v>
      </c>
      <c r="D2103" s="6">
        <v>41855</v>
      </c>
      <c r="E2103" t="s">
        <v>152</v>
      </c>
      <c r="F2103" t="s">
        <v>4909</v>
      </c>
      <c r="G2103" t="s">
        <v>4910</v>
      </c>
      <c r="H2103" t="s">
        <v>39</v>
      </c>
      <c r="I2103" t="s">
        <v>27</v>
      </c>
      <c r="J2103" t="s">
        <v>80</v>
      </c>
      <c r="K2103" t="s">
        <v>29</v>
      </c>
      <c r="L2103">
        <v>94110</v>
      </c>
      <c r="M2103" t="s">
        <v>30</v>
      </c>
      <c r="N2103" t="s">
        <v>3773</v>
      </c>
      <c r="O2103" t="s">
        <v>41</v>
      </c>
      <c r="P2103" t="s">
        <v>42</v>
      </c>
      <c r="Q2103" t="s">
        <v>3774</v>
      </c>
      <c r="R2103" s="7">
        <v>36.96</v>
      </c>
      <c r="S2103">
        <v>7</v>
      </c>
      <c r="T2103">
        <v>0</v>
      </c>
      <c r="U2103" s="7">
        <v>11.457599999999999</v>
      </c>
      <c r="V2103" s="7">
        <f t="shared" si="32"/>
        <v>11.457599999999999</v>
      </c>
    </row>
    <row r="2104" spans="1:22" x14ac:dyDescent="0.3">
      <c r="A2104" s="9">
        <v>6467</v>
      </c>
      <c r="B2104" t="s">
        <v>4911</v>
      </c>
      <c r="C2104" s="5">
        <v>41782</v>
      </c>
      <c r="D2104" s="6">
        <v>41785</v>
      </c>
      <c r="E2104" t="s">
        <v>23</v>
      </c>
      <c r="F2104" t="s">
        <v>94</v>
      </c>
      <c r="G2104" t="s">
        <v>95</v>
      </c>
      <c r="H2104" t="s">
        <v>39</v>
      </c>
      <c r="I2104" t="s">
        <v>27</v>
      </c>
      <c r="J2104" t="s">
        <v>28</v>
      </c>
      <c r="K2104" t="s">
        <v>29</v>
      </c>
      <c r="L2104">
        <v>90008</v>
      </c>
      <c r="M2104" t="s">
        <v>30</v>
      </c>
      <c r="N2104" t="s">
        <v>4912</v>
      </c>
      <c r="O2104" t="s">
        <v>48</v>
      </c>
      <c r="P2104" t="s">
        <v>99</v>
      </c>
      <c r="Q2104" t="s">
        <v>4913</v>
      </c>
      <c r="R2104" s="7">
        <v>68.459999999999994</v>
      </c>
      <c r="S2104">
        <v>7</v>
      </c>
      <c r="T2104">
        <v>0</v>
      </c>
      <c r="U2104" s="7">
        <v>25.330200000000001</v>
      </c>
      <c r="V2104" s="7">
        <f t="shared" si="32"/>
        <v>25.330200000000001</v>
      </c>
    </row>
    <row r="2105" spans="1:22" x14ac:dyDescent="0.3">
      <c r="A2105" s="9">
        <v>6512</v>
      </c>
      <c r="B2105" t="s">
        <v>4914</v>
      </c>
      <c r="C2105" s="5">
        <v>41705</v>
      </c>
      <c r="D2105" s="6">
        <v>41709</v>
      </c>
      <c r="E2105" t="s">
        <v>36</v>
      </c>
      <c r="F2105" t="s">
        <v>4881</v>
      </c>
      <c r="G2105" t="s">
        <v>4882</v>
      </c>
      <c r="H2105" t="s">
        <v>146</v>
      </c>
      <c r="I2105" t="s">
        <v>27</v>
      </c>
      <c r="J2105" t="s">
        <v>80</v>
      </c>
      <c r="K2105" t="s">
        <v>29</v>
      </c>
      <c r="L2105">
        <v>94109</v>
      </c>
      <c r="M2105" t="s">
        <v>30</v>
      </c>
      <c r="N2105" t="s">
        <v>4915</v>
      </c>
      <c r="O2105" t="s">
        <v>32</v>
      </c>
      <c r="P2105" t="s">
        <v>45</v>
      </c>
      <c r="Q2105" t="s">
        <v>4916</v>
      </c>
      <c r="R2105" s="7">
        <v>23.88</v>
      </c>
      <c r="S2105">
        <v>6</v>
      </c>
      <c r="T2105">
        <v>0</v>
      </c>
      <c r="U2105" s="7">
        <v>8.1191999999999993</v>
      </c>
      <c r="V2105" s="7">
        <f t="shared" si="32"/>
        <v>8.1191999999999993</v>
      </c>
    </row>
    <row r="2106" spans="1:22" x14ac:dyDescent="0.3">
      <c r="A2106" s="9">
        <v>6513</v>
      </c>
      <c r="B2106" t="s">
        <v>4914</v>
      </c>
      <c r="C2106" s="5">
        <v>41705</v>
      </c>
      <c r="D2106" s="6">
        <v>41709</v>
      </c>
      <c r="E2106" t="s">
        <v>36</v>
      </c>
      <c r="F2106" t="s">
        <v>4881</v>
      </c>
      <c r="G2106" t="s">
        <v>4882</v>
      </c>
      <c r="H2106" t="s">
        <v>146</v>
      </c>
      <c r="I2106" t="s">
        <v>27</v>
      </c>
      <c r="J2106" t="s">
        <v>80</v>
      </c>
      <c r="K2106" t="s">
        <v>29</v>
      </c>
      <c r="L2106">
        <v>94109</v>
      </c>
      <c r="M2106" t="s">
        <v>30</v>
      </c>
      <c r="N2106" t="s">
        <v>4917</v>
      </c>
      <c r="O2106" t="s">
        <v>32</v>
      </c>
      <c r="P2106" t="s">
        <v>33</v>
      </c>
      <c r="Q2106" t="s">
        <v>4918</v>
      </c>
      <c r="R2106" s="7">
        <v>11.52</v>
      </c>
      <c r="S2106">
        <v>4</v>
      </c>
      <c r="T2106">
        <v>0</v>
      </c>
      <c r="U2106" s="7">
        <v>5.6448</v>
      </c>
      <c r="V2106" s="7">
        <f t="shared" si="32"/>
        <v>5.6448</v>
      </c>
    </row>
    <row r="2107" spans="1:22" x14ac:dyDescent="0.3">
      <c r="A2107" s="9">
        <v>6514</v>
      </c>
      <c r="B2107" t="s">
        <v>4914</v>
      </c>
      <c r="C2107" s="5">
        <v>41705</v>
      </c>
      <c r="D2107" s="6">
        <v>41709</v>
      </c>
      <c r="E2107" t="s">
        <v>36</v>
      </c>
      <c r="F2107" t="s">
        <v>4881</v>
      </c>
      <c r="G2107" t="s">
        <v>4882</v>
      </c>
      <c r="H2107" t="s">
        <v>146</v>
      </c>
      <c r="I2107" t="s">
        <v>27</v>
      </c>
      <c r="J2107" t="s">
        <v>80</v>
      </c>
      <c r="K2107" t="s">
        <v>29</v>
      </c>
      <c r="L2107">
        <v>94109</v>
      </c>
      <c r="M2107" t="s">
        <v>30</v>
      </c>
      <c r="N2107" t="s">
        <v>4198</v>
      </c>
      <c r="O2107" t="s">
        <v>32</v>
      </c>
      <c r="P2107" t="s">
        <v>114</v>
      </c>
      <c r="Q2107" t="s">
        <v>4199</v>
      </c>
      <c r="R2107" s="7">
        <v>286.93</v>
      </c>
      <c r="S2107">
        <v>7</v>
      </c>
      <c r="T2107">
        <v>0</v>
      </c>
      <c r="U2107" s="7">
        <v>140.59569999999999</v>
      </c>
      <c r="V2107" s="7">
        <f t="shared" si="32"/>
        <v>140.59569999999999</v>
      </c>
    </row>
    <row r="2108" spans="1:22" x14ac:dyDescent="0.3">
      <c r="A2108" s="9">
        <v>6515</v>
      </c>
      <c r="B2108" t="s">
        <v>4914</v>
      </c>
      <c r="C2108" s="5">
        <v>41705</v>
      </c>
      <c r="D2108" s="6">
        <v>41709</v>
      </c>
      <c r="E2108" t="s">
        <v>36</v>
      </c>
      <c r="F2108" t="s">
        <v>4881</v>
      </c>
      <c r="G2108" t="s">
        <v>4882</v>
      </c>
      <c r="H2108" t="s">
        <v>146</v>
      </c>
      <c r="I2108" t="s">
        <v>27</v>
      </c>
      <c r="J2108" t="s">
        <v>80</v>
      </c>
      <c r="K2108" t="s">
        <v>29</v>
      </c>
      <c r="L2108">
        <v>94109</v>
      </c>
      <c r="M2108" t="s">
        <v>30</v>
      </c>
      <c r="N2108" t="s">
        <v>4377</v>
      </c>
      <c r="O2108" t="s">
        <v>48</v>
      </c>
      <c r="P2108" t="s">
        <v>49</v>
      </c>
      <c r="Q2108" t="s">
        <v>4378</v>
      </c>
      <c r="R2108" s="7">
        <v>206.38399999999999</v>
      </c>
      <c r="S2108">
        <v>2</v>
      </c>
      <c r="T2108">
        <v>0.2</v>
      </c>
      <c r="U2108" s="7">
        <v>23.2182</v>
      </c>
      <c r="V2108" s="7">
        <f t="shared" si="32"/>
        <v>23.2182</v>
      </c>
    </row>
    <row r="2109" spans="1:22" x14ac:dyDescent="0.3">
      <c r="A2109" s="9">
        <v>6516</v>
      </c>
      <c r="B2109" t="s">
        <v>4919</v>
      </c>
      <c r="C2109" s="5">
        <v>41898</v>
      </c>
      <c r="D2109" s="6">
        <v>41902</v>
      </c>
      <c r="E2109" t="s">
        <v>36</v>
      </c>
      <c r="F2109" t="s">
        <v>1661</v>
      </c>
      <c r="G2109" t="s">
        <v>1662</v>
      </c>
      <c r="H2109" t="s">
        <v>39</v>
      </c>
      <c r="I2109" t="s">
        <v>27</v>
      </c>
      <c r="J2109" t="s">
        <v>80</v>
      </c>
      <c r="K2109" t="s">
        <v>29</v>
      </c>
      <c r="L2109">
        <v>94122</v>
      </c>
      <c r="M2109" t="s">
        <v>30</v>
      </c>
      <c r="N2109" t="s">
        <v>1404</v>
      </c>
      <c r="O2109" t="s">
        <v>41</v>
      </c>
      <c r="P2109" t="s">
        <v>185</v>
      </c>
      <c r="Q2109" t="s">
        <v>1405</v>
      </c>
      <c r="R2109" s="7">
        <v>218.352</v>
      </c>
      <c r="S2109">
        <v>3</v>
      </c>
      <c r="T2109">
        <v>0.2</v>
      </c>
      <c r="U2109" s="7">
        <v>0</v>
      </c>
      <c r="V2109" s="7">
        <f t="shared" si="32"/>
        <v>0</v>
      </c>
    </row>
    <row r="2110" spans="1:22" x14ac:dyDescent="0.3">
      <c r="A2110" s="9">
        <v>6517</v>
      </c>
      <c r="B2110" t="s">
        <v>4919</v>
      </c>
      <c r="C2110" s="5">
        <v>41898</v>
      </c>
      <c r="D2110" s="6">
        <v>41902</v>
      </c>
      <c r="E2110" t="s">
        <v>36</v>
      </c>
      <c r="F2110" t="s">
        <v>1661</v>
      </c>
      <c r="G2110" t="s">
        <v>1662</v>
      </c>
      <c r="H2110" t="s">
        <v>39</v>
      </c>
      <c r="I2110" t="s">
        <v>27</v>
      </c>
      <c r="J2110" t="s">
        <v>80</v>
      </c>
      <c r="K2110" t="s">
        <v>29</v>
      </c>
      <c r="L2110">
        <v>94122</v>
      </c>
      <c r="M2110" t="s">
        <v>30</v>
      </c>
      <c r="N2110" t="s">
        <v>4920</v>
      </c>
      <c r="O2110" t="s">
        <v>41</v>
      </c>
      <c r="P2110" t="s">
        <v>42</v>
      </c>
      <c r="Q2110" t="s">
        <v>4921</v>
      </c>
      <c r="R2110" s="7">
        <v>529.9</v>
      </c>
      <c r="S2110">
        <v>5</v>
      </c>
      <c r="T2110">
        <v>0</v>
      </c>
      <c r="U2110" s="7">
        <v>105.98</v>
      </c>
      <c r="V2110" s="7">
        <f t="shared" si="32"/>
        <v>105.98</v>
      </c>
    </row>
    <row r="2111" spans="1:22" x14ac:dyDescent="0.3">
      <c r="A2111" s="9">
        <v>6518</v>
      </c>
      <c r="B2111" t="s">
        <v>4919</v>
      </c>
      <c r="C2111" s="5">
        <v>41898</v>
      </c>
      <c r="D2111" s="6">
        <v>41902</v>
      </c>
      <c r="E2111" t="s">
        <v>36</v>
      </c>
      <c r="F2111" t="s">
        <v>1661</v>
      </c>
      <c r="G2111" t="s">
        <v>1662</v>
      </c>
      <c r="H2111" t="s">
        <v>39</v>
      </c>
      <c r="I2111" t="s">
        <v>27</v>
      </c>
      <c r="J2111" t="s">
        <v>80</v>
      </c>
      <c r="K2111" t="s">
        <v>29</v>
      </c>
      <c r="L2111">
        <v>94122</v>
      </c>
      <c r="M2111" t="s">
        <v>30</v>
      </c>
      <c r="N2111" t="s">
        <v>4739</v>
      </c>
      <c r="O2111" t="s">
        <v>32</v>
      </c>
      <c r="P2111" t="s">
        <v>45</v>
      </c>
      <c r="Q2111" t="s">
        <v>4740</v>
      </c>
      <c r="R2111" s="7">
        <v>99.3</v>
      </c>
      <c r="S2111">
        <v>10</v>
      </c>
      <c r="T2111">
        <v>0</v>
      </c>
      <c r="U2111" s="7">
        <v>41.706000000000003</v>
      </c>
      <c r="V2111" s="7">
        <f t="shared" si="32"/>
        <v>41.706000000000003</v>
      </c>
    </row>
    <row r="2112" spans="1:22" x14ac:dyDescent="0.3">
      <c r="A2112" s="9">
        <v>6519</v>
      </c>
      <c r="B2112" t="s">
        <v>4919</v>
      </c>
      <c r="C2112" s="5">
        <v>41898</v>
      </c>
      <c r="D2112" s="6">
        <v>41902</v>
      </c>
      <c r="E2112" t="s">
        <v>36</v>
      </c>
      <c r="F2112" t="s">
        <v>1661</v>
      </c>
      <c r="G2112" t="s">
        <v>1662</v>
      </c>
      <c r="H2112" t="s">
        <v>39</v>
      </c>
      <c r="I2112" t="s">
        <v>27</v>
      </c>
      <c r="J2112" t="s">
        <v>80</v>
      </c>
      <c r="K2112" t="s">
        <v>29</v>
      </c>
      <c r="L2112">
        <v>94122</v>
      </c>
      <c r="M2112" t="s">
        <v>30</v>
      </c>
      <c r="N2112" t="s">
        <v>4922</v>
      </c>
      <c r="O2112" t="s">
        <v>32</v>
      </c>
      <c r="P2112" t="s">
        <v>55</v>
      </c>
      <c r="Q2112" t="s">
        <v>4923</v>
      </c>
      <c r="R2112" s="7">
        <v>108.96</v>
      </c>
      <c r="S2112">
        <v>2</v>
      </c>
      <c r="T2112">
        <v>0</v>
      </c>
      <c r="U2112" s="7">
        <v>30.508800000000001</v>
      </c>
      <c r="V2112" s="7">
        <f t="shared" si="32"/>
        <v>30.508800000000001</v>
      </c>
    </row>
    <row r="2113" spans="1:22" x14ac:dyDescent="0.3">
      <c r="A2113" s="9">
        <v>6520</v>
      </c>
      <c r="B2113" t="s">
        <v>4919</v>
      </c>
      <c r="C2113" s="5">
        <v>41898</v>
      </c>
      <c r="D2113" s="6">
        <v>41902</v>
      </c>
      <c r="E2113" t="s">
        <v>36</v>
      </c>
      <c r="F2113" t="s">
        <v>1661</v>
      </c>
      <c r="G2113" t="s">
        <v>1662</v>
      </c>
      <c r="H2113" t="s">
        <v>39</v>
      </c>
      <c r="I2113" t="s">
        <v>27</v>
      </c>
      <c r="J2113" t="s">
        <v>80</v>
      </c>
      <c r="K2113" t="s">
        <v>29</v>
      </c>
      <c r="L2113">
        <v>94122</v>
      </c>
      <c r="M2113" t="s">
        <v>30</v>
      </c>
      <c r="N2113" t="s">
        <v>4617</v>
      </c>
      <c r="O2113" t="s">
        <v>32</v>
      </c>
      <c r="P2113" t="s">
        <v>52</v>
      </c>
      <c r="Q2113" t="s">
        <v>4618</v>
      </c>
      <c r="R2113" s="7">
        <v>2.6880000000000002</v>
      </c>
      <c r="S2113">
        <v>1</v>
      </c>
      <c r="T2113">
        <v>0.2</v>
      </c>
      <c r="U2113" s="7">
        <v>0.84</v>
      </c>
      <c r="V2113" s="7">
        <f t="shared" si="32"/>
        <v>0.84</v>
      </c>
    </row>
    <row r="2114" spans="1:22" x14ac:dyDescent="0.3">
      <c r="A2114" s="9">
        <v>6541</v>
      </c>
      <c r="B2114" t="s">
        <v>4924</v>
      </c>
      <c r="C2114" s="5">
        <v>41960</v>
      </c>
      <c r="D2114" s="6">
        <v>41963</v>
      </c>
      <c r="E2114" t="s">
        <v>152</v>
      </c>
      <c r="F2114" t="s">
        <v>3041</v>
      </c>
      <c r="G2114" t="s">
        <v>3042</v>
      </c>
      <c r="H2114" t="s">
        <v>39</v>
      </c>
      <c r="I2114" t="s">
        <v>27</v>
      </c>
      <c r="J2114" t="s">
        <v>65</v>
      </c>
      <c r="K2114" t="s">
        <v>66</v>
      </c>
      <c r="L2114">
        <v>98103</v>
      </c>
      <c r="M2114" t="s">
        <v>30</v>
      </c>
      <c r="N2114" t="s">
        <v>4109</v>
      </c>
      <c r="O2114" t="s">
        <v>32</v>
      </c>
      <c r="P2114" t="s">
        <v>114</v>
      </c>
      <c r="Q2114" t="s">
        <v>4110</v>
      </c>
      <c r="R2114" s="7">
        <v>73.680000000000007</v>
      </c>
      <c r="S2114">
        <v>6</v>
      </c>
      <c r="T2114">
        <v>0</v>
      </c>
      <c r="U2114" s="7">
        <v>34.629600000000003</v>
      </c>
      <c r="V2114" s="7">
        <f t="shared" si="32"/>
        <v>34.629600000000003</v>
      </c>
    </row>
    <row r="2115" spans="1:22" x14ac:dyDescent="0.3">
      <c r="A2115" s="9">
        <v>6542</v>
      </c>
      <c r="B2115" t="s">
        <v>4924</v>
      </c>
      <c r="C2115" s="5">
        <v>41960</v>
      </c>
      <c r="D2115" s="6">
        <v>41963</v>
      </c>
      <c r="E2115" t="s">
        <v>152</v>
      </c>
      <c r="F2115" t="s">
        <v>3041</v>
      </c>
      <c r="G2115" t="s">
        <v>3042</v>
      </c>
      <c r="H2115" t="s">
        <v>39</v>
      </c>
      <c r="I2115" t="s">
        <v>27</v>
      </c>
      <c r="J2115" t="s">
        <v>65</v>
      </c>
      <c r="K2115" t="s">
        <v>66</v>
      </c>
      <c r="L2115">
        <v>98103</v>
      </c>
      <c r="M2115" t="s">
        <v>30</v>
      </c>
      <c r="N2115" t="s">
        <v>820</v>
      </c>
      <c r="O2115" t="s">
        <v>41</v>
      </c>
      <c r="P2115" t="s">
        <v>42</v>
      </c>
      <c r="Q2115" t="s">
        <v>821</v>
      </c>
      <c r="R2115" s="7">
        <v>139.91999999999999</v>
      </c>
      <c r="S2115">
        <v>2</v>
      </c>
      <c r="T2115">
        <v>0</v>
      </c>
      <c r="U2115" s="7">
        <v>23.7864</v>
      </c>
      <c r="V2115" s="7">
        <f t="shared" si="32"/>
        <v>23.7864</v>
      </c>
    </row>
    <row r="2116" spans="1:22" x14ac:dyDescent="0.3">
      <c r="A2116" s="9">
        <v>6543</v>
      </c>
      <c r="B2116" t="s">
        <v>4924</v>
      </c>
      <c r="C2116" s="5">
        <v>41960</v>
      </c>
      <c r="D2116" s="6">
        <v>41963</v>
      </c>
      <c r="E2116" t="s">
        <v>152</v>
      </c>
      <c r="F2116" t="s">
        <v>3041</v>
      </c>
      <c r="G2116" t="s">
        <v>3042</v>
      </c>
      <c r="H2116" t="s">
        <v>39</v>
      </c>
      <c r="I2116" t="s">
        <v>27</v>
      </c>
      <c r="J2116" t="s">
        <v>65</v>
      </c>
      <c r="K2116" t="s">
        <v>66</v>
      </c>
      <c r="L2116">
        <v>98103</v>
      </c>
      <c r="M2116" t="s">
        <v>30</v>
      </c>
      <c r="N2116" t="s">
        <v>4669</v>
      </c>
      <c r="O2116" t="s">
        <v>48</v>
      </c>
      <c r="P2116" t="s">
        <v>49</v>
      </c>
      <c r="Q2116" t="s">
        <v>4670</v>
      </c>
      <c r="R2116" s="7">
        <v>107.88</v>
      </c>
      <c r="S2116">
        <v>3</v>
      </c>
      <c r="T2116">
        <v>0.2</v>
      </c>
      <c r="U2116" s="7">
        <v>10.788</v>
      </c>
      <c r="V2116" s="7">
        <f t="shared" ref="V2116:V2179" si="33">IF(U2116&lt;0,-U2116,U2116)</f>
        <v>10.788</v>
      </c>
    </row>
    <row r="2117" spans="1:22" x14ac:dyDescent="0.3">
      <c r="A2117" s="9">
        <v>6544</v>
      </c>
      <c r="B2117" t="s">
        <v>4924</v>
      </c>
      <c r="C2117" s="5">
        <v>41960</v>
      </c>
      <c r="D2117" s="6">
        <v>41963</v>
      </c>
      <c r="E2117" t="s">
        <v>152</v>
      </c>
      <c r="F2117" t="s">
        <v>3041</v>
      </c>
      <c r="G2117" t="s">
        <v>3042</v>
      </c>
      <c r="H2117" t="s">
        <v>39</v>
      </c>
      <c r="I2117" t="s">
        <v>27</v>
      </c>
      <c r="J2117" t="s">
        <v>65</v>
      </c>
      <c r="K2117" t="s">
        <v>66</v>
      </c>
      <c r="L2117">
        <v>98103</v>
      </c>
      <c r="M2117" t="s">
        <v>30</v>
      </c>
      <c r="N2117" t="s">
        <v>2295</v>
      </c>
      <c r="O2117" t="s">
        <v>32</v>
      </c>
      <c r="P2117" t="s">
        <v>75</v>
      </c>
      <c r="Q2117" t="s">
        <v>2296</v>
      </c>
      <c r="R2117" s="7">
        <v>33.29</v>
      </c>
      <c r="S2117">
        <v>1</v>
      </c>
      <c r="T2117">
        <v>0</v>
      </c>
      <c r="U2117" s="7">
        <v>7.9896000000000003</v>
      </c>
      <c r="V2117" s="7">
        <f t="shared" si="33"/>
        <v>7.9896000000000003</v>
      </c>
    </row>
    <row r="2118" spans="1:22" x14ac:dyDescent="0.3">
      <c r="A2118" s="9">
        <v>6552</v>
      </c>
      <c r="B2118" t="s">
        <v>4925</v>
      </c>
      <c r="C2118" s="5">
        <v>41990</v>
      </c>
      <c r="D2118" s="6">
        <v>41995</v>
      </c>
      <c r="E2118" t="s">
        <v>23</v>
      </c>
      <c r="F2118" t="s">
        <v>782</v>
      </c>
      <c r="G2118" t="s">
        <v>783</v>
      </c>
      <c r="H2118" t="s">
        <v>146</v>
      </c>
      <c r="I2118" t="s">
        <v>27</v>
      </c>
      <c r="J2118" t="s">
        <v>28</v>
      </c>
      <c r="K2118" t="s">
        <v>29</v>
      </c>
      <c r="L2118">
        <v>90036</v>
      </c>
      <c r="M2118" t="s">
        <v>30</v>
      </c>
      <c r="N2118" t="s">
        <v>1363</v>
      </c>
      <c r="O2118" t="s">
        <v>32</v>
      </c>
      <c r="P2118" t="s">
        <v>114</v>
      </c>
      <c r="Q2118" t="s">
        <v>1364</v>
      </c>
      <c r="R2118" s="7">
        <v>13.36</v>
      </c>
      <c r="S2118">
        <v>2</v>
      </c>
      <c r="T2118">
        <v>0</v>
      </c>
      <c r="U2118" s="7">
        <v>6.4127999999999998</v>
      </c>
      <c r="V2118" s="7">
        <f t="shared" si="33"/>
        <v>6.4127999999999998</v>
      </c>
    </row>
    <row r="2119" spans="1:22" x14ac:dyDescent="0.3">
      <c r="A2119" s="9">
        <v>6553</v>
      </c>
      <c r="B2119" t="s">
        <v>4925</v>
      </c>
      <c r="C2119" s="5">
        <v>41990</v>
      </c>
      <c r="D2119" s="6">
        <v>41995</v>
      </c>
      <c r="E2119" t="s">
        <v>23</v>
      </c>
      <c r="F2119" t="s">
        <v>782</v>
      </c>
      <c r="G2119" t="s">
        <v>783</v>
      </c>
      <c r="H2119" t="s">
        <v>146</v>
      </c>
      <c r="I2119" t="s">
        <v>27</v>
      </c>
      <c r="J2119" t="s">
        <v>28</v>
      </c>
      <c r="K2119" t="s">
        <v>29</v>
      </c>
      <c r="L2119">
        <v>90036</v>
      </c>
      <c r="M2119" t="s">
        <v>30</v>
      </c>
      <c r="N2119" t="s">
        <v>1453</v>
      </c>
      <c r="O2119" t="s">
        <v>32</v>
      </c>
      <c r="P2119" t="s">
        <v>75</v>
      </c>
      <c r="Q2119" t="s">
        <v>1454</v>
      </c>
      <c r="R2119" s="7">
        <v>158.9</v>
      </c>
      <c r="S2119">
        <v>5</v>
      </c>
      <c r="T2119">
        <v>0</v>
      </c>
      <c r="U2119" s="7">
        <v>7.9450000000000003</v>
      </c>
      <c r="V2119" s="7">
        <f t="shared" si="33"/>
        <v>7.9450000000000003</v>
      </c>
    </row>
    <row r="2120" spans="1:22" x14ac:dyDescent="0.3">
      <c r="A2120" s="9">
        <v>6560</v>
      </c>
      <c r="B2120" t="s">
        <v>4926</v>
      </c>
      <c r="C2120" s="5">
        <v>41477</v>
      </c>
      <c r="D2120" s="6">
        <v>41482</v>
      </c>
      <c r="E2120" t="s">
        <v>36</v>
      </c>
      <c r="F2120" t="s">
        <v>1481</v>
      </c>
      <c r="G2120" t="s">
        <v>1482</v>
      </c>
      <c r="H2120" t="s">
        <v>26</v>
      </c>
      <c r="I2120" t="s">
        <v>27</v>
      </c>
      <c r="J2120" t="s">
        <v>192</v>
      </c>
      <c r="K2120" t="s">
        <v>29</v>
      </c>
      <c r="L2120">
        <v>95661</v>
      </c>
      <c r="M2120" t="s">
        <v>30</v>
      </c>
      <c r="N2120" t="s">
        <v>4927</v>
      </c>
      <c r="O2120" t="s">
        <v>32</v>
      </c>
      <c r="P2120" t="s">
        <v>215</v>
      </c>
      <c r="Q2120" t="s">
        <v>4928</v>
      </c>
      <c r="R2120" s="7">
        <v>419.9</v>
      </c>
      <c r="S2120">
        <v>5</v>
      </c>
      <c r="T2120">
        <v>0</v>
      </c>
      <c r="U2120" s="7">
        <v>197.35300000000001</v>
      </c>
      <c r="V2120" s="7">
        <f t="shared" si="33"/>
        <v>197.35300000000001</v>
      </c>
    </row>
    <row r="2121" spans="1:22" x14ac:dyDescent="0.3">
      <c r="A2121" s="9">
        <v>6561</v>
      </c>
      <c r="B2121" t="s">
        <v>4926</v>
      </c>
      <c r="C2121" s="5">
        <v>41477</v>
      </c>
      <c r="D2121" s="6">
        <v>41482</v>
      </c>
      <c r="E2121" t="s">
        <v>36</v>
      </c>
      <c r="F2121" t="s">
        <v>1481</v>
      </c>
      <c r="G2121" t="s">
        <v>1482</v>
      </c>
      <c r="H2121" t="s">
        <v>26</v>
      </c>
      <c r="I2121" t="s">
        <v>27</v>
      </c>
      <c r="J2121" t="s">
        <v>192</v>
      </c>
      <c r="K2121" t="s">
        <v>29</v>
      </c>
      <c r="L2121">
        <v>95661</v>
      </c>
      <c r="M2121" t="s">
        <v>30</v>
      </c>
      <c r="N2121" t="s">
        <v>487</v>
      </c>
      <c r="O2121" t="s">
        <v>32</v>
      </c>
      <c r="P2121" t="s">
        <v>33</v>
      </c>
      <c r="Q2121" t="s">
        <v>488</v>
      </c>
      <c r="R2121" s="7">
        <v>3.15</v>
      </c>
      <c r="S2121">
        <v>1</v>
      </c>
      <c r="T2121">
        <v>0</v>
      </c>
      <c r="U2121" s="7">
        <v>1.512</v>
      </c>
      <c r="V2121" s="7">
        <f t="shared" si="33"/>
        <v>1.512</v>
      </c>
    </row>
    <row r="2122" spans="1:22" x14ac:dyDescent="0.3">
      <c r="A2122" s="9">
        <v>6573</v>
      </c>
      <c r="B2122" t="s">
        <v>4929</v>
      </c>
      <c r="C2122" s="5">
        <v>41405</v>
      </c>
      <c r="D2122" s="6">
        <v>41411</v>
      </c>
      <c r="E2122" t="s">
        <v>36</v>
      </c>
      <c r="F2122" t="s">
        <v>4930</v>
      </c>
      <c r="G2122" t="s">
        <v>4931</v>
      </c>
      <c r="H2122" t="s">
        <v>39</v>
      </c>
      <c r="I2122" t="s">
        <v>27</v>
      </c>
      <c r="J2122" t="s">
        <v>65</v>
      </c>
      <c r="K2122" t="s">
        <v>66</v>
      </c>
      <c r="L2122">
        <v>98105</v>
      </c>
      <c r="M2122" t="s">
        <v>30</v>
      </c>
      <c r="N2122" t="s">
        <v>4932</v>
      </c>
      <c r="O2122" t="s">
        <v>32</v>
      </c>
      <c r="P2122" t="s">
        <v>114</v>
      </c>
      <c r="Q2122" t="s">
        <v>4933</v>
      </c>
      <c r="R2122" s="7">
        <v>11.96</v>
      </c>
      <c r="S2122">
        <v>2</v>
      </c>
      <c r="T2122">
        <v>0</v>
      </c>
      <c r="U2122" s="7">
        <v>5.8604000000000003</v>
      </c>
      <c r="V2122" s="7">
        <f t="shared" si="33"/>
        <v>5.8604000000000003</v>
      </c>
    </row>
    <row r="2123" spans="1:22" x14ac:dyDescent="0.3">
      <c r="A2123" s="9">
        <v>6576</v>
      </c>
      <c r="B2123" t="s">
        <v>4934</v>
      </c>
      <c r="C2123" s="5">
        <v>41702</v>
      </c>
      <c r="D2123" s="6">
        <v>41707</v>
      </c>
      <c r="E2123" t="s">
        <v>36</v>
      </c>
      <c r="F2123" t="s">
        <v>3344</v>
      </c>
      <c r="G2123" t="s">
        <v>3345</v>
      </c>
      <c r="H2123" t="s">
        <v>39</v>
      </c>
      <c r="I2123" t="s">
        <v>27</v>
      </c>
      <c r="J2123" t="s">
        <v>28</v>
      </c>
      <c r="K2123" t="s">
        <v>29</v>
      </c>
      <c r="L2123">
        <v>90008</v>
      </c>
      <c r="M2123" t="s">
        <v>30</v>
      </c>
      <c r="N2123" t="s">
        <v>4935</v>
      </c>
      <c r="O2123" t="s">
        <v>48</v>
      </c>
      <c r="P2123" t="s">
        <v>99</v>
      </c>
      <c r="Q2123" t="s">
        <v>4936</v>
      </c>
      <c r="R2123" s="7">
        <v>1049.44</v>
      </c>
      <c r="S2123">
        <v>8</v>
      </c>
      <c r="T2123">
        <v>0</v>
      </c>
      <c r="U2123" s="7">
        <v>440.76479999999998</v>
      </c>
      <c r="V2123" s="7">
        <f t="shared" si="33"/>
        <v>440.76479999999998</v>
      </c>
    </row>
    <row r="2124" spans="1:22" x14ac:dyDescent="0.3">
      <c r="A2124" s="9">
        <v>6577</v>
      </c>
      <c r="B2124" t="s">
        <v>4934</v>
      </c>
      <c r="C2124" s="5">
        <v>41702</v>
      </c>
      <c r="D2124" s="6">
        <v>41707</v>
      </c>
      <c r="E2124" t="s">
        <v>36</v>
      </c>
      <c r="F2124" t="s">
        <v>3344</v>
      </c>
      <c r="G2124" t="s">
        <v>3345</v>
      </c>
      <c r="H2124" t="s">
        <v>39</v>
      </c>
      <c r="I2124" t="s">
        <v>27</v>
      </c>
      <c r="J2124" t="s">
        <v>28</v>
      </c>
      <c r="K2124" t="s">
        <v>29</v>
      </c>
      <c r="L2124">
        <v>90008</v>
      </c>
      <c r="M2124" t="s">
        <v>30</v>
      </c>
      <c r="N2124" t="s">
        <v>4172</v>
      </c>
      <c r="O2124" t="s">
        <v>41</v>
      </c>
      <c r="P2124" t="s">
        <v>185</v>
      </c>
      <c r="Q2124" t="s">
        <v>4173</v>
      </c>
      <c r="R2124" s="7">
        <v>170.352</v>
      </c>
      <c r="S2124">
        <v>3</v>
      </c>
      <c r="T2124">
        <v>0.2</v>
      </c>
      <c r="U2124" s="7">
        <v>-17.0352</v>
      </c>
      <c r="V2124" s="7">
        <f t="shared" si="33"/>
        <v>17.0352</v>
      </c>
    </row>
    <row r="2125" spans="1:22" x14ac:dyDescent="0.3">
      <c r="A2125" s="9">
        <v>6579</v>
      </c>
      <c r="B2125" t="s">
        <v>4937</v>
      </c>
      <c r="C2125" s="5">
        <v>40780</v>
      </c>
      <c r="D2125" s="6">
        <v>40785</v>
      </c>
      <c r="E2125" t="s">
        <v>36</v>
      </c>
      <c r="F2125" t="s">
        <v>4778</v>
      </c>
      <c r="G2125" t="s">
        <v>4779</v>
      </c>
      <c r="H2125" t="s">
        <v>39</v>
      </c>
      <c r="I2125" t="s">
        <v>27</v>
      </c>
      <c r="J2125" t="s">
        <v>65</v>
      </c>
      <c r="K2125" t="s">
        <v>66</v>
      </c>
      <c r="L2125">
        <v>98103</v>
      </c>
      <c r="M2125" t="s">
        <v>30</v>
      </c>
      <c r="N2125" t="s">
        <v>4938</v>
      </c>
      <c r="O2125" t="s">
        <v>48</v>
      </c>
      <c r="P2125" t="s">
        <v>49</v>
      </c>
      <c r="Q2125" t="s">
        <v>4939</v>
      </c>
      <c r="R2125" s="7">
        <v>1007.944</v>
      </c>
      <c r="S2125">
        <v>7</v>
      </c>
      <c r="T2125">
        <v>0.2</v>
      </c>
      <c r="U2125" s="7">
        <v>75.595799999999997</v>
      </c>
      <c r="V2125" s="7">
        <f t="shared" si="33"/>
        <v>75.595799999999997</v>
      </c>
    </row>
    <row r="2126" spans="1:22" x14ac:dyDescent="0.3">
      <c r="A2126" s="9">
        <v>6580</v>
      </c>
      <c r="B2126" t="s">
        <v>4940</v>
      </c>
      <c r="C2126" s="5">
        <v>41570</v>
      </c>
      <c r="D2126" s="6">
        <v>41570</v>
      </c>
      <c r="E2126" t="s">
        <v>863</v>
      </c>
      <c r="F2126" t="s">
        <v>2649</v>
      </c>
      <c r="G2126" t="s">
        <v>2650</v>
      </c>
      <c r="H2126" t="s">
        <v>39</v>
      </c>
      <c r="I2126" t="s">
        <v>27</v>
      </c>
      <c r="J2126" t="s">
        <v>65</v>
      </c>
      <c r="K2126" t="s">
        <v>66</v>
      </c>
      <c r="L2126">
        <v>98105</v>
      </c>
      <c r="M2126" t="s">
        <v>30</v>
      </c>
      <c r="N2126" t="s">
        <v>1732</v>
      </c>
      <c r="O2126" t="s">
        <v>32</v>
      </c>
      <c r="P2126" t="s">
        <v>114</v>
      </c>
      <c r="Q2126" t="s">
        <v>1733</v>
      </c>
      <c r="R2126" s="7">
        <v>6.68</v>
      </c>
      <c r="S2126">
        <v>1</v>
      </c>
      <c r="T2126">
        <v>0</v>
      </c>
      <c r="U2126" s="7">
        <v>3.2063999999999999</v>
      </c>
      <c r="V2126" s="7">
        <f t="shared" si="33"/>
        <v>3.2063999999999999</v>
      </c>
    </row>
    <row r="2127" spans="1:22" x14ac:dyDescent="0.3">
      <c r="A2127" s="9">
        <v>6581</v>
      </c>
      <c r="B2127" t="s">
        <v>4940</v>
      </c>
      <c r="C2127" s="5">
        <v>41570</v>
      </c>
      <c r="D2127" s="6">
        <v>41570</v>
      </c>
      <c r="E2127" t="s">
        <v>863</v>
      </c>
      <c r="F2127" t="s">
        <v>2649</v>
      </c>
      <c r="G2127" t="s">
        <v>2650</v>
      </c>
      <c r="H2127" t="s">
        <v>39</v>
      </c>
      <c r="I2127" t="s">
        <v>27</v>
      </c>
      <c r="J2127" t="s">
        <v>65</v>
      </c>
      <c r="K2127" t="s">
        <v>66</v>
      </c>
      <c r="L2127">
        <v>98105</v>
      </c>
      <c r="M2127" t="s">
        <v>30</v>
      </c>
      <c r="N2127" t="s">
        <v>4941</v>
      </c>
      <c r="O2127" t="s">
        <v>32</v>
      </c>
      <c r="P2127" t="s">
        <v>45</v>
      </c>
      <c r="Q2127" t="s">
        <v>2631</v>
      </c>
      <c r="R2127" s="7">
        <v>8.34</v>
      </c>
      <c r="S2127">
        <v>3</v>
      </c>
      <c r="T2127">
        <v>0</v>
      </c>
      <c r="U2127" s="7">
        <v>2.2517999999999998</v>
      </c>
      <c r="V2127" s="7">
        <f t="shared" si="33"/>
        <v>2.2517999999999998</v>
      </c>
    </row>
    <row r="2128" spans="1:22" x14ac:dyDescent="0.3">
      <c r="A2128" s="9">
        <v>6582</v>
      </c>
      <c r="B2128" t="s">
        <v>4940</v>
      </c>
      <c r="C2128" s="5">
        <v>41570</v>
      </c>
      <c r="D2128" s="6">
        <v>41570</v>
      </c>
      <c r="E2128" t="s">
        <v>863</v>
      </c>
      <c r="F2128" t="s">
        <v>2649</v>
      </c>
      <c r="G2128" t="s">
        <v>2650</v>
      </c>
      <c r="H2128" t="s">
        <v>39</v>
      </c>
      <c r="I2128" t="s">
        <v>27</v>
      </c>
      <c r="J2128" t="s">
        <v>65</v>
      </c>
      <c r="K2128" t="s">
        <v>66</v>
      </c>
      <c r="L2128">
        <v>98105</v>
      </c>
      <c r="M2128" t="s">
        <v>30</v>
      </c>
      <c r="N2128" t="s">
        <v>4942</v>
      </c>
      <c r="O2128" t="s">
        <v>41</v>
      </c>
      <c r="P2128" t="s">
        <v>42</v>
      </c>
      <c r="Q2128" t="s">
        <v>4943</v>
      </c>
      <c r="R2128" s="7">
        <v>101.94</v>
      </c>
      <c r="S2128">
        <v>3</v>
      </c>
      <c r="T2128">
        <v>0</v>
      </c>
      <c r="U2128" s="7">
        <v>30.582000000000001</v>
      </c>
      <c r="V2128" s="7">
        <f t="shared" si="33"/>
        <v>30.582000000000001</v>
      </c>
    </row>
    <row r="2129" spans="1:22" x14ac:dyDescent="0.3">
      <c r="A2129" s="9">
        <v>6583</v>
      </c>
      <c r="B2129" t="s">
        <v>4944</v>
      </c>
      <c r="C2129" s="5">
        <v>41494</v>
      </c>
      <c r="D2129" s="6">
        <v>41498</v>
      </c>
      <c r="E2129" t="s">
        <v>36</v>
      </c>
      <c r="F2129" t="s">
        <v>4492</v>
      </c>
      <c r="G2129" t="s">
        <v>4493</v>
      </c>
      <c r="H2129" t="s">
        <v>26</v>
      </c>
      <c r="I2129" t="s">
        <v>27</v>
      </c>
      <c r="J2129" t="s">
        <v>934</v>
      </c>
      <c r="K2129" t="s">
        <v>66</v>
      </c>
      <c r="L2129">
        <v>98026</v>
      </c>
      <c r="M2129" t="s">
        <v>30</v>
      </c>
      <c r="N2129" t="s">
        <v>847</v>
      </c>
      <c r="O2129" t="s">
        <v>48</v>
      </c>
      <c r="P2129" t="s">
        <v>99</v>
      </c>
      <c r="Q2129" t="s">
        <v>848</v>
      </c>
      <c r="R2129" s="7">
        <v>179.97</v>
      </c>
      <c r="S2129">
        <v>3</v>
      </c>
      <c r="T2129">
        <v>0</v>
      </c>
      <c r="U2129" s="7">
        <v>86.385599999999997</v>
      </c>
      <c r="V2129" s="7">
        <f t="shared" si="33"/>
        <v>86.385599999999997</v>
      </c>
    </row>
    <row r="2130" spans="1:22" x14ac:dyDescent="0.3">
      <c r="A2130" s="9">
        <v>6592</v>
      </c>
      <c r="B2130" t="s">
        <v>4945</v>
      </c>
      <c r="C2130" s="5">
        <v>41029</v>
      </c>
      <c r="D2130" s="6">
        <v>41035</v>
      </c>
      <c r="E2130" t="s">
        <v>36</v>
      </c>
      <c r="F2130" t="s">
        <v>3586</v>
      </c>
      <c r="G2130" t="s">
        <v>3587</v>
      </c>
      <c r="H2130" t="s">
        <v>26</v>
      </c>
      <c r="I2130" t="s">
        <v>27</v>
      </c>
      <c r="J2130" t="s">
        <v>80</v>
      </c>
      <c r="K2130" t="s">
        <v>29</v>
      </c>
      <c r="L2130">
        <v>94110</v>
      </c>
      <c r="M2130" t="s">
        <v>30</v>
      </c>
      <c r="N2130" t="s">
        <v>448</v>
      </c>
      <c r="O2130" t="s">
        <v>32</v>
      </c>
      <c r="P2130" t="s">
        <v>45</v>
      </c>
      <c r="Q2130" t="s">
        <v>449</v>
      </c>
      <c r="R2130" s="7">
        <v>34.65</v>
      </c>
      <c r="S2130">
        <v>3</v>
      </c>
      <c r="T2130">
        <v>0</v>
      </c>
      <c r="U2130" s="7">
        <v>9.702</v>
      </c>
      <c r="V2130" s="7">
        <f t="shared" si="33"/>
        <v>9.702</v>
      </c>
    </row>
    <row r="2131" spans="1:22" x14ac:dyDescent="0.3">
      <c r="A2131" s="9">
        <v>6593</v>
      </c>
      <c r="B2131" t="s">
        <v>4945</v>
      </c>
      <c r="C2131" s="5">
        <v>41029</v>
      </c>
      <c r="D2131" s="6">
        <v>41035</v>
      </c>
      <c r="E2131" t="s">
        <v>36</v>
      </c>
      <c r="F2131" t="s">
        <v>3586</v>
      </c>
      <c r="G2131" t="s">
        <v>3587</v>
      </c>
      <c r="H2131" t="s">
        <v>26</v>
      </c>
      <c r="I2131" t="s">
        <v>27</v>
      </c>
      <c r="J2131" t="s">
        <v>80</v>
      </c>
      <c r="K2131" t="s">
        <v>29</v>
      </c>
      <c r="L2131">
        <v>94110</v>
      </c>
      <c r="M2131" t="s">
        <v>30</v>
      </c>
      <c r="N2131" t="s">
        <v>2833</v>
      </c>
      <c r="O2131" t="s">
        <v>48</v>
      </c>
      <c r="P2131" t="s">
        <v>49</v>
      </c>
      <c r="Q2131" t="s">
        <v>2834</v>
      </c>
      <c r="R2131" s="7">
        <v>19.8</v>
      </c>
      <c r="S2131">
        <v>5</v>
      </c>
      <c r="T2131">
        <v>0.2</v>
      </c>
      <c r="U2131" s="7">
        <v>1.7324999999999999</v>
      </c>
      <c r="V2131" s="7">
        <f t="shared" si="33"/>
        <v>1.7324999999999999</v>
      </c>
    </row>
    <row r="2132" spans="1:22" x14ac:dyDescent="0.3">
      <c r="A2132" s="9">
        <v>6604</v>
      </c>
      <c r="B2132" t="s">
        <v>4946</v>
      </c>
      <c r="C2132" s="5">
        <v>41808</v>
      </c>
      <c r="D2132" s="6">
        <v>41811</v>
      </c>
      <c r="E2132" t="s">
        <v>152</v>
      </c>
      <c r="F2132" t="s">
        <v>1090</v>
      </c>
      <c r="G2132" t="s">
        <v>1091</v>
      </c>
      <c r="H2132" t="s">
        <v>39</v>
      </c>
      <c r="I2132" t="s">
        <v>27</v>
      </c>
      <c r="J2132" t="s">
        <v>4947</v>
      </c>
      <c r="K2132" t="s">
        <v>161</v>
      </c>
      <c r="L2132">
        <v>80022</v>
      </c>
      <c r="M2132" t="s">
        <v>30</v>
      </c>
      <c r="N2132" t="s">
        <v>4581</v>
      </c>
      <c r="O2132" t="s">
        <v>32</v>
      </c>
      <c r="P2132" t="s">
        <v>75</v>
      </c>
      <c r="Q2132" t="s">
        <v>4582</v>
      </c>
      <c r="R2132" s="7">
        <v>146.352</v>
      </c>
      <c r="S2132">
        <v>3</v>
      </c>
      <c r="T2132">
        <v>0.2</v>
      </c>
      <c r="U2132" s="7">
        <v>-32.929200000000002</v>
      </c>
      <c r="V2132" s="7">
        <f t="shared" si="33"/>
        <v>32.929200000000002</v>
      </c>
    </row>
    <row r="2133" spans="1:22" x14ac:dyDescent="0.3">
      <c r="A2133" s="9">
        <v>6605</v>
      </c>
      <c r="B2133" t="s">
        <v>4948</v>
      </c>
      <c r="C2133" s="5">
        <v>41421</v>
      </c>
      <c r="D2133" s="6">
        <v>41426</v>
      </c>
      <c r="E2133" t="s">
        <v>36</v>
      </c>
      <c r="F2133" t="s">
        <v>2598</v>
      </c>
      <c r="G2133" t="s">
        <v>2599</v>
      </c>
      <c r="H2133" t="s">
        <v>39</v>
      </c>
      <c r="I2133" t="s">
        <v>27</v>
      </c>
      <c r="J2133" t="s">
        <v>944</v>
      </c>
      <c r="K2133" t="s">
        <v>29</v>
      </c>
      <c r="L2133">
        <v>92704</v>
      </c>
      <c r="M2133" t="s">
        <v>30</v>
      </c>
      <c r="N2133" t="s">
        <v>689</v>
      </c>
      <c r="O2133" t="s">
        <v>32</v>
      </c>
      <c r="P2133" t="s">
        <v>200</v>
      </c>
      <c r="Q2133" t="s">
        <v>690</v>
      </c>
      <c r="R2133" s="7">
        <v>5.94</v>
      </c>
      <c r="S2133">
        <v>3</v>
      </c>
      <c r="T2133">
        <v>0</v>
      </c>
      <c r="U2133" s="7">
        <v>0</v>
      </c>
      <c r="V2133" s="7">
        <f t="shared" si="33"/>
        <v>0</v>
      </c>
    </row>
    <row r="2134" spans="1:22" x14ac:dyDescent="0.3">
      <c r="A2134" s="9">
        <v>6606</v>
      </c>
      <c r="B2134" t="s">
        <v>4948</v>
      </c>
      <c r="C2134" s="5">
        <v>41421</v>
      </c>
      <c r="D2134" s="6">
        <v>41426</v>
      </c>
      <c r="E2134" t="s">
        <v>36</v>
      </c>
      <c r="F2134" t="s">
        <v>2598</v>
      </c>
      <c r="G2134" t="s">
        <v>2599</v>
      </c>
      <c r="H2134" t="s">
        <v>39</v>
      </c>
      <c r="I2134" t="s">
        <v>27</v>
      </c>
      <c r="J2134" t="s">
        <v>944</v>
      </c>
      <c r="K2134" t="s">
        <v>29</v>
      </c>
      <c r="L2134">
        <v>92704</v>
      </c>
      <c r="M2134" t="s">
        <v>30</v>
      </c>
      <c r="N2134" t="s">
        <v>4949</v>
      </c>
      <c r="O2134" t="s">
        <v>32</v>
      </c>
      <c r="P2134" t="s">
        <v>114</v>
      </c>
      <c r="Q2134" t="s">
        <v>4950</v>
      </c>
      <c r="R2134" s="7">
        <v>45.36</v>
      </c>
      <c r="S2134">
        <v>7</v>
      </c>
      <c r="T2134">
        <v>0</v>
      </c>
      <c r="U2134" s="7">
        <v>21.7728</v>
      </c>
      <c r="V2134" s="7">
        <f t="shared" si="33"/>
        <v>21.7728</v>
      </c>
    </row>
    <row r="2135" spans="1:22" x14ac:dyDescent="0.3">
      <c r="A2135" s="9">
        <v>6607</v>
      </c>
      <c r="B2135" t="s">
        <v>4948</v>
      </c>
      <c r="C2135" s="5">
        <v>41421</v>
      </c>
      <c r="D2135" s="6">
        <v>41426</v>
      </c>
      <c r="E2135" t="s">
        <v>36</v>
      </c>
      <c r="F2135" t="s">
        <v>2598</v>
      </c>
      <c r="G2135" t="s">
        <v>2599</v>
      </c>
      <c r="H2135" t="s">
        <v>39</v>
      </c>
      <c r="I2135" t="s">
        <v>27</v>
      </c>
      <c r="J2135" t="s">
        <v>944</v>
      </c>
      <c r="K2135" t="s">
        <v>29</v>
      </c>
      <c r="L2135">
        <v>92704</v>
      </c>
      <c r="M2135" t="s">
        <v>30</v>
      </c>
      <c r="N2135" t="s">
        <v>4951</v>
      </c>
      <c r="O2135" t="s">
        <v>48</v>
      </c>
      <c r="P2135" t="s">
        <v>49</v>
      </c>
      <c r="Q2135" t="s">
        <v>4952</v>
      </c>
      <c r="R2135" s="7">
        <v>211.16800000000001</v>
      </c>
      <c r="S2135">
        <v>4</v>
      </c>
      <c r="T2135">
        <v>0.2</v>
      </c>
      <c r="U2135" s="7">
        <v>23.756399999999999</v>
      </c>
      <c r="V2135" s="7">
        <f t="shared" si="33"/>
        <v>23.756399999999999</v>
      </c>
    </row>
    <row r="2136" spans="1:22" x14ac:dyDescent="0.3">
      <c r="A2136" s="9">
        <v>6608</v>
      </c>
      <c r="B2136" t="s">
        <v>4948</v>
      </c>
      <c r="C2136" s="5">
        <v>41421</v>
      </c>
      <c r="D2136" s="6">
        <v>41426</v>
      </c>
      <c r="E2136" t="s">
        <v>36</v>
      </c>
      <c r="F2136" t="s">
        <v>2598</v>
      </c>
      <c r="G2136" t="s">
        <v>2599</v>
      </c>
      <c r="H2136" t="s">
        <v>39</v>
      </c>
      <c r="I2136" t="s">
        <v>27</v>
      </c>
      <c r="J2136" t="s">
        <v>944</v>
      </c>
      <c r="K2136" t="s">
        <v>29</v>
      </c>
      <c r="L2136">
        <v>92704</v>
      </c>
      <c r="M2136" t="s">
        <v>30</v>
      </c>
      <c r="N2136" t="s">
        <v>3865</v>
      </c>
      <c r="O2136" t="s">
        <v>41</v>
      </c>
      <c r="P2136" t="s">
        <v>185</v>
      </c>
      <c r="Q2136" t="s">
        <v>3866</v>
      </c>
      <c r="R2136" s="7">
        <v>484.70400000000001</v>
      </c>
      <c r="S2136">
        <v>6</v>
      </c>
      <c r="T2136">
        <v>0.2</v>
      </c>
      <c r="U2136" s="7">
        <v>-84.8232</v>
      </c>
      <c r="V2136" s="7">
        <f t="shared" si="33"/>
        <v>84.8232</v>
      </c>
    </row>
    <row r="2137" spans="1:22" x14ac:dyDescent="0.3">
      <c r="A2137" s="9">
        <v>6609</v>
      </c>
      <c r="B2137" t="s">
        <v>4948</v>
      </c>
      <c r="C2137" s="5">
        <v>41421</v>
      </c>
      <c r="D2137" s="6">
        <v>41426</v>
      </c>
      <c r="E2137" t="s">
        <v>36</v>
      </c>
      <c r="F2137" t="s">
        <v>2598</v>
      </c>
      <c r="G2137" t="s">
        <v>2599</v>
      </c>
      <c r="H2137" t="s">
        <v>39</v>
      </c>
      <c r="I2137" t="s">
        <v>27</v>
      </c>
      <c r="J2137" t="s">
        <v>944</v>
      </c>
      <c r="K2137" t="s">
        <v>29</v>
      </c>
      <c r="L2137">
        <v>92704</v>
      </c>
      <c r="M2137" t="s">
        <v>30</v>
      </c>
      <c r="N2137" t="s">
        <v>4953</v>
      </c>
      <c r="O2137" t="s">
        <v>48</v>
      </c>
      <c r="P2137" t="s">
        <v>1229</v>
      </c>
      <c r="Q2137" t="s">
        <v>4954</v>
      </c>
      <c r="R2137" s="7">
        <v>371.976</v>
      </c>
      <c r="S2137">
        <v>3</v>
      </c>
      <c r="T2137">
        <v>0.2</v>
      </c>
      <c r="U2137" s="7">
        <v>116.24250000000001</v>
      </c>
      <c r="V2137" s="7">
        <f t="shared" si="33"/>
        <v>116.24250000000001</v>
      </c>
    </row>
    <row r="2138" spans="1:22" x14ac:dyDescent="0.3">
      <c r="A2138" s="9">
        <v>6611</v>
      </c>
      <c r="B2138" t="s">
        <v>4955</v>
      </c>
      <c r="C2138" s="5">
        <v>41568</v>
      </c>
      <c r="D2138" s="6">
        <v>41570</v>
      </c>
      <c r="E2138" t="s">
        <v>152</v>
      </c>
      <c r="F2138" t="s">
        <v>3598</v>
      </c>
      <c r="G2138" t="s">
        <v>3599</v>
      </c>
      <c r="H2138" t="s">
        <v>26</v>
      </c>
      <c r="I2138" t="s">
        <v>27</v>
      </c>
      <c r="J2138" t="s">
        <v>28</v>
      </c>
      <c r="K2138" t="s">
        <v>29</v>
      </c>
      <c r="L2138">
        <v>90049</v>
      </c>
      <c r="M2138" t="s">
        <v>30</v>
      </c>
      <c r="N2138" t="s">
        <v>2059</v>
      </c>
      <c r="O2138" t="s">
        <v>32</v>
      </c>
      <c r="P2138" t="s">
        <v>52</v>
      </c>
      <c r="Q2138" t="s">
        <v>2060</v>
      </c>
      <c r="R2138" s="7">
        <v>19.295999999999999</v>
      </c>
      <c r="S2138">
        <v>3</v>
      </c>
      <c r="T2138">
        <v>0.2</v>
      </c>
      <c r="U2138" s="7">
        <v>6.03</v>
      </c>
      <c r="V2138" s="7">
        <f t="shared" si="33"/>
        <v>6.03</v>
      </c>
    </row>
    <row r="2139" spans="1:22" x14ac:dyDescent="0.3">
      <c r="A2139" s="9">
        <v>6616</v>
      </c>
      <c r="B2139" t="s">
        <v>4956</v>
      </c>
      <c r="C2139" s="5">
        <v>41443</v>
      </c>
      <c r="D2139" s="6">
        <v>41445</v>
      </c>
      <c r="E2139" t="s">
        <v>152</v>
      </c>
      <c r="F2139" t="s">
        <v>4957</v>
      </c>
      <c r="G2139" t="s">
        <v>4958</v>
      </c>
      <c r="H2139" t="s">
        <v>39</v>
      </c>
      <c r="I2139" t="s">
        <v>27</v>
      </c>
      <c r="J2139" t="s">
        <v>28</v>
      </c>
      <c r="K2139" t="s">
        <v>29</v>
      </c>
      <c r="L2139">
        <v>90045</v>
      </c>
      <c r="M2139" t="s">
        <v>30</v>
      </c>
      <c r="N2139" t="s">
        <v>4335</v>
      </c>
      <c r="O2139" t="s">
        <v>41</v>
      </c>
      <c r="P2139" t="s">
        <v>492</v>
      </c>
      <c r="Q2139" t="s">
        <v>4336</v>
      </c>
      <c r="R2139" s="7">
        <v>239.666</v>
      </c>
      <c r="S2139">
        <v>2</v>
      </c>
      <c r="T2139">
        <v>0.15</v>
      </c>
      <c r="U2139" s="7">
        <v>14.098000000000001</v>
      </c>
      <c r="V2139" s="7">
        <f t="shared" si="33"/>
        <v>14.098000000000001</v>
      </c>
    </row>
    <row r="2140" spans="1:22" x14ac:dyDescent="0.3">
      <c r="A2140" s="9">
        <v>6617</v>
      </c>
      <c r="B2140" t="s">
        <v>4956</v>
      </c>
      <c r="C2140" s="5">
        <v>41443</v>
      </c>
      <c r="D2140" s="6">
        <v>41445</v>
      </c>
      <c r="E2140" t="s">
        <v>152</v>
      </c>
      <c r="F2140" t="s">
        <v>4957</v>
      </c>
      <c r="G2140" t="s">
        <v>4958</v>
      </c>
      <c r="H2140" t="s">
        <v>39</v>
      </c>
      <c r="I2140" t="s">
        <v>27</v>
      </c>
      <c r="J2140" t="s">
        <v>28</v>
      </c>
      <c r="K2140" t="s">
        <v>29</v>
      </c>
      <c r="L2140">
        <v>90045</v>
      </c>
      <c r="M2140" t="s">
        <v>30</v>
      </c>
      <c r="N2140" t="s">
        <v>4959</v>
      </c>
      <c r="O2140" t="s">
        <v>32</v>
      </c>
      <c r="P2140" t="s">
        <v>33</v>
      </c>
      <c r="Q2140" t="s">
        <v>4960</v>
      </c>
      <c r="R2140" s="7">
        <v>22.5</v>
      </c>
      <c r="S2140">
        <v>6</v>
      </c>
      <c r="T2140">
        <v>0</v>
      </c>
      <c r="U2140" s="7">
        <v>10.8</v>
      </c>
      <c r="V2140" s="7">
        <f t="shared" si="33"/>
        <v>10.8</v>
      </c>
    </row>
    <row r="2141" spans="1:22" x14ac:dyDescent="0.3">
      <c r="A2141" s="9">
        <v>6618</v>
      </c>
      <c r="B2141" t="s">
        <v>4956</v>
      </c>
      <c r="C2141" s="5">
        <v>41443</v>
      </c>
      <c r="D2141" s="6">
        <v>41445</v>
      </c>
      <c r="E2141" t="s">
        <v>152</v>
      </c>
      <c r="F2141" t="s">
        <v>4957</v>
      </c>
      <c r="G2141" t="s">
        <v>4958</v>
      </c>
      <c r="H2141" t="s">
        <v>39</v>
      </c>
      <c r="I2141" t="s">
        <v>27</v>
      </c>
      <c r="J2141" t="s">
        <v>28</v>
      </c>
      <c r="K2141" t="s">
        <v>29</v>
      </c>
      <c r="L2141">
        <v>90045</v>
      </c>
      <c r="M2141" t="s">
        <v>30</v>
      </c>
      <c r="N2141" t="s">
        <v>4961</v>
      </c>
      <c r="O2141" t="s">
        <v>32</v>
      </c>
      <c r="P2141" t="s">
        <v>114</v>
      </c>
      <c r="Q2141" t="s">
        <v>4962</v>
      </c>
      <c r="R2141" s="7">
        <v>219.84</v>
      </c>
      <c r="S2141">
        <v>4</v>
      </c>
      <c r="T2141">
        <v>0</v>
      </c>
      <c r="U2141" s="7">
        <v>107.7216</v>
      </c>
      <c r="V2141" s="7">
        <f t="shared" si="33"/>
        <v>107.7216</v>
      </c>
    </row>
    <row r="2142" spans="1:22" x14ac:dyDescent="0.3">
      <c r="A2142" s="9">
        <v>6623</v>
      </c>
      <c r="B2142" t="s">
        <v>4963</v>
      </c>
      <c r="C2142" s="5">
        <v>40792</v>
      </c>
      <c r="D2142" s="6">
        <v>40795</v>
      </c>
      <c r="E2142" t="s">
        <v>152</v>
      </c>
      <c r="F2142" t="s">
        <v>4964</v>
      </c>
      <c r="G2142" t="s">
        <v>4965</v>
      </c>
      <c r="H2142" t="s">
        <v>26</v>
      </c>
      <c r="I2142" t="s">
        <v>27</v>
      </c>
      <c r="J2142" t="s">
        <v>80</v>
      </c>
      <c r="K2142" t="s">
        <v>29</v>
      </c>
      <c r="L2142">
        <v>94109</v>
      </c>
      <c r="M2142" t="s">
        <v>30</v>
      </c>
      <c r="N2142" t="s">
        <v>40</v>
      </c>
      <c r="O2142" t="s">
        <v>41</v>
      </c>
      <c r="P2142" t="s">
        <v>42</v>
      </c>
      <c r="Q2142" t="s">
        <v>43</v>
      </c>
      <c r="R2142" s="7">
        <v>41.88</v>
      </c>
      <c r="S2142">
        <v>6</v>
      </c>
      <c r="T2142">
        <v>0</v>
      </c>
      <c r="U2142" s="7">
        <v>12.145200000000001</v>
      </c>
      <c r="V2142" s="7">
        <f t="shared" si="33"/>
        <v>12.145200000000001</v>
      </c>
    </row>
    <row r="2143" spans="1:22" x14ac:dyDescent="0.3">
      <c r="A2143" s="9">
        <v>6624</v>
      </c>
      <c r="B2143" t="s">
        <v>4963</v>
      </c>
      <c r="C2143" s="5">
        <v>40792</v>
      </c>
      <c r="D2143" s="6">
        <v>40795</v>
      </c>
      <c r="E2143" t="s">
        <v>152</v>
      </c>
      <c r="F2143" t="s">
        <v>4964</v>
      </c>
      <c r="G2143" t="s">
        <v>4965</v>
      </c>
      <c r="H2143" t="s">
        <v>26</v>
      </c>
      <c r="I2143" t="s">
        <v>27</v>
      </c>
      <c r="J2143" t="s">
        <v>80</v>
      </c>
      <c r="K2143" t="s">
        <v>29</v>
      </c>
      <c r="L2143">
        <v>94109</v>
      </c>
      <c r="M2143" t="s">
        <v>30</v>
      </c>
      <c r="N2143" t="s">
        <v>4966</v>
      </c>
      <c r="O2143" t="s">
        <v>32</v>
      </c>
      <c r="P2143" t="s">
        <v>33</v>
      </c>
      <c r="Q2143" t="s">
        <v>4967</v>
      </c>
      <c r="R2143" s="7">
        <v>58.48</v>
      </c>
      <c r="S2143">
        <v>8</v>
      </c>
      <c r="T2143">
        <v>0</v>
      </c>
      <c r="U2143" s="7">
        <v>27.485600000000002</v>
      </c>
      <c r="V2143" s="7">
        <f t="shared" si="33"/>
        <v>27.485600000000002</v>
      </c>
    </row>
    <row r="2144" spans="1:22" x14ac:dyDescent="0.3">
      <c r="A2144" s="9">
        <v>6628</v>
      </c>
      <c r="B2144" t="s">
        <v>4968</v>
      </c>
      <c r="C2144" s="5">
        <v>40686</v>
      </c>
      <c r="D2144" s="6">
        <v>40690</v>
      </c>
      <c r="E2144" t="s">
        <v>36</v>
      </c>
      <c r="F2144" t="s">
        <v>2363</v>
      </c>
      <c r="G2144" t="s">
        <v>2364</v>
      </c>
      <c r="H2144" t="s">
        <v>39</v>
      </c>
      <c r="I2144" t="s">
        <v>27</v>
      </c>
      <c r="J2144" t="s">
        <v>1626</v>
      </c>
      <c r="K2144" t="s">
        <v>66</v>
      </c>
      <c r="L2144">
        <v>98006</v>
      </c>
      <c r="M2144" t="s">
        <v>30</v>
      </c>
      <c r="N2144" t="s">
        <v>4969</v>
      </c>
      <c r="O2144" t="s">
        <v>32</v>
      </c>
      <c r="P2144" t="s">
        <v>114</v>
      </c>
      <c r="Q2144" t="s">
        <v>4970</v>
      </c>
      <c r="R2144" s="7">
        <v>12.96</v>
      </c>
      <c r="S2144">
        <v>2</v>
      </c>
      <c r="T2144">
        <v>0</v>
      </c>
      <c r="U2144" s="7">
        <v>6.2207999999999997</v>
      </c>
      <c r="V2144" s="7">
        <f t="shared" si="33"/>
        <v>6.2207999999999997</v>
      </c>
    </row>
    <row r="2145" spans="1:22" x14ac:dyDescent="0.3">
      <c r="A2145" s="9">
        <v>6631</v>
      </c>
      <c r="B2145" t="s">
        <v>4971</v>
      </c>
      <c r="C2145" s="5">
        <v>41634</v>
      </c>
      <c r="D2145" s="6">
        <v>41639</v>
      </c>
      <c r="E2145" t="s">
        <v>36</v>
      </c>
      <c r="F2145" t="s">
        <v>1982</v>
      </c>
      <c r="G2145" t="s">
        <v>1983</v>
      </c>
      <c r="H2145" t="s">
        <v>39</v>
      </c>
      <c r="I2145" t="s">
        <v>27</v>
      </c>
      <c r="J2145" t="s">
        <v>65</v>
      </c>
      <c r="K2145" t="s">
        <v>66</v>
      </c>
      <c r="L2145">
        <v>98115</v>
      </c>
      <c r="M2145" t="s">
        <v>30</v>
      </c>
      <c r="N2145" t="s">
        <v>4972</v>
      </c>
      <c r="O2145" t="s">
        <v>41</v>
      </c>
      <c r="P2145" t="s">
        <v>185</v>
      </c>
      <c r="Q2145" t="s">
        <v>4973</v>
      </c>
      <c r="R2145" s="7">
        <v>698.35199999999998</v>
      </c>
      <c r="S2145">
        <v>3</v>
      </c>
      <c r="T2145">
        <v>0.2</v>
      </c>
      <c r="U2145" s="7">
        <v>52.376399999999997</v>
      </c>
      <c r="V2145" s="7">
        <f t="shared" si="33"/>
        <v>52.376399999999997</v>
      </c>
    </row>
    <row r="2146" spans="1:22" x14ac:dyDescent="0.3">
      <c r="A2146" s="9">
        <v>6632</v>
      </c>
      <c r="B2146" t="s">
        <v>4971</v>
      </c>
      <c r="C2146" s="5">
        <v>41634</v>
      </c>
      <c r="D2146" s="6">
        <v>41639</v>
      </c>
      <c r="E2146" t="s">
        <v>36</v>
      </c>
      <c r="F2146" t="s">
        <v>1982</v>
      </c>
      <c r="G2146" t="s">
        <v>1983</v>
      </c>
      <c r="H2146" t="s">
        <v>39</v>
      </c>
      <c r="I2146" t="s">
        <v>27</v>
      </c>
      <c r="J2146" t="s">
        <v>65</v>
      </c>
      <c r="K2146" t="s">
        <v>66</v>
      </c>
      <c r="L2146">
        <v>98115</v>
      </c>
      <c r="M2146" t="s">
        <v>30</v>
      </c>
      <c r="N2146" t="s">
        <v>4974</v>
      </c>
      <c r="O2146" t="s">
        <v>41</v>
      </c>
      <c r="P2146" t="s">
        <v>58</v>
      </c>
      <c r="Q2146" t="s">
        <v>4975</v>
      </c>
      <c r="R2146" s="7">
        <v>1747.25</v>
      </c>
      <c r="S2146">
        <v>5</v>
      </c>
      <c r="T2146">
        <v>0</v>
      </c>
      <c r="U2146" s="7">
        <v>629.01</v>
      </c>
      <c r="V2146" s="7">
        <f t="shared" si="33"/>
        <v>629.01</v>
      </c>
    </row>
    <row r="2147" spans="1:22" x14ac:dyDescent="0.3">
      <c r="A2147" s="9">
        <v>6634</v>
      </c>
      <c r="B2147" t="s">
        <v>4976</v>
      </c>
      <c r="C2147" s="5">
        <v>41572</v>
      </c>
      <c r="D2147" s="6">
        <v>41572</v>
      </c>
      <c r="E2147" t="s">
        <v>863</v>
      </c>
      <c r="F2147" t="s">
        <v>586</v>
      </c>
      <c r="G2147" t="s">
        <v>587</v>
      </c>
      <c r="H2147" t="s">
        <v>39</v>
      </c>
      <c r="I2147" t="s">
        <v>27</v>
      </c>
      <c r="J2147" t="s">
        <v>80</v>
      </c>
      <c r="K2147" t="s">
        <v>29</v>
      </c>
      <c r="L2147">
        <v>94109</v>
      </c>
      <c r="M2147" t="s">
        <v>30</v>
      </c>
      <c r="N2147" t="s">
        <v>945</v>
      </c>
      <c r="O2147" t="s">
        <v>48</v>
      </c>
      <c r="P2147" t="s">
        <v>99</v>
      </c>
      <c r="Q2147" t="s">
        <v>946</v>
      </c>
      <c r="R2147" s="7">
        <v>199.99</v>
      </c>
      <c r="S2147">
        <v>1</v>
      </c>
      <c r="T2147">
        <v>0</v>
      </c>
      <c r="U2147" s="7">
        <v>85.995699999999999</v>
      </c>
      <c r="V2147" s="7">
        <f t="shared" si="33"/>
        <v>85.995699999999999</v>
      </c>
    </row>
    <row r="2148" spans="1:22" x14ac:dyDescent="0.3">
      <c r="A2148" s="9">
        <v>6644</v>
      </c>
      <c r="B2148" t="s">
        <v>4977</v>
      </c>
      <c r="C2148" s="5">
        <v>41131</v>
      </c>
      <c r="D2148" s="6">
        <v>41137</v>
      </c>
      <c r="E2148" t="s">
        <v>36</v>
      </c>
      <c r="F2148" t="s">
        <v>2156</v>
      </c>
      <c r="G2148" t="s">
        <v>2157</v>
      </c>
      <c r="H2148" t="s">
        <v>39</v>
      </c>
      <c r="I2148" t="s">
        <v>27</v>
      </c>
      <c r="J2148" t="s">
        <v>1871</v>
      </c>
      <c r="K2148" t="s">
        <v>148</v>
      </c>
      <c r="L2148">
        <v>97756</v>
      </c>
      <c r="M2148" t="s">
        <v>30</v>
      </c>
      <c r="N2148" t="s">
        <v>1187</v>
      </c>
      <c r="O2148" t="s">
        <v>48</v>
      </c>
      <c r="P2148" t="s">
        <v>49</v>
      </c>
      <c r="Q2148" t="s">
        <v>1188</v>
      </c>
      <c r="R2148" s="7">
        <v>438.36799999999999</v>
      </c>
      <c r="S2148">
        <v>4</v>
      </c>
      <c r="T2148">
        <v>0.2</v>
      </c>
      <c r="U2148" s="7">
        <v>38.357199999999999</v>
      </c>
      <c r="V2148" s="7">
        <f t="shared" si="33"/>
        <v>38.357199999999999</v>
      </c>
    </row>
    <row r="2149" spans="1:22" x14ac:dyDescent="0.3">
      <c r="A2149" s="9">
        <v>6645</v>
      </c>
      <c r="B2149" t="s">
        <v>4977</v>
      </c>
      <c r="C2149" s="5">
        <v>41131</v>
      </c>
      <c r="D2149" s="6">
        <v>41137</v>
      </c>
      <c r="E2149" t="s">
        <v>36</v>
      </c>
      <c r="F2149" t="s">
        <v>2156</v>
      </c>
      <c r="G2149" t="s">
        <v>2157</v>
      </c>
      <c r="H2149" t="s">
        <v>39</v>
      </c>
      <c r="I2149" t="s">
        <v>27</v>
      </c>
      <c r="J2149" t="s">
        <v>1871</v>
      </c>
      <c r="K2149" t="s">
        <v>148</v>
      </c>
      <c r="L2149">
        <v>97756</v>
      </c>
      <c r="M2149" t="s">
        <v>30</v>
      </c>
      <c r="N2149" t="s">
        <v>4978</v>
      </c>
      <c r="O2149" t="s">
        <v>48</v>
      </c>
      <c r="P2149" t="s">
        <v>49</v>
      </c>
      <c r="Q2149" t="s">
        <v>4979</v>
      </c>
      <c r="R2149" s="7">
        <v>139.94399999999999</v>
      </c>
      <c r="S2149">
        <v>7</v>
      </c>
      <c r="T2149">
        <v>0.2</v>
      </c>
      <c r="U2149" s="7">
        <v>-31.487400000000001</v>
      </c>
      <c r="V2149" s="7">
        <f t="shared" si="33"/>
        <v>31.487400000000001</v>
      </c>
    </row>
    <row r="2150" spans="1:22" x14ac:dyDescent="0.3">
      <c r="A2150" s="9">
        <v>6646</v>
      </c>
      <c r="B2150" t="s">
        <v>4977</v>
      </c>
      <c r="C2150" s="5">
        <v>41131</v>
      </c>
      <c r="D2150" s="6">
        <v>41137</v>
      </c>
      <c r="E2150" t="s">
        <v>36</v>
      </c>
      <c r="F2150" t="s">
        <v>2156</v>
      </c>
      <c r="G2150" t="s">
        <v>2157</v>
      </c>
      <c r="H2150" t="s">
        <v>39</v>
      </c>
      <c r="I2150" t="s">
        <v>27</v>
      </c>
      <c r="J2150" t="s">
        <v>1871</v>
      </c>
      <c r="K2150" t="s">
        <v>148</v>
      </c>
      <c r="L2150">
        <v>97756</v>
      </c>
      <c r="M2150" t="s">
        <v>30</v>
      </c>
      <c r="N2150" t="s">
        <v>4980</v>
      </c>
      <c r="O2150" t="s">
        <v>32</v>
      </c>
      <c r="P2150" t="s">
        <v>55</v>
      </c>
      <c r="Q2150" t="s">
        <v>4981</v>
      </c>
      <c r="R2150" s="7">
        <v>133.47200000000001</v>
      </c>
      <c r="S2150">
        <v>4</v>
      </c>
      <c r="T2150">
        <v>0.2</v>
      </c>
      <c r="U2150" s="7">
        <v>15.015599999999999</v>
      </c>
      <c r="V2150" s="7">
        <f t="shared" si="33"/>
        <v>15.015599999999999</v>
      </c>
    </row>
    <row r="2151" spans="1:22" x14ac:dyDescent="0.3">
      <c r="A2151" s="9">
        <v>6647</v>
      </c>
      <c r="B2151" t="s">
        <v>4982</v>
      </c>
      <c r="C2151" s="5">
        <v>41624</v>
      </c>
      <c r="D2151" s="6">
        <v>41630</v>
      </c>
      <c r="E2151" t="s">
        <v>36</v>
      </c>
      <c r="F2151" t="s">
        <v>1612</v>
      </c>
      <c r="G2151" t="s">
        <v>1613</v>
      </c>
      <c r="H2151" t="s">
        <v>146</v>
      </c>
      <c r="I2151" t="s">
        <v>27</v>
      </c>
      <c r="J2151" t="s">
        <v>1934</v>
      </c>
      <c r="K2151" t="s">
        <v>148</v>
      </c>
      <c r="L2151">
        <v>97477</v>
      </c>
      <c r="M2151" t="s">
        <v>30</v>
      </c>
      <c r="N2151" t="s">
        <v>1314</v>
      </c>
      <c r="O2151" t="s">
        <v>41</v>
      </c>
      <c r="P2151" t="s">
        <v>58</v>
      </c>
      <c r="Q2151" t="s">
        <v>1315</v>
      </c>
      <c r="R2151" s="7">
        <v>564.19500000000005</v>
      </c>
      <c r="S2151">
        <v>3</v>
      </c>
      <c r="T2151">
        <v>0.5</v>
      </c>
      <c r="U2151" s="7">
        <v>-304.6653</v>
      </c>
      <c r="V2151" s="7">
        <f t="shared" si="33"/>
        <v>304.6653</v>
      </c>
    </row>
    <row r="2152" spans="1:22" x14ac:dyDescent="0.3">
      <c r="A2152" s="9">
        <v>6648</v>
      </c>
      <c r="B2152" t="s">
        <v>4982</v>
      </c>
      <c r="C2152" s="5">
        <v>41624</v>
      </c>
      <c r="D2152" s="6">
        <v>41630</v>
      </c>
      <c r="E2152" t="s">
        <v>36</v>
      </c>
      <c r="F2152" t="s">
        <v>1612</v>
      </c>
      <c r="G2152" t="s">
        <v>1613</v>
      </c>
      <c r="H2152" t="s">
        <v>146</v>
      </c>
      <c r="I2152" t="s">
        <v>27</v>
      </c>
      <c r="J2152" t="s">
        <v>1934</v>
      </c>
      <c r="K2152" t="s">
        <v>148</v>
      </c>
      <c r="L2152">
        <v>97477</v>
      </c>
      <c r="M2152" t="s">
        <v>30</v>
      </c>
      <c r="N2152" t="s">
        <v>4922</v>
      </c>
      <c r="O2152" t="s">
        <v>32</v>
      </c>
      <c r="P2152" t="s">
        <v>55</v>
      </c>
      <c r="Q2152" t="s">
        <v>4923</v>
      </c>
      <c r="R2152" s="7">
        <v>87.168000000000006</v>
      </c>
      <c r="S2152">
        <v>2</v>
      </c>
      <c r="T2152">
        <v>0.2</v>
      </c>
      <c r="U2152" s="7">
        <v>8.7167999999999992</v>
      </c>
      <c r="V2152" s="7">
        <f t="shared" si="33"/>
        <v>8.7167999999999992</v>
      </c>
    </row>
    <row r="2153" spans="1:22" x14ac:dyDescent="0.3">
      <c r="A2153" s="9">
        <v>6655</v>
      </c>
      <c r="B2153" t="s">
        <v>4983</v>
      </c>
      <c r="C2153" s="5">
        <v>41691</v>
      </c>
      <c r="D2153" s="6">
        <v>41698</v>
      </c>
      <c r="E2153" t="s">
        <v>36</v>
      </c>
      <c r="F2153" t="s">
        <v>2369</v>
      </c>
      <c r="G2153" t="s">
        <v>2370</v>
      </c>
      <c r="H2153" t="s">
        <v>146</v>
      </c>
      <c r="I2153" t="s">
        <v>27</v>
      </c>
      <c r="J2153" t="s">
        <v>121</v>
      </c>
      <c r="K2153" t="s">
        <v>122</v>
      </c>
      <c r="L2153">
        <v>85234</v>
      </c>
      <c r="M2153" t="s">
        <v>30</v>
      </c>
      <c r="N2153" t="s">
        <v>1274</v>
      </c>
      <c r="O2153" t="s">
        <v>48</v>
      </c>
      <c r="P2153" t="s">
        <v>49</v>
      </c>
      <c r="Q2153" t="s">
        <v>1275</v>
      </c>
      <c r="R2153" s="7">
        <v>333.57600000000002</v>
      </c>
      <c r="S2153">
        <v>3</v>
      </c>
      <c r="T2153">
        <v>0.2</v>
      </c>
      <c r="U2153" s="7">
        <v>25.0182</v>
      </c>
      <c r="V2153" s="7">
        <f t="shared" si="33"/>
        <v>25.0182</v>
      </c>
    </row>
    <row r="2154" spans="1:22" x14ac:dyDescent="0.3">
      <c r="A2154" s="9">
        <v>6656</v>
      </c>
      <c r="B2154" t="s">
        <v>4983</v>
      </c>
      <c r="C2154" s="5">
        <v>41691</v>
      </c>
      <c r="D2154" s="6">
        <v>41698</v>
      </c>
      <c r="E2154" t="s">
        <v>36</v>
      </c>
      <c r="F2154" t="s">
        <v>2369</v>
      </c>
      <c r="G2154" t="s">
        <v>2370</v>
      </c>
      <c r="H2154" t="s">
        <v>146</v>
      </c>
      <c r="I2154" t="s">
        <v>27</v>
      </c>
      <c r="J2154" t="s">
        <v>121</v>
      </c>
      <c r="K2154" t="s">
        <v>122</v>
      </c>
      <c r="L2154">
        <v>85234</v>
      </c>
      <c r="M2154" t="s">
        <v>30</v>
      </c>
      <c r="N2154" t="s">
        <v>4984</v>
      </c>
      <c r="O2154" t="s">
        <v>48</v>
      </c>
      <c r="P2154" t="s">
        <v>99</v>
      </c>
      <c r="Q2154" t="s">
        <v>4985</v>
      </c>
      <c r="R2154" s="7">
        <v>31.992000000000001</v>
      </c>
      <c r="S2154">
        <v>1</v>
      </c>
      <c r="T2154">
        <v>0.2</v>
      </c>
      <c r="U2154" s="7">
        <v>4.7988</v>
      </c>
      <c r="V2154" s="7">
        <f t="shared" si="33"/>
        <v>4.7988</v>
      </c>
    </row>
    <row r="2155" spans="1:22" x14ac:dyDescent="0.3">
      <c r="A2155" s="9">
        <v>6657</v>
      </c>
      <c r="B2155" t="s">
        <v>4983</v>
      </c>
      <c r="C2155" s="5">
        <v>41691</v>
      </c>
      <c r="D2155" s="6">
        <v>41698</v>
      </c>
      <c r="E2155" t="s">
        <v>36</v>
      </c>
      <c r="F2155" t="s">
        <v>2369</v>
      </c>
      <c r="G2155" t="s">
        <v>2370</v>
      </c>
      <c r="H2155" t="s">
        <v>146</v>
      </c>
      <c r="I2155" t="s">
        <v>27</v>
      </c>
      <c r="J2155" t="s">
        <v>121</v>
      </c>
      <c r="K2155" t="s">
        <v>122</v>
      </c>
      <c r="L2155">
        <v>85234</v>
      </c>
      <c r="M2155" t="s">
        <v>30</v>
      </c>
      <c r="N2155" t="s">
        <v>1743</v>
      </c>
      <c r="O2155" t="s">
        <v>32</v>
      </c>
      <c r="P2155" t="s">
        <v>75</v>
      </c>
      <c r="Q2155" t="s">
        <v>1744</v>
      </c>
      <c r="R2155" s="7">
        <v>51.167999999999999</v>
      </c>
      <c r="S2155">
        <v>2</v>
      </c>
      <c r="T2155">
        <v>0.2</v>
      </c>
      <c r="U2155" s="7">
        <v>-6.3959999999999999</v>
      </c>
      <c r="V2155" s="7">
        <f t="shared" si="33"/>
        <v>6.3959999999999999</v>
      </c>
    </row>
    <row r="2156" spans="1:22" x14ac:dyDescent="0.3">
      <c r="A2156" s="9">
        <v>6658</v>
      </c>
      <c r="B2156" t="s">
        <v>4983</v>
      </c>
      <c r="C2156" s="5">
        <v>41691</v>
      </c>
      <c r="D2156" s="6">
        <v>41698</v>
      </c>
      <c r="E2156" t="s">
        <v>36</v>
      </c>
      <c r="F2156" t="s">
        <v>2369</v>
      </c>
      <c r="G2156" t="s">
        <v>2370</v>
      </c>
      <c r="H2156" t="s">
        <v>146</v>
      </c>
      <c r="I2156" t="s">
        <v>27</v>
      </c>
      <c r="J2156" t="s">
        <v>121</v>
      </c>
      <c r="K2156" t="s">
        <v>122</v>
      </c>
      <c r="L2156">
        <v>85234</v>
      </c>
      <c r="M2156" t="s">
        <v>30</v>
      </c>
      <c r="N2156" t="s">
        <v>3021</v>
      </c>
      <c r="O2156" t="s">
        <v>32</v>
      </c>
      <c r="P2156" t="s">
        <v>215</v>
      </c>
      <c r="Q2156" t="s">
        <v>3022</v>
      </c>
      <c r="R2156" s="7">
        <v>10.64</v>
      </c>
      <c r="S2156">
        <v>5</v>
      </c>
      <c r="T2156">
        <v>0.2</v>
      </c>
      <c r="U2156" s="7">
        <v>3.8570000000000002</v>
      </c>
      <c r="V2156" s="7">
        <f t="shared" si="33"/>
        <v>3.8570000000000002</v>
      </c>
    </row>
    <row r="2157" spans="1:22" x14ac:dyDescent="0.3">
      <c r="A2157" s="9">
        <v>6659</v>
      </c>
      <c r="B2157" t="s">
        <v>4983</v>
      </c>
      <c r="C2157" s="5">
        <v>41691</v>
      </c>
      <c r="D2157" s="6">
        <v>41698</v>
      </c>
      <c r="E2157" t="s">
        <v>36</v>
      </c>
      <c r="F2157" t="s">
        <v>2369</v>
      </c>
      <c r="G2157" t="s">
        <v>2370</v>
      </c>
      <c r="H2157" t="s">
        <v>146</v>
      </c>
      <c r="I2157" t="s">
        <v>27</v>
      </c>
      <c r="J2157" t="s">
        <v>121</v>
      </c>
      <c r="K2157" t="s">
        <v>122</v>
      </c>
      <c r="L2157">
        <v>85234</v>
      </c>
      <c r="M2157" t="s">
        <v>30</v>
      </c>
      <c r="N2157" t="s">
        <v>1597</v>
      </c>
      <c r="O2157" t="s">
        <v>41</v>
      </c>
      <c r="P2157" t="s">
        <v>42</v>
      </c>
      <c r="Q2157" t="s">
        <v>1598</v>
      </c>
      <c r="R2157" s="7">
        <v>68.703999999999994</v>
      </c>
      <c r="S2157">
        <v>2</v>
      </c>
      <c r="T2157">
        <v>0.2</v>
      </c>
      <c r="U2157" s="7">
        <v>16.3172</v>
      </c>
      <c r="V2157" s="7">
        <f t="shared" si="33"/>
        <v>16.3172</v>
      </c>
    </row>
    <row r="2158" spans="1:22" x14ac:dyDescent="0.3">
      <c r="A2158" s="9">
        <v>6660</v>
      </c>
      <c r="B2158" t="s">
        <v>4983</v>
      </c>
      <c r="C2158" s="5">
        <v>41691</v>
      </c>
      <c r="D2158" s="6">
        <v>41698</v>
      </c>
      <c r="E2158" t="s">
        <v>36</v>
      </c>
      <c r="F2158" t="s">
        <v>2369</v>
      </c>
      <c r="G2158" t="s">
        <v>2370</v>
      </c>
      <c r="H2158" t="s">
        <v>146</v>
      </c>
      <c r="I2158" t="s">
        <v>27</v>
      </c>
      <c r="J2158" t="s">
        <v>121</v>
      </c>
      <c r="K2158" t="s">
        <v>122</v>
      </c>
      <c r="L2158">
        <v>85234</v>
      </c>
      <c r="M2158" t="s">
        <v>30</v>
      </c>
      <c r="N2158" t="s">
        <v>1632</v>
      </c>
      <c r="O2158" t="s">
        <v>41</v>
      </c>
      <c r="P2158" t="s">
        <v>58</v>
      </c>
      <c r="Q2158" t="s">
        <v>1633</v>
      </c>
      <c r="R2158" s="7">
        <v>386.91</v>
      </c>
      <c r="S2158">
        <v>9</v>
      </c>
      <c r="T2158">
        <v>0.5</v>
      </c>
      <c r="U2158" s="7">
        <v>-185.71680000000001</v>
      </c>
      <c r="V2158" s="7">
        <f t="shared" si="33"/>
        <v>185.71680000000001</v>
      </c>
    </row>
    <row r="2159" spans="1:22" x14ac:dyDescent="0.3">
      <c r="A2159" s="9">
        <v>6672</v>
      </c>
      <c r="B2159" t="s">
        <v>4986</v>
      </c>
      <c r="C2159" s="5">
        <v>40778</v>
      </c>
      <c r="D2159" s="6">
        <v>40782</v>
      </c>
      <c r="E2159" t="s">
        <v>23</v>
      </c>
      <c r="F2159" t="s">
        <v>1758</v>
      </c>
      <c r="G2159" t="s">
        <v>1759</v>
      </c>
      <c r="H2159" t="s">
        <v>26</v>
      </c>
      <c r="I2159" t="s">
        <v>27</v>
      </c>
      <c r="J2159" t="s">
        <v>28</v>
      </c>
      <c r="K2159" t="s">
        <v>29</v>
      </c>
      <c r="L2159">
        <v>90032</v>
      </c>
      <c r="M2159" t="s">
        <v>30</v>
      </c>
      <c r="N2159" t="s">
        <v>4987</v>
      </c>
      <c r="O2159" t="s">
        <v>32</v>
      </c>
      <c r="P2159" t="s">
        <v>52</v>
      </c>
      <c r="Q2159" t="s">
        <v>4988</v>
      </c>
      <c r="R2159" s="7">
        <v>49.567999999999998</v>
      </c>
      <c r="S2159">
        <v>2</v>
      </c>
      <c r="T2159">
        <v>0.2</v>
      </c>
      <c r="U2159" s="7">
        <v>17.348800000000001</v>
      </c>
      <c r="V2159" s="7">
        <f t="shared" si="33"/>
        <v>17.348800000000001</v>
      </c>
    </row>
    <row r="2160" spans="1:22" x14ac:dyDescent="0.3">
      <c r="A2160" s="9">
        <v>6673</v>
      </c>
      <c r="B2160" t="s">
        <v>4989</v>
      </c>
      <c r="C2160" s="5">
        <v>41163</v>
      </c>
      <c r="D2160" s="6">
        <v>41168</v>
      </c>
      <c r="E2160" t="s">
        <v>36</v>
      </c>
      <c r="F2160" t="s">
        <v>4990</v>
      </c>
      <c r="G2160" t="s">
        <v>4991</v>
      </c>
      <c r="H2160" t="s">
        <v>26</v>
      </c>
      <c r="I2160" t="s">
        <v>27</v>
      </c>
      <c r="J2160" t="s">
        <v>325</v>
      </c>
      <c r="K2160" t="s">
        <v>29</v>
      </c>
      <c r="L2160">
        <v>92024</v>
      </c>
      <c r="M2160" t="s">
        <v>30</v>
      </c>
      <c r="N2160" t="s">
        <v>3976</v>
      </c>
      <c r="O2160" t="s">
        <v>32</v>
      </c>
      <c r="P2160" t="s">
        <v>45</v>
      </c>
      <c r="Q2160" t="s">
        <v>3977</v>
      </c>
      <c r="R2160" s="7">
        <v>265.86</v>
      </c>
      <c r="S2160">
        <v>7</v>
      </c>
      <c r="T2160">
        <v>0</v>
      </c>
      <c r="U2160" s="7">
        <v>79.757999999999996</v>
      </c>
      <c r="V2160" s="7">
        <f t="shared" si="33"/>
        <v>79.757999999999996</v>
      </c>
    </row>
    <row r="2161" spans="1:22" x14ac:dyDescent="0.3">
      <c r="A2161" s="9">
        <v>6679</v>
      </c>
      <c r="B2161" t="s">
        <v>4992</v>
      </c>
      <c r="C2161" s="5">
        <v>40826</v>
      </c>
      <c r="D2161" s="6">
        <v>40830</v>
      </c>
      <c r="E2161" t="s">
        <v>36</v>
      </c>
      <c r="F2161" t="s">
        <v>4993</v>
      </c>
      <c r="G2161" t="s">
        <v>4994</v>
      </c>
      <c r="H2161" t="s">
        <v>146</v>
      </c>
      <c r="I2161" t="s">
        <v>27</v>
      </c>
      <c r="J2161" t="s">
        <v>176</v>
      </c>
      <c r="K2161" t="s">
        <v>122</v>
      </c>
      <c r="L2161">
        <v>85023</v>
      </c>
      <c r="M2161" t="s">
        <v>30</v>
      </c>
      <c r="N2161" t="s">
        <v>1394</v>
      </c>
      <c r="O2161" t="s">
        <v>41</v>
      </c>
      <c r="P2161" t="s">
        <v>42</v>
      </c>
      <c r="Q2161" t="s">
        <v>1395</v>
      </c>
      <c r="R2161" s="7">
        <v>46.872</v>
      </c>
      <c r="S2161">
        <v>7</v>
      </c>
      <c r="T2161">
        <v>0.2</v>
      </c>
      <c r="U2161" s="7">
        <v>3.5154000000000001</v>
      </c>
      <c r="V2161" s="7">
        <f t="shared" si="33"/>
        <v>3.5154000000000001</v>
      </c>
    </row>
    <row r="2162" spans="1:22" x14ac:dyDescent="0.3">
      <c r="A2162" s="9">
        <v>6684</v>
      </c>
      <c r="B2162" t="s">
        <v>4995</v>
      </c>
      <c r="C2162" s="5">
        <v>40852</v>
      </c>
      <c r="D2162" s="6">
        <v>40857</v>
      </c>
      <c r="E2162" t="s">
        <v>36</v>
      </c>
      <c r="F2162" t="s">
        <v>3882</v>
      </c>
      <c r="G2162" t="s">
        <v>3883</v>
      </c>
      <c r="H2162" t="s">
        <v>146</v>
      </c>
      <c r="I2162" t="s">
        <v>27</v>
      </c>
      <c r="J2162" t="s">
        <v>28</v>
      </c>
      <c r="K2162" t="s">
        <v>29</v>
      </c>
      <c r="L2162">
        <v>90008</v>
      </c>
      <c r="M2162" t="s">
        <v>30</v>
      </c>
      <c r="N2162" t="s">
        <v>4370</v>
      </c>
      <c r="O2162" t="s">
        <v>41</v>
      </c>
      <c r="P2162" t="s">
        <v>42</v>
      </c>
      <c r="Q2162" t="s">
        <v>4371</v>
      </c>
      <c r="R2162" s="7">
        <v>20.04</v>
      </c>
      <c r="S2162">
        <v>6</v>
      </c>
      <c r="T2162">
        <v>0</v>
      </c>
      <c r="U2162" s="7">
        <v>8.8176000000000005</v>
      </c>
      <c r="V2162" s="7">
        <f t="shared" si="33"/>
        <v>8.8176000000000005</v>
      </c>
    </row>
    <row r="2163" spans="1:22" x14ac:dyDescent="0.3">
      <c r="A2163" s="9">
        <v>6688</v>
      </c>
      <c r="B2163" t="s">
        <v>4996</v>
      </c>
      <c r="C2163" s="5">
        <v>41043</v>
      </c>
      <c r="D2163" s="6">
        <v>41050</v>
      </c>
      <c r="E2163" t="s">
        <v>36</v>
      </c>
      <c r="F2163" t="s">
        <v>4997</v>
      </c>
      <c r="G2163" t="s">
        <v>4998</v>
      </c>
      <c r="H2163" t="s">
        <v>39</v>
      </c>
      <c r="I2163" t="s">
        <v>27</v>
      </c>
      <c r="J2163" t="s">
        <v>28</v>
      </c>
      <c r="K2163" t="s">
        <v>29</v>
      </c>
      <c r="L2163">
        <v>90032</v>
      </c>
      <c r="M2163" t="s">
        <v>30</v>
      </c>
      <c r="N2163" t="s">
        <v>3998</v>
      </c>
      <c r="O2163" t="s">
        <v>32</v>
      </c>
      <c r="P2163" t="s">
        <v>75</v>
      </c>
      <c r="Q2163" t="s">
        <v>3999</v>
      </c>
      <c r="R2163" s="7">
        <v>1117.92</v>
      </c>
      <c r="S2163">
        <v>4</v>
      </c>
      <c r="T2163">
        <v>0</v>
      </c>
      <c r="U2163" s="7">
        <v>55.896000000000001</v>
      </c>
      <c r="V2163" s="7">
        <f t="shared" si="33"/>
        <v>55.896000000000001</v>
      </c>
    </row>
    <row r="2164" spans="1:22" x14ac:dyDescent="0.3">
      <c r="A2164" s="9">
        <v>6689</v>
      </c>
      <c r="B2164" t="s">
        <v>4999</v>
      </c>
      <c r="C2164" s="5">
        <v>41709</v>
      </c>
      <c r="D2164" s="6">
        <v>41714</v>
      </c>
      <c r="E2164" t="s">
        <v>23</v>
      </c>
      <c r="F2164" t="s">
        <v>4214</v>
      </c>
      <c r="G2164" t="s">
        <v>4215</v>
      </c>
      <c r="H2164" t="s">
        <v>26</v>
      </c>
      <c r="I2164" t="s">
        <v>27</v>
      </c>
      <c r="J2164" t="s">
        <v>80</v>
      </c>
      <c r="K2164" t="s">
        <v>29</v>
      </c>
      <c r="L2164">
        <v>94109</v>
      </c>
      <c r="M2164" t="s">
        <v>30</v>
      </c>
      <c r="N2164" t="s">
        <v>2063</v>
      </c>
      <c r="O2164" t="s">
        <v>48</v>
      </c>
      <c r="P2164" t="s">
        <v>99</v>
      </c>
      <c r="Q2164" t="s">
        <v>2064</v>
      </c>
      <c r="R2164" s="7">
        <v>111.96</v>
      </c>
      <c r="S2164">
        <v>4</v>
      </c>
      <c r="T2164">
        <v>0</v>
      </c>
      <c r="U2164" s="7">
        <v>21.272400000000001</v>
      </c>
      <c r="V2164" s="7">
        <f t="shared" si="33"/>
        <v>21.272400000000001</v>
      </c>
    </row>
    <row r="2165" spans="1:22" x14ac:dyDescent="0.3">
      <c r="A2165" s="9">
        <v>6699</v>
      </c>
      <c r="B2165" t="s">
        <v>5000</v>
      </c>
      <c r="C2165" s="5">
        <v>41842</v>
      </c>
      <c r="D2165" s="6">
        <v>41846</v>
      </c>
      <c r="E2165" t="s">
        <v>36</v>
      </c>
      <c r="F2165" t="s">
        <v>4151</v>
      </c>
      <c r="G2165" t="s">
        <v>4152</v>
      </c>
      <c r="H2165" t="s">
        <v>39</v>
      </c>
      <c r="I2165" t="s">
        <v>27</v>
      </c>
      <c r="J2165" t="s">
        <v>325</v>
      </c>
      <c r="K2165" t="s">
        <v>29</v>
      </c>
      <c r="L2165">
        <v>92024</v>
      </c>
      <c r="M2165" t="s">
        <v>30</v>
      </c>
      <c r="N2165" t="s">
        <v>5001</v>
      </c>
      <c r="O2165" t="s">
        <v>32</v>
      </c>
      <c r="P2165" t="s">
        <v>114</v>
      </c>
      <c r="Q2165" t="s">
        <v>5002</v>
      </c>
      <c r="R2165" s="7">
        <v>16.34</v>
      </c>
      <c r="S2165">
        <v>2</v>
      </c>
      <c r="T2165">
        <v>0</v>
      </c>
      <c r="U2165" s="7">
        <v>7.6798000000000002</v>
      </c>
      <c r="V2165" s="7">
        <f t="shared" si="33"/>
        <v>7.6798000000000002</v>
      </c>
    </row>
    <row r="2166" spans="1:22" x14ac:dyDescent="0.3">
      <c r="A2166" s="9">
        <v>6700</v>
      </c>
      <c r="B2166" t="s">
        <v>5000</v>
      </c>
      <c r="C2166" s="5">
        <v>41842</v>
      </c>
      <c r="D2166" s="6">
        <v>41846</v>
      </c>
      <c r="E2166" t="s">
        <v>36</v>
      </c>
      <c r="F2166" t="s">
        <v>4151</v>
      </c>
      <c r="G2166" t="s">
        <v>4152</v>
      </c>
      <c r="H2166" t="s">
        <v>39</v>
      </c>
      <c r="I2166" t="s">
        <v>27</v>
      </c>
      <c r="J2166" t="s">
        <v>325</v>
      </c>
      <c r="K2166" t="s">
        <v>29</v>
      </c>
      <c r="L2166">
        <v>92024</v>
      </c>
      <c r="M2166" t="s">
        <v>30</v>
      </c>
      <c r="N2166" t="s">
        <v>2666</v>
      </c>
      <c r="O2166" t="s">
        <v>41</v>
      </c>
      <c r="P2166" t="s">
        <v>185</v>
      </c>
      <c r="Q2166" t="s">
        <v>2667</v>
      </c>
      <c r="R2166" s="7">
        <v>225.29599999999999</v>
      </c>
      <c r="S2166">
        <v>2</v>
      </c>
      <c r="T2166">
        <v>0.2</v>
      </c>
      <c r="U2166" s="7">
        <v>22.529599999999999</v>
      </c>
      <c r="V2166" s="7">
        <f t="shared" si="33"/>
        <v>22.529599999999999</v>
      </c>
    </row>
    <row r="2167" spans="1:22" x14ac:dyDescent="0.3">
      <c r="A2167" s="9">
        <v>6701</v>
      </c>
      <c r="B2167" t="s">
        <v>5000</v>
      </c>
      <c r="C2167" s="5">
        <v>41842</v>
      </c>
      <c r="D2167" s="6">
        <v>41846</v>
      </c>
      <c r="E2167" t="s">
        <v>36</v>
      </c>
      <c r="F2167" t="s">
        <v>4151</v>
      </c>
      <c r="G2167" t="s">
        <v>4152</v>
      </c>
      <c r="H2167" t="s">
        <v>39</v>
      </c>
      <c r="I2167" t="s">
        <v>27</v>
      </c>
      <c r="J2167" t="s">
        <v>325</v>
      </c>
      <c r="K2167" t="s">
        <v>29</v>
      </c>
      <c r="L2167">
        <v>92024</v>
      </c>
      <c r="M2167" t="s">
        <v>30</v>
      </c>
      <c r="N2167" t="s">
        <v>3624</v>
      </c>
      <c r="O2167" t="s">
        <v>32</v>
      </c>
      <c r="P2167" t="s">
        <v>52</v>
      </c>
      <c r="Q2167" t="s">
        <v>3625</v>
      </c>
      <c r="R2167" s="7">
        <v>50.351999999999997</v>
      </c>
      <c r="S2167">
        <v>3</v>
      </c>
      <c r="T2167">
        <v>0.2</v>
      </c>
      <c r="U2167" s="7">
        <v>17.623200000000001</v>
      </c>
      <c r="V2167" s="7">
        <f t="shared" si="33"/>
        <v>17.623200000000001</v>
      </c>
    </row>
    <row r="2168" spans="1:22" x14ac:dyDescent="0.3">
      <c r="A2168" s="9">
        <v>6704</v>
      </c>
      <c r="B2168" t="s">
        <v>5003</v>
      </c>
      <c r="C2168" s="5">
        <v>41083</v>
      </c>
      <c r="D2168" s="6">
        <v>41088</v>
      </c>
      <c r="E2168" t="s">
        <v>36</v>
      </c>
      <c r="F2168" t="s">
        <v>3904</v>
      </c>
      <c r="G2168" t="s">
        <v>3905</v>
      </c>
      <c r="H2168" t="s">
        <v>39</v>
      </c>
      <c r="I2168" t="s">
        <v>27</v>
      </c>
      <c r="J2168" t="s">
        <v>398</v>
      </c>
      <c r="K2168" t="s">
        <v>29</v>
      </c>
      <c r="L2168">
        <v>90805</v>
      </c>
      <c r="M2168" t="s">
        <v>30</v>
      </c>
      <c r="N2168" t="s">
        <v>2084</v>
      </c>
      <c r="O2168" t="s">
        <v>48</v>
      </c>
      <c r="P2168" t="s">
        <v>49</v>
      </c>
      <c r="Q2168" t="s">
        <v>2085</v>
      </c>
      <c r="R2168" s="7">
        <v>217.584</v>
      </c>
      <c r="S2168">
        <v>2</v>
      </c>
      <c r="T2168">
        <v>0.2</v>
      </c>
      <c r="U2168" s="7">
        <v>19.038599999999999</v>
      </c>
      <c r="V2168" s="7">
        <f t="shared" si="33"/>
        <v>19.038599999999999</v>
      </c>
    </row>
    <row r="2169" spans="1:22" x14ac:dyDescent="0.3">
      <c r="A2169" s="9">
        <v>6705</v>
      </c>
      <c r="B2169" t="s">
        <v>5003</v>
      </c>
      <c r="C2169" s="5">
        <v>41083</v>
      </c>
      <c r="D2169" s="6">
        <v>41088</v>
      </c>
      <c r="E2169" t="s">
        <v>36</v>
      </c>
      <c r="F2169" t="s">
        <v>3904</v>
      </c>
      <c r="G2169" t="s">
        <v>3905</v>
      </c>
      <c r="H2169" t="s">
        <v>39</v>
      </c>
      <c r="I2169" t="s">
        <v>27</v>
      </c>
      <c r="J2169" t="s">
        <v>398</v>
      </c>
      <c r="K2169" t="s">
        <v>29</v>
      </c>
      <c r="L2169">
        <v>90805</v>
      </c>
      <c r="M2169" t="s">
        <v>30</v>
      </c>
      <c r="N2169" t="s">
        <v>5004</v>
      </c>
      <c r="O2169" t="s">
        <v>32</v>
      </c>
      <c r="P2169" t="s">
        <v>200</v>
      </c>
      <c r="Q2169" t="s">
        <v>5005</v>
      </c>
      <c r="R2169" s="7">
        <v>5.43</v>
      </c>
      <c r="S2169">
        <v>3</v>
      </c>
      <c r="T2169">
        <v>0</v>
      </c>
      <c r="U2169" s="7">
        <v>1.7919</v>
      </c>
      <c r="V2169" s="7">
        <f t="shared" si="33"/>
        <v>1.7919</v>
      </c>
    </row>
    <row r="2170" spans="1:22" x14ac:dyDescent="0.3">
      <c r="A2170" s="9">
        <v>6706</v>
      </c>
      <c r="B2170" t="s">
        <v>5003</v>
      </c>
      <c r="C2170" s="5">
        <v>41083</v>
      </c>
      <c r="D2170" s="6">
        <v>41088</v>
      </c>
      <c r="E2170" t="s">
        <v>36</v>
      </c>
      <c r="F2170" t="s">
        <v>3904</v>
      </c>
      <c r="G2170" t="s">
        <v>3905</v>
      </c>
      <c r="H2170" t="s">
        <v>39</v>
      </c>
      <c r="I2170" t="s">
        <v>27</v>
      </c>
      <c r="J2170" t="s">
        <v>398</v>
      </c>
      <c r="K2170" t="s">
        <v>29</v>
      </c>
      <c r="L2170">
        <v>90805</v>
      </c>
      <c r="M2170" t="s">
        <v>30</v>
      </c>
      <c r="N2170" t="s">
        <v>5006</v>
      </c>
      <c r="O2170" t="s">
        <v>48</v>
      </c>
      <c r="P2170" t="s">
        <v>49</v>
      </c>
      <c r="Q2170" t="s">
        <v>5007</v>
      </c>
      <c r="R2170" s="7">
        <v>143.976</v>
      </c>
      <c r="S2170">
        <v>3</v>
      </c>
      <c r="T2170">
        <v>0.2</v>
      </c>
      <c r="U2170" s="7">
        <v>8.9984999999999999</v>
      </c>
      <c r="V2170" s="7">
        <f t="shared" si="33"/>
        <v>8.9984999999999999</v>
      </c>
    </row>
    <row r="2171" spans="1:22" x14ac:dyDescent="0.3">
      <c r="A2171" s="9">
        <v>6709</v>
      </c>
      <c r="B2171" t="s">
        <v>5008</v>
      </c>
      <c r="C2171" s="5">
        <v>41227</v>
      </c>
      <c r="D2171" s="6">
        <v>41232</v>
      </c>
      <c r="E2171" t="s">
        <v>36</v>
      </c>
      <c r="F2171" t="s">
        <v>858</v>
      </c>
      <c r="G2171" t="s">
        <v>859</v>
      </c>
      <c r="H2171" t="s">
        <v>39</v>
      </c>
      <c r="I2171" t="s">
        <v>27</v>
      </c>
      <c r="J2171" t="s">
        <v>5009</v>
      </c>
      <c r="K2171" t="s">
        <v>262</v>
      </c>
      <c r="L2171">
        <v>87124</v>
      </c>
      <c r="M2171" t="s">
        <v>30</v>
      </c>
      <c r="N2171" t="s">
        <v>1989</v>
      </c>
      <c r="O2171" t="s">
        <v>41</v>
      </c>
      <c r="P2171" t="s">
        <v>185</v>
      </c>
      <c r="Q2171" t="s">
        <v>1990</v>
      </c>
      <c r="R2171" s="7">
        <v>883.84</v>
      </c>
      <c r="S2171">
        <v>4</v>
      </c>
      <c r="T2171">
        <v>0.2</v>
      </c>
      <c r="U2171" s="7">
        <v>99.432000000000002</v>
      </c>
      <c r="V2171" s="7">
        <f t="shared" si="33"/>
        <v>99.432000000000002</v>
      </c>
    </row>
    <row r="2172" spans="1:22" x14ac:dyDescent="0.3">
      <c r="A2172" s="9">
        <v>6710</v>
      </c>
      <c r="B2172" t="s">
        <v>5008</v>
      </c>
      <c r="C2172" s="5">
        <v>41227</v>
      </c>
      <c r="D2172" s="6">
        <v>41232</v>
      </c>
      <c r="E2172" t="s">
        <v>36</v>
      </c>
      <c r="F2172" t="s">
        <v>858</v>
      </c>
      <c r="G2172" t="s">
        <v>859</v>
      </c>
      <c r="H2172" t="s">
        <v>39</v>
      </c>
      <c r="I2172" t="s">
        <v>27</v>
      </c>
      <c r="J2172" t="s">
        <v>5009</v>
      </c>
      <c r="K2172" t="s">
        <v>262</v>
      </c>
      <c r="L2172">
        <v>87124</v>
      </c>
      <c r="M2172" t="s">
        <v>30</v>
      </c>
      <c r="N2172" t="s">
        <v>375</v>
      </c>
      <c r="O2172" t="s">
        <v>41</v>
      </c>
      <c r="P2172" t="s">
        <v>185</v>
      </c>
      <c r="Q2172" t="s">
        <v>376</v>
      </c>
      <c r="R2172" s="7">
        <v>230.352</v>
      </c>
      <c r="S2172">
        <v>3</v>
      </c>
      <c r="T2172">
        <v>0.2</v>
      </c>
      <c r="U2172" s="7">
        <v>20.155799999999999</v>
      </c>
      <c r="V2172" s="7">
        <f t="shared" si="33"/>
        <v>20.155799999999999</v>
      </c>
    </row>
    <row r="2173" spans="1:22" x14ac:dyDescent="0.3">
      <c r="A2173" s="9">
        <v>6711</v>
      </c>
      <c r="B2173" t="s">
        <v>5010</v>
      </c>
      <c r="C2173" s="5">
        <v>41618</v>
      </c>
      <c r="D2173" s="6">
        <v>41621</v>
      </c>
      <c r="E2173" t="s">
        <v>152</v>
      </c>
      <c r="F2173" t="s">
        <v>234</v>
      </c>
      <c r="G2173" t="s">
        <v>235</v>
      </c>
      <c r="H2173" t="s">
        <v>26</v>
      </c>
      <c r="I2173" t="s">
        <v>27</v>
      </c>
      <c r="J2173" t="s">
        <v>2147</v>
      </c>
      <c r="K2173" t="s">
        <v>29</v>
      </c>
      <c r="L2173">
        <v>95207</v>
      </c>
      <c r="M2173" t="s">
        <v>30</v>
      </c>
      <c r="N2173" t="s">
        <v>5011</v>
      </c>
      <c r="O2173" t="s">
        <v>32</v>
      </c>
      <c r="P2173" t="s">
        <v>52</v>
      </c>
      <c r="Q2173" t="s">
        <v>5012</v>
      </c>
      <c r="R2173" s="7">
        <v>273.92</v>
      </c>
      <c r="S2173">
        <v>8</v>
      </c>
      <c r="T2173">
        <v>0.2</v>
      </c>
      <c r="U2173" s="7">
        <v>99.296000000000006</v>
      </c>
      <c r="V2173" s="7">
        <f t="shared" si="33"/>
        <v>99.296000000000006</v>
      </c>
    </row>
    <row r="2174" spans="1:22" x14ac:dyDescent="0.3">
      <c r="A2174" s="9">
        <v>6721</v>
      </c>
      <c r="B2174" t="s">
        <v>5013</v>
      </c>
      <c r="C2174" s="5">
        <v>41902</v>
      </c>
      <c r="D2174" s="6">
        <v>41907</v>
      </c>
      <c r="E2174" t="s">
        <v>36</v>
      </c>
      <c r="F2174" t="s">
        <v>966</v>
      </c>
      <c r="G2174" t="s">
        <v>967</v>
      </c>
      <c r="H2174" t="s">
        <v>26</v>
      </c>
      <c r="I2174" t="s">
        <v>27</v>
      </c>
      <c r="J2174" t="s">
        <v>28</v>
      </c>
      <c r="K2174" t="s">
        <v>29</v>
      </c>
      <c r="L2174">
        <v>90032</v>
      </c>
      <c r="M2174" t="s">
        <v>30</v>
      </c>
      <c r="N2174" t="s">
        <v>5014</v>
      </c>
      <c r="O2174" t="s">
        <v>48</v>
      </c>
      <c r="P2174" t="s">
        <v>99</v>
      </c>
      <c r="Q2174" t="s">
        <v>5015</v>
      </c>
      <c r="R2174" s="7">
        <v>149.94999999999999</v>
      </c>
      <c r="S2174">
        <v>5</v>
      </c>
      <c r="T2174">
        <v>0</v>
      </c>
      <c r="U2174" s="7">
        <v>31.4895</v>
      </c>
      <c r="V2174" s="7">
        <f t="shared" si="33"/>
        <v>31.4895</v>
      </c>
    </row>
    <row r="2175" spans="1:22" x14ac:dyDescent="0.3">
      <c r="A2175" s="9">
        <v>6722</v>
      </c>
      <c r="B2175" t="s">
        <v>5013</v>
      </c>
      <c r="C2175" s="5">
        <v>41902</v>
      </c>
      <c r="D2175" s="6">
        <v>41907</v>
      </c>
      <c r="E2175" t="s">
        <v>36</v>
      </c>
      <c r="F2175" t="s">
        <v>966</v>
      </c>
      <c r="G2175" t="s">
        <v>967</v>
      </c>
      <c r="H2175" t="s">
        <v>26</v>
      </c>
      <c r="I2175" t="s">
        <v>27</v>
      </c>
      <c r="J2175" t="s">
        <v>28</v>
      </c>
      <c r="K2175" t="s">
        <v>29</v>
      </c>
      <c r="L2175">
        <v>90032</v>
      </c>
      <c r="M2175" t="s">
        <v>30</v>
      </c>
      <c r="N2175" t="s">
        <v>5016</v>
      </c>
      <c r="O2175" t="s">
        <v>32</v>
      </c>
      <c r="P2175" t="s">
        <v>45</v>
      </c>
      <c r="Q2175" t="s">
        <v>5017</v>
      </c>
      <c r="R2175" s="7">
        <v>23.32</v>
      </c>
      <c r="S2175">
        <v>2</v>
      </c>
      <c r="T2175">
        <v>0</v>
      </c>
      <c r="U2175" s="7">
        <v>6.0632000000000001</v>
      </c>
      <c r="V2175" s="7">
        <f t="shared" si="33"/>
        <v>6.0632000000000001</v>
      </c>
    </row>
    <row r="2176" spans="1:22" x14ac:dyDescent="0.3">
      <c r="A2176" s="9">
        <v>6723</v>
      </c>
      <c r="B2176" t="s">
        <v>5013</v>
      </c>
      <c r="C2176" s="5">
        <v>41902</v>
      </c>
      <c r="D2176" s="6">
        <v>41907</v>
      </c>
      <c r="E2176" t="s">
        <v>36</v>
      </c>
      <c r="F2176" t="s">
        <v>966</v>
      </c>
      <c r="G2176" t="s">
        <v>967</v>
      </c>
      <c r="H2176" t="s">
        <v>26</v>
      </c>
      <c r="I2176" t="s">
        <v>27</v>
      </c>
      <c r="J2176" t="s">
        <v>28</v>
      </c>
      <c r="K2176" t="s">
        <v>29</v>
      </c>
      <c r="L2176">
        <v>90032</v>
      </c>
      <c r="M2176" t="s">
        <v>30</v>
      </c>
      <c r="N2176" t="s">
        <v>5018</v>
      </c>
      <c r="O2176" t="s">
        <v>32</v>
      </c>
      <c r="P2176" t="s">
        <v>45</v>
      </c>
      <c r="Q2176" t="s">
        <v>5019</v>
      </c>
      <c r="R2176" s="7">
        <v>16.739999999999998</v>
      </c>
      <c r="S2176">
        <v>3</v>
      </c>
      <c r="T2176">
        <v>0</v>
      </c>
      <c r="U2176" s="7">
        <v>4.8545999999999996</v>
      </c>
      <c r="V2176" s="7">
        <f t="shared" si="33"/>
        <v>4.8545999999999996</v>
      </c>
    </row>
    <row r="2177" spans="1:22" x14ac:dyDescent="0.3">
      <c r="A2177" s="9">
        <v>6725</v>
      </c>
      <c r="B2177" t="s">
        <v>5020</v>
      </c>
      <c r="C2177" s="5">
        <v>41530</v>
      </c>
      <c r="D2177" s="6">
        <v>41534</v>
      </c>
      <c r="E2177" t="s">
        <v>36</v>
      </c>
      <c r="F2177" t="s">
        <v>708</v>
      </c>
      <c r="G2177" t="s">
        <v>709</v>
      </c>
      <c r="H2177" t="s">
        <v>39</v>
      </c>
      <c r="I2177" t="s">
        <v>27</v>
      </c>
      <c r="J2177" t="s">
        <v>65</v>
      </c>
      <c r="K2177" t="s">
        <v>66</v>
      </c>
      <c r="L2177">
        <v>98103</v>
      </c>
      <c r="M2177" t="s">
        <v>30</v>
      </c>
      <c r="N2177" t="s">
        <v>1609</v>
      </c>
      <c r="O2177" t="s">
        <v>32</v>
      </c>
      <c r="P2177" t="s">
        <v>200</v>
      </c>
      <c r="Q2177" t="s">
        <v>1610</v>
      </c>
      <c r="R2177" s="7">
        <v>10.47</v>
      </c>
      <c r="S2177">
        <v>3</v>
      </c>
      <c r="T2177">
        <v>0</v>
      </c>
      <c r="U2177" s="7">
        <v>4.8162000000000003</v>
      </c>
      <c r="V2177" s="7">
        <f t="shared" si="33"/>
        <v>4.8162000000000003</v>
      </c>
    </row>
    <row r="2178" spans="1:22" x14ac:dyDescent="0.3">
      <c r="A2178" s="9">
        <v>6726</v>
      </c>
      <c r="B2178" t="s">
        <v>5020</v>
      </c>
      <c r="C2178" s="5">
        <v>41530</v>
      </c>
      <c r="D2178" s="6">
        <v>41534</v>
      </c>
      <c r="E2178" t="s">
        <v>36</v>
      </c>
      <c r="F2178" t="s">
        <v>708</v>
      </c>
      <c r="G2178" t="s">
        <v>709</v>
      </c>
      <c r="H2178" t="s">
        <v>39</v>
      </c>
      <c r="I2178" t="s">
        <v>27</v>
      </c>
      <c r="J2178" t="s">
        <v>65</v>
      </c>
      <c r="K2178" t="s">
        <v>66</v>
      </c>
      <c r="L2178">
        <v>98103</v>
      </c>
      <c r="M2178" t="s">
        <v>30</v>
      </c>
      <c r="N2178" t="s">
        <v>5021</v>
      </c>
      <c r="O2178" t="s">
        <v>32</v>
      </c>
      <c r="P2178" t="s">
        <v>33</v>
      </c>
      <c r="Q2178" t="s">
        <v>5022</v>
      </c>
      <c r="R2178" s="7">
        <v>11.07</v>
      </c>
      <c r="S2178">
        <v>3</v>
      </c>
      <c r="T2178">
        <v>0</v>
      </c>
      <c r="U2178" s="7">
        <v>5.2028999999999996</v>
      </c>
      <c r="V2178" s="7">
        <f t="shared" si="33"/>
        <v>5.2028999999999996</v>
      </c>
    </row>
    <row r="2179" spans="1:22" x14ac:dyDescent="0.3">
      <c r="A2179" s="9">
        <v>6727</v>
      </c>
      <c r="B2179" t="s">
        <v>5020</v>
      </c>
      <c r="C2179" s="5">
        <v>41530</v>
      </c>
      <c r="D2179" s="6">
        <v>41534</v>
      </c>
      <c r="E2179" t="s">
        <v>36</v>
      </c>
      <c r="F2179" t="s">
        <v>708</v>
      </c>
      <c r="G2179" t="s">
        <v>709</v>
      </c>
      <c r="H2179" t="s">
        <v>39</v>
      </c>
      <c r="I2179" t="s">
        <v>27</v>
      </c>
      <c r="J2179" t="s">
        <v>65</v>
      </c>
      <c r="K2179" t="s">
        <v>66</v>
      </c>
      <c r="L2179">
        <v>98103</v>
      </c>
      <c r="M2179" t="s">
        <v>30</v>
      </c>
      <c r="N2179" t="s">
        <v>5023</v>
      </c>
      <c r="O2179" t="s">
        <v>32</v>
      </c>
      <c r="P2179" t="s">
        <v>52</v>
      </c>
      <c r="Q2179" t="s">
        <v>5024</v>
      </c>
      <c r="R2179" s="7">
        <v>20.704000000000001</v>
      </c>
      <c r="S2179">
        <v>4</v>
      </c>
      <c r="T2179">
        <v>0.2</v>
      </c>
      <c r="U2179" s="7">
        <v>7.7640000000000002</v>
      </c>
      <c r="V2179" s="7">
        <f t="shared" si="33"/>
        <v>7.7640000000000002</v>
      </c>
    </row>
    <row r="2180" spans="1:22" x14ac:dyDescent="0.3">
      <c r="A2180" s="9">
        <v>6733</v>
      </c>
      <c r="B2180" t="s">
        <v>5025</v>
      </c>
      <c r="C2180" s="5">
        <v>40728</v>
      </c>
      <c r="D2180" s="6">
        <v>40731</v>
      </c>
      <c r="E2180" t="s">
        <v>152</v>
      </c>
      <c r="F2180" t="s">
        <v>3499</v>
      </c>
      <c r="G2180" t="s">
        <v>3500</v>
      </c>
      <c r="H2180" t="s">
        <v>26</v>
      </c>
      <c r="I2180" t="s">
        <v>27</v>
      </c>
      <c r="J2180" t="s">
        <v>160</v>
      </c>
      <c r="K2180" t="s">
        <v>161</v>
      </c>
      <c r="L2180">
        <v>80013</v>
      </c>
      <c r="M2180" t="s">
        <v>30</v>
      </c>
      <c r="N2180" t="s">
        <v>4707</v>
      </c>
      <c r="O2180" t="s">
        <v>32</v>
      </c>
      <c r="P2180" t="s">
        <v>114</v>
      </c>
      <c r="Q2180" t="s">
        <v>4708</v>
      </c>
      <c r="R2180" s="7">
        <v>177.536</v>
      </c>
      <c r="S2180">
        <v>4</v>
      </c>
      <c r="T2180">
        <v>0.2</v>
      </c>
      <c r="U2180" s="7">
        <v>62.137599999999999</v>
      </c>
      <c r="V2180" s="7">
        <f t="shared" ref="V2180:V2243" si="34">IF(U2180&lt;0,-U2180,U2180)</f>
        <v>62.137599999999999</v>
      </c>
    </row>
    <row r="2181" spans="1:22" x14ac:dyDescent="0.3">
      <c r="A2181" s="9">
        <v>6734</v>
      </c>
      <c r="B2181" t="s">
        <v>5025</v>
      </c>
      <c r="C2181" s="5">
        <v>40728</v>
      </c>
      <c r="D2181" s="6">
        <v>40731</v>
      </c>
      <c r="E2181" t="s">
        <v>152</v>
      </c>
      <c r="F2181" t="s">
        <v>3499</v>
      </c>
      <c r="G2181" t="s">
        <v>3500</v>
      </c>
      <c r="H2181" t="s">
        <v>26</v>
      </c>
      <c r="I2181" t="s">
        <v>27</v>
      </c>
      <c r="J2181" t="s">
        <v>160</v>
      </c>
      <c r="K2181" t="s">
        <v>161</v>
      </c>
      <c r="L2181">
        <v>80013</v>
      </c>
      <c r="M2181" t="s">
        <v>30</v>
      </c>
      <c r="N2181" t="s">
        <v>2193</v>
      </c>
      <c r="O2181" t="s">
        <v>32</v>
      </c>
      <c r="P2181" t="s">
        <v>55</v>
      </c>
      <c r="Q2181" t="s">
        <v>2194</v>
      </c>
      <c r="R2181" s="7">
        <v>32.432000000000002</v>
      </c>
      <c r="S2181">
        <v>2</v>
      </c>
      <c r="T2181">
        <v>0.2</v>
      </c>
      <c r="U2181" s="7">
        <v>3.2431999999999999</v>
      </c>
      <c r="V2181" s="7">
        <f t="shared" si="34"/>
        <v>3.2431999999999999</v>
      </c>
    </row>
    <row r="2182" spans="1:22" x14ac:dyDescent="0.3">
      <c r="A2182" s="9">
        <v>6736</v>
      </c>
      <c r="B2182" t="s">
        <v>5026</v>
      </c>
      <c r="C2182" s="5">
        <v>41375</v>
      </c>
      <c r="D2182" s="6">
        <v>41382</v>
      </c>
      <c r="E2182" t="s">
        <v>36</v>
      </c>
      <c r="F2182" t="s">
        <v>5027</v>
      </c>
      <c r="G2182" t="s">
        <v>5028</v>
      </c>
      <c r="H2182" t="s">
        <v>39</v>
      </c>
      <c r="I2182" t="s">
        <v>27</v>
      </c>
      <c r="J2182" t="s">
        <v>80</v>
      </c>
      <c r="K2182" t="s">
        <v>29</v>
      </c>
      <c r="L2182">
        <v>94122</v>
      </c>
      <c r="M2182" t="s">
        <v>30</v>
      </c>
      <c r="N2182" t="s">
        <v>1474</v>
      </c>
      <c r="O2182" t="s">
        <v>32</v>
      </c>
      <c r="P2182" t="s">
        <v>55</v>
      </c>
      <c r="Q2182" t="s">
        <v>1475</v>
      </c>
      <c r="R2182" s="7">
        <v>113.76</v>
      </c>
      <c r="S2182">
        <v>3</v>
      </c>
      <c r="T2182">
        <v>0</v>
      </c>
      <c r="U2182" s="7">
        <v>44.366399999999999</v>
      </c>
      <c r="V2182" s="7">
        <f t="shared" si="34"/>
        <v>44.366399999999999</v>
      </c>
    </row>
    <row r="2183" spans="1:22" x14ac:dyDescent="0.3">
      <c r="A2183" s="9">
        <v>6737</v>
      </c>
      <c r="B2183" t="s">
        <v>5026</v>
      </c>
      <c r="C2183" s="5">
        <v>41375</v>
      </c>
      <c r="D2183" s="6">
        <v>41382</v>
      </c>
      <c r="E2183" t="s">
        <v>36</v>
      </c>
      <c r="F2183" t="s">
        <v>5027</v>
      </c>
      <c r="G2183" t="s">
        <v>5028</v>
      </c>
      <c r="H2183" t="s">
        <v>39</v>
      </c>
      <c r="I2183" t="s">
        <v>27</v>
      </c>
      <c r="J2183" t="s">
        <v>80</v>
      </c>
      <c r="K2183" t="s">
        <v>29</v>
      </c>
      <c r="L2183">
        <v>94122</v>
      </c>
      <c r="M2183" t="s">
        <v>30</v>
      </c>
      <c r="N2183" t="s">
        <v>4773</v>
      </c>
      <c r="O2183" t="s">
        <v>32</v>
      </c>
      <c r="P2183" t="s">
        <v>75</v>
      </c>
      <c r="Q2183" t="s">
        <v>4774</v>
      </c>
      <c r="R2183" s="7">
        <v>579.51</v>
      </c>
      <c r="S2183">
        <v>3</v>
      </c>
      <c r="T2183">
        <v>0</v>
      </c>
      <c r="U2183" s="7">
        <v>81.131399999999999</v>
      </c>
      <c r="V2183" s="7">
        <f t="shared" si="34"/>
        <v>81.131399999999999</v>
      </c>
    </row>
    <row r="2184" spans="1:22" x14ac:dyDescent="0.3">
      <c r="A2184" s="9">
        <v>6738</v>
      </c>
      <c r="B2184" t="s">
        <v>5026</v>
      </c>
      <c r="C2184" s="5">
        <v>41375</v>
      </c>
      <c r="D2184" s="6">
        <v>41382</v>
      </c>
      <c r="E2184" t="s">
        <v>36</v>
      </c>
      <c r="F2184" t="s">
        <v>5027</v>
      </c>
      <c r="G2184" t="s">
        <v>5028</v>
      </c>
      <c r="H2184" t="s">
        <v>39</v>
      </c>
      <c r="I2184" t="s">
        <v>27</v>
      </c>
      <c r="J2184" t="s">
        <v>80</v>
      </c>
      <c r="K2184" t="s">
        <v>29</v>
      </c>
      <c r="L2184">
        <v>94122</v>
      </c>
      <c r="M2184" t="s">
        <v>30</v>
      </c>
      <c r="N2184" t="s">
        <v>4574</v>
      </c>
      <c r="O2184" t="s">
        <v>32</v>
      </c>
      <c r="P2184" t="s">
        <v>75</v>
      </c>
      <c r="Q2184" t="s">
        <v>4575</v>
      </c>
      <c r="R2184" s="7">
        <v>150.66</v>
      </c>
      <c r="S2184">
        <v>9</v>
      </c>
      <c r="T2184">
        <v>0</v>
      </c>
      <c r="U2184" s="7">
        <v>6.0263999999999998</v>
      </c>
      <c r="V2184" s="7">
        <f t="shared" si="34"/>
        <v>6.0263999999999998</v>
      </c>
    </row>
    <row r="2185" spans="1:22" x14ac:dyDescent="0.3">
      <c r="A2185" s="9">
        <v>6739</v>
      </c>
      <c r="B2185" t="s">
        <v>5026</v>
      </c>
      <c r="C2185" s="5">
        <v>41375</v>
      </c>
      <c r="D2185" s="6">
        <v>41382</v>
      </c>
      <c r="E2185" t="s">
        <v>36</v>
      </c>
      <c r="F2185" t="s">
        <v>5027</v>
      </c>
      <c r="G2185" t="s">
        <v>5028</v>
      </c>
      <c r="H2185" t="s">
        <v>39</v>
      </c>
      <c r="I2185" t="s">
        <v>27</v>
      </c>
      <c r="J2185" t="s">
        <v>80</v>
      </c>
      <c r="K2185" t="s">
        <v>29</v>
      </c>
      <c r="L2185">
        <v>94122</v>
      </c>
      <c r="M2185" t="s">
        <v>30</v>
      </c>
      <c r="N2185" t="s">
        <v>684</v>
      </c>
      <c r="O2185" t="s">
        <v>32</v>
      </c>
      <c r="P2185" t="s">
        <v>52</v>
      </c>
      <c r="Q2185" t="s">
        <v>685</v>
      </c>
      <c r="R2185" s="7">
        <v>48.031999999999996</v>
      </c>
      <c r="S2185">
        <v>4</v>
      </c>
      <c r="T2185">
        <v>0.2</v>
      </c>
      <c r="U2185" s="7">
        <v>15.6104</v>
      </c>
      <c r="V2185" s="7">
        <f t="shared" si="34"/>
        <v>15.6104</v>
      </c>
    </row>
    <row r="2186" spans="1:22" x14ac:dyDescent="0.3">
      <c r="A2186" s="9">
        <v>6743</v>
      </c>
      <c r="B2186" t="s">
        <v>5029</v>
      </c>
      <c r="C2186" s="5">
        <v>41827</v>
      </c>
      <c r="D2186" s="6">
        <v>41832</v>
      </c>
      <c r="E2186" t="s">
        <v>36</v>
      </c>
      <c r="F2186" t="s">
        <v>4869</v>
      </c>
      <c r="G2186" t="s">
        <v>4870</v>
      </c>
      <c r="H2186" t="s">
        <v>39</v>
      </c>
      <c r="I2186" t="s">
        <v>27</v>
      </c>
      <c r="J2186" t="s">
        <v>28</v>
      </c>
      <c r="K2186" t="s">
        <v>29</v>
      </c>
      <c r="L2186">
        <v>90008</v>
      </c>
      <c r="M2186" t="s">
        <v>30</v>
      </c>
      <c r="N2186" t="s">
        <v>184</v>
      </c>
      <c r="O2186" t="s">
        <v>41</v>
      </c>
      <c r="P2186" t="s">
        <v>185</v>
      </c>
      <c r="Q2186" t="s">
        <v>186</v>
      </c>
      <c r="R2186" s="7">
        <v>122.136</v>
      </c>
      <c r="S2186">
        <v>3</v>
      </c>
      <c r="T2186">
        <v>0.2</v>
      </c>
      <c r="U2186" s="7">
        <v>-13.7403</v>
      </c>
      <c r="V2186" s="7">
        <f t="shared" si="34"/>
        <v>13.7403</v>
      </c>
    </row>
    <row r="2187" spans="1:22" x14ac:dyDescent="0.3">
      <c r="A2187" s="9">
        <v>6771</v>
      </c>
      <c r="B2187" t="s">
        <v>5030</v>
      </c>
      <c r="C2187" s="5">
        <v>41983</v>
      </c>
      <c r="D2187" s="6">
        <v>41987</v>
      </c>
      <c r="E2187" t="s">
        <v>36</v>
      </c>
      <c r="F2187" t="s">
        <v>3561</v>
      </c>
      <c r="G2187" t="s">
        <v>3562</v>
      </c>
      <c r="H2187" t="s">
        <v>26</v>
      </c>
      <c r="I2187" t="s">
        <v>27</v>
      </c>
      <c r="J2187" t="s">
        <v>176</v>
      </c>
      <c r="K2187" t="s">
        <v>122</v>
      </c>
      <c r="L2187">
        <v>85023</v>
      </c>
      <c r="M2187" t="s">
        <v>30</v>
      </c>
      <c r="N2187" t="s">
        <v>1725</v>
      </c>
      <c r="O2187" t="s">
        <v>32</v>
      </c>
      <c r="P2187" t="s">
        <v>114</v>
      </c>
      <c r="Q2187" t="s">
        <v>1726</v>
      </c>
      <c r="R2187" s="7">
        <v>419.4</v>
      </c>
      <c r="S2187">
        <v>5</v>
      </c>
      <c r="T2187">
        <v>0.2</v>
      </c>
      <c r="U2187" s="7">
        <v>146.79</v>
      </c>
      <c r="V2187" s="7">
        <f t="shared" si="34"/>
        <v>146.79</v>
      </c>
    </row>
    <row r="2188" spans="1:22" x14ac:dyDescent="0.3">
      <c r="A2188" s="9">
        <v>6772</v>
      </c>
      <c r="B2188" t="s">
        <v>5030</v>
      </c>
      <c r="C2188" s="5">
        <v>41983</v>
      </c>
      <c r="D2188" s="6">
        <v>41987</v>
      </c>
      <c r="E2188" t="s">
        <v>36</v>
      </c>
      <c r="F2188" t="s">
        <v>3561</v>
      </c>
      <c r="G2188" t="s">
        <v>3562</v>
      </c>
      <c r="H2188" t="s">
        <v>26</v>
      </c>
      <c r="I2188" t="s">
        <v>27</v>
      </c>
      <c r="J2188" t="s">
        <v>176</v>
      </c>
      <c r="K2188" t="s">
        <v>122</v>
      </c>
      <c r="L2188">
        <v>85023</v>
      </c>
      <c r="M2188" t="s">
        <v>30</v>
      </c>
      <c r="N2188" t="s">
        <v>5031</v>
      </c>
      <c r="O2188" t="s">
        <v>32</v>
      </c>
      <c r="P2188" t="s">
        <v>52</v>
      </c>
      <c r="Q2188" t="s">
        <v>5032</v>
      </c>
      <c r="R2188" s="7">
        <v>13.005000000000001</v>
      </c>
      <c r="S2188">
        <v>3</v>
      </c>
      <c r="T2188">
        <v>0.7</v>
      </c>
      <c r="U2188" s="7">
        <v>-9.9704999999999995</v>
      </c>
      <c r="V2188" s="7">
        <f t="shared" si="34"/>
        <v>9.9704999999999995</v>
      </c>
    </row>
    <row r="2189" spans="1:22" x14ac:dyDescent="0.3">
      <c r="A2189" s="9">
        <v>6773</v>
      </c>
      <c r="B2189" t="s">
        <v>5033</v>
      </c>
      <c r="C2189" s="5">
        <v>41583</v>
      </c>
      <c r="D2189" s="6">
        <v>41587</v>
      </c>
      <c r="E2189" t="s">
        <v>36</v>
      </c>
      <c r="F2189" t="s">
        <v>2037</v>
      </c>
      <c r="G2189" t="s">
        <v>2038</v>
      </c>
      <c r="H2189" t="s">
        <v>146</v>
      </c>
      <c r="I2189" t="s">
        <v>27</v>
      </c>
      <c r="J2189" t="s">
        <v>28</v>
      </c>
      <c r="K2189" t="s">
        <v>29</v>
      </c>
      <c r="L2189">
        <v>90004</v>
      </c>
      <c r="M2189" t="s">
        <v>30</v>
      </c>
      <c r="N2189" t="s">
        <v>420</v>
      </c>
      <c r="O2189" t="s">
        <v>32</v>
      </c>
      <c r="P2189" t="s">
        <v>52</v>
      </c>
      <c r="Q2189" t="s">
        <v>421</v>
      </c>
      <c r="R2189" s="7">
        <v>7.7119999999999997</v>
      </c>
      <c r="S2189">
        <v>2</v>
      </c>
      <c r="T2189">
        <v>0.2</v>
      </c>
      <c r="U2189" s="7">
        <v>2.7955999999999999</v>
      </c>
      <c r="V2189" s="7">
        <f t="shared" si="34"/>
        <v>2.7955999999999999</v>
      </c>
    </row>
    <row r="2190" spans="1:22" x14ac:dyDescent="0.3">
      <c r="A2190" s="9">
        <v>6774</v>
      </c>
      <c r="B2190" t="s">
        <v>5033</v>
      </c>
      <c r="C2190" s="5">
        <v>41583</v>
      </c>
      <c r="D2190" s="6">
        <v>41587</v>
      </c>
      <c r="E2190" t="s">
        <v>36</v>
      </c>
      <c r="F2190" t="s">
        <v>2037</v>
      </c>
      <c r="G2190" t="s">
        <v>2038</v>
      </c>
      <c r="H2190" t="s">
        <v>146</v>
      </c>
      <c r="I2190" t="s">
        <v>27</v>
      </c>
      <c r="J2190" t="s">
        <v>28</v>
      </c>
      <c r="K2190" t="s">
        <v>29</v>
      </c>
      <c r="L2190">
        <v>90004</v>
      </c>
      <c r="M2190" t="s">
        <v>30</v>
      </c>
      <c r="N2190" t="s">
        <v>5034</v>
      </c>
      <c r="O2190" t="s">
        <v>32</v>
      </c>
      <c r="P2190" t="s">
        <v>52</v>
      </c>
      <c r="Q2190" t="s">
        <v>5035</v>
      </c>
      <c r="R2190" s="7">
        <v>4.1760000000000002</v>
      </c>
      <c r="S2190">
        <v>1</v>
      </c>
      <c r="T2190">
        <v>0.2</v>
      </c>
      <c r="U2190" s="7">
        <v>1.3049999999999999</v>
      </c>
      <c r="V2190" s="7">
        <f t="shared" si="34"/>
        <v>1.3049999999999999</v>
      </c>
    </row>
    <row r="2191" spans="1:22" x14ac:dyDescent="0.3">
      <c r="A2191" s="9">
        <v>6775</v>
      </c>
      <c r="B2191" t="s">
        <v>5033</v>
      </c>
      <c r="C2191" s="5">
        <v>41583</v>
      </c>
      <c r="D2191" s="6">
        <v>41587</v>
      </c>
      <c r="E2191" t="s">
        <v>36</v>
      </c>
      <c r="F2191" t="s">
        <v>2037</v>
      </c>
      <c r="G2191" t="s">
        <v>2038</v>
      </c>
      <c r="H2191" t="s">
        <v>146</v>
      </c>
      <c r="I2191" t="s">
        <v>27</v>
      </c>
      <c r="J2191" t="s">
        <v>28</v>
      </c>
      <c r="K2191" t="s">
        <v>29</v>
      </c>
      <c r="L2191">
        <v>90004</v>
      </c>
      <c r="M2191" t="s">
        <v>30</v>
      </c>
      <c r="N2191" t="s">
        <v>5036</v>
      </c>
      <c r="O2191" t="s">
        <v>32</v>
      </c>
      <c r="P2191" t="s">
        <v>114</v>
      </c>
      <c r="Q2191" t="s">
        <v>5037</v>
      </c>
      <c r="R2191" s="7">
        <v>38.880000000000003</v>
      </c>
      <c r="S2191">
        <v>6</v>
      </c>
      <c r="T2191">
        <v>0</v>
      </c>
      <c r="U2191" s="7">
        <v>18.662400000000002</v>
      </c>
      <c r="V2191" s="7">
        <f t="shared" si="34"/>
        <v>18.662400000000002</v>
      </c>
    </row>
    <row r="2192" spans="1:22" x14ac:dyDescent="0.3">
      <c r="A2192" s="9">
        <v>6791</v>
      </c>
      <c r="B2192" t="s">
        <v>5038</v>
      </c>
      <c r="C2192" s="5">
        <v>41595</v>
      </c>
      <c r="D2192" s="6">
        <v>41596</v>
      </c>
      <c r="E2192" t="s">
        <v>152</v>
      </c>
      <c r="F2192" t="s">
        <v>5039</v>
      </c>
      <c r="G2192" t="s">
        <v>5040</v>
      </c>
      <c r="H2192" t="s">
        <v>39</v>
      </c>
      <c r="I2192" t="s">
        <v>27</v>
      </c>
      <c r="J2192" t="s">
        <v>192</v>
      </c>
      <c r="K2192" t="s">
        <v>29</v>
      </c>
      <c r="L2192">
        <v>95661</v>
      </c>
      <c r="M2192" t="s">
        <v>30</v>
      </c>
      <c r="N2192" t="s">
        <v>1163</v>
      </c>
      <c r="O2192" t="s">
        <v>32</v>
      </c>
      <c r="P2192" t="s">
        <v>52</v>
      </c>
      <c r="Q2192" t="s">
        <v>1164</v>
      </c>
      <c r="R2192" s="7">
        <v>8.32</v>
      </c>
      <c r="S2192">
        <v>5</v>
      </c>
      <c r="T2192">
        <v>0.2</v>
      </c>
      <c r="U2192" s="7">
        <v>2.8079999999999998</v>
      </c>
      <c r="V2192" s="7">
        <f t="shared" si="34"/>
        <v>2.8079999999999998</v>
      </c>
    </row>
    <row r="2193" spans="1:22" x14ac:dyDescent="0.3">
      <c r="A2193" s="9">
        <v>6792</v>
      </c>
      <c r="B2193" t="s">
        <v>5041</v>
      </c>
      <c r="C2193" s="5">
        <v>41589</v>
      </c>
      <c r="D2193" s="6">
        <v>41594</v>
      </c>
      <c r="E2193" t="s">
        <v>36</v>
      </c>
      <c r="F2193" t="s">
        <v>1290</v>
      </c>
      <c r="G2193" t="s">
        <v>1291</v>
      </c>
      <c r="H2193" t="s">
        <v>146</v>
      </c>
      <c r="I2193" t="s">
        <v>27</v>
      </c>
      <c r="J2193" t="s">
        <v>2365</v>
      </c>
      <c r="K2193" t="s">
        <v>29</v>
      </c>
      <c r="L2193">
        <v>95823</v>
      </c>
      <c r="M2193" t="s">
        <v>30</v>
      </c>
      <c r="N2193" t="s">
        <v>4092</v>
      </c>
      <c r="O2193" t="s">
        <v>41</v>
      </c>
      <c r="P2193" t="s">
        <v>42</v>
      </c>
      <c r="Q2193" t="s">
        <v>4093</v>
      </c>
      <c r="R2193" s="7">
        <v>9.98</v>
      </c>
      <c r="S2193">
        <v>1</v>
      </c>
      <c r="T2193">
        <v>0</v>
      </c>
      <c r="U2193" s="7">
        <v>2.7944</v>
      </c>
      <c r="V2193" s="7">
        <f t="shared" si="34"/>
        <v>2.7944</v>
      </c>
    </row>
    <row r="2194" spans="1:22" x14ac:dyDescent="0.3">
      <c r="A2194" s="9">
        <v>6800</v>
      </c>
      <c r="B2194" t="s">
        <v>5042</v>
      </c>
      <c r="C2194" s="5">
        <v>41634</v>
      </c>
      <c r="D2194" s="6">
        <v>41641</v>
      </c>
      <c r="E2194" t="s">
        <v>36</v>
      </c>
      <c r="F2194" t="s">
        <v>1998</v>
      </c>
      <c r="G2194" t="s">
        <v>1999</v>
      </c>
      <c r="H2194" t="s">
        <v>26</v>
      </c>
      <c r="I2194" t="s">
        <v>27</v>
      </c>
      <c r="J2194" t="s">
        <v>176</v>
      </c>
      <c r="K2194" t="s">
        <v>122</v>
      </c>
      <c r="L2194">
        <v>85023</v>
      </c>
      <c r="M2194" t="s">
        <v>30</v>
      </c>
      <c r="N2194" t="s">
        <v>866</v>
      </c>
      <c r="O2194" t="s">
        <v>41</v>
      </c>
      <c r="P2194" t="s">
        <v>58</v>
      </c>
      <c r="Q2194" t="s">
        <v>867</v>
      </c>
      <c r="R2194" s="7">
        <v>35.445</v>
      </c>
      <c r="S2194">
        <v>1</v>
      </c>
      <c r="T2194">
        <v>0.5</v>
      </c>
      <c r="U2194" s="7">
        <v>-24.102599999999999</v>
      </c>
      <c r="V2194" s="7">
        <f t="shared" si="34"/>
        <v>24.102599999999999</v>
      </c>
    </row>
    <row r="2195" spans="1:22" x14ac:dyDescent="0.3">
      <c r="A2195" s="9">
        <v>6801</v>
      </c>
      <c r="B2195" t="s">
        <v>5042</v>
      </c>
      <c r="C2195" s="5">
        <v>41634</v>
      </c>
      <c r="D2195" s="6">
        <v>41641</v>
      </c>
      <c r="E2195" t="s">
        <v>36</v>
      </c>
      <c r="F2195" t="s">
        <v>1998</v>
      </c>
      <c r="G2195" t="s">
        <v>1999</v>
      </c>
      <c r="H2195" t="s">
        <v>26</v>
      </c>
      <c r="I2195" t="s">
        <v>27</v>
      </c>
      <c r="J2195" t="s">
        <v>176</v>
      </c>
      <c r="K2195" t="s">
        <v>122</v>
      </c>
      <c r="L2195">
        <v>85023</v>
      </c>
      <c r="M2195" t="s">
        <v>30</v>
      </c>
      <c r="N2195" t="s">
        <v>5043</v>
      </c>
      <c r="O2195" t="s">
        <v>48</v>
      </c>
      <c r="P2195" t="s">
        <v>1229</v>
      </c>
      <c r="Q2195" t="s">
        <v>5044</v>
      </c>
      <c r="R2195" s="7">
        <v>269.97000000000003</v>
      </c>
      <c r="S2195">
        <v>2</v>
      </c>
      <c r="T2195">
        <v>0.7</v>
      </c>
      <c r="U2195" s="7">
        <v>-386.95699999999999</v>
      </c>
      <c r="V2195" s="7">
        <f t="shared" si="34"/>
        <v>386.95699999999999</v>
      </c>
    </row>
    <row r="2196" spans="1:22" x14ac:dyDescent="0.3">
      <c r="A2196" s="9">
        <v>6802</v>
      </c>
      <c r="B2196" t="s">
        <v>5042</v>
      </c>
      <c r="C2196" s="5">
        <v>41634</v>
      </c>
      <c r="D2196" s="6">
        <v>41641</v>
      </c>
      <c r="E2196" t="s">
        <v>36</v>
      </c>
      <c r="F2196" t="s">
        <v>1998</v>
      </c>
      <c r="G2196" t="s">
        <v>1999</v>
      </c>
      <c r="H2196" t="s">
        <v>26</v>
      </c>
      <c r="I2196" t="s">
        <v>27</v>
      </c>
      <c r="J2196" t="s">
        <v>176</v>
      </c>
      <c r="K2196" t="s">
        <v>122</v>
      </c>
      <c r="L2196">
        <v>85023</v>
      </c>
      <c r="M2196" t="s">
        <v>30</v>
      </c>
      <c r="N2196" t="s">
        <v>3137</v>
      </c>
      <c r="O2196" t="s">
        <v>48</v>
      </c>
      <c r="P2196" t="s">
        <v>99</v>
      </c>
      <c r="Q2196" t="s">
        <v>3138</v>
      </c>
      <c r="R2196" s="7">
        <v>45.12</v>
      </c>
      <c r="S2196">
        <v>3</v>
      </c>
      <c r="T2196">
        <v>0.2</v>
      </c>
      <c r="U2196" s="7">
        <v>-7.8959999999999999</v>
      </c>
      <c r="V2196" s="7">
        <f t="shared" si="34"/>
        <v>7.8959999999999999</v>
      </c>
    </row>
    <row r="2197" spans="1:22" x14ac:dyDescent="0.3">
      <c r="A2197" s="9">
        <v>6803</v>
      </c>
      <c r="B2197" t="s">
        <v>5042</v>
      </c>
      <c r="C2197" s="5">
        <v>41634</v>
      </c>
      <c r="D2197" s="6">
        <v>41641</v>
      </c>
      <c r="E2197" t="s">
        <v>36</v>
      </c>
      <c r="F2197" t="s">
        <v>1998</v>
      </c>
      <c r="G2197" t="s">
        <v>1999</v>
      </c>
      <c r="H2197" t="s">
        <v>26</v>
      </c>
      <c r="I2197" t="s">
        <v>27</v>
      </c>
      <c r="J2197" t="s">
        <v>176</v>
      </c>
      <c r="K2197" t="s">
        <v>122</v>
      </c>
      <c r="L2197">
        <v>85023</v>
      </c>
      <c r="M2197" t="s">
        <v>30</v>
      </c>
      <c r="N2197" t="s">
        <v>5045</v>
      </c>
      <c r="O2197" t="s">
        <v>48</v>
      </c>
      <c r="P2197" t="s">
        <v>99</v>
      </c>
      <c r="Q2197" t="s">
        <v>5046</v>
      </c>
      <c r="R2197" s="7">
        <v>100.8</v>
      </c>
      <c r="S2197">
        <v>2</v>
      </c>
      <c r="T2197">
        <v>0.2</v>
      </c>
      <c r="U2197" s="7">
        <v>21.42</v>
      </c>
      <c r="V2197" s="7">
        <f t="shared" si="34"/>
        <v>21.42</v>
      </c>
    </row>
    <row r="2198" spans="1:22" x14ac:dyDescent="0.3">
      <c r="A2198" s="9">
        <v>6804</v>
      </c>
      <c r="B2198" t="s">
        <v>5042</v>
      </c>
      <c r="C2198" s="5">
        <v>41634</v>
      </c>
      <c r="D2198" s="6">
        <v>41641</v>
      </c>
      <c r="E2198" t="s">
        <v>36</v>
      </c>
      <c r="F2198" t="s">
        <v>1998</v>
      </c>
      <c r="G2198" t="s">
        <v>1999</v>
      </c>
      <c r="H2198" t="s">
        <v>26</v>
      </c>
      <c r="I2198" t="s">
        <v>27</v>
      </c>
      <c r="J2198" t="s">
        <v>176</v>
      </c>
      <c r="K2198" t="s">
        <v>122</v>
      </c>
      <c r="L2198">
        <v>85023</v>
      </c>
      <c r="M2198" t="s">
        <v>30</v>
      </c>
      <c r="N2198" t="s">
        <v>5047</v>
      </c>
      <c r="O2198" t="s">
        <v>41</v>
      </c>
      <c r="P2198" t="s">
        <v>185</v>
      </c>
      <c r="Q2198" t="s">
        <v>5048</v>
      </c>
      <c r="R2198" s="7">
        <v>47.968000000000004</v>
      </c>
      <c r="S2198">
        <v>2</v>
      </c>
      <c r="T2198">
        <v>0.2</v>
      </c>
      <c r="U2198" s="7">
        <v>4.1971999999999996</v>
      </c>
      <c r="V2198" s="7">
        <f t="shared" si="34"/>
        <v>4.1971999999999996</v>
      </c>
    </row>
    <row r="2199" spans="1:22" x14ac:dyDescent="0.3">
      <c r="A2199" s="9">
        <v>6805</v>
      </c>
      <c r="B2199" t="s">
        <v>5049</v>
      </c>
      <c r="C2199" s="5">
        <v>40821</v>
      </c>
      <c r="D2199" s="6">
        <v>40822</v>
      </c>
      <c r="E2199" t="s">
        <v>152</v>
      </c>
      <c r="F2199" t="s">
        <v>475</v>
      </c>
      <c r="G2199" t="s">
        <v>476</v>
      </c>
      <c r="H2199" t="s">
        <v>39</v>
      </c>
      <c r="I2199" t="s">
        <v>27</v>
      </c>
      <c r="J2199" t="s">
        <v>1577</v>
      </c>
      <c r="K2199" t="s">
        <v>29</v>
      </c>
      <c r="L2199">
        <v>91767</v>
      </c>
      <c r="M2199" t="s">
        <v>30</v>
      </c>
      <c r="N2199" t="s">
        <v>2068</v>
      </c>
      <c r="O2199" t="s">
        <v>48</v>
      </c>
      <c r="P2199" t="s">
        <v>99</v>
      </c>
      <c r="Q2199" t="s">
        <v>2069</v>
      </c>
      <c r="R2199" s="7">
        <v>99.98</v>
      </c>
      <c r="S2199">
        <v>2</v>
      </c>
      <c r="T2199">
        <v>0</v>
      </c>
      <c r="U2199" s="7">
        <v>34.993000000000002</v>
      </c>
      <c r="V2199" s="7">
        <f t="shared" si="34"/>
        <v>34.993000000000002</v>
      </c>
    </row>
    <row r="2200" spans="1:22" x14ac:dyDescent="0.3">
      <c r="A2200" s="9">
        <v>6807</v>
      </c>
      <c r="B2200" t="s">
        <v>5050</v>
      </c>
      <c r="C2200" s="5">
        <v>41999</v>
      </c>
      <c r="D2200" s="6">
        <v>42003</v>
      </c>
      <c r="E2200" t="s">
        <v>36</v>
      </c>
      <c r="F2200" t="s">
        <v>4631</v>
      </c>
      <c r="G2200" t="s">
        <v>4632</v>
      </c>
      <c r="H2200" t="s">
        <v>26</v>
      </c>
      <c r="I2200" t="s">
        <v>27</v>
      </c>
      <c r="J2200" t="s">
        <v>5051</v>
      </c>
      <c r="K2200" t="s">
        <v>66</v>
      </c>
      <c r="L2200">
        <v>98208</v>
      </c>
      <c r="M2200" t="s">
        <v>30</v>
      </c>
      <c r="N2200" t="s">
        <v>420</v>
      </c>
      <c r="O2200" t="s">
        <v>32</v>
      </c>
      <c r="P2200" t="s">
        <v>52</v>
      </c>
      <c r="Q2200" t="s">
        <v>421</v>
      </c>
      <c r="R2200" s="7">
        <v>3.8559999999999999</v>
      </c>
      <c r="S2200">
        <v>1</v>
      </c>
      <c r="T2200">
        <v>0.2</v>
      </c>
      <c r="U2200" s="7">
        <v>1.3977999999999999</v>
      </c>
      <c r="V2200" s="7">
        <f t="shared" si="34"/>
        <v>1.3977999999999999</v>
      </c>
    </row>
    <row r="2201" spans="1:22" x14ac:dyDescent="0.3">
      <c r="A2201" s="9">
        <v>6816</v>
      </c>
      <c r="B2201" t="s">
        <v>5052</v>
      </c>
      <c r="C2201" s="5">
        <v>40711</v>
      </c>
      <c r="D2201" s="6">
        <v>40715</v>
      </c>
      <c r="E2201" t="s">
        <v>36</v>
      </c>
      <c r="F2201" t="s">
        <v>1595</v>
      </c>
      <c r="G2201" t="s">
        <v>1596</v>
      </c>
      <c r="H2201" t="s">
        <v>39</v>
      </c>
      <c r="I2201" t="s">
        <v>27</v>
      </c>
      <c r="J2201" t="s">
        <v>65</v>
      </c>
      <c r="K2201" t="s">
        <v>66</v>
      </c>
      <c r="L2201">
        <v>98105</v>
      </c>
      <c r="M2201" t="s">
        <v>30</v>
      </c>
      <c r="N2201" t="s">
        <v>5053</v>
      </c>
      <c r="O2201" t="s">
        <v>41</v>
      </c>
      <c r="P2201" t="s">
        <v>42</v>
      </c>
      <c r="Q2201" t="s">
        <v>544</v>
      </c>
      <c r="R2201" s="7">
        <v>6.24</v>
      </c>
      <c r="S2201">
        <v>3</v>
      </c>
      <c r="T2201">
        <v>0</v>
      </c>
      <c r="U2201" s="7">
        <v>2.6208</v>
      </c>
      <c r="V2201" s="7">
        <f t="shared" si="34"/>
        <v>2.6208</v>
      </c>
    </row>
    <row r="2202" spans="1:22" x14ac:dyDescent="0.3">
      <c r="A2202" s="9">
        <v>6817</v>
      </c>
      <c r="B2202" t="s">
        <v>5052</v>
      </c>
      <c r="C2202" s="5">
        <v>40711</v>
      </c>
      <c r="D2202" s="6">
        <v>40715</v>
      </c>
      <c r="E2202" t="s">
        <v>36</v>
      </c>
      <c r="F2202" t="s">
        <v>1595</v>
      </c>
      <c r="G2202" t="s">
        <v>1596</v>
      </c>
      <c r="H2202" t="s">
        <v>39</v>
      </c>
      <c r="I2202" t="s">
        <v>27</v>
      </c>
      <c r="J2202" t="s">
        <v>65</v>
      </c>
      <c r="K2202" t="s">
        <v>66</v>
      </c>
      <c r="L2202">
        <v>98105</v>
      </c>
      <c r="M2202" t="s">
        <v>30</v>
      </c>
      <c r="N2202" t="s">
        <v>399</v>
      </c>
      <c r="O2202" t="s">
        <v>32</v>
      </c>
      <c r="P2202" t="s">
        <v>200</v>
      </c>
      <c r="Q2202" t="s">
        <v>400</v>
      </c>
      <c r="R2202" s="7">
        <v>17.899999999999999</v>
      </c>
      <c r="S2202">
        <v>5</v>
      </c>
      <c r="T2202">
        <v>0</v>
      </c>
      <c r="U2202" s="7">
        <v>8.9499999999999993</v>
      </c>
      <c r="V2202" s="7">
        <f t="shared" si="34"/>
        <v>8.9499999999999993</v>
      </c>
    </row>
    <row r="2203" spans="1:22" x14ac:dyDescent="0.3">
      <c r="A2203" s="9">
        <v>6818</v>
      </c>
      <c r="B2203" t="s">
        <v>5052</v>
      </c>
      <c r="C2203" s="5">
        <v>40711</v>
      </c>
      <c r="D2203" s="6">
        <v>40715</v>
      </c>
      <c r="E2203" t="s">
        <v>36</v>
      </c>
      <c r="F2203" t="s">
        <v>1595</v>
      </c>
      <c r="G2203" t="s">
        <v>1596</v>
      </c>
      <c r="H2203" t="s">
        <v>39</v>
      </c>
      <c r="I2203" t="s">
        <v>27</v>
      </c>
      <c r="J2203" t="s">
        <v>65</v>
      </c>
      <c r="K2203" t="s">
        <v>66</v>
      </c>
      <c r="L2203">
        <v>98105</v>
      </c>
      <c r="M2203" t="s">
        <v>30</v>
      </c>
      <c r="N2203" t="s">
        <v>5054</v>
      </c>
      <c r="O2203" t="s">
        <v>32</v>
      </c>
      <c r="P2203" t="s">
        <v>52</v>
      </c>
      <c r="Q2203" t="s">
        <v>5055</v>
      </c>
      <c r="R2203" s="7">
        <v>3266.3760000000002</v>
      </c>
      <c r="S2203">
        <v>3</v>
      </c>
      <c r="T2203">
        <v>0.2</v>
      </c>
      <c r="U2203" s="7">
        <v>1061.5722000000001</v>
      </c>
      <c r="V2203" s="7">
        <f t="shared" si="34"/>
        <v>1061.5722000000001</v>
      </c>
    </row>
    <row r="2204" spans="1:22" x14ac:dyDescent="0.3">
      <c r="A2204" s="9">
        <v>6823</v>
      </c>
      <c r="B2204" t="s">
        <v>5056</v>
      </c>
      <c r="C2204" s="5">
        <v>41946</v>
      </c>
      <c r="D2204" s="6">
        <v>41951</v>
      </c>
      <c r="E2204" t="s">
        <v>36</v>
      </c>
      <c r="F2204" t="s">
        <v>2713</v>
      </c>
      <c r="G2204" t="s">
        <v>2714</v>
      </c>
      <c r="H2204" t="s">
        <v>39</v>
      </c>
      <c r="I2204" t="s">
        <v>27</v>
      </c>
      <c r="J2204" t="s">
        <v>28</v>
      </c>
      <c r="K2204" t="s">
        <v>29</v>
      </c>
      <c r="L2204">
        <v>90036</v>
      </c>
      <c r="M2204" t="s">
        <v>30</v>
      </c>
      <c r="N2204" t="s">
        <v>1017</v>
      </c>
      <c r="O2204" t="s">
        <v>32</v>
      </c>
      <c r="P2204" t="s">
        <v>55</v>
      </c>
      <c r="Q2204" t="s">
        <v>1018</v>
      </c>
      <c r="R2204" s="7">
        <v>168.1</v>
      </c>
      <c r="S2204">
        <v>5</v>
      </c>
      <c r="T2204">
        <v>0</v>
      </c>
      <c r="U2204" s="7">
        <v>43.706000000000003</v>
      </c>
      <c r="V2204" s="7">
        <f t="shared" si="34"/>
        <v>43.706000000000003</v>
      </c>
    </row>
    <row r="2205" spans="1:22" x14ac:dyDescent="0.3">
      <c r="A2205" s="9">
        <v>6834</v>
      </c>
      <c r="B2205" t="s">
        <v>5057</v>
      </c>
      <c r="C2205" s="5">
        <v>41526</v>
      </c>
      <c r="D2205" s="6">
        <v>41526</v>
      </c>
      <c r="E2205" t="s">
        <v>863</v>
      </c>
      <c r="F2205" t="s">
        <v>942</v>
      </c>
      <c r="G2205" t="s">
        <v>943</v>
      </c>
      <c r="H2205" t="s">
        <v>39</v>
      </c>
      <c r="I2205" t="s">
        <v>27</v>
      </c>
      <c r="J2205" t="s">
        <v>944</v>
      </c>
      <c r="K2205" t="s">
        <v>29</v>
      </c>
      <c r="L2205">
        <v>92704</v>
      </c>
      <c r="M2205" t="s">
        <v>30</v>
      </c>
      <c r="N2205" t="s">
        <v>1439</v>
      </c>
      <c r="O2205" t="s">
        <v>41</v>
      </c>
      <c r="P2205" t="s">
        <v>58</v>
      </c>
      <c r="Q2205" t="s">
        <v>1440</v>
      </c>
      <c r="R2205" s="7">
        <v>146.04</v>
      </c>
      <c r="S2205">
        <v>1</v>
      </c>
      <c r="T2205">
        <v>0.2</v>
      </c>
      <c r="U2205" s="7">
        <v>-12.778499999999999</v>
      </c>
      <c r="V2205" s="7">
        <f t="shared" si="34"/>
        <v>12.778499999999999</v>
      </c>
    </row>
    <row r="2206" spans="1:22" x14ac:dyDescent="0.3">
      <c r="A2206" s="9">
        <v>6835</v>
      </c>
      <c r="B2206" t="s">
        <v>5058</v>
      </c>
      <c r="C2206" s="5">
        <v>41599</v>
      </c>
      <c r="D2206" s="6">
        <v>41603</v>
      </c>
      <c r="E2206" t="s">
        <v>36</v>
      </c>
      <c r="F2206" t="s">
        <v>5059</v>
      </c>
      <c r="G2206" t="s">
        <v>5060</v>
      </c>
      <c r="H2206" t="s">
        <v>26</v>
      </c>
      <c r="I2206" t="s">
        <v>27</v>
      </c>
      <c r="J2206" t="s">
        <v>5061</v>
      </c>
      <c r="K2206" t="s">
        <v>29</v>
      </c>
      <c r="L2206">
        <v>90640</v>
      </c>
      <c r="M2206" t="s">
        <v>30</v>
      </c>
      <c r="N2206" t="s">
        <v>5062</v>
      </c>
      <c r="O2206" t="s">
        <v>48</v>
      </c>
      <c r="P2206" t="s">
        <v>99</v>
      </c>
      <c r="Q2206" t="s">
        <v>5063</v>
      </c>
      <c r="R2206" s="7">
        <v>27.88</v>
      </c>
      <c r="S2206">
        <v>2</v>
      </c>
      <c r="T2206">
        <v>0</v>
      </c>
      <c r="U2206" s="7">
        <v>3.9032</v>
      </c>
      <c r="V2206" s="7">
        <f t="shared" si="34"/>
        <v>3.9032</v>
      </c>
    </row>
    <row r="2207" spans="1:22" x14ac:dyDescent="0.3">
      <c r="A2207" s="9">
        <v>6836</v>
      </c>
      <c r="B2207" t="s">
        <v>5064</v>
      </c>
      <c r="C2207" s="5">
        <v>41928</v>
      </c>
      <c r="D2207" s="6">
        <v>41933</v>
      </c>
      <c r="E2207" t="s">
        <v>36</v>
      </c>
      <c r="F2207" t="s">
        <v>1215</v>
      </c>
      <c r="G2207" t="s">
        <v>1216</v>
      </c>
      <c r="H2207" t="s">
        <v>26</v>
      </c>
      <c r="I2207" t="s">
        <v>27</v>
      </c>
      <c r="J2207" t="s">
        <v>2371</v>
      </c>
      <c r="K2207" t="s">
        <v>29</v>
      </c>
      <c r="L2207">
        <v>91360</v>
      </c>
      <c r="M2207" t="s">
        <v>30</v>
      </c>
      <c r="N2207" t="s">
        <v>1487</v>
      </c>
      <c r="O2207" t="s">
        <v>32</v>
      </c>
      <c r="P2207" t="s">
        <v>33</v>
      </c>
      <c r="Q2207" t="s">
        <v>1488</v>
      </c>
      <c r="R2207" s="7">
        <v>152.65</v>
      </c>
      <c r="S2207">
        <v>5</v>
      </c>
      <c r="T2207">
        <v>0</v>
      </c>
      <c r="U2207" s="7">
        <v>70.218999999999994</v>
      </c>
      <c r="V2207" s="7">
        <f t="shared" si="34"/>
        <v>70.218999999999994</v>
      </c>
    </row>
    <row r="2208" spans="1:22" x14ac:dyDescent="0.3">
      <c r="A2208" s="9">
        <v>6837</v>
      </c>
      <c r="B2208" t="s">
        <v>5064</v>
      </c>
      <c r="C2208" s="5">
        <v>41928</v>
      </c>
      <c r="D2208" s="6">
        <v>41933</v>
      </c>
      <c r="E2208" t="s">
        <v>36</v>
      </c>
      <c r="F2208" t="s">
        <v>1215</v>
      </c>
      <c r="G2208" t="s">
        <v>1216</v>
      </c>
      <c r="H2208" t="s">
        <v>26</v>
      </c>
      <c r="I2208" t="s">
        <v>27</v>
      </c>
      <c r="J2208" t="s">
        <v>2371</v>
      </c>
      <c r="K2208" t="s">
        <v>29</v>
      </c>
      <c r="L2208">
        <v>91360</v>
      </c>
      <c r="M2208" t="s">
        <v>30</v>
      </c>
      <c r="N2208" t="s">
        <v>5065</v>
      </c>
      <c r="O2208" t="s">
        <v>41</v>
      </c>
      <c r="P2208" t="s">
        <v>42</v>
      </c>
      <c r="Q2208" t="s">
        <v>5066</v>
      </c>
      <c r="R2208" s="7">
        <v>22.72</v>
      </c>
      <c r="S2208">
        <v>1</v>
      </c>
      <c r="T2208">
        <v>0</v>
      </c>
      <c r="U2208" s="7">
        <v>9.3152000000000008</v>
      </c>
      <c r="V2208" s="7">
        <f t="shared" si="34"/>
        <v>9.3152000000000008</v>
      </c>
    </row>
    <row r="2209" spans="1:22" x14ac:dyDescent="0.3">
      <c r="A2209" s="9">
        <v>6839</v>
      </c>
      <c r="B2209" t="s">
        <v>5067</v>
      </c>
      <c r="C2209" s="5">
        <v>41676</v>
      </c>
      <c r="D2209" s="6">
        <v>41680</v>
      </c>
      <c r="E2209" t="s">
        <v>36</v>
      </c>
      <c r="F2209" t="s">
        <v>4175</v>
      </c>
      <c r="G2209" t="s">
        <v>4176</v>
      </c>
      <c r="H2209" t="s">
        <v>26</v>
      </c>
      <c r="I2209" t="s">
        <v>27</v>
      </c>
      <c r="J2209" t="s">
        <v>1027</v>
      </c>
      <c r="K2209" t="s">
        <v>29</v>
      </c>
      <c r="L2209">
        <v>90503</v>
      </c>
      <c r="M2209" t="s">
        <v>30</v>
      </c>
      <c r="N2209" t="s">
        <v>4344</v>
      </c>
      <c r="O2209" t="s">
        <v>32</v>
      </c>
      <c r="P2209" t="s">
        <v>55</v>
      </c>
      <c r="Q2209" t="s">
        <v>4345</v>
      </c>
      <c r="R2209" s="7">
        <v>1640.7</v>
      </c>
      <c r="S2209">
        <v>5</v>
      </c>
      <c r="T2209">
        <v>0</v>
      </c>
      <c r="U2209" s="7">
        <v>459.39600000000002</v>
      </c>
      <c r="V2209" s="7">
        <f t="shared" si="34"/>
        <v>459.39600000000002</v>
      </c>
    </row>
    <row r="2210" spans="1:22" x14ac:dyDescent="0.3">
      <c r="A2210" s="9">
        <v>6840</v>
      </c>
      <c r="B2210" t="s">
        <v>5067</v>
      </c>
      <c r="C2210" s="5">
        <v>41676</v>
      </c>
      <c r="D2210" s="6">
        <v>41680</v>
      </c>
      <c r="E2210" t="s">
        <v>36</v>
      </c>
      <c r="F2210" t="s">
        <v>4175</v>
      </c>
      <c r="G2210" t="s">
        <v>4176</v>
      </c>
      <c r="H2210" t="s">
        <v>26</v>
      </c>
      <c r="I2210" t="s">
        <v>27</v>
      </c>
      <c r="J2210" t="s">
        <v>1027</v>
      </c>
      <c r="K2210" t="s">
        <v>29</v>
      </c>
      <c r="L2210">
        <v>90503</v>
      </c>
      <c r="M2210" t="s">
        <v>30</v>
      </c>
      <c r="N2210" t="s">
        <v>1796</v>
      </c>
      <c r="O2210" t="s">
        <v>48</v>
      </c>
      <c r="P2210" t="s">
        <v>49</v>
      </c>
      <c r="Q2210" t="s">
        <v>1797</v>
      </c>
      <c r="R2210" s="7">
        <v>371.2</v>
      </c>
      <c r="S2210">
        <v>5</v>
      </c>
      <c r="T2210">
        <v>0.2</v>
      </c>
      <c r="U2210" s="7">
        <v>41.76</v>
      </c>
      <c r="V2210" s="7">
        <f t="shared" si="34"/>
        <v>41.76</v>
      </c>
    </row>
    <row r="2211" spans="1:22" x14ac:dyDescent="0.3">
      <c r="A2211" s="9">
        <v>6846</v>
      </c>
      <c r="B2211" t="s">
        <v>5068</v>
      </c>
      <c r="C2211" s="5">
        <v>40730</v>
      </c>
      <c r="D2211" s="6">
        <v>40736</v>
      </c>
      <c r="E2211" t="s">
        <v>36</v>
      </c>
      <c r="F2211" t="s">
        <v>2325</v>
      </c>
      <c r="G2211" t="s">
        <v>2326</v>
      </c>
      <c r="H2211" t="s">
        <v>146</v>
      </c>
      <c r="I2211" t="s">
        <v>27</v>
      </c>
      <c r="J2211" t="s">
        <v>5069</v>
      </c>
      <c r="K2211" t="s">
        <v>29</v>
      </c>
      <c r="L2211">
        <v>92020</v>
      </c>
      <c r="M2211" t="s">
        <v>30</v>
      </c>
      <c r="N2211" t="s">
        <v>1937</v>
      </c>
      <c r="O2211" t="s">
        <v>41</v>
      </c>
      <c r="P2211" t="s">
        <v>185</v>
      </c>
      <c r="Q2211" t="s">
        <v>1938</v>
      </c>
      <c r="R2211" s="7">
        <v>478.48</v>
      </c>
      <c r="S2211">
        <v>2</v>
      </c>
      <c r="T2211">
        <v>0.2</v>
      </c>
      <c r="U2211" s="7">
        <v>47.847999999999999</v>
      </c>
      <c r="V2211" s="7">
        <f t="shared" si="34"/>
        <v>47.847999999999999</v>
      </c>
    </row>
    <row r="2212" spans="1:22" x14ac:dyDescent="0.3">
      <c r="A2212" s="9">
        <v>6847</v>
      </c>
      <c r="B2212" t="s">
        <v>5070</v>
      </c>
      <c r="C2212" s="5">
        <v>41404</v>
      </c>
      <c r="D2212" s="6">
        <v>41409</v>
      </c>
      <c r="E2212" t="s">
        <v>36</v>
      </c>
      <c r="F2212" t="s">
        <v>2320</v>
      </c>
      <c r="G2212" t="s">
        <v>2321</v>
      </c>
      <c r="H2212" t="s">
        <v>26</v>
      </c>
      <c r="I2212" t="s">
        <v>27</v>
      </c>
      <c r="J2212" t="s">
        <v>28</v>
      </c>
      <c r="K2212" t="s">
        <v>29</v>
      </c>
      <c r="L2212">
        <v>90036</v>
      </c>
      <c r="M2212" t="s">
        <v>30</v>
      </c>
      <c r="N2212" t="s">
        <v>5071</v>
      </c>
      <c r="O2212" t="s">
        <v>32</v>
      </c>
      <c r="P2212" t="s">
        <v>114</v>
      </c>
      <c r="Q2212" t="s">
        <v>5072</v>
      </c>
      <c r="R2212" s="7">
        <v>32.04</v>
      </c>
      <c r="S2212">
        <v>4</v>
      </c>
      <c r="T2212">
        <v>0</v>
      </c>
      <c r="U2212" s="7">
        <v>14.417999999999999</v>
      </c>
      <c r="V2212" s="7">
        <f t="shared" si="34"/>
        <v>14.417999999999999</v>
      </c>
    </row>
    <row r="2213" spans="1:22" x14ac:dyDescent="0.3">
      <c r="A2213" s="9">
        <v>6848</v>
      </c>
      <c r="B2213" t="s">
        <v>5073</v>
      </c>
      <c r="C2213" s="5">
        <v>41474</v>
      </c>
      <c r="D2213" s="6">
        <v>41478</v>
      </c>
      <c r="E2213" t="s">
        <v>36</v>
      </c>
      <c r="F2213" t="s">
        <v>5074</v>
      </c>
      <c r="G2213" t="s">
        <v>5075</v>
      </c>
      <c r="H2213" t="s">
        <v>39</v>
      </c>
      <c r="I2213" t="s">
        <v>27</v>
      </c>
      <c r="J2213" t="s">
        <v>176</v>
      </c>
      <c r="K2213" t="s">
        <v>122</v>
      </c>
      <c r="L2213">
        <v>85023</v>
      </c>
      <c r="M2213" t="s">
        <v>30</v>
      </c>
      <c r="N2213" t="s">
        <v>583</v>
      </c>
      <c r="O2213" t="s">
        <v>48</v>
      </c>
      <c r="P2213" t="s">
        <v>49</v>
      </c>
      <c r="Q2213" t="s">
        <v>584</v>
      </c>
      <c r="R2213" s="7">
        <v>55.991999999999997</v>
      </c>
      <c r="S2213">
        <v>1</v>
      </c>
      <c r="T2213">
        <v>0.2</v>
      </c>
      <c r="U2213" s="7">
        <v>3.4994999999999998</v>
      </c>
      <c r="V2213" s="7">
        <f t="shared" si="34"/>
        <v>3.4994999999999998</v>
      </c>
    </row>
    <row r="2214" spans="1:22" x14ac:dyDescent="0.3">
      <c r="A2214" s="9">
        <v>6850</v>
      </c>
      <c r="B2214" t="s">
        <v>5076</v>
      </c>
      <c r="C2214" s="5">
        <v>40653</v>
      </c>
      <c r="D2214" s="6">
        <v>40658</v>
      </c>
      <c r="E2214" t="s">
        <v>36</v>
      </c>
      <c r="F2214" t="s">
        <v>1906</v>
      </c>
      <c r="G2214" t="s">
        <v>1907</v>
      </c>
      <c r="H2214" t="s">
        <v>39</v>
      </c>
      <c r="I2214" t="s">
        <v>27</v>
      </c>
      <c r="J2214" t="s">
        <v>28</v>
      </c>
      <c r="K2214" t="s">
        <v>29</v>
      </c>
      <c r="L2214">
        <v>90045</v>
      </c>
      <c r="M2214" t="s">
        <v>30</v>
      </c>
      <c r="N2214" t="s">
        <v>5077</v>
      </c>
      <c r="O2214" t="s">
        <v>41</v>
      </c>
      <c r="P2214" t="s">
        <v>42</v>
      </c>
      <c r="Q2214" t="s">
        <v>5078</v>
      </c>
      <c r="R2214" s="7">
        <v>59.92</v>
      </c>
      <c r="S2214">
        <v>4</v>
      </c>
      <c r="T2214">
        <v>0</v>
      </c>
      <c r="U2214" s="7">
        <v>27.563199999999998</v>
      </c>
      <c r="V2214" s="7">
        <f t="shared" si="34"/>
        <v>27.563199999999998</v>
      </c>
    </row>
    <row r="2215" spans="1:22" x14ac:dyDescent="0.3">
      <c r="A2215" s="9">
        <v>6858</v>
      </c>
      <c r="B2215" t="s">
        <v>5079</v>
      </c>
      <c r="C2215" s="5">
        <v>41747</v>
      </c>
      <c r="D2215" s="6">
        <v>41752</v>
      </c>
      <c r="E2215" t="s">
        <v>36</v>
      </c>
      <c r="F2215" t="s">
        <v>1768</v>
      </c>
      <c r="G2215" t="s">
        <v>1769</v>
      </c>
      <c r="H2215" t="s">
        <v>39</v>
      </c>
      <c r="I2215" t="s">
        <v>27</v>
      </c>
      <c r="J2215" t="s">
        <v>28</v>
      </c>
      <c r="K2215" t="s">
        <v>29</v>
      </c>
      <c r="L2215">
        <v>90008</v>
      </c>
      <c r="M2215" t="s">
        <v>30</v>
      </c>
      <c r="N2215" t="s">
        <v>5080</v>
      </c>
      <c r="O2215" t="s">
        <v>32</v>
      </c>
      <c r="P2215" t="s">
        <v>114</v>
      </c>
      <c r="Q2215" t="s">
        <v>5081</v>
      </c>
      <c r="R2215" s="7">
        <v>28.14</v>
      </c>
      <c r="S2215">
        <v>3</v>
      </c>
      <c r="T2215">
        <v>0</v>
      </c>
      <c r="U2215" s="7">
        <v>13.507199999999999</v>
      </c>
      <c r="V2215" s="7">
        <f t="shared" si="34"/>
        <v>13.507199999999999</v>
      </c>
    </row>
    <row r="2216" spans="1:22" x14ac:dyDescent="0.3">
      <c r="A2216" s="9">
        <v>6859</v>
      </c>
      <c r="B2216" t="s">
        <v>5079</v>
      </c>
      <c r="C2216" s="5">
        <v>41747</v>
      </c>
      <c r="D2216" s="6">
        <v>41752</v>
      </c>
      <c r="E2216" t="s">
        <v>36</v>
      </c>
      <c r="F2216" t="s">
        <v>1768</v>
      </c>
      <c r="G2216" t="s">
        <v>1769</v>
      </c>
      <c r="H2216" t="s">
        <v>39</v>
      </c>
      <c r="I2216" t="s">
        <v>27</v>
      </c>
      <c r="J2216" t="s">
        <v>28</v>
      </c>
      <c r="K2216" t="s">
        <v>29</v>
      </c>
      <c r="L2216">
        <v>90008</v>
      </c>
      <c r="M2216" t="s">
        <v>30</v>
      </c>
      <c r="N2216" t="s">
        <v>2559</v>
      </c>
      <c r="O2216" t="s">
        <v>32</v>
      </c>
      <c r="P2216" t="s">
        <v>33</v>
      </c>
      <c r="Q2216" t="s">
        <v>2560</v>
      </c>
      <c r="R2216" s="7">
        <v>7.38</v>
      </c>
      <c r="S2216">
        <v>2</v>
      </c>
      <c r="T2216">
        <v>0</v>
      </c>
      <c r="U2216" s="7">
        <v>3.4685999999999999</v>
      </c>
      <c r="V2216" s="7">
        <f t="shared" si="34"/>
        <v>3.4685999999999999</v>
      </c>
    </row>
    <row r="2217" spans="1:22" x14ac:dyDescent="0.3">
      <c r="A2217" s="9">
        <v>6860</v>
      </c>
      <c r="B2217" t="s">
        <v>5079</v>
      </c>
      <c r="C2217" s="5">
        <v>41747</v>
      </c>
      <c r="D2217" s="6">
        <v>41752</v>
      </c>
      <c r="E2217" t="s">
        <v>36</v>
      </c>
      <c r="F2217" t="s">
        <v>1768</v>
      </c>
      <c r="G2217" t="s">
        <v>1769</v>
      </c>
      <c r="H2217" t="s">
        <v>39</v>
      </c>
      <c r="I2217" t="s">
        <v>27</v>
      </c>
      <c r="J2217" t="s">
        <v>28</v>
      </c>
      <c r="K2217" t="s">
        <v>29</v>
      </c>
      <c r="L2217">
        <v>90008</v>
      </c>
      <c r="M2217" t="s">
        <v>30</v>
      </c>
      <c r="N2217" t="s">
        <v>1224</v>
      </c>
      <c r="O2217" t="s">
        <v>32</v>
      </c>
      <c r="P2217" t="s">
        <v>200</v>
      </c>
      <c r="Q2217" t="s">
        <v>1225</v>
      </c>
      <c r="R2217" s="7">
        <v>10.9</v>
      </c>
      <c r="S2217">
        <v>5</v>
      </c>
      <c r="T2217">
        <v>0</v>
      </c>
      <c r="U2217" s="7">
        <v>3.597</v>
      </c>
      <c r="V2217" s="7">
        <f t="shared" si="34"/>
        <v>3.597</v>
      </c>
    </row>
    <row r="2218" spans="1:22" x14ac:dyDescent="0.3">
      <c r="A2218" s="9">
        <v>6861</v>
      </c>
      <c r="B2218" t="s">
        <v>5079</v>
      </c>
      <c r="C2218" s="5">
        <v>41747</v>
      </c>
      <c r="D2218" s="6">
        <v>41752</v>
      </c>
      <c r="E2218" t="s">
        <v>36</v>
      </c>
      <c r="F2218" t="s">
        <v>1768</v>
      </c>
      <c r="G2218" t="s">
        <v>1769</v>
      </c>
      <c r="H2218" t="s">
        <v>39</v>
      </c>
      <c r="I2218" t="s">
        <v>27</v>
      </c>
      <c r="J2218" t="s">
        <v>28</v>
      </c>
      <c r="K2218" t="s">
        <v>29</v>
      </c>
      <c r="L2218">
        <v>90008</v>
      </c>
      <c r="M2218" t="s">
        <v>30</v>
      </c>
      <c r="N2218" t="s">
        <v>860</v>
      </c>
      <c r="O2218" t="s">
        <v>48</v>
      </c>
      <c r="P2218" t="s">
        <v>99</v>
      </c>
      <c r="Q2218" t="s">
        <v>861</v>
      </c>
      <c r="R2218" s="7">
        <v>274.89</v>
      </c>
      <c r="S2218">
        <v>11</v>
      </c>
      <c r="T2218">
        <v>0</v>
      </c>
      <c r="U2218" s="7">
        <v>46.731299999999997</v>
      </c>
      <c r="V2218" s="7">
        <f t="shared" si="34"/>
        <v>46.731299999999997</v>
      </c>
    </row>
    <row r="2219" spans="1:22" x14ac:dyDescent="0.3">
      <c r="A2219" s="9">
        <v>6862</v>
      </c>
      <c r="B2219" t="s">
        <v>5079</v>
      </c>
      <c r="C2219" s="5">
        <v>41747</v>
      </c>
      <c r="D2219" s="6">
        <v>41752</v>
      </c>
      <c r="E2219" t="s">
        <v>36</v>
      </c>
      <c r="F2219" t="s">
        <v>1768</v>
      </c>
      <c r="G2219" t="s">
        <v>1769</v>
      </c>
      <c r="H2219" t="s">
        <v>39</v>
      </c>
      <c r="I2219" t="s">
        <v>27</v>
      </c>
      <c r="J2219" t="s">
        <v>28</v>
      </c>
      <c r="K2219" t="s">
        <v>29</v>
      </c>
      <c r="L2219">
        <v>90008</v>
      </c>
      <c r="M2219" t="s">
        <v>30</v>
      </c>
      <c r="N2219" t="s">
        <v>3077</v>
      </c>
      <c r="O2219" t="s">
        <v>32</v>
      </c>
      <c r="P2219" t="s">
        <v>33</v>
      </c>
      <c r="Q2219" t="s">
        <v>3078</v>
      </c>
      <c r="R2219" s="7">
        <v>23.04</v>
      </c>
      <c r="S2219">
        <v>8</v>
      </c>
      <c r="T2219">
        <v>0</v>
      </c>
      <c r="U2219" s="7">
        <v>11.2896</v>
      </c>
      <c r="V2219" s="7">
        <f t="shared" si="34"/>
        <v>11.2896</v>
      </c>
    </row>
    <row r="2220" spans="1:22" x14ac:dyDescent="0.3">
      <c r="A2220" s="9">
        <v>6863</v>
      </c>
      <c r="B2220" t="s">
        <v>5079</v>
      </c>
      <c r="C2220" s="5">
        <v>41747</v>
      </c>
      <c r="D2220" s="6">
        <v>41752</v>
      </c>
      <c r="E2220" t="s">
        <v>36</v>
      </c>
      <c r="F2220" t="s">
        <v>1768</v>
      </c>
      <c r="G2220" t="s">
        <v>1769</v>
      </c>
      <c r="H2220" t="s">
        <v>39</v>
      </c>
      <c r="I2220" t="s">
        <v>27</v>
      </c>
      <c r="J2220" t="s">
        <v>28</v>
      </c>
      <c r="K2220" t="s">
        <v>29</v>
      </c>
      <c r="L2220">
        <v>90008</v>
      </c>
      <c r="M2220" t="s">
        <v>30</v>
      </c>
      <c r="N2220" t="s">
        <v>5082</v>
      </c>
      <c r="O2220" t="s">
        <v>41</v>
      </c>
      <c r="P2220" t="s">
        <v>185</v>
      </c>
      <c r="Q2220" t="s">
        <v>5083</v>
      </c>
      <c r="R2220" s="7">
        <v>218.352</v>
      </c>
      <c r="S2220">
        <v>3</v>
      </c>
      <c r="T2220">
        <v>0.2</v>
      </c>
      <c r="U2220" s="7">
        <v>-19.105799999999999</v>
      </c>
      <c r="V2220" s="7">
        <f t="shared" si="34"/>
        <v>19.105799999999999</v>
      </c>
    </row>
    <row r="2221" spans="1:22" x14ac:dyDescent="0.3">
      <c r="A2221" s="9">
        <v>6865</v>
      </c>
      <c r="B2221" t="s">
        <v>5084</v>
      </c>
      <c r="C2221" s="5">
        <v>41508</v>
      </c>
      <c r="D2221" s="6">
        <v>41515</v>
      </c>
      <c r="E2221" t="s">
        <v>36</v>
      </c>
      <c r="F2221" t="s">
        <v>5085</v>
      </c>
      <c r="G2221" t="s">
        <v>5086</v>
      </c>
      <c r="H2221" t="s">
        <v>26</v>
      </c>
      <c r="I2221" t="s">
        <v>27</v>
      </c>
      <c r="J2221" t="s">
        <v>28</v>
      </c>
      <c r="K2221" t="s">
        <v>29</v>
      </c>
      <c r="L2221">
        <v>90004</v>
      </c>
      <c r="M2221" t="s">
        <v>30</v>
      </c>
      <c r="N2221" t="s">
        <v>1047</v>
      </c>
      <c r="O2221" t="s">
        <v>32</v>
      </c>
      <c r="P2221" t="s">
        <v>52</v>
      </c>
      <c r="Q2221" t="s">
        <v>1048</v>
      </c>
      <c r="R2221" s="7">
        <v>12.672000000000001</v>
      </c>
      <c r="S2221">
        <v>2</v>
      </c>
      <c r="T2221">
        <v>0.2</v>
      </c>
      <c r="U2221" s="7">
        <v>4.7519999999999998</v>
      </c>
      <c r="V2221" s="7">
        <f t="shared" si="34"/>
        <v>4.7519999999999998</v>
      </c>
    </row>
    <row r="2222" spans="1:22" x14ac:dyDescent="0.3">
      <c r="A2222" s="9">
        <v>6866</v>
      </c>
      <c r="B2222" t="s">
        <v>5084</v>
      </c>
      <c r="C2222" s="5">
        <v>41508</v>
      </c>
      <c r="D2222" s="6">
        <v>41515</v>
      </c>
      <c r="E2222" t="s">
        <v>36</v>
      </c>
      <c r="F2222" t="s">
        <v>5085</v>
      </c>
      <c r="G2222" t="s">
        <v>5086</v>
      </c>
      <c r="H2222" t="s">
        <v>26</v>
      </c>
      <c r="I2222" t="s">
        <v>27</v>
      </c>
      <c r="J2222" t="s">
        <v>28</v>
      </c>
      <c r="K2222" t="s">
        <v>29</v>
      </c>
      <c r="L2222">
        <v>90004</v>
      </c>
      <c r="M2222" t="s">
        <v>30</v>
      </c>
      <c r="N2222" t="s">
        <v>635</v>
      </c>
      <c r="O2222" t="s">
        <v>48</v>
      </c>
      <c r="P2222" t="s">
        <v>49</v>
      </c>
      <c r="Q2222" t="s">
        <v>636</v>
      </c>
      <c r="R2222" s="7">
        <v>91.96</v>
      </c>
      <c r="S2222">
        <v>5</v>
      </c>
      <c r="T2222">
        <v>0.2</v>
      </c>
      <c r="U2222" s="7">
        <v>-20.690999999999999</v>
      </c>
      <c r="V2222" s="7">
        <f t="shared" si="34"/>
        <v>20.690999999999999</v>
      </c>
    </row>
    <row r="2223" spans="1:22" x14ac:dyDescent="0.3">
      <c r="A2223" s="9">
        <v>6867</v>
      </c>
      <c r="B2223" t="s">
        <v>5084</v>
      </c>
      <c r="C2223" s="5">
        <v>41508</v>
      </c>
      <c r="D2223" s="6">
        <v>41515</v>
      </c>
      <c r="E2223" t="s">
        <v>36</v>
      </c>
      <c r="F2223" t="s">
        <v>5085</v>
      </c>
      <c r="G2223" t="s">
        <v>5086</v>
      </c>
      <c r="H2223" t="s">
        <v>26</v>
      </c>
      <c r="I2223" t="s">
        <v>27</v>
      </c>
      <c r="J2223" t="s">
        <v>28</v>
      </c>
      <c r="K2223" t="s">
        <v>29</v>
      </c>
      <c r="L2223">
        <v>90004</v>
      </c>
      <c r="M2223" t="s">
        <v>30</v>
      </c>
      <c r="N2223" t="s">
        <v>5087</v>
      </c>
      <c r="O2223" t="s">
        <v>48</v>
      </c>
      <c r="P2223" t="s">
        <v>99</v>
      </c>
      <c r="Q2223" t="s">
        <v>5088</v>
      </c>
      <c r="R2223" s="7">
        <v>254.97</v>
      </c>
      <c r="S2223">
        <v>3</v>
      </c>
      <c r="T2223">
        <v>0</v>
      </c>
      <c r="U2223" s="7">
        <v>91.789199999999994</v>
      </c>
      <c r="V2223" s="7">
        <f t="shared" si="34"/>
        <v>91.789199999999994</v>
      </c>
    </row>
    <row r="2224" spans="1:22" x14ac:dyDescent="0.3">
      <c r="A2224" s="9">
        <v>6868</v>
      </c>
      <c r="B2224" t="s">
        <v>5084</v>
      </c>
      <c r="C2224" s="5">
        <v>41508</v>
      </c>
      <c r="D2224" s="6">
        <v>41515</v>
      </c>
      <c r="E2224" t="s">
        <v>36</v>
      </c>
      <c r="F2224" t="s">
        <v>5085</v>
      </c>
      <c r="G2224" t="s">
        <v>5086</v>
      </c>
      <c r="H2224" t="s">
        <v>26</v>
      </c>
      <c r="I2224" t="s">
        <v>27</v>
      </c>
      <c r="J2224" t="s">
        <v>28</v>
      </c>
      <c r="K2224" t="s">
        <v>29</v>
      </c>
      <c r="L2224">
        <v>90004</v>
      </c>
      <c r="M2224" t="s">
        <v>30</v>
      </c>
      <c r="N2224" t="s">
        <v>5089</v>
      </c>
      <c r="O2224" t="s">
        <v>48</v>
      </c>
      <c r="P2224" t="s">
        <v>49</v>
      </c>
      <c r="Q2224" t="s">
        <v>5090</v>
      </c>
      <c r="R2224" s="7">
        <v>31.984000000000002</v>
      </c>
      <c r="S2224">
        <v>2</v>
      </c>
      <c r="T2224">
        <v>0.2</v>
      </c>
      <c r="U2224" s="7">
        <v>-7.9960000000000004</v>
      </c>
      <c r="V2224" s="7">
        <f t="shared" si="34"/>
        <v>7.9960000000000004</v>
      </c>
    </row>
    <row r="2225" spans="1:22" x14ac:dyDescent="0.3">
      <c r="A2225" s="9">
        <v>6869</v>
      </c>
      <c r="B2225" t="s">
        <v>5084</v>
      </c>
      <c r="C2225" s="5">
        <v>41508</v>
      </c>
      <c r="D2225" s="6">
        <v>41515</v>
      </c>
      <c r="E2225" t="s">
        <v>36</v>
      </c>
      <c r="F2225" t="s">
        <v>5085</v>
      </c>
      <c r="G2225" t="s">
        <v>5086</v>
      </c>
      <c r="H2225" t="s">
        <v>26</v>
      </c>
      <c r="I2225" t="s">
        <v>27</v>
      </c>
      <c r="J2225" t="s">
        <v>28</v>
      </c>
      <c r="K2225" t="s">
        <v>29</v>
      </c>
      <c r="L2225">
        <v>90004</v>
      </c>
      <c r="M2225" t="s">
        <v>30</v>
      </c>
      <c r="N2225" t="s">
        <v>5091</v>
      </c>
      <c r="O2225" t="s">
        <v>41</v>
      </c>
      <c r="P2225" t="s">
        <v>58</v>
      </c>
      <c r="Q2225" t="s">
        <v>5092</v>
      </c>
      <c r="R2225" s="7">
        <v>2887.056</v>
      </c>
      <c r="S2225">
        <v>9</v>
      </c>
      <c r="T2225">
        <v>0.2</v>
      </c>
      <c r="U2225" s="7">
        <v>180.441</v>
      </c>
      <c r="V2225" s="7">
        <f t="shared" si="34"/>
        <v>180.441</v>
      </c>
    </row>
    <row r="2226" spans="1:22" x14ac:dyDescent="0.3">
      <c r="A2226" s="9">
        <v>6870</v>
      </c>
      <c r="B2226" t="s">
        <v>5084</v>
      </c>
      <c r="C2226" s="5">
        <v>41508</v>
      </c>
      <c r="D2226" s="6">
        <v>41515</v>
      </c>
      <c r="E2226" t="s">
        <v>36</v>
      </c>
      <c r="F2226" t="s">
        <v>5085</v>
      </c>
      <c r="G2226" t="s">
        <v>5086</v>
      </c>
      <c r="H2226" t="s">
        <v>26</v>
      </c>
      <c r="I2226" t="s">
        <v>27</v>
      </c>
      <c r="J2226" t="s">
        <v>28</v>
      </c>
      <c r="K2226" t="s">
        <v>29</v>
      </c>
      <c r="L2226">
        <v>90004</v>
      </c>
      <c r="M2226" t="s">
        <v>30</v>
      </c>
      <c r="N2226" t="s">
        <v>5093</v>
      </c>
      <c r="O2226" t="s">
        <v>32</v>
      </c>
      <c r="P2226" t="s">
        <v>114</v>
      </c>
      <c r="Q2226" t="s">
        <v>5094</v>
      </c>
      <c r="R2226" s="7">
        <v>12.96</v>
      </c>
      <c r="S2226">
        <v>2</v>
      </c>
      <c r="T2226">
        <v>0</v>
      </c>
      <c r="U2226" s="7">
        <v>6.2207999999999997</v>
      </c>
      <c r="V2226" s="7">
        <f t="shared" si="34"/>
        <v>6.2207999999999997</v>
      </c>
    </row>
    <row r="2227" spans="1:22" x14ac:dyDescent="0.3">
      <c r="A2227" s="9">
        <v>6871</v>
      </c>
      <c r="B2227" t="s">
        <v>5084</v>
      </c>
      <c r="C2227" s="5">
        <v>41508</v>
      </c>
      <c r="D2227" s="6">
        <v>41515</v>
      </c>
      <c r="E2227" t="s">
        <v>36</v>
      </c>
      <c r="F2227" t="s">
        <v>5085</v>
      </c>
      <c r="G2227" t="s">
        <v>5086</v>
      </c>
      <c r="H2227" t="s">
        <v>26</v>
      </c>
      <c r="I2227" t="s">
        <v>27</v>
      </c>
      <c r="J2227" t="s">
        <v>28</v>
      </c>
      <c r="K2227" t="s">
        <v>29</v>
      </c>
      <c r="L2227">
        <v>90004</v>
      </c>
      <c r="M2227" t="s">
        <v>30</v>
      </c>
      <c r="N2227" t="s">
        <v>4114</v>
      </c>
      <c r="O2227" t="s">
        <v>32</v>
      </c>
      <c r="P2227" t="s">
        <v>114</v>
      </c>
      <c r="Q2227" t="s">
        <v>4115</v>
      </c>
      <c r="R2227" s="7">
        <v>47.52</v>
      </c>
      <c r="S2227">
        <v>9</v>
      </c>
      <c r="T2227">
        <v>0</v>
      </c>
      <c r="U2227" s="7">
        <v>21.384</v>
      </c>
      <c r="V2227" s="7">
        <f t="shared" si="34"/>
        <v>21.384</v>
      </c>
    </row>
    <row r="2228" spans="1:22" x14ac:dyDescent="0.3">
      <c r="A2228" s="9">
        <v>6873</v>
      </c>
      <c r="B2228" t="s">
        <v>5095</v>
      </c>
      <c r="C2228" s="5">
        <v>41259</v>
      </c>
      <c r="D2228" s="6">
        <v>41262</v>
      </c>
      <c r="E2228" t="s">
        <v>152</v>
      </c>
      <c r="F2228" t="s">
        <v>2128</v>
      </c>
      <c r="G2228" t="s">
        <v>2129</v>
      </c>
      <c r="H2228" t="s">
        <v>39</v>
      </c>
      <c r="I2228" t="s">
        <v>27</v>
      </c>
      <c r="J2228" t="s">
        <v>65</v>
      </c>
      <c r="K2228" t="s">
        <v>66</v>
      </c>
      <c r="L2228">
        <v>98105</v>
      </c>
      <c r="M2228" t="s">
        <v>30</v>
      </c>
      <c r="N2228" t="s">
        <v>5096</v>
      </c>
      <c r="O2228" t="s">
        <v>32</v>
      </c>
      <c r="P2228" t="s">
        <v>114</v>
      </c>
      <c r="Q2228" t="s">
        <v>5097</v>
      </c>
      <c r="R2228" s="7">
        <v>4.9800000000000004</v>
      </c>
      <c r="S2228">
        <v>1</v>
      </c>
      <c r="T2228">
        <v>0</v>
      </c>
      <c r="U2228" s="7">
        <v>2.3405999999999998</v>
      </c>
      <c r="V2228" s="7">
        <f t="shared" si="34"/>
        <v>2.3405999999999998</v>
      </c>
    </row>
    <row r="2229" spans="1:22" x14ac:dyDescent="0.3">
      <c r="A2229" s="9">
        <v>6880</v>
      </c>
      <c r="B2229" t="s">
        <v>5098</v>
      </c>
      <c r="C2229" s="5">
        <v>41244</v>
      </c>
      <c r="D2229" s="6">
        <v>41248</v>
      </c>
      <c r="E2229" t="s">
        <v>23</v>
      </c>
      <c r="F2229" t="s">
        <v>226</v>
      </c>
      <c r="G2229" t="s">
        <v>227</v>
      </c>
      <c r="H2229" t="s">
        <v>146</v>
      </c>
      <c r="I2229" t="s">
        <v>27</v>
      </c>
      <c r="J2229" t="s">
        <v>65</v>
      </c>
      <c r="K2229" t="s">
        <v>66</v>
      </c>
      <c r="L2229">
        <v>98105</v>
      </c>
      <c r="M2229" t="s">
        <v>30</v>
      </c>
      <c r="N2229" t="s">
        <v>608</v>
      </c>
      <c r="O2229" t="s">
        <v>41</v>
      </c>
      <c r="P2229" t="s">
        <v>185</v>
      </c>
      <c r="Q2229" t="s">
        <v>609</v>
      </c>
      <c r="R2229" s="7">
        <v>2003.92</v>
      </c>
      <c r="S2229">
        <v>5</v>
      </c>
      <c r="T2229">
        <v>0.2</v>
      </c>
      <c r="U2229" s="7">
        <v>125.245</v>
      </c>
      <c r="V2229" s="7">
        <f t="shared" si="34"/>
        <v>125.245</v>
      </c>
    </row>
    <row r="2230" spans="1:22" x14ac:dyDescent="0.3">
      <c r="A2230" s="9">
        <v>6881</v>
      </c>
      <c r="B2230" t="s">
        <v>5098</v>
      </c>
      <c r="C2230" s="5">
        <v>41244</v>
      </c>
      <c r="D2230" s="6">
        <v>41248</v>
      </c>
      <c r="E2230" t="s">
        <v>23</v>
      </c>
      <c r="F2230" t="s">
        <v>226</v>
      </c>
      <c r="G2230" t="s">
        <v>227</v>
      </c>
      <c r="H2230" t="s">
        <v>146</v>
      </c>
      <c r="I2230" t="s">
        <v>27</v>
      </c>
      <c r="J2230" t="s">
        <v>65</v>
      </c>
      <c r="K2230" t="s">
        <v>66</v>
      </c>
      <c r="L2230">
        <v>98105</v>
      </c>
      <c r="M2230" t="s">
        <v>30</v>
      </c>
      <c r="N2230" t="s">
        <v>5099</v>
      </c>
      <c r="O2230" t="s">
        <v>32</v>
      </c>
      <c r="P2230" t="s">
        <v>114</v>
      </c>
      <c r="Q2230" t="s">
        <v>5100</v>
      </c>
      <c r="R2230" s="7">
        <v>32.4</v>
      </c>
      <c r="S2230">
        <v>5</v>
      </c>
      <c r="T2230">
        <v>0</v>
      </c>
      <c r="U2230" s="7">
        <v>15.552</v>
      </c>
      <c r="V2230" s="7">
        <f t="shared" si="34"/>
        <v>15.552</v>
      </c>
    </row>
    <row r="2231" spans="1:22" x14ac:dyDescent="0.3">
      <c r="A2231" s="9">
        <v>6882</v>
      </c>
      <c r="B2231" t="s">
        <v>5098</v>
      </c>
      <c r="C2231" s="5">
        <v>41244</v>
      </c>
      <c r="D2231" s="6">
        <v>41248</v>
      </c>
      <c r="E2231" t="s">
        <v>23</v>
      </c>
      <c r="F2231" t="s">
        <v>226</v>
      </c>
      <c r="G2231" t="s">
        <v>227</v>
      </c>
      <c r="H2231" t="s">
        <v>146</v>
      </c>
      <c r="I2231" t="s">
        <v>27</v>
      </c>
      <c r="J2231" t="s">
        <v>65</v>
      </c>
      <c r="K2231" t="s">
        <v>66</v>
      </c>
      <c r="L2231">
        <v>98105</v>
      </c>
      <c r="M2231" t="s">
        <v>30</v>
      </c>
      <c r="N2231" t="s">
        <v>3306</v>
      </c>
      <c r="O2231" t="s">
        <v>41</v>
      </c>
      <c r="P2231" t="s">
        <v>58</v>
      </c>
      <c r="Q2231" t="s">
        <v>3307</v>
      </c>
      <c r="R2231" s="7">
        <v>1913.4</v>
      </c>
      <c r="S2231">
        <v>9</v>
      </c>
      <c r="T2231">
        <v>0</v>
      </c>
      <c r="U2231" s="7">
        <v>401.81400000000002</v>
      </c>
      <c r="V2231" s="7">
        <f t="shared" si="34"/>
        <v>401.81400000000002</v>
      </c>
    </row>
    <row r="2232" spans="1:22" x14ac:dyDescent="0.3">
      <c r="A2232" s="9">
        <v>6883</v>
      </c>
      <c r="B2232" t="s">
        <v>5098</v>
      </c>
      <c r="C2232" s="5">
        <v>41244</v>
      </c>
      <c r="D2232" s="6">
        <v>41248</v>
      </c>
      <c r="E2232" t="s">
        <v>23</v>
      </c>
      <c r="F2232" t="s">
        <v>226</v>
      </c>
      <c r="G2232" t="s">
        <v>227</v>
      </c>
      <c r="H2232" t="s">
        <v>146</v>
      </c>
      <c r="I2232" t="s">
        <v>27</v>
      </c>
      <c r="J2232" t="s">
        <v>65</v>
      </c>
      <c r="K2232" t="s">
        <v>66</v>
      </c>
      <c r="L2232">
        <v>98105</v>
      </c>
      <c r="M2232" t="s">
        <v>30</v>
      </c>
      <c r="N2232" t="s">
        <v>4372</v>
      </c>
      <c r="O2232" t="s">
        <v>32</v>
      </c>
      <c r="P2232" t="s">
        <v>75</v>
      </c>
      <c r="Q2232" t="s">
        <v>4373</v>
      </c>
      <c r="R2232" s="7">
        <v>146.72999999999999</v>
      </c>
      <c r="S2232">
        <v>3</v>
      </c>
      <c r="T2232">
        <v>0</v>
      </c>
      <c r="U2232" s="7">
        <v>2.9346000000000001</v>
      </c>
      <c r="V2232" s="7">
        <f t="shared" si="34"/>
        <v>2.9346000000000001</v>
      </c>
    </row>
    <row r="2233" spans="1:22" x14ac:dyDescent="0.3">
      <c r="A2233" s="9">
        <v>6884</v>
      </c>
      <c r="B2233" t="s">
        <v>5098</v>
      </c>
      <c r="C2233" s="5">
        <v>41244</v>
      </c>
      <c r="D2233" s="6">
        <v>41248</v>
      </c>
      <c r="E2233" t="s">
        <v>23</v>
      </c>
      <c r="F2233" t="s">
        <v>226</v>
      </c>
      <c r="G2233" t="s">
        <v>227</v>
      </c>
      <c r="H2233" t="s">
        <v>146</v>
      </c>
      <c r="I2233" t="s">
        <v>27</v>
      </c>
      <c r="J2233" t="s">
        <v>65</v>
      </c>
      <c r="K2233" t="s">
        <v>66</v>
      </c>
      <c r="L2233">
        <v>98105</v>
      </c>
      <c r="M2233" t="s">
        <v>30</v>
      </c>
      <c r="N2233" t="s">
        <v>2148</v>
      </c>
      <c r="O2233" t="s">
        <v>32</v>
      </c>
      <c r="P2233" t="s">
        <v>114</v>
      </c>
      <c r="Q2233" t="s">
        <v>2149</v>
      </c>
      <c r="R2233" s="7">
        <v>114.2</v>
      </c>
      <c r="S2233">
        <v>5</v>
      </c>
      <c r="T2233">
        <v>0</v>
      </c>
      <c r="U2233" s="7">
        <v>52.531999999999996</v>
      </c>
      <c r="V2233" s="7">
        <f t="shared" si="34"/>
        <v>52.531999999999996</v>
      </c>
    </row>
    <row r="2234" spans="1:22" x14ac:dyDescent="0.3">
      <c r="A2234" s="9">
        <v>6888</v>
      </c>
      <c r="B2234" t="s">
        <v>5101</v>
      </c>
      <c r="C2234" s="5">
        <v>41755</v>
      </c>
      <c r="D2234" s="6">
        <v>41762</v>
      </c>
      <c r="E2234" t="s">
        <v>36</v>
      </c>
      <c r="F2234" t="s">
        <v>1857</v>
      </c>
      <c r="G2234" t="s">
        <v>1858</v>
      </c>
      <c r="H2234" t="s">
        <v>39</v>
      </c>
      <c r="I2234" t="s">
        <v>27</v>
      </c>
      <c r="J2234" t="s">
        <v>28</v>
      </c>
      <c r="K2234" t="s">
        <v>29</v>
      </c>
      <c r="L2234">
        <v>90032</v>
      </c>
      <c r="M2234" t="s">
        <v>30</v>
      </c>
      <c r="N2234" t="s">
        <v>5102</v>
      </c>
      <c r="O2234" t="s">
        <v>32</v>
      </c>
      <c r="P2234" t="s">
        <v>114</v>
      </c>
      <c r="Q2234" t="s">
        <v>5103</v>
      </c>
      <c r="R2234" s="7">
        <v>19.05</v>
      </c>
      <c r="S2234">
        <v>3</v>
      </c>
      <c r="T2234">
        <v>0</v>
      </c>
      <c r="U2234" s="7">
        <v>8.7629999999999999</v>
      </c>
      <c r="V2234" s="7">
        <f t="shared" si="34"/>
        <v>8.7629999999999999</v>
      </c>
    </row>
    <row r="2235" spans="1:22" x14ac:dyDescent="0.3">
      <c r="A2235" s="9">
        <v>6889</v>
      </c>
      <c r="B2235" t="s">
        <v>5101</v>
      </c>
      <c r="C2235" s="5">
        <v>41755</v>
      </c>
      <c r="D2235" s="6">
        <v>41762</v>
      </c>
      <c r="E2235" t="s">
        <v>36</v>
      </c>
      <c r="F2235" t="s">
        <v>1857</v>
      </c>
      <c r="G2235" t="s">
        <v>1858</v>
      </c>
      <c r="H2235" t="s">
        <v>39</v>
      </c>
      <c r="I2235" t="s">
        <v>27</v>
      </c>
      <c r="J2235" t="s">
        <v>28</v>
      </c>
      <c r="K2235" t="s">
        <v>29</v>
      </c>
      <c r="L2235">
        <v>90032</v>
      </c>
      <c r="M2235" t="s">
        <v>30</v>
      </c>
      <c r="N2235" t="s">
        <v>5104</v>
      </c>
      <c r="O2235" t="s">
        <v>32</v>
      </c>
      <c r="P2235" t="s">
        <v>52</v>
      </c>
      <c r="Q2235" t="s">
        <v>5105</v>
      </c>
      <c r="R2235" s="7">
        <v>73.343999999999994</v>
      </c>
      <c r="S2235">
        <v>3</v>
      </c>
      <c r="T2235">
        <v>0.2</v>
      </c>
      <c r="U2235" s="7">
        <v>27.504000000000001</v>
      </c>
      <c r="V2235" s="7">
        <f t="shared" si="34"/>
        <v>27.504000000000001</v>
      </c>
    </row>
    <row r="2236" spans="1:22" x14ac:dyDescent="0.3">
      <c r="A2236" s="9">
        <v>6902</v>
      </c>
      <c r="B2236" t="s">
        <v>5106</v>
      </c>
      <c r="C2236" s="5">
        <v>41845</v>
      </c>
      <c r="D2236" s="6">
        <v>41845</v>
      </c>
      <c r="E2236" t="s">
        <v>863</v>
      </c>
      <c r="F2236" t="s">
        <v>1259</v>
      </c>
      <c r="G2236" t="s">
        <v>1260</v>
      </c>
      <c r="H2236" t="s">
        <v>26</v>
      </c>
      <c r="I2236" t="s">
        <v>27</v>
      </c>
      <c r="J2236" t="s">
        <v>504</v>
      </c>
      <c r="K2236" t="s">
        <v>29</v>
      </c>
      <c r="L2236">
        <v>92646</v>
      </c>
      <c r="M2236" t="s">
        <v>30</v>
      </c>
      <c r="N2236" t="s">
        <v>412</v>
      </c>
      <c r="O2236" t="s">
        <v>48</v>
      </c>
      <c r="P2236" t="s">
        <v>413</v>
      </c>
      <c r="Q2236" t="s">
        <v>414</v>
      </c>
      <c r="R2236" s="7">
        <v>2399.96</v>
      </c>
      <c r="S2236">
        <v>5</v>
      </c>
      <c r="T2236">
        <v>0.2</v>
      </c>
      <c r="U2236" s="7">
        <v>839.98599999999999</v>
      </c>
      <c r="V2236" s="7">
        <f t="shared" si="34"/>
        <v>839.98599999999999</v>
      </c>
    </row>
    <row r="2237" spans="1:22" x14ac:dyDescent="0.3">
      <c r="A2237" s="9">
        <v>6906</v>
      </c>
      <c r="B2237" t="s">
        <v>5107</v>
      </c>
      <c r="C2237" s="5">
        <v>41980</v>
      </c>
      <c r="D2237" s="6">
        <v>41982</v>
      </c>
      <c r="E2237" t="s">
        <v>23</v>
      </c>
      <c r="F2237" t="s">
        <v>5108</v>
      </c>
      <c r="G2237" t="s">
        <v>5109</v>
      </c>
      <c r="H2237" t="s">
        <v>26</v>
      </c>
      <c r="I2237" t="s">
        <v>27</v>
      </c>
      <c r="J2237" t="s">
        <v>333</v>
      </c>
      <c r="K2237" t="s">
        <v>29</v>
      </c>
      <c r="L2237">
        <v>94513</v>
      </c>
      <c r="M2237" t="s">
        <v>30</v>
      </c>
      <c r="N2237" t="s">
        <v>3863</v>
      </c>
      <c r="O2237" t="s">
        <v>32</v>
      </c>
      <c r="P2237" t="s">
        <v>75</v>
      </c>
      <c r="Q2237" t="s">
        <v>264</v>
      </c>
      <c r="R2237" s="7">
        <v>10.68</v>
      </c>
      <c r="S2237">
        <v>1</v>
      </c>
      <c r="T2237">
        <v>0</v>
      </c>
      <c r="U2237" s="7">
        <v>2.8835999999999999</v>
      </c>
      <c r="V2237" s="7">
        <f t="shared" si="34"/>
        <v>2.8835999999999999</v>
      </c>
    </row>
    <row r="2238" spans="1:22" x14ac:dyDescent="0.3">
      <c r="A2238" s="9">
        <v>6908</v>
      </c>
      <c r="B2238" t="s">
        <v>5110</v>
      </c>
      <c r="C2238" s="5">
        <v>41545</v>
      </c>
      <c r="D2238" s="6">
        <v>41551</v>
      </c>
      <c r="E2238" t="s">
        <v>36</v>
      </c>
      <c r="F2238" t="s">
        <v>4151</v>
      </c>
      <c r="G2238" t="s">
        <v>4152</v>
      </c>
      <c r="H2238" t="s">
        <v>39</v>
      </c>
      <c r="I2238" t="s">
        <v>27</v>
      </c>
      <c r="J2238" t="s">
        <v>65</v>
      </c>
      <c r="K2238" t="s">
        <v>66</v>
      </c>
      <c r="L2238">
        <v>98103</v>
      </c>
      <c r="M2238" t="s">
        <v>30</v>
      </c>
      <c r="N2238" t="s">
        <v>5111</v>
      </c>
      <c r="O2238" t="s">
        <v>48</v>
      </c>
      <c r="P2238" t="s">
        <v>49</v>
      </c>
      <c r="Q2238" t="s">
        <v>5112</v>
      </c>
      <c r="R2238" s="7">
        <v>1001.5839999999999</v>
      </c>
      <c r="S2238">
        <v>2</v>
      </c>
      <c r="T2238">
        <v>0.2</v>
      </c>
      <c r="U2238" s="7">
        <v>125.19799999999999</v>
      </c>
      <c r="V2238" s="7">
        <f t="shared" si="34"/>
        <v>125.19799999999999</v>
      </c>
    </row>
    <row r="2239" spans="1:22" x14ac:dyDescent="0.3">
      <c r="A2239" s="9">
        <v>6911</v>
      </c>
      <c r="B2239" t="s">
        <v>5113</v>
      </c>
      <c r="C2239" s="5">
        <v>41850</v>
      </c>
      <c r="D2239" s="6">
        <v>41854</v>
      </c>
      <c r="E2239" t="s">
        <v>36</v>
      </c>
      <c r="F2239" t="s">
        <v>1103</v>
      </c>
      <c r="G2239" t="s">
        <v>1104</v>
      </c>
      <c r="H2239" t="s">
        <v>39</v>
      </c>
      <c r="I2239" t="s">
        <v>27</v>
      </c>
      <c r="J2239" t="s">
        <v>65</v>
      </c>
      <c r="K2239" t="s">
        <v>66</v>
      </c>
      <c r="L2239">
        <v>98103</v>
      </c>
      <c r="M2239" t="s">
        <v>30</v>
      </c>
      <c r="N2239" t="s">
        <v>5114</v>
      </c>
      <c r="O2239" t="s">
        <v>41</v>
      </c>
      <c r="P2239" t="s">
        <v>492</v>
      </c>
      <c r="Q2239" t="s">
        <v>5115</v>
      </c>
      <c r="R2239" s="7">
        <v>115.96</v>
      </c>
      <c r="S2239">
        <v>2</v>
      </c>
      <c r="T2239">
        <v>0</v>
      </c>
      <c r="U2239" s="7">
        <v>25.511199999999999</v>
      </c>
      <c r="V2239" s="7">
        <f t="shared" si="34"/>
        <v>25.511199999999999</v>
      </c>
    </row>
    <row r="2240" spans="1:22" x14ac:dyDescent="0.3">
      <c r="A2240" s="9">
        <v>6912</v>
      </c>
      <c r="B2240" t="s">
        <v>5116</v>
      </c>
      <c r="C2240" s="5">
        <v>41853</v>
      </c>
      <c r="D2240" s="6">
        <v>41857</v>
      </c>
      <c r="E2240" t="s">
        <v>23</v>
      </c>
      <c r="F2240" t="s">
        <v>5117</v>
      </c>
      <c r="G2240" t="s">
        <v>5118</v>
      </c>
      <c r="H2240" t="s">
        <v>39</v>
      </c>
      <c r="I2240" t="s">
        <v>27</v>
      </c>
      <c r="J2240" t="s">
        <v>80</v>
      </c>
      <c r="K2240" t="s">
        <v>29</v>
      </c>
      <c r="L2240">
        <v>94109</v>
      </c>
      <c r="M2240" t="s">
        <v>30</v>
      </c>
      <c r="N2240" t="s">
        <v>1231</v>
      </c>
      <c r="O2240" t="s">
        <v>32</v>
      </c>
      <c r="P2240" t="s">
        <v>75</v>
      </c>
      <c r="Q2240" t="s">
        <v>1232</v>
      </c>
      <c r="R2240" s="7">
        <v>186.54</v>
      </c>
      <c r="S2240">
        <v>3</v>
      </c>
      <c r="T2240">
        <v>0</v>
      </c>
      <c r="U2240" s="7">
        <v>50.3658</v>
      </c>
      <c r="V2240" s="7">
        <f t="shared" si="34"/>
        <v>50.3658</v>
      </c>
    </row>
    <row r="2241" spans="1:22" x14ac:dyDescent="0.3">
      <c r="A2241" s="9">
        <v>6913</v>
      </c>
      <c r="B2241" t="s">
        <v>5119</v>
      </c>
      <c r="C2241" s="5">
        <v>41762</v>
      </c>
      <c r="D2241" s="6">
        <v>41765</v>
      </c>
      <c r="E2241" t="s">
        <v>23</v>
      </c>
      <c r="F2241" t="s">
        <v>5120</v>
      </c>
      <c r="G2241" t="s">
        <v>5121</v>
      </c>
      <c r="H2241" t="s">
        <v>26</v>
      </c>
      <c r="I2241" t="s">
        <v>27</v>
      </c>
      <c r="J2241" t="s">
        <v>28</v>
      </c>
      <c r="K2241" t="s">
        <v>29</v>
      </c>
      <c r="L2241">
        <v>90049</v>
      </c>
      <c r="M2241" t="s">
        <v>30</v>
      </c>
      <c r="N2241" t="s">
        <v>5122</v>
      </c>
      <c r="O2241" t="s">
        <v>48</v>
      </c>
      <c r="P2241" t="s">
        <v>99</v>
      </c>
      <c r="Q2241" t="s">
        <v>5123</v>
      </c>
      <c r="R2241" s="7">
        <v>159.56</v>
      </c>
      <c r="S2241">
        <v>4</v>
      </c>
      <c r="T2241">
        <v>0</v>
      </c>
      <c r="U2241" s="7">
        <v>59.037199999999999</v>
      </c>
      <c r="V2241" s="7">
        <f t="shared" si="34"/>
        <v>59.037199999999999</v>
      </c>
    </row>
    <row r="2242" spans="1:22" x14ac:dyDescent="0.3">
      <c r="A2242" s="9">
        <v>6918</v>
      </c>
      <c r="B2242" t="s">
        <v>5124</v>
      </c>
      <c r="C2242" s="5">
        <v>40893</v>
      </c>
      <c r="D2242" s="6">
        <v>40898</v>
      </c>
      <c r="E2242" t="s">
        <v>36</v>
      </c>
      <c r="F2242" t="s">
        <v>5125</v>
      </c>
      <c r="G2242" t="s">
        <v>5126</v>
      </c>
      <c r="H2242" t="s">
        <v>26</v>
      </c>
      <c r="I2242" t="s">
        <v>27</v>
      </c>
      <c r="J2242" t="s">
        <v>2365</v>
      </c>
      <c r="K2242" t="s">
        <v>29</v>
      </c>
      <c r="L2242">
        <v>95823</v>
      </c>
      <c r="M2242" t="s">
        <v>30</v>
      </c>
      <c r="N2242" t="s">
        <v>2723</v>
      </c>
      <c r="O2242" t="s">
        <v>41</v>
      </c>
      <c r="P2242" t="s">
        <v>185</v>
      </c>
      <c r="Q2242" t="s">
        <v>2724</v>
      </c>
      <c r="R2242" s="7">
        <v>1403.92</v>
      </c>
      <c r="S2242">
        <v>5</v>
      </c>
      <c r="T2242">
        <v>0.2</v>
      </c>
      <c r="U2242" s="7">
        <v>70.195999999999998</v>
      </c>
      <c r="V2242" s="7">
        <f t="shared" si="34"/>
        <v>70.195999999999998</v>
      </c>
    </row>
    <row r="2243" spans="1:22" x14ac:dyDescent="0.3">
      <c r="A2243" s="9">
        <v>6919</v>
      </c>
      <c r="B2243" t="s">
        <v>5127</v>
      </c>
      <c r="C2243" s="5">
        <v>41381</v>
      </c>
      <c r="D2243" s="6">
        <v>41383</v>
      </c>
      <c r="E2243" t="s">
        <v>23</v>
      </c>
      <c r="F2243" t="s">
        <v>5128</v>
      </c>
      <c r="G2243" t="s">
        <v>5129</v>
      </c>
      <c r="H2243" t="s">
        <v>39</v>
      </c>
      <c r="I2243" t="s">
        <v>27</v>
      </c>
      <c r="J2243" t="s">
        <v>65</v>
      </c>
      <c r="K2243" t="s">
        <v>66</v>
      </c>
      <c r="L2243">
        <v>98115</v>
      </c>
      <c r="M2243" t="s">
        <v>30</v>
      </c>
      <c r="N2243" t="s">
        <v>3023</v>
      </c>
      <c r="O2243" t="s">
        <v>32</v>
      </c>
      <c r="P2243" t="s">
        <v>205</v>
      </c>
      <c r="Q2243" t="s">
        <v>3024</v>
      </c>
      <c r="R2243" s="7">
        <v>28.8</v>
      </c>
      <c r="S2243">
        <v>3</v>
      </c>
      <c r="T2243">
        <v>0</v>
      </c>
      <c r="U2243" s="7">
        <v>0.86399999999999999</v>
      </c>
      <c r="V2243" s="7">
        <f t="shared" si="34"/>
        <v>0.86399999999999999</v>
      </c>
    </row>
    <row r="2244" spans="1:22" x14ac:dyDescent="0.3">
      <c r="A2244" s="9">
        <v>6921</v>
      </c>
      <c r="B2244" t="s">
        <v>5130</v>
      </c>
      <c r="C2244" s="5">
        <v>41697</v>
      </c>
      <c r="D2244" s="6">
        <v>41701</v>
      </c>
      <c r="E2244" t="s">
        <v>36</v>
      </c>
      <c r="F2244" t="s">
        <v>5131</v>
      </c>
      <c r="G2244" t="s">
        <v>5132</v>
      </c>
      <c r="H2244" t="s">
        <v>39</v>
      </c>
      <c r="I2244" t="s">
        <v>27</v>
      </c>
      <c r="J2244" t="s">
        <v>4407</v>
      </c>
      <c r="K2244" t="s">
        <v>29</v>
      </c>
      <c r="L2244">
        <v>93101</v>
      </c>
      <c r="M2244" t="s">
        <v>30</v>
      </c>
      <c r="N2244" t="s">
        <v>779</v>
      </c>
      <c r="O2244" t="s">
        <v>32</v>
      </c>
      <c r="P2244" t="s">
        <v>55</v>
      </c>
      <c r="Q2244" t="s">
        <v>780</v>
      </c>
      <c r="R2244" s="7">
        <v>356.79</v>
      </c>
      <c r="S2244">
        <v>7</v>
      </c>
      <c r="T2244">
        <v>0</v>
      </c>
      <c r="U2244" s="7">
        <v>99.901200000000003</v>
      </c>
      <c r="V2244" s="7">
        <f t="shared" ref="V2244:V2307" si="35">IF(U2244&lt;0,-U2244,U2244)</f>
        <v>99.901200000000003</v>
      </c>
    </row>
    <row r="2245" spans="1:22" x14ac:dyDescent="0.3">
      <c r="A2245" s="9">
        <v>6927</v>
      </c>
      <c r="B2245" t="s">
        <v>5133</v>
      </c>
      <c r="C2245" s="5">
        <v>41484</v>
      </c>
      <c r="D2245" s="6">
        <v>41490</v>
      </c>
      <c r="E2245" t="s">
        <v>36</v>
      </c>
      <c r="F2245" t="s">
        <v>4759</v>
      </c>
      <c r="G2245" t="s">
        <v>4760</v>
      </c>
      <c r="H2245" t="s">
        <v>39</v>
      </c>
      <c r="I2245" t="s">
        <v>27</v>
      </c>
      <c r="J2245" t="s">
        <v>28</v>
      </c>
      <c r="K2245" t="s">
        <v>29</v>
      </c>
      <c r="L2245">
        <v>90032</v>
      </c>
      <c r="M2245" t="s">
        <v>30</v>
      </c>
      <c r="N2245" t="s">
        <v>5134</v>
      </c>
      <c r="O2245" t="s">
        <v>32</v>
      </c>
      <c r="P2245" t="s">
        <v>33</v>
      </c>
      <c r="Q2245" t="s">
        <v>5135</v>
      </c>
      <c r="R2245" s="7">
        <v>18.899999999999999</v>
      </c>
      <c r="S2245">
        <v>3</v>
      </c>
      <c r="T2245">
        <v>0</v>
      </c>
      <c r="U2245" s="7">
        <v>8.6940000000000008</v>
      </c>
      <c r="V2245" s="7">
        <f t="shared" si="35"/>
        <v>8.6940000000000008</v>
      </c>
    </row>
    <row r="2246" spans="1:22" x14ac:dyDescent="0.3">
      <c r="A2246" s="9">
        <v>6928</v>
      </c>
      <c r="B2246" t="s">
        <v>5136</v>
      </c>
      <c r="C2246" s="5">
        <v>41449</v>
      </c>
      <c r="D2246" s="6">
        <v>41451</v>
      </c>
      <c r="E2246" t="s">
        <v>23</v>
      </c>
      <c r="F2246" t="s">
        <v>259</v>
      </c>
      <c r="G2246" t="s">
        <v>260</v>
      </c>
      <c r="H2246" t="s">
        <v>39</v>
      </c>
      <c r="I2246" t="s">
        <v>27</v>
      </c>
      <c r="J2246" t="s">
        <v>80</v>
      </c>
      <c r="K2246" t="s">
        <v>29</v>
      </c>
      <c r="L2246">
        <v>94109</v>
      </c>
      <c r="M2246" t="s">
        <v>30</v>
      </c>
      <c r="N2246" t="s">
        <v>2140</v>
      </c>
      <c r="O2246" t="s">
        <v>32</v>
      </c>
      <c r="P2246" t="s">
        <v>75</v>
      </c>
      <c r="Q2246" t="s">
        <v>2141</v>
      </c>
      <c r="R2246" s="7">
        <v>93.68</v>
      </c>
      <c r="S2246">
        <v>4</v>
      </c>
      <c r="T2246">
        <v>0</v>
      </c>
      <c r="U2246" s="7">
        <v>25.293600000000001</v>
      </c>
      <c r="V2246" s="7">
        <f t="shared" si="35"/>
        <v>25.293600000000001</v>
      </c>
    </row>
    <row r="2247" spans="1:22" x14ac:dyDescent="0.3">
      <c r="A2247" s="9">
        <v>6929</v>
      </c>
      <c r="B2247" t="s">
        <v>5136</v>
      </c>
      <c r="C2247" s="5">
        <v>41449</v>
      </c>
      <c r="D2247" s="6">
        <v>41451</v>
      </c>
      <c r="E2247" t="s">
        <v>23</v>
      </c>
      <c r="F2247" t="s">
        <v>259</v>
      </c>
      <c r="G2247" t="s">
        <v>260</v>
      </c>
      <c r="H2247" t="s">
        <v>39</v>
      </c>
      <c r="I2247" t="s">
        <v>27</v>
      </c>
      <c r="J2247" t="s">
        <v>80</v>
      </c>
      <c r="K2247" t="s">
        <v>29</v>
      </c>
      <c r="L2247">
        <v>94109</v>
      </c>
      <c r="M2247" t="s">
        <v>30</v>
      </c>
      <c r="N2247" t="s">
        <v>4966</v>
      </c>
      <c r="O2247" t="s">
        <v>32</v>
      </c>
      <c r="P2247" t="s">
        <v>33</v>
      </c>
      <c r="Q2247" t="s">
        <v>4967</v>
      </c>
      <c r="R2247" s="7">
        <v>21.93</v>
      </c>
      <c r="S2247">
        <v>3</v>
      </c>
      <c r="T2247">
        <v>0</v>
      </c>
      <c r="U2247" s="7">
        <v>10.3071</v>
      </c>
      <c r="V2247" s="7">
        <f t="shared" si="35"/>
        <v>10.3071</v>
      </c>
    </row>
    <row r="2248" spans="1:22" x14ac:dyDescent="0.3">
      <c r="A2248" s="9">
        <v>6930</v>
      </c>
      <c r="B2248" t="s">
        <v>5136</v>
      </c>
      <c r="C2248" s="5">
        <v>41449</v>
      </c>
      <c r="D2248" s="6">
        <v>41451</v>
      </c>
      <c r="E2248" t="s">
        <v>23</v>
      </c>
      <c r="F2248" t="s">
        <v>259</v>
      </c>
      <c r="G2248" t="s">
        <v>260</v>
      </c>
      <c r="H2248" t="s">
        <v>39</v>
      </c>
      <c r="I2248" t="s">
        <v>27</v>
      </c>
      <c r="J2248" t="s">
        <v>80</v>
      </c>
      <c r="K2248" t="s">
        <v>29</v>
      </c>
      <c r="L2248">
        <v>94109</v>
      </c>
      <c r="M2248" t="s">
        <v>30</v>
      </c>
      <c r="N2248" t="s">
        <v>463</v>
      </c>
      <c r="O2248" t="s">
        <v>48</v>
      </c>
      <c r="P2248" t="s">
        <v>49</v>
      </c>
      <c r="Q2248" t="s">
        <v>464</v>
      </c>
      <c r="R2248" s="7">
        <v>862.34400000000005</v>
      </c>
      <c r="S2248">
        <v>7</v>
      </c>
      <c r="T2248">
        <v>0.2</v>
      </c>
      <c r="U2248" s="7">
        <v>97.0137</v>
      </c>
      <c r="V2248" s="7">
        <f t="shared" si="35"/>
        <v>97.0137</v>
      </c>
    </row>
    <row r="2249" spans="1:22" x14ac:dyDescent="0.3">
      <c r="A2249" s="9">
        <v>6931</v>
      </c>
      <c r="B2249" t="s">
        <v>5136</v>
      </c>
      <c r="C2249" s="5">
        <v>41449</v>
      </c>
      <c r="D2249" s="6">
        <v>41451</v>
      </c>
      <c r="E2249" t="s">
        <v>23</v>
      </c>
      <c r="F2249" t="s">
        <v>259</v>
      </c>
      <c r="G2249" t="s">
        <v>260</v>
      </c>
      <c r="H2249" t="s">
        <v>39</v>
      </c>
      <c r="I2249" t="s">
        <v>27</v>
      </c>
      <c r="J2249" t="s">
        <v>80</v>
      </c>
      <c r="K2249" t="s">
        <v>29</v>
      </c>
      <c r="L2249">
        <v>94109</v>
      </c>
      <c r="M2249" t="s">
        <v>30</v>
      </c>
      <c r="N2249" t="s">
        <v>5137</v>
      </c>
      <c r="O2249" t="s">
        <v>32</v>
      </c>
      <c r="P2249" t="s">
        <v>114</v>
      </c>
      <c r="Q2249" t="s">
        <v>5138</v>
      </c>
      <c r="R2249" s="7">
        <v>19.98</v>
      </c>
      <c r="S2249">
        <v>1</v>
      </c>
      <c r="T2249">
        <v>0</v>
      </c>
      <c r="U2249" s="7">
        <v>9.3905999999999992</v>
      </c>
      <c r="V2249" s="7">
        <f t="shared" si="35"/>
        <v>9.3905999999999992</v>
      </c>
    </row>
    <row r="2250" spans="1:22" x14ac:dyDescent="0.3">
      <c r="A2250" s="9">
        <v>6939</v>
      </c>
      <c r="B2250" t="s">
        <v>5139</v>
      </c>
      <c r="C2250" s="5">
        <v>41584</v>
      </c>
      <c r="D2250" s="6">
        <v>41588</v>
      </c>
      <c r="E2250" t="s">
        <v>36</v>
      </c>
      <c r="F2250" t="s">
        <v>1309</v>
      </c>
      <c r="G2250" t="s">
        <v>1310</v>
      </c>
      <c r="H2250" t="s">
        <v>39</v>
      </c>
      <c r="I2250" t="s">
        <v>27</v>
      </c>
      <c r="J2250" t="s">
        <v>65</v>
      </c>
      <c r="K2250" t="s">
        <v>66</v>
      </c>
      <c r="L2250">
        <v>98105</v>
      </c>
      <c r="M2250" t="s">
        <v>30</v>
      </c>
      <c r="N2250" t="s">
        <v>5140</v>
      </c>
      <c r="O2250" t="s">
        <v>48</v>
      </c>
      <c r="P2250" t="s">
        <v>99</v>
      </c>
      <c r="Q2250" t="s">
        <v>5141</v>
      </c>
      <c r="R2250" s="7">
        <v>479.72</v>
      </c>
      <c r="S2250">
        <v>4</v>
      </c>
      <c r="T2250">
        <v>0</v>
      </c>
      <c r="U2250" s="7">
        <v>52.769199999999998</v>
      </c>
      <c r="V2250" s="7">
        <f t="shared" si="35"/>
        <v>52.769199999999998</v>
      </c>
    </row>
    <row r="2251" spans="1:22" x14ac:dyDescent="0.3">
      <c r="A2251" s="9">
        <v>6944</v>
      </c>
      <c r="B2251" t="s">
        <v>5142</v>
      </c>
      <c r="C2251" s="5">
        <v>41115</v>
      </c>
      <c r="D2251" s="6">
        <v>41120</v>
      </c>
      <c r="E2251" t="s">
        <v>36</v>
      </c>
      <c r="F2251" t="s">
        <v>5143</v>
      </c>
      <c r="G2251" t="s">
        <v>5144</v>
      </c>
      <c r="H2251" t="s">
        <v>39</v>
      </c>
      <c r="I2251" t="s">
        <v>27</v>
      </c>
      <c r="J2251" t="s">
        <v>28</v>
      </c>
      <c r="K2251" t="s">
        <v>29</v>
      </c>
      <c r="L2251">
        <v>90032</v>
      </c>
      <c r="M2251" t="s">
        <v>30</v>
      </c>
      <c r="N2251" t="s">
        <v>5145</v>
      </c>
      <c r="O2251" t="s">
        <v>48</v>
      </c>
      <c r="P2251" t="s">
        <v>49</v>
      </c>
      <c r="Q2251" t="s">
        <v>5146</v>
      </c>
      <c r="R2251" s="7">
        <v>623.96</v>
      </c>
      <c r="S2251">
        <v>5</v>
      </c>
      <c r="T2251">
        <v>0.2</v>
      </c>
      <c r="U2251" s="7">
        <v>38.997500000000002</v>
      </c>
      <c r="V2251" s="7">
        <f t="shared" si="35"/>
        <v>38.997500000000002</v>
      </c>
    </row>
    <row r="2252" spans="1:22" x14ac:dyDescent="0.3">
      <c r="A2252" s="9">
        <v>6947</v>
      </c>
      <c r="B2252" t="s">
        <v>5147</v>
      </c>
      <c r="C2252" s="5">
        <v>41222</v>
      </c>
      <c r="D2252" s="6">
        <v>41226</v>
      </c>
      <c r="E2252" t="s">
        <v>36</v>
      </c>
      <c r="F2252" t="s">
        <v>1648</v>
      </c>
      <c r="G2252" t="s">
        <v>1649</v>
      </c>
      <c r="H2252" t="s">
        <v>146</v>
      </c>
      <c r="I2252" t="s">
        <v>27</v>
      </c>
      <c r="J2252" t="s">
        <v>192</v>
      </c>
      <c r="K2252" t="s">
        <v>29</v>
      </c>
      <c r="L2252">
        <v>95661</v>
      </c>
      <c r="M2252" t="s">
        <v>30</v>
      </c>
      <c r="N2252" t="s">
        <v>428</v>
      </c>
      <c r="O2252" t="s">
        <v>32</v>
      </c>
      <c r="P2252" t="s">
        <v>200</v>
      </c>
      <c r="Q2252" t="s">
        <v>429</v>
      </c>
      <c r="R2252" s="7">
        <v>2.48</v>
      </c>
      <c r="S2252">
        <v>2</v>
      </c>
      <c r="T2252">
        <v>0</v>
      </c>
      <c r="U2252" s="7">
        <v>1.1656</v>
      </c>
      <c r="V2252" s="7">
        <f t="shared" si="35"/>
        <v>1.1656</v>
      </c>
    </row>
    <row r="2253" spans="1:22" x14ac:dyDescent="0.3">
      <c r="A2253" s="9">
        <v>6953</v>
      </c>
      <c r="B2253" t="s">
        <v>5148</v>
      </c>
      <c r="C2253" s="5">
        <v>41184</v>
      </c>
      <c r="D2253" s="6">
        <v>41185</v>
      </c>
      <c r="E2253" t="s">
        <v>152</v>
      </c>
      <c r="F2253" t="s">
        <v>5149</v>
      </c>
      <c r="G2253" t="s">
        <v>5150</v>
      </c>
      <c r="H2253" t="s">
        <v>39</v>
      </c>
      <c r="I2253" t="s">
        <v>27</v>
      </c>
      <c r="J2253" t="s">
        <v>28</v>
      </c>
      <c r="K2253" t="s">
        <v>29</v>
      </c>
      <c r="L2253">
        <v>90008</v>
      </c>
      <c r="M2253" t="s">
        <v>30</v>
      </c>
      <c r="N2253" t="s">
        <v>4876</v>
      </c>
      <c r="O2253" t="s">
        <v>32</v>
      </c>
      <c r="P2253" t="s">
        <v>52</v>
      </c>
      <c r="Q2253" t="s">
        <v>4877</v>
      </c>
      <c r="R2253" s="7">
        <v>11.808</v>
      </c>
      <c r="S2253">
        <v>3</v>
      </c>
      <c r="T2253">
        <v>0.2</v>
      </c>
      <c r="U2253" s="7">
        <v>4.1327999999999996</v>
      </c>
      <c r="V2253" s="7">
        <f t="shared" si="35"/>
        <v>4.1327999999999996</v>
      </c>
    </row>
    <row r="2254" spans="1:22" x14ac:dyDescent="0.3">
      <c r="A2254" s="9">
        <v>6954</v>
      </c>
      <c r="B2254" t="s">
        <v>5148</v>
      </c>
      <c r="C2254" s="5">
        <v>41184</v>
      </c>
      <c r="D2254" s="6">
        <v>41185</v>
      </c>
      <c r="E2254" t="s">
        <v>152</v>
      </c>
      <c r="F2254" t="s">
        <v>5149</v>
      </c>
      <c r="G2254" t="s">
        <v>5150</v>
      </c>
      <c r="H2254" t="s">
        <v>39</v>
      </c>
      <c r="I2254" t="s">
        <v>27</v>
      </c>
      <c r="J2254" t="s">
        <v>28</v>
      </c>
      <c r="K2254" t="s">
        <v>29</v>
      </c>
      <c r="L2254">
        <v>90008</v>
      </c>
      <c r="M2254" t="s">
        <v>30</v>
      </c>
      <c r="N2254" t="s">
        <v>3501</v>
      </c>
      <c r="O2254" t="s">
        <v>32</v>
      </c>
      <c r="P2254" t="s">
        <v>52</v>
      </c>
      <c r="Q2254" t="s">
        <v>3502</v>
      </c>
      <c r="R2254" s="7">
        <v>53.567999999999998</v>
      </c>
      <c r="S2254">
        <v>4</v>
      </c>
      <c r="T2254">
        <v>0.2</v>
      </c>
      <c r="U2254" s="7">
        <v>19.418399999999998</v>
      </c>
      <c r="V2254" s="7">
        <f t="shared" si="35"/>
        <v>19.418399999999998</v>
      </c>
    </row>
    <row r="2255" spans="1:22" x14ac:dyDescent="0.3">
      <c r="A2255" s="9">
        <v>6955</v>
      </c>
      <c r="B2255" t="s">
        <v>5148</v>
      </c>
      <c r="C2255" s="5">
        <v>41184</v>
      </c>
      <c r="D2255" s="6">
        <v>41185</v>
      </c>
      <c r="E2255" t="s">
        <v>152</v>
      </c>
      <c r="F2255" t="s">
        <v>5149</v>
      </c>
      <c r="G2255" t="s">
        <v>5150</v>
      </c>
      <c r="H2255" t="s">
        <v>39</v>
      </c>
      <c r="I2255" t="s">
        <v>27</v>
      </c>
      <c r="J2255" t="s">
        <v>28</v>
      </c>
      <c r="K2255" t="s">
        <v>29</v>
      </c>
      <c r="L2255">
        <v>90008</v>
      </c>
      <c r="M2255" t="s">
        <v>30</v>
      </c>
      <c r="N2255" t="s">
        <v>5151</v>
      </c>
      <c r="O2255" t="s">
        <v>48</v>
      </c>
      <c r="P2255" t="s">
        <v>49</v>
      </c>
      <c r="Q2255" t="s">
        <v>5152</v>
      </c>
      <c r="R2255" s="7">
        <v>503.96</v>
      </c>
      <c r="S2255">
        <v>5</v>
      </c>
      <c r="T2255">
        <v>0.2</v>
      </c>
      <c r="U2255" s="7">
        <v>50.396000000000001</v>
      </c>
      <c r="V2255" s="7">
        <f t="shared" si="35"/>
        <v>50.396000000000001</v>
      </c>
    </row>
    <row r="2256" spans="1:22" x14ac:dyDescent="0.3">
      <c r="A2256" s="9">
        <v>6956</v>
      </c>
      <c r="B2256" t="s">
        <v>5153</v>
      </c>
      <c r="C2256" s="5">
        <v>41024</v>
      </c>
      <c r="D2256" s="6">
        <v>41031</v>
      </c>
      <c r="E2256" t="s">
        <v>36</v>
      </c>
      <c r="F2256" t="s">
        <v>1281</v>
      </c>
      <c r="G2256" t="s">
        <v>1282</v>
      </c>
      <c r="H2256" t="s">
        <v>26</v>
      </c>
      <c r="I2256" t="s">
        <v>27</v>
      </c>
      <c r="J2256" t="s">
        <v>28</v>
      </c>
      <c r="K2256" t="s">
        <v>29</v>
      </c>
      <c r="L2256">
        <v>90004</v>
      </c>
      <c r="M2256" t="s">
        <v>30</v>
      </c>
      <c r="N2256" t="s">
        <v>5154</v>
      </c>
      <c r="O2256" t="s">
        <v>32</v>
      </c>
      <c r="P2256" t="s">
        <v>215</v>
      </c>
      <c r="Q2256" t="s">
        <v>5155</v>
      </c>
      <c r="R2256" s="7">
        <v>21.34</v>
      </c>
      <c r="S2256">
        <v>2</v>
      </c>
      <c r="T2256">
        <v>0</v>
      </c>
      <c r="U2256" s="7">
        <v>9.8163999999999998</v>
      </c>
      <c r="V2256" s="7">
        <f t="shared" si="35"/>
        <v>9.8163999999999998</v>
      </c>
    </row>
    <row r="2257" spans="1:22" x14ac:dyDescent="0.3">
      <c r="A2257" s="9">
        <v>6959</v>
      </c>
      <c r="B2257" t="s">
        <v>5156</v>
      </c>
      <c r="C2257" s="5">
        <v>41179</v>
      </c>
      <c r="D2257" s="6">
        <v>41181</v>
      </c>
      <c r="E2257" t="s">
        <v>23</v>
      </c>
      <c r="F2257" t="s">
        <v>2242</v>
      </c>
      <c r="G2257" t="s">
        <v>2243</v>
      </c>
      <c r="H2257" t="s">
        <v>146</v>
      </c>
      <c r="I2257" t="s">
        <v>27</v>
      </c>
      <c r="J2257" t="s">
        <v>80</v>
      </c>
      <c r="K2257" t="s">
        <v>29</v>
      </c>
      <c r="L2257">
        <v>94110</v>
      </c>
      <c r="M2257" t="s">
        <v>30</v>
      </c>
      <c r="N2257" t="s">
        <v>307</v>
      </c>
      <c r="O2257" t="s">
        <v>32</v>
      </c>
      <c r="P2257" t="s">
        <v>75</v>
      </c>
      <c r="Q2257" t="s">
        <v>308</v>
      </c>
      <c r="R2257" s="7">
        <v>15.51</v>
      </c>
      <c r="S2257">
        <v>1</v>
      </c>
      <c r="T2257">
        <v>0</v>
      </c>
      <c r="U2257" s="7">
        <v>4.3428000000000004</v>
      </c>
      <c r="V2257" s="7">
        <f t="shared" si="35"/>
        <v>4.3428000000000004</v>
      </c>
    </row>
    <row r="2258" spans="1:22" x14ac:dyDescent="0.3">
      <c r="A2258" s="9">
        <v>6960</v>
      </c>
      <c r="B2258" t="s">
        <v>5156</v>
      </c>
      <c r="C2258" s="5">
        <v>41179</v>
      </c>
      <c r="D2258" s="6">
        <v>41181</v>
      </c>
      <c r="E2258" t="s">
        <v>23</v>
      </c>
      <c r="F2258" t="s">
        <v>2242</v>
      </c>
      <c r="G2258" t="s">
        <v>2243</v>
      </c>
      <c r="H2258" t="s">
        <v>146</v>
      </c>
      <c r="I2258" t="s">
        <v>27</v>
      </c>
      <c r="J2258" t="s">
        <v>80</v>
      </c>
      <c r="K2258" t="s">
        <v>29</v>
      </c>
      <c r="L2258">
        <v>94110</v>
      </c>
      <c r="M2258" t="s">
        <v>30</v>
      </c>
      <c r="N2258" t="s">
        <v>1677</v>
      </c>
      <c r="O2258" t="s">
        <v>32</v>
      </c>
      <c r="P2258" t="s">
        <v>114</v>
      </c>
      <c r="Q2258" t="s">
        <v>5157</v>
      </c>
      <c r="R2258" s="7">
        <v>146.82</v>
      </c>
      <c r="S2258">
        <v>3</v>
      </c>
      <c r="T2258">
        <v>0</v>
      </c>
      <c r="U2258" s="7">
        <v>73.41</v>
      </c>
      <c r="V2258" s="7">
        <f t="shared" si="35"/>
        <v>73.41</v>
      </c>
    </row>
    <row r="2259" spans="1:22" x14ac:dyDescent="0.3">
      <c r="A2259" s="9">
        <v>6961</v>
      </c>
      <c r="B2259" t="s">
        <v>5156</v>
      </c>
      <c r="C2259" s="5">
        <v>41179</v>
      </c>
      <c r="D2259" s="6">
        <v>41181</v>
      </c>
      <c r="E2259" t="s">
        <v>23</v>
      </c>
      <c r="F2259" t="s">
        <v>2242</v>
      </c>
      <c r="G2259" t="s">
        <v>2243</v>
      </c>
      <c r="H2259" t="s">
        <v>146</v>
      </c>
      <c r="I2259" t="s">
        <v>27</v>
      </c>
      <c r="J2259" t="s">
        <v>80</v>
      </c>
      <c r="K2259" t="s">
        <v>29</v>
      </c>
      <c r="L2259">
        <v>94110</v>
      </c>
      <c r="M2259" t="s">
        <v>30</v>
      </c>
      <c r="N2259" t="s">
        <v>677</v>
      </c>
      <c r="O2259" t="s">
        <v>32</v>
      </c>
      <c r="P2259" t="s">
        <v>114</v>
      </c>
      <c r="Q2259" t="s">
        <v>678</v>
      </c>
      <c r="R2259" s="7">
        <v>12.96</v>
      </c>
      <c r="S2259">
        <v>2</v>
      </c>
      <c r="T2259">
        <v>0</v>
      </c>
      <c r="U2259" s="7">
        <v>6.2207999999999997</v>
      </c>
      <c r="V2259" s="7">
        <f t="shared" si="35"/>
        <v>6.2207999999999997</v>
      </c>
    </row>
    <row r="2260" spans="1:22" x14ac:dyDescent="0.3">
      <c r="A2260" s="9">
        <v>6962</v>
      </c>
      <c r="B2260" t="s">
        <v>5158</v>
      </c>
      <c r="C2260" s="5">
        <v>41954</v>
      </c>
      <c r="D2260" s="6">
        <v>41954</v>
      </c>
      <c r="E2260" t="s">
        <v>863</v>
      </c>
      <c r="F2260" t="s">
        <v>5159</v>
      </c>
      <c r="G2260" t="s">
        <v>5160</v>
      </c>
      <c r="H2260" t="s">
        <v>146</v>
      </c>
      <c r="I2260" t="s">
        <v>27</v>
      </c>
      <c r="J2260" t="s">
        <v>1014</v>
      </c>
      <c r="K2260" t="s">
        <v>29</v>
      </c>
      <c r="L2260">
        <v>92503</v>
      </c>
      <c r="M2260" t="s">
        <v>30</v>
      </c>
      <c r="N2260" t="s">
        <v>5161</v>
      </c>
      <c r="O2260" t="s">
        <v>32</v>
      </c>
      <c r="P2260" t="s">
        <v>45</v>
      </c>
      <c r="Q2260" t="s">
        <v>5162</v>
      </c>
      <c r="R2260" s="7">
        <v>7.8</v>
      </c>
      <c r="S2260">
        <v>3</v>
      </c>
      <c r="T2260">
        <v>0</v>
      </c>
      <c r="U2260" s="7">
        <v>2.1059999999999999</v>
      </c>
      <c r="V2260" s="7">
        <f t="shared" si="35"/>
        <v>2.1059999999999999</v>
      </c>
    </row>
    <row r="2261" spans="1:22" x14ac:dyDescent="0.3">
      <c r="A2261" s="9">
        <v>6970</v>
      </c>
      <c r="B2261" t="s">
        <v>5163</v>
      </c>
      <c r="C2261" s="5">
        <v>41284</v>
      </c>
      <c r="D2261" s="6">
        <v>41287</v>
      </c>
      <c r="E2261" t="s">
        <v>23</v>
      </c>
      <c r="F2261" t="s">
        <v>4453</v>
      </c>
      <c r="G2261" t="s">
        <v>4454</v>
      </c>
      <c r="H2261" t="s">
        <v>39</v>
      </c>
      <c r="I2261" t="s">
        <v>27</v>
      </c>
      <c r="J2261" t="s">
        <v>4785</v>
      </c>
      <c r="K2261" t="s">
        <v>66</v>
      </c>
      <c r="L2261">
        <v>98632</v>
      </c>
      <c r="M2261" t="s">
        <v>30</v>
      </c>
      <c r="N2261" t="s">
        <v>1560</v>
      </c>
      <c r="O2261" t="s">
        <v>41</v>
      </c>
      <c r="P2261" t="s">
        <v>42</v>
      </c>
      <c r="Q2261" t="s">
        <v>1561</v>
      </c>
      <c r="R2261" s="7">
        <v>24.85</v>
      </c>
      <c r="S2261">
        <v>5</v>
      </c>
      <c r="T2261">
        <v>0</v>
      </c>
      <c r="U2261" s="7">
        <v>7.7035</v>
      </c>
      <c r="V2261" s="7">
        <f t="shared" si="35"/>
        <v>7.7035</v>
      </c>
    </row>
    <row r="2262" spans="1:22" x14ac:dyDescent="0.3">
      <c r="A2262" s="9">
        <v>6971</v>
      </c>
      <c r="B2262" t="s">
        <v>5164</v>
      </c>
      <c r="C2262" s="5">
        <v>41902</v>
      </c>
      <c r="D2262" s="6">
        <v>41908</v>
      </c>
      <c r="E2262" t="s">
        <v>36</v>
      </c>
      <c r="F2262" t="s">
        <v>1458</v>
      </c>
      <c r="G2262" t="s">
        <v>1459</v>
      </c>
      <c r="H2262" t="s">
        <v>39</v>
      </c>
      <c r="I2262" t="s">
        <v>27</v>
      </c>
      <c r="J2262" t="s">
        <v>176</v>
      </c>
      <c r="K2262" t="s">
        <v>122</v>
      </c>
      <c r="L2262">
        <v>85023</v>
      </c>
      <c r="M2262" t="s">
        <v>30</v>
      </c>
      <c r="N2262" t="s">
        <v>4279</v>
      </c>
      <c r="O2262" t="s">
        <v>32</v>
      </c>
      <c r="P2262" t="s">
        <v>75</v>
      </c>
      <c r="Q2262" t="s">
        <v>4280</v>
      </c>
      <c r="R2262" s="7">
        <v>12.624000000000001</v>
      </c>
      <c r="S2262">
        <v>2</v>
      </c>
      <c r="T2262">
        <v>0.2</v>
      </c>
      <c r="U2262" s="7">
        <v>-2.5247999999999999</v>
      </c>
      <c r="V2262" s="7">
        <f t="shared" si="35"/>
        <v>2.5247999999999999</v>
      </c>
    </row>
    <row r="2263" spans="1:22" x14ac:dyDescent="0.3">
      <c r="A2263" s="9">
        <v>6972</v>
      </c>
      <c r="B2263" t="s">
        <v>5164</v>
      </c>
      <c r="C2263" s="5">
        <v>41902</v>
      </c>
      <c r="D2263" s="6">
        <v>41908</v>
      </c>
      <c r="E2263" t="s">
        <v>36</v>
      </c>
      <c r="F2263" t="s">
        <v>1458</v>
      </c>
      <c r="G2263" t="s">
        <v>1459</v>
      </c>
      <c r="H2263" t="s">
        <v>39</v>
      </c>
      <c r="I2263" t="s">
        <v>27</v>
      </c>
      <c r="J2263" t="s">
        <v>176</v>
      </c>
      <c r="K2263" t="s">
        <v>122</v>
      </c>
      <c r="L2263">
        <v>85023</v>
      </c>
      <c r="M2263" t="s">
        <v>30</v>
      </c>
      <c r="N2263" t="s">
        <v>952</v>
      </c>
      <c r="O2263" t="s">
        <v>48</v>
      </c>
      <c r="P2263" t="s">
        <v>99</v>
      </c>
      <c r="Q2263" t="s">
        <v>953</v>
      </c>
      <c r="R2263" s="7">
        <v>89.584000000000003</v>
      </c>
      <c r="S2263">
        <v>2</v>
      </c>
      <c r="T2263">
        <v>0.2</v>
      </c>
      <c r="U2263" s="7">
        <v>4.4791999999999996</v>
      </c>
      <c r="V2263" s="7">
        <f t="shared" si="35"/>
        <v>4.4791999999999996</v>
      </c>
    </row>
    <row r="2264" spans="1:22" x14ac:dyDescent="0.3">
      <c r="A2264" s="9">
        <v>6973</v>
      </c>
      <c r="B2264" t="s">
        <v>5164</v>
      </c>
      <c r="C2264" s="5">
        <v>41902</v>
      </c>
      <c r="D2264" s="6">
        <v>41908</v>
      </c>
      <c r="E2264" t="s">
        <v>36</v>
      </c>
      <c r="F2264" t="s">
        <v>1458</v>
      </c>
      <c r="G2264" t="s">
        <v>1459</v>
      </c>
      <c r="H2264" t="s">
        <v>39</v>
      </c>
      <c r="I2264" t="s">
        <v>27</v>
      </c>
      <c r="J2264" t="s">
        <v>176</v>
      </c>
      <c r="K2264" t="s">
        <v>122</v>
      </c>
      <c r="L2264">
        <v>85023</v>
      </c>
      <c r="M2264" t="s">
        <v>30</v>
      </c>
      <c r="N2264" t="s">
        <v>5165</v>
      </c>
      <c r="O2264" t="s">
        <v>48</v>
      </c>
      <c r="P2264" t="s">
        <v>49</v>
      </c>
      <c r="Q2264" t="s">
        <v>5166</v>
      </c>
      <c r="R2264" s="7">
        <v>471.92</v>
      </c>
      <c r="S2264">
        <v>2</v>
      </c>
      <c r="T2264">
        <v>0.2</v>
      </c>
      <c r="U2264" s="7">
        <v>29.495000000000001</v>
      </c>
      <c r="V2264" s="7">
        <f t="shared" si="35"/>
        <v>29.495000000000001</v>
      </c>
    </row>
    <row r="2265" spans="1:22" x14ac:dyDescent="0.3">
      <c r="A2265" s="9">
        <v>6974</v>
      </c>
      <c r="B2265" t="s">
        <v>5164</v>
      </c>
      <c r="C2265" s="5">
        <v>41902</v>
      </c>
      <c r="D2265" s="6">
        <v>41908</v>
      </c>
      <c r="E2265" t="s">
        <v>36</v>
      </c>
      <c r="F2265" t="s">
        <v>1458</v>
      </c>
      <c r="G2265" t="s">
        <v>1459</v>
      </c>
      <c r="H2265" t="s">
        <v>39</v>
      </c>
      <c r="I2265" t="s">
        <v>27</v>
      </c>
      <c r="J2265" t="s">
        <v>176</v>
      </c>
      <c r="K2265" t="s">
        <v>122</v>
      </c>
      <c r="L2265">
        <v>85023</v>
      </c>
      <c r="M2265" t="s">
        <v>30</v>
      </c>
      <c r="N2265" t="s">
        <v>4846</v>
      </c>
      <c r="O2265" t="s">
        <v>32</v>
      </c>
      <c r="P2265" t="s">
        <v>52</v>
      </c>
      <c r="Q2265" t="s">
        <v>4847</v>
      </c>
      <c r="R2265" s="7">
        <v>18.18</v>
      </c>
      <c r="S2265">
        <v>4</v>
      </c>
      <c r="T2265">
        <v>0.7</v>
      </c>
      <c r="U2265" s="7">
        <v>-13.938000000000001</v>
      </c>
      <c r="V2265" s="7">
        <f t="shared" si="35"/>
        <v>13.938000000000001</v>
      </c>
    </row>
    <row r="2266" spans="1:22" x14ac:dyDescent="0.3">
      <c r="A2266" s="9">
        <v>6976</v>
      </c>
      <c r="B2266" t="s">
        <v>5167</v>
      </c>
      <c r="C2266" s="5">
        <v>41088</v>
      </c>
      <c r="D2266" s="6">
        <v>41092</v>
      </c>
      <c r="E2266" t="s">
        <v>36</v>
      </c>
      <c r="F2266" t="s">
        <v>1175</v>
      </c>
      <c r="G2266" t="s">
        <v>1176</v>
      </c>
      <c r="H2266" t="s">
        <v>26</v>
      </c>
      <c r="I2266" t="s">
        <v>27</v>
      </c>
      <c r="J2266" t="s">
        <v>121</v>
      </c>
      <c r="K2266" t="s">
        <v>122</v>
      </c>
      <c r="L2266">
        <v>85234</v>
      </c>
      <c r="M2266" t="s">
        <v>30</v>
      </c>
      <c r="N2266" t="s">
        <v>1859</v>
      </c>
      <c r="O2266" t="s">
        <v>32</v>
      </c>
      <c r="P2266" t="s">
        <v>33</v>
      </c>
      <c r="Q2266" t="s">
        <v>1860</v>
      </c>
      <c r="R2266" s="7">
        <v>5.9039999999999999</v>
      </c>
      <c r="S2266">
        <v>2</v>
      </c>
      <c r="T2266">
        <v>0.2</v>
      </c>
      <c r="U2266" s="7">
        <v>1.9925999999999999</v>
      </c>
      <c r="V2266" s="7">
        <f t="shared" si="35"/>
        <v>1.9925999999999999</v>
      </c>
    </row>
    <row r="2267" spans="1:22" x14ac:dyDescent="0.3">
      <c r="A2267" s="9">
        <v>6977</v>
      </c>
      <c r="B2267" t="s">
        <v>5167</v>
      </c>
      <c r="C2267" s="5">
        <v>41088</v>
      </c>
      <c r="D2267" s="6">
        <v>41092</v>
      </c>
      <c r="E2267" t="s">
        <v>36</v>
      </c>
      <c r="F2267" t="s">
        <v>1175</v>
      </c>
      <c r="G2267" t="s">
        <v>1176</v>
      </c>
      <c r="H2267" t="s">
        <v>26</v>
      </c>
      <c r="I2267" t="s">
        <v>27</v>
      </c>
      <c r="J2267" t="s">
        <v>121</v>
      </c>
      <c r="K2267" t="s">
        <v>122</v>
      </c>
      <c r="L2267">
        <v>85234</v>
      </c>
      <c r="M2267" t="s">
        <v>30</v>
      </c>
      <c r="N2267" t="s">
        <v>5168</v>
      </c>
      <c r="O2267" t="s">
        <v>41</v>
      </c>
      <c r="P2267" t="s">
        <v>42</v>
      </c>
      <c r="Q2267" t="s">
        <v>5169</v>
      </c>
      <c r="R2267" s="7">
        <v>621.76</v>
      </c>
      <c r="S2267">
        <v>4</v>
      </c>
      <c r="T2267">
        <v>0.2</v>
      </c>
      <c r="U2267" s="7">
        <v>46.631999999999998</v>
      </c>
      <c r="V2267" s="7">
        <f t="shared" si="35"/>
        <v>46.631999999999998</v>
      </c>
    </row>
    <row r="2268" spans="1:22" x14ac:dyDescent="0.3">
      <c r="A2268" s="9">
        <v>6980</v>
      </c>
      <c r="B2268" t="s">
        <v>5170</v>
      </c>
      <c r="C2268" s="5">
        <v>41654</v>
      </c>
      <c r="D2268" s="6">
        <v>41659</v>
      </c>
      <c r="E2268" t="s">
        <v>36</v>
      </c>
      <c r="F2268" t="s">
        <v>5171</v>
      </c>
      <c r="G2268" t="s">
        <v>5172</v>
      </c>
      <c r="H2268" t="s">
        <v>39</v>
      </c>
      <c r="I2268" t="s">
        <v>27</v>
      </c>
      <c r="J2268" t="s">
        <v>28</v>
      </c>
      <c r="K2268" t="s">
        <v>29</v>
      </c>
      <c r="L2268">
        <v>90036</v>
      </c>
      <c r="M2268" t="s">
        <v>30</v>
      </c>
      <c r="N2268" t="s">
        <v>3886</v>
      </c>
      <c r="O2268" t="s">
        <v>32</v>
      </c>
      <c r="P2268" t="s">
        <v>114</v>
      </c>
      <c r="Q2268" t="s">
        <v>3887</v>
      </c>
      <c r="R2268" s="7">
        <v>154.9</v>
      </c>
      <c r="S2268">
        <v>5</v>
      </c>
      <c r="T2268">
        <v>0</v>
      </c>
      <c r="U2268" s="7">
        <v>69.704999999999998</v>
      </c>
      <c r="V2268" s="7">
        <f t="shared" si="35"/>
        <v>69.704999999999998</v>
      </c>
    </row>
    <row r="2269" spans="1:22" x14ac:dyDescent="0.3">
      <c r="A2269" s="9">
        <v>6996</v>
      </c>
      <c r="B2269" t="s">
        <v>5173</v>
      </c>
      <c r="C2269" s="5">
        <v>41232</v>
      </c>
      <c r="D2269" s="6">
        <v>41239</v>
      </c>
      <c r="E2269" t="s">
        <v>36</v>
      </c>
      <c r="F2269" t="s">
        <v>2545</v>
      </c>
      <c r="G2269" t="s">
        <v>2546</v>
      </c>
      <c r="H2269" t="s">
        <v>26</v>
      </c>
      <c r="I2269" t="s">
        <v>27</v>
      </c>
      <c r="J2269" t="s">
        <v>470</v>
      </c>
      <c r="K2269" t="s">
        <v>471</v>
      </c>
      <c r="L2269">
        <v>89115</v>
      </c>
      <c r="M2269" t="s">
        <v>30</v>
      </c>
      <c r="N2269" t="s">
        <v>4565</v>
      </c>
      <c r="O2269" t="s">
        <v>32</v>
      </c>
      <c r="P2269" t="s">
        <v>55</v>
      </c>
      <c r="Q2269" t="s">
        <v>4566</v>
      </c>
      <c r="R2269" s="7">
        <v>31.08</v>
      </c>
      <c r="S2269">
        <v>4</v>
      </c>
      <c r="T2269">
        <v>0</v>
      </c>
      <c r="U2269" s="7">
        <v>8.3916000000000004</v>
      </c>
      <c r="V2269" s="7">
        <f t="shared" si="35"/>
        <v>8.3916000000000004</v>
      </c>
    </row>
    <row r="2270" spans="1:22" x14ac:dyDescent="0.3">
      <c r="A2270" s="9">
        <v>6999</v>
      </c>
      <c r="B2270" t="s">
        <v>5174</v>
      </c>
      <c r="C2270" s="5">
        <v>41534</v>
      </c>
      <c r="D2270" s="6">
        <v>41540</v>
      </c>
      <c r="E2270" t="s">
        <v>36</v>
      </c>
      <c r="F2270" t="s">
        <v>2325</v>
      </c>
      <c r="G2270" t="s">
        <v>2326</v>
      </c>
      <c r="H2270" t="s">
        <v>146</v>
      </c>
      <c r="I2270" t="s">
        <v>27</v>
      </c>
      <c r="J2270" t="s">
        <v>1614</v>
      </c>
      <c r="K2270" t="s">
        <v>29</v>
      </c>
      <c r="L2270">
        <v>92677</v>
      </c>
      <c r="M2270" t="s">
        <v>30</v>
      </c>
      <c r="N2270" t="s">
        <v>3263</v>
      </c>
      <c r="O2270" t="s">
        <v>32</v>
      </c>
      <c r="P2270" t="s">
        <v>114</v>
      </c>
      <c r="Q2270" t="s">
        <v>3264</v>
      </c>
      <c r="R2270" s="7">
        <v>12.96</v>
      </c>
      <c r="S2270">
        <v>2</v>
      </c>
      <c r="T2270">
        <v>0</v>
      </c>
      <c r="U2270" s="7">
        <v>6.3503999999999996</v>
      </c>
      <c r="V2270" s="7">
        <f t="shared" si="35"/>
        <v>6.3503999999999996</v>
      </c>
    </row>
    <row r="2271" spans="1:22" x14ac:dyDescent="0.3">
      <c r="A2271" s="9">
        <v>7003</v>
      </c>
      <c r="B2271" t="s">
        <v>5175</v>
      </c>
      <c r="C2271" s="5">
        <v>40774</v>
      </c>
      <c r="D2271" s="6">
        <v>40776</v>
      </c>
      <c r="E2271" t="s">
        <v>23</v>
      </c>
      <c r="F2271" t="s">
        <v>3607</v>
      </c>
      <c r="G2271" t="s">
        <v>3608</v>
      </c>
      <c r="H2271" t="s">
        <v>26</v>
      </c>
      <c r="I2271" t="s">
        <v>27</v>
      </c>
      <c r="J2271" t="s">
        <v>28</v>
      </c>
      <c r="K2271" t="s">
        <v>29</v>
      </c>
      <c r="L2271">
        <v>90045</v>
      </c>
      <c r="M2271" t="s">
        <v>30</v>
      </c>
      <c r="N2271" t="s">
        <v>3826</v>
      </c>
      <c r="O2271" t="s">
        <v>41</v>
      </c>
      <c r="P2271" t="s">
        <v>42</v>
      </c>
      <c r="Q2271" t="s">
        <v>3827</v>
      </c>
      <c r="R2271" s="7">
        <v>289.24</v>
      </c>
      <c r="S2271">
        <v>7</v>
      </c>
      <c r="T2271">
        <v>0</v>
      </c>
      <c r="U2271" s="7">
        <v>26.031600000000001</v>
      </c>
      <c r="V2271" s="7">
        <f t="shared" si="35"/>
        <v>26.031600000000001</v>
      </c>
    </row>
    <row r="2272" spans="1:22" x14ac:dyDescent="0.3">
      <c r="A2272" s="9">
        <v>7004</v>
      </c>
      <c r="B2272" t="s">
        <v>5175</v>
      </c>
      <c r="C2272" s="5">
        <v>40774</v>
      </c>
      <c r="D2272" s="6">
        <v>40776</v>
      </c>
      <c r="E2272" t="s">
        <v>23</v>
      </c>
      <c r="F2272" t="s">
        <v>3607</v>
      </c>
      <c r="G2272" t="s">
        <v>3608</v>
      </c>
      <c r="H2272" t="s">
        <v>26</v>
      </c>
      <c r="I2272" t="s">
        <v>27</v>
      </c>
      <c r="J2272" t="s">
        <v>28</v>
      </c>
      <c r="K2272" t="s">
        <v>29</v>
      </c>
      <c r="L2272">
        <v>90045</v>
      </c>
      <c r="M2272" t="s">
        <v>30</v>
      </c>
      <c r="N2272" t="s">
        <v>2351</v>
      </c>
      <c r="O2272" t="s">
        <v>32</v>
      </c>
      <c r="P2272" t="s">
        <v>52</v>
      </c>
      <c r="Q2272" t="s">
        <v>2352</v>
      </c>
      <c r="R2272" s="7">
        <v>69.456000000000003</v>
      </c>
      <c r="S2272">
        <v>2</v>
      </c>
      <c r="T2272">
        <v>0.2</v>
      </c>
      <c r="U2272" s="7">
        <v>22.5732</v>
      </c>
      <c r="V2272" s="7">
        <f t="shared" si="35"/>
        <v>22.5732</v>
      </c>
    </row>
    <row r="2273" spans="1:22" x14ac:dyDescent="0.3">
      <c r="A2273" s="9">
        <v>7014</v>
      </c>
      <c r="B2273" t="s">
        <v>5176</v>
      </c>
      <c r="C2273" s="5">
        <v>41983</v>
      </c>
      <c r="D2273" s="6">
        <v>41985</v>
      </c>
      <c r="E2273" t="s">
        <v>23</v>
      </c>
      <c r="F2273" t="s">
        <v>5177</v>
      </c>
      <c r="G2273" t="s">
        <v>5178</v>
      </c>
      <c r="H2273" t="s">
        <v>146</v>
      </c>
      <c r="I2273" t="s">
        <v>27</v>
      </c>
      <c r="J2273" t="s">
        <v>968</v>
      </c>
      <c r="K2273" t="s">
        <v>29</v>
      </c>
      <c r="L2273">
        <v>93905</v>
      </c>
      <c r="M2273" t="s">
        <v>30</v>
      </c>
      <c r="N2273" t="s">
        <v>3572</v>
      </c>
      <c r="O2273" t="s">
        <v>41</v>
      </c>
      <c r="P2273" t="s">
        <v>492</v>
      </c>
      <c r="Q2273" t="s">
        <v>3573</v>
      </c>
      <c r="R2273" s="7">
        <v>148.25700000000001</v>
      </c>
      <c r="S2273">
        <v>3</v>
      </c>
      <c r="T2273">
        <v>0.15</v>
      </c>
      <c r="U2273" s="7">
        <v>15.697800000000001</v>
      </c>
      <c r="V2273" s="7">
        <f t="shared" si="35"/>
        <v>15.697800000000001</v>
      </c>
    </row>
    <row r="2274" spans="1:22" x14ac:dyDescent="0.3">
      <c r="A2274" s="9">
        <v>7020</v>
      </c>
      <c r="B2274" t="s">
        <v>5179</v>
      </c>
      <c r="C2274" s="5">
        <v>40778</v>
      </c>
      <c r="D2274" s="6">
        <v>40782</v>
      </c>
      <c r="E2274" t="s">
        <v>36</v>
      </c>
      <c r="F2274" t="s">
        <v>1222</v>
      </c>
      <c r="G2274" t="s">
        <v>1223</v>
      </c>
      <c r="H2274" t="s">
        <v>39</v>
      </c>
      <c r="I2274" t="s">
        <v>27</v>
      </c>
      <c r="J2274" t="s">
        <v>293</v>
      </c>
      <c r="K2274" t="s">
        <v>161</v>
      </c>
      <c r="L2274">
        <v>80219</v>
      </c>
      <c r="M2274" t="s">
        <v>30</v>
      </c>
      <c r="N2274" t="s">
        <v>5180</v>
      </c>
      <c r="O2274" t="s">
        <v>32</v>
      </c>
      <c r="P2274" t="s">
        <v>114</v>
      </c>
      <c r="Q2274" t="s">
        <v>5181</v>
      </c>
      <c r="R2274" s="7">
        <v>15.552</v>
      </c>
      <c r="S2274">
        <v>3</v>
      </c>
      <c r="T2274">
        <v>0.2</v>
      </c>
      <c r="U2274" s="7">
        <v>5.4432</v>
      </c>
      <c r="V2274" s="7">
        <f t="shared" si="35"/>
        <v>5.4432</v>
      </c>
    </row>
    <row r="2275" spans="1:22" x14ac:dyDescent="0.3">
      <c r="A2275" s="9">
        <v>7021</v>
      </c>
      <c r="B2275" t="s">
        <v>5179</v>
      </c>
      <c r="C2275" s="5">
        <v>40778</v>
      </c>
      <c r="D2275" s="6">
        <v>40782</v>
      </c>
      <c r="E2275" t="s">
        <v>36</v>
      </c>
      <c r="F2275" t="s">
        <v>1222</v>
      </c>
      <c r="G2275" t="s">
        <v>1223</v>
      </c>
      <c r="H2275" t="s">
        <v>39</v>
      </c>
      <c r="I2275" t="s">
        <v>27</v>
      </c>
      <c r="J2275" t="s">
        <v>293</v>
      </c>
      <c r="K2275" t="s">
        <v>161</v>
      </c>
      <c r="L2275">
        <v>80219</v>
      </c>
      <c r="M2275" t="s">
        <v>30</v>
      </c>
      <c r="N2275" t="s">
        <v>5182</v>
      </c>
      <c r="O2275" t="s">
        <v>32</v>
      </c>
      <c r="P2275" t="s">
        <v>205</v>
      </c>
      <c r="Q2275" t="s">
        <v>5183</v>
      </c>
      <c r="R2275" s="7">
        <v>6.8</v>
      </c>
      <c r="S2275">
        <v>1</v>
      </c>
      <c r="T2275">
        <v>0.2</v>
      </c>
      <c r="U2275" s="7">
        <v>0.51</v>
      </c>
      <c r="V2275" s="7">
        <f t="shared" si="35"/>
        <v>0.51</v>
      </c>
    </row>
    <row r="2276" spans="1:22" x14ac:dyDescent="0.3">
      <c r="A2276" s="9">
        <v>7022</v>
      </c>
      <c r="B2276" t="s">
        <v>5179</v>
      </c>
      <c r="C2276" s="5">
        <v>40778</v>
      </c>
      <c r="D2276" s="6">
        <v>40782</v>
      </c>
      <c r="E2276" t="s">
        <v>36</v>
      </c>
      <c r="F2276" t="s">
        <v>1222</v>
      </c>
      <c r="G2276" t="s">
        <v>1223</v>
      </c>
      <c r="H2276" t="s">
        <v>39</v>
      </c>
      <c r="I2276" t="s">
        <v>27</v>
      </c>
      <c r="J2276" t="s">
        <v>293</v>
      </c>
      <c r="K2276" t="s">
        <v>161</v>
      </c>
      <c r="L2276">
        <v>80219</v>
      </c>
      <c r="M2276" t="s">
        <v>30</v>
      </c>
      <c r="N2276" t="s">
        <v>344</v>
      </c>
      <c r="O2276" t="s">
        <v>41</v>
      </c>
      <c r="P2276" t="s">
        <v>42</v>
      </c>
      <c r="Q2276" t="s">
        <v>345</v>
      </c>
      <c r="R2276" s="7">
        <v>4.2240000000000002</v>
      </c>
      <c r="S2276">
        <v>3</v>
      </c>
      <c r="T2276">
        <v>0.2</v>
      </c>
      <c r="U2276" s="7">
        <v>1.2672000000000001</v>
      </c>
      <c r="V2276" s="7">
        <f t="shared" si="35"/>
        <v>1.2672000000000001</v>
      </c>
    </row>
    <row r="2277" spans="1:22" x14ac:dyDescent="0.3">
      <c r="A2277" s="9">
        <v>7023</v>
      </c>
      <c r="B2277" t="s">
        <v>5179</v>
      </c>
      <c r="C2277" s="5">
        <v>40778</v>
      </c>
      <c r="D2277" s="6">
        <v>40782</v>
      </c>
      <c r="E2277" t="s">
        <v>36</v>
      </c>
      <c r="F2277" t="s">
        <v>1222</v>
      </c>
      <c r="G2277" t="s">
        <v>1223</v>
      </c>
      <c r="H2277" t="s">
        <v>39</v>
      </c>
      <c r="I2277" t="s">
        <v>27</v>
      </c>
      <c r="J2277" t="s">
        <v>293</v>
      </c>
      <c r="K2277" t="s">
        <v>161</v>
      </c>
      <c r="L2277">
        <v>80219</v>
      </c>
      <c r="M2277" t="s">
        <v>30</v>
      </c>
      <c r="N2277" t="s">
        <v>569</v>
      </c>
      <c r="O2277" t="s">
        <v>48</v>
      </c>
      <c r="P2277" t="s">
        <v>49</v>
      </c>
      <c r="Q2277" t="s">
        <v>570</v>
      </c>
      <c r="R2277" s="7">
        <v>143.63999999999999</v>
      </c>
      <c r="S2277">
        <v>9</v>
      </c>
      <c r="T2277">
        <v>0.2</v>
      </c>
      <c r="U2277" s="7">
        <v>10.773</v>
      </c>
      <c r="V2277" s="7">
        <f t="shared" si="35"/>
        <v>10.773</v>
      </c>
    </row>
    <row r="2278" spans="1:22" x14ac:dyDescent="0.3">
      <c r="A2278" s="9">
        <v>7024</v>
      </c>
      <c r="B2278" t="s">
        <v>5179</v>
      </c>
      <c r="C2278" s="5">
        <v>40778</v>
      </c>
      <c r="D2278" s="6">
        <v>40782</v>
      </c>
      <c r="E2278" t="s">
        <v>36</v>
      </c>
      <c r="F2278" t="s">
        <v>1222</v>
      </c>
      <c r="G2278" t="s">
        <v>1223</v>
      </c>
      <c r="H2278" t="s">
        <v>39</v>
      </c>
      <c r="I2278" t="s">
        <v>27</v>
      </c>
      <c r="J2278" t="s">
        <v>293</v>
      </c>
      <c r="K2278" t="s">
        <v>161</v>
      </c>
      <c r="L2278">
        <v>80219</v>
      </c>
      <c r="M2278" t="s">
        <v>30</v>
      </c>
      <c r="N2278" t="s">
        <v>1007</v>
      </c>
      <c r="O2278" t="s">
        <v>32</v>
      </c>
      <c r="P2278" t="s">
        <v>114</v>
      </c>
      <c r="Q2278" t="s">
        <v>1008</v>
      </c>
      <c r="R2278" s="7">
        <v>31.103999999999999</v>
      </c>
      <c r="S2278">
        <v>6</v>
      </c>
      <c r="T2278">
        <v>0.2</v>
      </c>
      <c r="U2278" s="7">
        <v>10.8864</v>
      </c>
      <c r="V2278" s="7">
        <f t="shared" si="35"/>
        <v>10.8864</v>
      </c>
    </row>
    <row r="2279" spans="1:22" x14ac:dyDescent="0.3">
      <c r="A2279" s="9">
        <v>7025</v>
      </c>
      <c r="B2279" t="s">
        <v>5179</v>
      </c>
      <c r="C2279" s="5">
        <v>40778</v>
      </c>
      <c r="D2279" s="6">
        <v>40782</v>
      </c>
      <c r="E2279" t="s">
        <v>36</v>
      </c>
      <c r="F2279" t="s">
        <v>1222</v>
      </c>
      <c r="G2279" t="s">
        <v>1223</v>
      </c>
      <c r="H2279" t="s">
        <v>39</v>
      </c>
      <c r="I2279" t="s">
        <v>27</v>
      </c>
      <c r="J2279" t="s">
        <v>293</v>
      </c>
      <c r="K2279" t="s">
        <v>161</v>
      </c>
      <c r="L2279">
        <v>80219</v>
      </c>
      <c r="M2279" t="s">
        <v>30</v>
      </c>
      <c r="N2279" t="s">
        <v>2200</v>
      </c>
      <c r="O2279" t="s">
        <v>32</v>
      </c>
      <c r="P2279" t="s">
        <v>114</v>
      </c>
      <c r="Q2279" t="s">
        <v>2201</v>
      </c>
      <c r="R2279" s="7">
        <v>223.05600000000001</v>
      </c>
      <c r="S2279">
        <v>9</v>
      </c>
      <c r="T2279">
        <v>0.2</v>
      </c>
      <c r="U2279" s="7">
        <v>69.704999999999998</v>
      </c>
      <c r="V2279" s="7">
        <f t="shared" si="35"/>
        <v>69.704999999999998</v>
      </c>
    </row>
    <row r="2280" spans="1:22" x14ac:dyDescent="0.3">
      <c r="A2280" s="9">
        <v>7036</v>
      </c>
      <c r="B2280" t="s">
        <v>5184</v>
      </c>
      <c r="C2280" s="5">
        <v>41953</v>
      </c>
      <c r="D2280" s="6">
        <v>41957</v>
      </c>
      <c r="E2280" t="s">
        <v>36</v>
      </c>
      <c r="F2280" t="s">
        <v>3959</v>
      </c>
      <c r="G2280" t="s">
        <v>3960</v>
      </c>
      <c r="H2280" t="s">
        <v>26</v>
      </c>
      <c r="I2280" t="s">
        <v>27</v>
      </c>
      <c r="J2280" t="s">
        <v>325</v>
      </c>
      <c r="K2280" t="s">
        <v>29</v>
      </c>
      <c r="L2280">
        <v>92105</v>
      </c>
      <c r="M2280" t="s">
        <v>30</v>
      </c>
      <c r="N2280" t="s">
        <v>901</v>
      </c>
      <c r="O2280" t="s">
        <v>41</v>
      </c>
      <c r="P2280" t="s">
        <v>185</v>
      </c>
      <c r="Q2280" t="s">
        <v>902</v>
      </c>
      <c r="R2280" s="7">
        <v>523.39200000000005</v>
      </c>
      <c r="S2280">
        <v>3</v>
      </c>
      <c r="T2280">
        <v>0.2</v>
      </c>
      <c r="U2280" s="7">
        <v>52.339199999999998</v>
      </c>
      <c r="V2280" s="7">
        <f t="shared" si="35"/>
        <v>52.339199999999998</v>
      </c>
    </row>
    <row r="2281" spans="1:22" x14ac:dyDescent="0.3">
      <c r="A2281" s="9">
        <v>7047</v>
      </c>
      <c r="B2281" t="s">
        <v>5185</v>
      </c>
      <c r="C2281" s="5">
        <v>40641</v>
      </c>
      <c r="D2281" s="6">
        <v>40645</v>
      </c>
      <c r="E2281" t="s">
        <v>36</v>
      </c>
      <c r="F2281" t="s">
        <v>5186</v>
      </c>
      <c r="G2281" t="s">
        <v>5187</v>
      </c>
      <c r="H2281" t="s">
        <v>146</v>
      </c>
      <c r="I2281" t="s">
        <v>27</v>
      </c>
      <c r="J2281" t="s">
        <v>528</v>
      </c>
      <c r="K2281" t="s">
        <v>29</v>
      </c>
      <c r="L2281">
        <v>94521</v>
      </c>
      <c r="M2281" t="s">
        <v>30</v>
      </c>
      <c r="N2281" t="s">
        <v>1118</v>
      </c>
      <c r="O2281" t="s">
        <v>41</v>
      </c>
      <c r="P2281" t="s">
        <v>58</v>
      </c>
      <c r="Q2281" t="s">
        <v>1119</v>
      </c>
      <c r="R2281" s="7">
        <v>99.591999999999999</v>
      </c>
      <c r="S2281">
        <v>1</v>
      </c>
      <c r="T2281">
        <v>0.2</v>
      </c>
      <c r="U2281" s="7">
        <v>2.4897999999999998</v>
      </c>
      <c r="V2281" s="7">
        <f t="shared" si="35"/>
        <v>2.4897999999999998</v>
      </c>
    </row>
    <row r="2282" spans="1:22" x14ac:dyDescent="0.3">
      <c r="A2282" s="9">
        <v>7048</v>
      </c>
      <c r="B2282" t="s">
        <v>5185</v>
      </c>
      <c r="C2282" s="5">
        <v>40641</v>
      </c>
      <c r="D2282" s="6">
        <v>40645</v>
      </c>
      <c r="E2282" t="s">
        <v>36</v>
      </c>
      <c r="F2282" t="s">
        <v>5186</v>
      </c>
      <c r="G2282" t="s">
        <v>5187</v>
      </c>
      <c r="H2282" t="s">
        <v>146</v>
      </c>
      <c r="I2282" t="s">
        <v>27</v>
      </c>
      <c r="J2282" t="s">
        <v>528</v>
      </c>
      <c r="K2282" t="s">
        <v>29</v>
      </c>
      <c r="L2282">
        <v>94521</v>
      </c>
      <c r="M2282" t="s">
        <v>30</v>
      </c>
      <c r="N2282" t="s">
        <v>405</v>
      </c>
      <c r="O2282" t="s">
        <v>48</v>
      </c>
      <c r="P2282" t="s">
        <v>99</v>
      </c>
      <c r="Q2282" t="s">
        <v>406</v>
      </c>
      <c r="R2282" s="7">
        <v>399.96</v>
      </c>
      <c r="S2282">
        <v>4</v>
      </c>
      <c r="T2282">
        <v>0</v>
      </c>
      <c r="U2282" s="7">
        <v>139.98599999999999</v>
      </c>
      <c r="V2282" s="7">
        <f t="shared" si="35"/>
        <v>139.98599999999999</v>
      </c>
    </row>
    <row r="2283" spans="1:22" x14ac:dyDescent="0.3">
      <c r="A2283" s="9">
        <v>7050</v>
      </c>
      <c r="B2283" t="s">
        <v>5188</v>
      </c>
      <c r="C2283" s="5">
        <v>40811</v>
      </c>
      <c r="D2283" s="6">
        <v>40816</v>
      </c>
      <c r="E2283" t="s">
        <v>36</v>
      </c>
      <c r="F2283" t="s">
        <v>2254</v>
      </c>
      <c r="G2283" t="s">
        <v>2255</v>
      </c>
      <c r="H2283" t="s">
        <v>146</v>
      </c>
      <c r="I2283" t="s">
        <v>27</v>
      </c>
      <c r="J2283" t="s">
        <v>160</v>
      </c>
      <c r="K2283" t="s">
        <v>161</v>
      </c>
      <c r="L2283">
        <v>80013</v>
      </c>
      <c r="M2283" t="s">
        <v>30</v>
      </c>
      <c r="N2283" t="s">
        <v>3348</v>
      </c>
      <c r="O2283" t="s">
        <v>32</v>
      </c>
      <c r="P2283" t="s">
        <v>45</v>
      </c>
      <c r="Q2283" t="s">
        <v>3349</v>
      </c>
      <c r="R2283" s="7">
        <v>14.576000000000001</v>
      </c>
      <c r="S2283">
        <v>2</v>
      </c>
      <c r="T2283">
        <v>0.2</v>
      </c>
      <c r="U2283" s="7">
        <v>2.3685999999999998</v>
      </c>
      <c r="V2283" s="7">
        <f t="shared" si="35"/>
        <v>2.3685999999999998</v>
      </c>
    </row>
    <row r="2284" spans="1:22" x14ac:dyDescent="0.3">
      <c r="A2284" s="9">
        <v>7051</v>
      </c>
      <c r="B2284" t="s">
        <v>5189</v>
      </c>
      <c r="C2284" s="5">
        <v>41620</v>
      </c>
      <c r="D2284" s="6">
        <v>41620</v>
      </c>
      <c r="E2284" t="s">
        <v>863</v>
      </c>
      <c r="F2284" t="s">
        <v>2156</v>
      </c>
      <c r="G2284" t="s">
        <v>2157</v>
      </c>
      <c r="H2284" t="s">
        <v>39</v>
      </c>
      <c r="I2284" t="s">
        <v>27</v>
      </c>
      <c r="J2284" t="s">
        <v>667</v>
      </c>
      <c r="K2284" t="s">
        <v>29</v>
      </c>
      <c r="L2284">
        <v>92804</v>
      </c>
      <c r="M2284" t="s">
        <v>30</v>
      </c>
      <c r="N2284" t="s">
        <v>379</v>
      </c>
      <c r="O2284" t="s">
        <v>32</v>
      </c>
      <c r="P2284" t="s">
        <v>52</v>
      </c>
      <c r="Q2284" t="s">
        <v>380</v>
      </c>
      <c r="R2284" s="7">
        <v>209.6</v>
      </c>
      <c r="S2284">
        <v>5</v>
      </c>
      <c r="T2284">
        <v>0.2</v>
      </c>
      <c r="U2284" s="7">
        <v>68.12</v>
      </c>
      <c r="V2284" s="7">
        <f t="shared" si="35"/>
        <v>68.12</v>
      </c>
    </row>
    <row r="2285" spans="1:22" x14ac:dyDescent="0.3">
      <c r="A2285" s="9">
        <v>7052</v>
      </c>
      <c r="B2285" t="s">
        <v>5189</v>
      </c>
      <c r="C2285" s="5">
        <v>41620</v>
      </c>
      <c r="D2285" s="6">
        <v>41620</v>
      </c>
      <c r="E2285" t="s">
        <v>863</v>
      </c>
      <c r="F2285" t="s">
        <v>2156</v>
      </c>
      <c r="G2285" t="s">
        <v>2157</v>
      </c>
      <c r="H2285" t="s">
        <v>39</v>
      </c>
      <c r="I2285" t="s">
        <v>27</v>
      </c>
      <c r="J2285" t="s">
        <v>667</v>
      </c>
      <c r="K2285" t="s">
        <v>29</v>
      </c>
      <c r="L2285">
        <v>92804</v>
      </c>
      <c r="M2285" t="s">
        <v>30</v>
      </c>
      <c r="N2285" t="s">
        <v>5016</v>
      </c>
      <c r="O2285" t="s">
        <v>32</v>
      </c>
      <c r="P2285" t="s">
        <v>45</v>
      </c>
      <c r="Q2285" t="s">
        <v>5017</v>
      </c>
      <c r="R2285" s="7">
        <v>23.32</v>
      </c>
      <c r="S2285">
        <v>2</v>
      </c>
      <c r="T2285">
        <v>0</v>
      </c>
      <c r="U2285" s="7">
        <v>6.0632000000000001</v>
      </c>
      <c r="V2285" s="7">
        <f t="shared" si="35"/>
        <v>6.0632000000000001</v>
      </c>
    </row>
    <row r="2286" spans="1:22" x14ac:dyDescent="0.3">
      <c r="A2286" s="9">
        <v>7053</v>
      </c>
      <c r="B2286" t="s">
        <v>5189</v>
      </c>
      <c r="C2286" s="5">
        <v>41620</v>
      </c>
      <c r="D2286" s="6">
        <v>41620</v>
      </c>
      <c r="E2286" t="s">
        <v>863</v>
      </c>
      <c r="F2286" t="s">
        <v>2156</v>
      </c>
      <c r="G2286" t="s">
        <v>2157</v>
      </c>
      <c r="H2286" t="s">
        <v>39</v>
      </c>
      <c r="I2286" t="s">
        <v>27</v>
      </c>
      <c r="J2286" t="s">
        <v>667</v>
      </c>
      <c r="K2286" t="s">
        <v>29</v>
      </c>
      <c r="L2286">
        <v>92804</v>
      </c>
      <c r="M2286" t="s">
        <v>30</v>
      </c>
      <c r="N2286" t="s">
        <v>1928</v>
      </c>
      <c r="O2286" t="s">
        <v>32</v>
      </c>
      <c r="P2286" t="s">
        <v>114</v>
      </c>
      <c r="Q2286" t="s">
        <v>1929</v>
      </c>
      <c r="R2286" s="7">
        <v>30.98</v>
      </c>
      <c r="S2286">
        <v>1</v>
      </c>
      <c r="T2286">
        <v>0</v>
      </c>
      <c r="U2286" s="7">
        <v>13.941000000000001</v>
      </c>
      <c r="V2286" s="7">
        <f t="shared" si="35"/>
        <v>13.941000000000001</v>
      </c>
    </row>
    <row r="2287" spans="1:22" x14ac:dyDescent="0.3">
      <c r="A2287" s="9">
        <v>7054</v>
      </c>
      <c r="B2287" t="s">
        <v>5189</v>
      </c>
      <c r="C2287" s="5">
        <v>41620</v>
      </c>
      <c r="D2287" s="6">
        <v>41620</v>
      </c>
      <c r="E2287" t="s">
        <v>863</v>
      </c>
      <c r="F2287" t="s">
        <v>2156</v>
      </c>
      <c r="G2287" t="s">
        <v>2157</v>
      </c>
      <c r="H2287" t="s">
        <v>39</v>
      </c>
      <c r="I2287" t="s">
        <v>27</v>
      </c>
      <c r="J2287" t="s">
        <v>667</v>
      </c>
      <c r="K2287" t="s">
        <v>29</v>
      </c>
      <c r="L2287">
        <v>92804</v>
      </c>
      <c r="M2287" t="s">
        <v>30</v>
      </c>
      <c r="N2287" t="s">
        <v>5014</v>
      </c>
      <c r="O2287" t="s">
        <v>48</v>
      </c>
      <c r="P2287" t="s">
        <v>99</v>
      </c>
      <c r="Q2287" t="s">
        <v>5015</v>
      </c>
      <c r="R2287" s="7">
        <v>119.96</v>
      </c>
      <c r="S2287">
        <v>4</v>
      </c>
      <c r="T2287">
        <v>0</v>
      </c>
      <c r="U2287" s="7">
        <v>25.191600000000001</v>
      </c>
      <c r="V2287" s="7">
        <f t="shared" si="35"/>
        <v>25.191600000000001</v>
      </c>
    </row>
    <row r="2288" spans="1:22" x14ac:dyDescent="0.3">
      <c r="A2288" s="9">
        <v>7055</v>
      </c>
      <c r="B2288" t="s">
        <v>5189</v>
      </c>
      <c r="C2288" s="5">
        <v>41620</v>
      </c>
      <c r="D2288" s="6">
        <v>41620</v>
      </c>
      <c r="E2288" t="s">
        <v>863</v>
      </c>
      <c r="F2288" t="s">
        <v>2156</v>
      </c>
      <c r="G2288" t="s">
        <v>2157</v>
      </c>
      <c r="H2288" t="s">
        <v>39</v>
      </c>
      <c r="I2288" t="s">
        <v>27</v>
      </c>
      <c r="J2288" t="s">
        <v>667</v>
      </c>
      <c r="K2288" t="s">
        <v>29</v>
      </c>
      <c r="L2288">
        <v>92804</v>
      </c>
      <c r="M2288" t="s">
        <v>30</v>
      </c>
      <c r="N2288" t="s">
        <v>5082</v>
      </c>
      <c r="O2288" t="s">
        <v>41</v>
      </c>
      <c r="P2288" t="s">
        <v>185</v>
      </c>
      <c r="Q2288" t="s">
        <v>5083</v>
      </c>
      <c r="R2288" s="7">
        <v>363.92</v>
      </c>
      <c r="S2288">
        <v>5</v>
      </c>
      <c r="T2288">
        <v>0.2</v>
      </c>
      <c r="U2288" s="7">
        <v>-31.843</v>
      </c>
      <c r="V2288" s="7">
        <f t="shared" si="35"/>
        <v>31.843</v>
      </c>
    </row>
    <row r="2289" spans="1:22" x14ac:dyDescent="0.3">
      <c r="A2289" s="9">
        <v>7056</v>
      </c>
      <c r="B2289" t="s">
        <v>5189</v>
      </c>
      <c r="C2289" s="5">
        <v>41620</v>
      </c>
      <c r="D2289" s="6">
        <v>41620</v>
      </c>
      <c r="E2289" t="s">
        <v>863</v>
      </c>
      <c r="F2289" t="s">
        <v>2156</v>
      </c>
      <c r="G2289" t="s">
        <v>2157</v>
      </c>
      <c r="H2289" t="s">
        <v>39</v>
      </c>
      <c r="I2289" t="s">
        <v>27</v>
      </c>
      <c r="J2289" t="s">
        <v>667</v>
      </c>
      <c r="K2289" t="s">
        <v>29</v>
      </c>
      <c r="L2289">
        <v>92804</v>
      </c>
      <c r="M2289" t="s">
        <v>30</v>
      </c>
      <c r="N2289" t="s">
        <v>5190</v>
      </c>
      <c r="O2289" t="s">
        <v>32</v>
      </c>
      <c r="P2289" t="s">
        <v>52</v>
      </c>
      <c r="Q2289" t="s">
        <v>5191</v>
      </c>
      <c r="R2289" s="7">
        <v>35.808</v>
      </c>
      <c r="S2289">
        <v>3</v>
      </c>
      <c r="T2289">
        <v>0.2</v>
      </c>
      <c r="U2289" s="7">
        <v>11.19</v>
      </c>
      <c r="V2289" s="7">
        <f t="shared" si="35"/>
        <v>11.19</v>
      </c>
    </row>
    <row r="2290" spans="1:22" x14ac:dyDescent="0.3">
      <c r="A2290" s="9">
        <v>7057</v>
      </c>
      <c r="B2290" t="s">
        <v>5189</v>
      </c>
      <c r="C2290" s="5">
        <v>41620</v>
      </c>
      <c r="D2290" s="6">
        <v>41620</v>
      </c>
      <c r="E2290" t="s">
        <v>863</v>
      </c>
      <c r="F2290" t="s">
        <v>2156</v>
      </c>
      <c r="G2290" t="s">
        <v>2157</v>
      </c>
      <c r="H2290" t="s">
        <v>39</v>
      </c>
      <c r="I2290" t="s">
        <v>27</v>
      </c>
      <c r="J2290" t="s">
        <v>667</v>
      </c>
      <c r="K2290" t="s">
        <v>29</v>
      </c>
      <c r="L2290">
        <v>92804</v>
      </c>
      <c r="M2290" t="s">
        <v>30</v>
      </c>
      <c r="N2290" t="s">
        <v>3157</v>
      </c>
      <c r="O2290" t="s">
        <v>32</v>
      </c>
      <c r="P2290" t="s">
        <v>52</v>
      </c>
      <c r="Q2290" t="s">
        <v>3158</v>
      </c>
      <c r="R2290" s="7">
        <v>122.688</v>
      </c>
      <c r="S2290">
        <v>9</v>
      </c>
      <c r="T2290">
        <v>0.2</v>
      </c>
      <c r="U2290" s="7">
        <v>39.873600000000003</v>
      </c>
      <c r="V2290" s="7">
        <f t="shared" si="35"/>
        <v>39.873600000000003</v>
      </c>
    </row>
    <row r="2291" spans="1:22" x14ac:dyDescent="0.3">
      <c r="A2291" s="9">
        <v>7058</v>
      </c>
      <c r="B2291" t="s">
        <v>5189</v>
      </c>
      <c r="C2291" s="5">
        <v>41620</v>
      </c>
      <c r="D2291" s="6">
        <v>41620</v>
      </c>
      <c r="E2291" t="s">
        <v>863</v>
      </c>
      <c r="F2291" t="s">
        <v>2156</v>
      </c>
      <c r="G2291" t="s">
        <v>2157</v>
      </c>
      <c r="H2291" t="s">
        <v>39</v>
      </c>
      <c r="I2291" t="s">
        <v>27</v>
      </c>
      <c r="J2291" t="s">
        <v>667</v>
      </c>
      <c r="K2291" t="s">
        <v>29</v>
      </c>
      <c r="L2291">
        <v>92804</v>
      </c>
      <c r="M2291" t="s">
        <v>30</v>
      </c>
      <c r="N2291" t="s">
        <v>1312</v>
      </c>
      <c r="O2291" t="s">
        <v>41</v>
      </c>
      <c r="P2291" t="s">
        <v>58</v>
      </c>
      <c r="Q2291" t="s">
        <v>1313</v>
      </c>
      <c r="R2291" s="7">
        <v>892.13599999999997</v>
      </c>
      <c r="S2291">
        <v>7</v>
      </c>
      <c r="T2291">
        <v>0.2</v>
      </c>
      <c r="U2291" s="7">
        <v>111.517</v>
      </c>
      <c r="V2291" s="7">
        <f t="shared" si="35"/>
        <v>111.517</v>
      </c>
    </row>
    <row r="2292" spans="1:22" x14ac:dyDescent="0.3">
      <c r="A2292" s="9">
        <v>7059</v>
      </c>
      <c r="B2292" t="s">
        <v>5189</v>
      </c>
      <c r="C2292" s="5">
        <v>41620</v>
      </c>
      <c r="D2292" s="6">
        <v>41620</v>
      </c>
      <c r="E2292" t="s">
        <v>863</v>
      </c>
      <c r="F2292" t="s">
        <v>2156</v>
      </c>
      <c r="G2292" t="s">
        <v>2157</v>
      </c>
      <c r="H2292" t="s">
        <v>39</v>
      </c>
      <c r="I2292" t="s">
        <v>27</v>
      </c>
      <c r="J2292" t="s">
        <v>667</v>
      </c>
      <c r="K2292" t="s">
        <v>29</v>
      </c>
      <c r="L2292">
        <v>92804</v>
      </c>
      <c r="M2292" t="s">
        <v>30</v>
      </c>
      <c r="N2292" t="s">
        <v>4574</v>
      </c>
      <c r="O2292" t="s">
        <v>32</v>
      </c>
      <c r="P2292" t="s">
        <v>75</v>
      </c>
      <c r="Q2292" t="s">
        <v>4575</v>
      </c>
      <c r="R2292" s="7">
        <v>50.22</v>
      </c>
      <c r="S2292">
        <v>3</v>
      </c>
      <c r="T2292">
        <v>0</v>
      </c>
      <c r="U2292" s="7">
        <v>2.0087999999999999</v>
      </c>
      <c r="V2292" s="7">
        <f t="shared" si="35"/>
        <v>2.0087999999999999</v>
      </c>
    </row>
    <row r="2293" spans="1:22" x14ac:dyDescent="0.3">
      <c r="A2293" s="9">
        <v>7060</v>
      </c>
      <c r="B2293" t="s">
        <v>5189</v>
      </c>
      <c r="C2293" s="5">
        <v>41620</v>
      </c>
      <c r="D2293" s="6">
        <v>41620</v>
      </c>
      <c r="E2293" t="s">
        <v>863</v>
      </c>
      <c r="F2293" t="s">
        <v>2156</v>
      </c>
      <c r="G2293" t="s">
        <v>2157</v>
      </c>
      <c r="H2293" t="s">
        <v>39</v>
      </c>
      <c r="I2293" t="s">
        <v>27</v>
      </c>
      <c r="J2293" t="s">
        <v>667</v>
      </c>
      <c r="K2293" t="s">
        <v>29</v>
      </c>
      <c r="L2293">
        <v>92804</v>
      </c>
      <c r="M2293" t="s">
        <v>30</v>
      </c>
      <c r="N2293" t="s">
        <v>4980</v>
      </c>
      <c r="O2293" t="s">
        <v>32</v>
      </c>
      <c r="P2293" t="s">
        <v>55</v>
      </c>
      <c r="Q2293" t="s">
        <v>4981</v>
      </c>
      <c r="R2293" s="7">
        <v>83.42</v>
      </c>
      <c r="S2293">
        <v>2</v>
      </c>
      <c r="T2293">
        <v>0</v>
      </c>
      <c r="U2293" s="7">
        <v>24.191800000000001</v>
      </c>
      <c r="V2293" s="7">
        <f t="shared" si="35"/>
        <v>24.191800000000001</v>
      </c>
    </row>
    <row r="2294" spans="1:22" x14ac:dyDescent="0.3">
      <c r="A2294" s="9">
        <v>7061</v>
      </c>
      <c r="B2294" t="s">
        <v>5189</v>
      </c>
      <c r="C2294" s="5">
        <v>41620</v>
      </c>
      <c r="D2294" s="6">
        <v>41620</v>
      </c>
      <c r="E2294" t="s">
        <v>863</v>
      </c>
      <c r="F2294" t="s">
        <v>2156</v>
      </c>
      <c r="G2294" t="s">
        <v>2157</v>
      </c>
      <c r="H2294" t="s">
        <v>39</v>
      </c>
      <c r="I2294" t="s">
        <v>27</v>
      </c>
      <c r="J2294" t="s">
        <v>667</v>
      </c>
      <c r="K2294" t="s">
        <v>29</v>
      </c>
      <c r="L2294">
        <v>92804</v>
      </c>
      <c r="M2294" t="s">
        <v>30</v>
      </c>
      <c r="N2294" t="s">
        <v>5192</v>
      </c>
      <c r="O2294" t="s">
        <v>32</v>
      </c>
      <c r="P2294" t="s">
        <v>52</v>
      </c>
      <c r="Q2294" t="s">
        <v>5193</v>
      </c>
      <c r="R2294" s="7">
        <v>5.8719999999999999</v>
      </c>
      <c r="S2294">
        <v>2</v>
      </c>
      <c r="T2294">
        <v>0.2</v>
      </c>
      <c r="U2294" s="7">
        <v>2.1286</v>
      </c>
      <c r="V2294" s="7">
        <f t="shared" si="35"/>
        <v>2.1286</v>
      </c>
    </row>
    <row r="2295" spans="1:22" x14ac:dyDescent="0.3">
      <c r="A2295" s="9">
        <v>7062</v>
      </c>
      <c r="B2295" t="s">
        <v>5194</v>
      </c>
      <c r="C2295" s="5">
        <v>40942</v>
      </c>
      <c r="D2295" s="6">
        <v>40944</v>
      </c>
      <c r="E2295" t="s">
        <v>23</v>
      </c>
      <c r="F2295" t="s">
        <v>2780</v>
      </c>
      <c r="G2295" t="s">
        <v>2781</v>
      </c>
      <c r="H2295" t="s">
        <v>26</v>
      </c>
      <c r="I2295" t="s">
        <v>27</v>
      </c>
      <c r="J2295" t="s">
        <v>1444</v>
      </c>
      <c r="K2295" t="s">
        <v>73</v>
      </c>
      <c r="L2295">
        <v>84062</v>
      </c>
      <c r="M2295" t="s">
        <v>30</v>
      </c>
      <c r="N2295" t="s">
        <v>4148</v>
      </c>
      <c r="O2295" t="s">
        <v>32</v>
      </c>
      <c r="P2295" t="s">
        <v>52</v>
      </c>
      <c r="Q2295" t="s">
        <v>4149</v>
      </c>
      <c r="R2295" s="7">
        <v>12.144</v>
      </c>
      <c r="S2295">
        <v>3</v>
      </c>
      <c r="T2295">
        <v>0.2</v>
      </c>
      <c r="U2295" s="7">
        <v>4.0986000000000002</v>
      </c>
      <c r="V2295" s="7">
        <f t="shared" si="35"/>
        <v>4.0986000000000002</v>
      </c>
    </row>
    <row r="2296" spans="1:22" x14ac:dyDescent="0.3">
      <c r="A2296" s="9">
        <v>7063</v>
      </c>
      <c r="B2296" t="s">
        <v>5195</v>
      </c>
      <c r="C2296" s="5">
        <v>41638</v>
      </c>
      <c r="D2296" s="6">
        <v>41640</v>
      </c>
      <c r="E2296" t="s">
        <v>23</v>
      </c>
      <c r="F2296" t="s">
        <v>425</v>
      </c>
      <c r="G2296" t="s">
        <v>426</v>
      </c>
      <c r="H2296" t="s">
        <v>39</v>
      </c>
      <c r="I2296" t="s">
        <v>27</v>
      </c>
      <c r="J2296" t="s">
        <v>1934</v>
      </c>
      <c r="K2296" t="s">
        <v>148</v>
      </c>
      <c r="L2296">
        <v>97477</v>
      </c>
      <c r="M2296" t="s">
        <v>30</v>
      </c>
      <c r="N2296" t="s">
        <v>4458</v>
      </c>
      <c r="O2296" t="s">
        <v>32</v>
      </c>
      <c r="P2296" t="s">
        <v>215</v>
      </c>
      <c r="Q2296" t="s">
        <v>4185</v>
      </c>
      <c r="R2296" s="7">
        <v>27.792000000000002</v>
      </c>
      <c r="S2296">
        <v>3</v>
      </c>
      <c r="T2296">
        <v>0.2</v>
      </c>
      <c r="U2296" s="7">
        <v>10.422000000000001</v>
      </c>
      <c r="V2296" s="7">
        <f t="shared" si="35"/>
        <v>10.422000000000001</v>
      </c>
    </row>
    <row r="2297" spans="1:22" x14ac:dyDescent="0.3">
      <c r="A2297" s="9">
        <v>7064</v>
      </c>
      <c r="B2297" t="s">
        <v>5196</v>
      </c>
      <c r="C2297" s="5">
        <v>41883</v>
      </c>
      <c r="D2297" s="6">
        <v>41888</v>
      </c>
      <c r="E2297" t="s">
        <v>36</v>
      </c>
      <c r="F2297" t="s">
        <v>2535</v>
      </c>
      <c r="G2297" t="s">
        <v>2536</v>
      </c>
      <c r="H2297" t="s">
        <v>146</v>
      </c>
      <c r="I2297" t="s">
        <v>27</v>
      </c>
      <c r="J2297" t="s">
        <v>739</v>
      </c>
      <c r="K2297" t="s">
        <v>148</v>
      </c>
      <c r="L2297">
        <v>97301</v>
      </c>
      <c r="M2297" t="s">
        <v>30</v>
      </c>
      <c r="N2297" t="s">
        <v>3265</v>
      </c>
      <c r="O2297" t="s">
        <v>32</v>
      </c>
      <c r="P2297" t="s">
        <v>205</v>
      </c>
      <c r="Q2297" t="s">
        <v>3266</v>
      </c>
      <c r="R2297" s="7">
        <v>6.2080000000000002</v>
      </c>
      <c r="S2297">
        <v>2</v>
      </c>
      <c r="T2297">
        <v>0.2</v>
      </c>
      <c r="U2297" s="7">
        <v>0.69840000000000002</v>
      </c>
      <c r="V2297" s="7">
        <f t="shared" si="35"/>
        <v>0.69840000000000002</v>
      </c>
    </row>
    <row r="2298" spans="1:22" x14ac:dyDescent="0.3">
      <c r="A2298" s="9">
        <v>7066</v>
      </c>
      <c r="B2298" t="s">
        <v>5197</v>
      </c>
      <c r="C2298" s="5">
        <v>40883</v>
      </c>
      <c r="D2298" s="6">
        <v>40885</v>
      </c>
      <c r="E2298" t="s">
        <v>152</v>
      </c>
      <c r="F2298" t="s">
        <v>3304</v>
      </c>
      <c r="G2298" t="s">
        <v>3305</v>
      </c>
      <c r="H2298" t="s">
        <v>26</v>
      </c>
      <c r="I2298" t="s">
        <v>27</v>
      </c>
      <c r="J2298" t="s">
        <v>28</v>
      </c>
      <c r="K2298" t="s">
        <v>29</v>
      </c>
      <c r="L2298">
        <v>90008</v>
      </c>
      <c r="M2298" t="s">
        <v>30</v>
      </c>
      <c r="N2298" t="s">
        <v>1033</v>
      </c>
      <c r="O2298" t="s">
        <v>32</v>
      </c>
      <c r="P2298" t="s">
        <v>75</v>
      </c>
      <c r="Q2298" t="s">
        <v>1034</v>
      </c>
      <c r="R2298" s="7">
        <v>1261.33</v>
      </c>
      <c r="S2298">
        <v>7</v>
      </c>
      <c r="T2298">
        <v>0</v>
      </c>
      <c r="U2298" s="7">
        <v>327.94580000000002</v>
      </c>
      <c r="V2298" s="7">
        <f t="shared" si="35"/>
        <v>327.94580000000002</v>
      </c>
    </row>
    <row r="2299" spans="1:22" x14ac:dyDescent="0.3">
      <c r="A2299" s="9">
        <v>7067</v>
      </c>
      <c r="B2299" t="s">
        <v>5198</v>
      </c>
      <c r="C2299" s="5">
        <v>41425</v>
      </c>
      <c r="D2299" s="6">
        <v>41429</v>
      </c>
      <c r="E2299" t="s">
        <v>36</v>
      </c>
      <c r="F2299" t="s">
        <v>2591</v>
      </c>
      <c r="G2299" t="s">
        <v>2592</v>
      </c>
      <c r="H2299" t="s">
        <v>146</v>
      </c>
      <c r="I2299" t="s">
        <v>27</v>
      </c>
      <c r="J2299" t="s">
        <v>28</v>
      </c>
      <c r="K2299" t="s">
        <v>29</v>
      </c>
      <c r="L2299">
        <v>90049</v>
      </c>
      <c r="M2299" t="s">
        <v>30</v>
      </c>
      <c r="N2299" t="s">
        <v>2720</v>
      </c>
      <c r="O2299" t="s">
        <v>32</v>
      </c>
      <c r="P2299" t="s">
        <v>114</v>
      </c>
      <c r="Q2299" t="s">
        <v>2721</v>
      </c>
      <c r="R2299" s="7">
        <v>38.880000000000003</v>
      </c>
      <c r="S2299">
        <v>6</v>
      </c>
      <c r="T2299">
        <v>0</v>
      </c>
      <c r="U2299" s="7">
        <v>18.662400000000002</v>
      </c>
      <c r="V2299" s="7">
        <f t="shared" si="35"/>
        <v>18.662400000000002</v>
      </c>
    </row>
    <row r="2300" spans="1:22" x14ac:dyDescent="0.3">
      <c r="A2300" s="9">
        <v>7070</v>
      </c>
      <c r="B2300" t="s">
        <v>5199</v>
      </c>
      <c r="C2300" s="5">
        <v>40764</v>
      </c>
      <c r="D2300" s="6">
        <v>40769</v>
      </c>
      <c r="E2300" t="s">
        <v>36</v>
      </c>
      <c r="F2300" t="s">
        <v>2026</v>
      </c>
      <c r="G2300" t="s">
        <v>2027</v>
      </c>
      <c r="H2300" t="s">
        <v>39</v>
      </c>
      <c r="I2300" t="s">
        <v>27</v>
      </c>
      <c r="J2300" t="s">
        <v>1311</v>
      </c>
      <c r="K2300" t="s">
        <v>29</v>
      </c>
      <c r="L2300">
        <v>93727</v>
      </c>
      <c r="M2300" t="s">
        <v>30</v>
      </c>
      <c r="N2300" t="s">
        <v>630</v>
      </c>
      <c r="O2300" t="s">
        <v>32</v>
      </c>
      <c r="P2300" t="s">
        <v>114</v>
      </c>
      <c r="Q2300" t="s">
        <v>631</v>
      </c>
      <c r="R2300" s="7">
        <v>5.98</v>
      </c>
      <c r="S2300">
        <v>1</v>
      </c>
      <c r="T2300">
        <v>0</v>
      </c>
      <c r="U2300" s="7">
        <v>2.6909999999999998</v>
      </c>
      <c r="V2300" s="7">
        <f t="shared" si="35"/>
        <v>2.6909999999999998</v>
      </c>
    </row>
    <row r="2301" spans="1:22" x14ac:dyDescent="0.3">
      <c r="A2301" s="9">
        <v>7077</v>
      </c>
      <c r="B2301" t="s">
        <v>5200</v>
      </c>
      <c r="C2301" s="5">
        <v>41407</v>
      </c>
      <c r="D2301" s="6">
        <v>41412</v>
      </c>
      <c r="E2301" t="s">
        <v>36</v>
      </c>
      <c r="F2301" t="s">
        <v>4133</v>
      </c>
      <c r="G2301" t="s">
        <v>4134</v>
      </c>
      <c r="H2301" t="s">
        <v>39</v>
      </c>
      <c r="I2301" t="s">
        <v>27</v>
      </c>
      <c r="J2301" t="s">
        <v>65</v>
      </c>
      <c r="K2301" t="s">
        <v>66</v>
      </c>
      <c r="L2301">
        <v>98105</v>
      </c>
      <c r="M2301" t="s">
        <v>30</v>
      </c>
      <c r="N2301" t="s">
        <v>3292</v>
      </c>
      <c r="O2301" t="s">
        <v>32</v>
      </c>
      <c r="P2301" t="s">
        <v>215</v>
      </c>
      <c r="Q2301" t="s">
        <v>3293</v>
      </c>
      <c r="R2301" s="7">
        <v>54.9</v>
      </c>
      <c r="S2301">
        <v>5</v>
      </c>
      <c r="T2301">
        <v>0</v>
      </c>
      <c r="U2301" s="7">
        <v>26.901</v>
      </c>
      <c r="V2301" s="7">
        <f t="shared" si="35"/>
        <v>26.901</v>
      </c>
    </row>
    <row r="2302" spans="1:22" x14ac:dyDescent="0.3">
      <c r="A2302" s="9">
        <v>7084</v>
      </c>
      <c r="B2302" t="s">
        <v>5201</v>
      </c>
      <c r="C2302" s="5">
        <v>41842</v>
      </c>
      <c r="D2302" s="6">
        <v>41846</v>
      </c>
      <c r="E2302" t="s">
        <v>23</v>
      </c>
      <c r="F2302" t="s">
        <v>803</v>
      </c>
      <c r="G2302" t="s">
        <v>804</v>
      </c>
      <c r="H2302" t="s">
        <v>26</v>
      </c>
      <c r="I2302" t="s">
        <v>27</v>
      </c>
      <c r="J2302" t="s">
        <v>528</v>
      </c>
      <c r="K2302" t="s">
        <v>29</v>
      </c>
      <c r="L2302">
        <v>94521</v>
      </c>
      <c r="M2302" t="s">
        <v>30</v>
      </c>
      <c r="N2302" t="s">
        <v>3806</v>
      </c>
      <c r="O2302" t="s">
        <v>32</v>
      </c>
      <c r="P2302" t="s">
        <v>45</v>
      </c>
      <c r="Q2302" t="s">
        <v>3807</v>
      </c>
      <c r="R2302" s="7">
        <v>3.52</v>
      </c>
      <c r="S2302">
        <v>2</v>
      </c>
      <c r="T2302">
        <v>0</v>
      </c>
      <c r="U2302" s="7">
        <v>1.6896</v>
      </c>
      <c r="V2302" s="7">
        <f t="shared" si="35"/>
        <v>1.6896</v>
      </c>
    </row>
    <row r="2303" spans="1:22" x14ac:dyDescent="0.3">
      <c r="A2303" s="9">
        <v>7085</v>
      </c>
      <c r="B2303" t="s">
        <v>5201</v>
      </c>
      <c r="C2303" s="5">
        <v>41842</v>
      </c>
      <c r="D2303" s="6">
        <v>41846</v>
      </c>
      <c r="E2303" t="s">
        <v>23</v>
      </c>
      <c r="F2303" t="s">
        <v>803</v>
      </c>
      <c r="G2303" t="s">
        <v>804</v>
      </c>
      <c r="H2303" t="s">
        <v>26</v>
      </c>
      <c r="I2303" t="s">
        <v>27</v>
      </c>
      <c r="J2303" t="s">
        <v>528</v>
      </c>
      <c r="K2303" t="s">
        <v>29</v>
      </c>
      <c r="L2303">
        <v>94521</v>
      </c>
      <c r="M2303" t="s">
        <v>30</v>
      </c>
      <c r="N2303" t="s">
        <v>3677</v>
      </c>
      <c r="O2303" t="s">
        <v>48</v>
      </c>
      <c r="P2303" t="s">
        <v>49</v>
      </c>
      <c r="Q2303" t="s">
        <v>3678</v>
      </c>
      <c r="R2303" s="7">
        <v>1626.192</v>
      </c>
      <c r="S2303">
        <v>9</v>
      </c>
      <c r="T2303">
        <v>0.2</v>
      </c>
      <c r="U2303" s="7">
        <v>121.9644</v>
      </c>
      <c r="V2303" s="7">
        <f t="shared" si="35"/>
        <v>121.9644</v>
      </c>
    </row>
    <row r="2304" spans="1:22" x14ac:dyDescent="0.3">
      <c r="A2304" s="9">
        <v>7088</v>
      </c>
      <c r="B2304" t="s">
        <v>5202</v>
      </c>
      <c r="C2304" s="5">
        <v>41855</v>
      </c>
      <c r="D2304" s="6">
        <v>41858</v>
      </c>
      <c r="E2304" t="s">
        <v>23</v>
      </c>
      <c r="F2304" t="s">
        <v>2669</v>
      </c>
      <c r="G2304" t="s">
        <v>2670</v>
      </c>
      <c r="H2304" t="s">
        <v>39</v>
      </c>
      <c r="I2304" t="s">
        <v>27</v>
      </c>
      <c r="J2304" t="s">
        <v>28</v>
      </c>
      <c r="K2304" t="s">
        <v>29</v>
      </c>
      <c r="L2304">
        <v>90004</v>
      </c>
      <c r="M2304" t="s">
        <v>30</v>
      </c>
      <c r="N2304" t="s">
        <v>2295</v>
      </c>
      <c r="O2304" t="s">
        <v>32</v>
      </c>
      <c r="P2304" t="s">
        <v>75</v>
      </c>
      <c r="Q2304" t="s">
        <v>2296</v>
      </c>
      <c r="R2304" s="7">
        <v>99.87</v>
      </c>
      <c r="S2304">
        <v>3</v>
      </c>
      <c r="T2304">
        <v>0</v>
      </c>
      <c r="U2304" s="7">
        <v>23.968800000000002</v>
      </c>
      <c r="V2304" s="7">
        <f t="shared" si="35"/>
        <v>23.968800000000002</v>
      </c>
    </row>
    <row r="2305" spans="1:22" x14ac:dyDescent="0.3">
      <c r="A2305" s="9">
        <v>7089</v>
      </c>
      <c r="B2305" t="s">
        <v>5203</v>
      </c>
      <c r="C2305" s="5">
        <v>41207</v>
      </c>
      <c r="D2305" s="6">
        <v>41209</v>
      </c>
      <c r="E2305" t="s">
        <v>23</v>
      </c>
      <c r="F2305" t="s">
        <v>4796</v>
      </c>
      <c r="G2305" t="s">
        <v>4797</v>
      </c>
      <c r="H2305" t="s">
        <v>39</v>
      </c>
      <c r="I2305" t="s">
        <v>27</v>
      </c>
      <c r="J2305" t="s">
        <v>2425</v>
      </c>
      <c r="K2305" t="s">
        <v>471</v>
      </c>
      <c r="L2305">
        <v>89431</v>
      </c>
      <c r="M2305" t="s">
        <v>30</v>
      </c>
      <c r="N2305" t="s">
        <v>2329</v>
      </c>
      <c r="O2305" t="s">
        <v>32</v>
      </c>
      <c r="P2305" t="s">
        <v>45</v>
      </c>
      <c r="Q2305" t="s">
        <v>2330</v>
      </c>
      <c r="R2305" s="7">
        <v>79.36</v>
      </c>
      <c r="S2305">
        <v>4</v>
      </c>
      <c r="T2305">
        <v>0</v>
      </c>
      <c r="U2305" s="7">
        <v>23.808</v>
      </c>
      <c r="V2305" s="7">
        <f t="shared" si="35"/>
        <v>23.808</v>
      </c>
    </row>
    <row r="2306" spans="1:22" x14ac:dyDescent="0.3">
      <c r="A2306" s="9">
        <v>7090</v>
      </c>
      <c r="B2306" t="s">
        <v>5204</v>
      </c>
      <c r="C2306" s="5">
        <v>41806</v>
      </c>
      <c r="D2306" s="6">
        <v>41810</v>
      </c>
      <c r="E2306" t="s">
        <v>23</v>
      </c>
      <c r="F2306" t="s">
        <v>337</v>
      </c>
      <c r="G2306" t="s">
        <v>338</v>
      </c>
      <c r="H2306" t="s">
        <v>26</v>
      </c>
      <c r="I2306" t="s">
        <v>27</v>
      </c>
      <c r="J2306" t="s">
        <v>28</v>
      </c>
      <c r="K2306" t="s">
        <v>29</v>
      </c>
      <c r="L2306">
        <v>90032</v>
      </c>
      <c r="M2306" t="s">
        <v>30</v>
      </c>
      <c r="N2306" t="s">
        <v>5205</v>
      </c>
      <c r="O2306" t="s">
        <v>48</v>
      </c>
      <c r="P2306" t="s">
        <v>49</v>
      </c>
      <c r="Q2306" t="s">
        <v>5206</v>
      </c>
      <c r="R2306" s="7">
        <v>119.96</v>
      </c>
      <c r="S2306">
        <v>1</v>
      </c>
      <c r="T2306">
        <v>0.2</v>
      </c>
      <c r="U2306" s="7">
        <v>7.4974999999999996</v>
      </c>
      <c r="V2306" s="7">
        <f t="shared" si="35"/>
        <v>7.4974999999999996</v>
      </c>
    </row>
    <row r="2307" spans="1:22" x14ac:dyDescent="0.3">
      <c r="A2307" s="9">
        <v>7101</v>
      </c>
      <c r="B2307" t="s">
        <v>5207</v>
      </c>
      <c r="C2307" s="5">
        <v>40870</v>
      </c>
      <c r="D2307" s="6">
        <v>40875</v>
      </c>
      <c r="E2307" t="s">
        <v>36</v>
      </c>
      <c r="F2307" t="s">
        <v>5208</v>
      </c>
      <c r="G2307" t="s">
        <v>5209</v>
      </c>
      <c r="H2307" t="s">
        <v>39</v>
      </c>
      <c r="I2307" t="s">
        <v>27</v>
      </c>
      <c r="J2307" t="s">
        <v>228</v>
      </c>
      <c r="K2307" t="s">
        <v>122</v>
      </c>
      <c r="L2307">
        <v>85254</v>
      </c>
      <c r="M2307" t="s">
        <v>30</v>
      </c>
      <c r="N2307" t="s">
        <v>4615</v>
      </c>
      <c r="O2307" t="s">
        <v>32</v>
      </c>
      <c r="P2307" t="s">
        <v>215</v>
      </c>
      <c r="Q2307" t="s">
        <v>264</v>
      </c>
      <c r="R2307" s="7">
        <v>23.472000000000001</v>
      </c>
      <c r="S2307">
        <v>3</v>
      </c>
      <c r="T2307">
        <v>0.2</v>
      </c>
      <c r="U2307" s="7">
        <v>8.8019999999999996</v>
      </c>
      <c r="V2307" s="7">
        <f t="shared" si="35"/>
        <v>8.8019999999999996</v>
      </c>
    </row>
    <row r="2308" spans="1:22" x14ac:dyDescent="0.3">
      <c r="A2308" s="9">
        <v>7104</v>
      </c>
      <c r="B2308" t="s">
        <v>5210</v>
      </c>
      <c r="C2308" s="5">
        <v>41887</v>
      </c>
      <c r="D2308" s="6">
        <v>41891</v>
      </c>
      <c r="E2308" t="s">
        <v>36</v>
      </c>
      <c r="F2308" t="s">
        <v>4226</v>
      </c>
      <c r="G2308" t="s">
        <v>4227</v>
      </c>
      <c r="H2308" t="s">
        <v>39</v>
      </c>
      <c r="I2308" t="s">
        <v>27</v>
      </c>
      <c r="J2308" t="s">
        <v>944</v>
      </c>
      <c r="K2308" t="s">
        <v>29</v>
      </c>
      <c r="L2308">
        <v>92704</v>
      </c>
      <c r="M2308" t="s">
        <v>30</v>
      </c>
      <c r="N2308" t="s">
        <v>5211</v>
      </c>
      <c r="O2308" t="s">
        <v>32</v>
      </c>
      <c r="P2308" t="s">
        <v>75</v>
      </c>
      <c r="Q2308" t="s">
        <v>5212</v>
      </c>
      <c r="R2308" s="7">
        <v>421.1</v>
      </c>
      <c r="S2308">
        <v>2</v>
      </c>
      <c r="T2308">
        <v>0</v>
      </c>
      <c r="U2308" s="7">
        <v>105.27500000000001</v>
      </c>
      <c r="V2308" s="7">
        <f t="shared" ref="V2308:V2371" si="36">IF(U2308&lt;0,-U2308,U2308)</f>
        <v>105.27500000000001</v>
      </c>
    </row>
    <row r="2309" spans="1:22" x14ac:dyDescent="0.3">
      <c r="A2309" s="9">
        <v>7115</v>
      </c>
      <c r="B2309" t="s">
        <v>5213</v>
      </c>
      <c r="C2309" s="5">
        <v>41400</v>
      </c>
      <c r="D2309" s="6">
        <v>41401</v>
      </c>
      <c r="E2309" t="s">
        <v>152</v>
      </c>
      <c r="F2309" t="s">
        <v>1058</v>
      </c>
      <c r="G2309" t="s">
        <v>1059</v>
      </c>
      <c r="H2309" t="s">
        <v>26</v>
      </c>
      <c r="I2309" t="s">
        <v>27</v>
      </c>
      <c r="J2309" t="s">
        <v>1894</v>
      </c>
      <c r="K2309" t="s">
        <v>471</v>
      </c>
      <c r="L2309">
        <v>89015</v>
      </c>
      <c r="M2309" t="s">
        <v>30</v>
      </c>
      <c r="N2309" t="s">
        <v>5214</v>
      </c>
      <c r="O2309" t="s">
        <v>41</v>
      </c>
      <c r="P2309" t="s">
        <v>58</v>
      </c>
      <c r="Q2309" t="s">
        <v>5215</v>
      </c>
      <c r="R2309" s="7">
        <v>1685.88</v>
      </c>
      <c r="S2309">
        <v>6</v>
      </c>
      <c r="T2309">
        <v>0</v>
      </c>
      <c r="U2309" s="7">
        <v>320.31720000000001</v>
      </c>
      <c r="V2309" s="7">
        <f t="shared" si="36"/>
        <v>320.31720000000001</v>
      </c>
    </row>
    <row r="2310" spans="1:22" x14ac:dyDescent="0.3">
      <c r="A2310" s="9">
        <v>7116</v>
      </c>
      <c r="B2310" t="s">
        <v>5213</v>
      </c>
      <c r="C2310" s="5">
        <v>41400</v>
      </c>
      <c r="D2310" s="6">
        <v>41401</v>
      </c>
      <c r="E2310" t="s">
        <v>152</v>
      </c>
      <c r="F2310" t="s">
        <v>1058</v>
      </c>
      <c r="G2310" t="s">
        <v>1059</v>
      </c>
      <c r="H2310" t="s">
        <v>26</v>
      </c>
      <c r="I2310" t="s">
        <v>27</v>
      </c>
      <c r="J2310" t="s">
        <v>1894</v>
      </c>
      <c r="K2310" t="s">
        <v>471</v>
      </c>
      <c r="L2310">
        <v>89015</v>
      </c>
      <c r="M2310" t="s">
        <v>30</v>
      </c>
      <c r="N2310" t="s">
        <v>5216</v>
      </c>
      <c r="O2310" t="s">
        <v>32</v>
      </c>
      <c r="P2310" t="s">
        <v>52</v>
      </c>
      <c r="Q2310" t="s">
        <v>5217</v>
      </c>
      <c r="R2310" s="7">
        <v>5.7279999999999998</v>
      </c>
      <c r="S2310">
        <v>2</v>
      </c>
      <c r="T2310">
        <v>0.2</v>
      </c>
      <c r="U2310" s="7">
        <v>2.0047999999999999</v>
      </c>
      <c r="V2310" s="7">
        <f t="shared" si="36"/>
        <v>2.0047999999999999</v>
      </c>
    </row>
    <row r="2311" spans="1:22" x14ac:dyDescent="0.3">
      <c r="A2311" s="9">
        <v>7117</v>
      </c>
      <c r="B2311" t="s">
        <v>5218</v>
      </c>
      <c r="C2311" s="5">
        <v>40834</v>
      </c>
      <c r="D2311" s="6">
        <v>40839</v>
      </c>
      <c r="E2311" t="s">
        <v>23</v>
      </c>
      <c r="F2311" t="s">
        <v>1623</v>
      </c>
      <c r="G2311" t="s">
        <v>1624</v>
      </c>
      <c r="H2311" t="s">
        <v>39</v>
      </c>
      <c r="I2311" t="s">
        <v>27</v>
      </c>
      <c r="J2311" t="s">
        <v>65</v>
      </c>
      <c r="K2311" t="s">
        <v>66</v>
      </c>
      <c r="L2311">
        <v>98103</v>
      </c>
      <c r="M2311" t="s">
        <v>30</v>
      </c>
      <c r="N2311" t="s">
        <v>4385</v>
      </c>
      <c r="O2311" t="s">
        <v>32</v>
      </c>
      <c r="P2311" t="s">
        <v>114</v>
      </c>
      <c r="Q2311" t="s">
        <v>4386</v>
      </c>
      <c r="R2311" s="7">
        <v>61.96</v>
      </c>
      <c r="S2311">
        <v>2</v>
      </c>
      <c r="T2311">
        <v>0</v>
      </c>
      <c r="U2311" s="7">
        <v>27.882000000000001</v>
      </c>
      <c r="V2311" s="7">
        <f t="shared" si="36"/>
        <v>27.882000000000001</v>
      </c>
    </row>
    <row r="2312" spans="1:22" x14ac:dyDescent="0.3">
      <c r="A2312" s="9">
        <v>7118</v>
      </c>
      <c r="B2312" t="s">
        <v>5218</v>
      </c>
      <c r="C2312" s="5">
        <v>40834</v>
      </c>
      <c r="D2312" s="6">
        <v>40839</v>
      </c>
      <c r="E2312" t="s">
        <v>23</v>
      </c>
      <c r="F2312" t="s">
        <v>1623</v>
      </c>
      <c r="G2312" t="s">
        <v>1624</v>
      </c>
      <c r="H2312" t="s">
        <v>39</v>
      </c>
      <c r="I2312" t="s">
        <v>27</v>
      </c>
      <c r="J2312" t="s">
        <v>65</v>
      </c>
      <c r="K2312" t="s">
        <v>66</v>
      </c>
      <c r="L2312">
        <v>98103</v>
      </c>
      <c r="M2312" t="s">
        <v>30</v>
      </c>
      <c r="N2312" t="s">
        <v>2728</v>
      </c>
      <c r="O2312" t="s">
        <v>32</v>
      </c>
      <c r="P2312" t="s">
        <v>52</v>
      </c>
      <c r="Q2312" t="s">
        <v>2729</v>
      </c>
      <c r="R2312" s="7">
        <v>1.3440000000000001</v>
      </c>
      <c r="S2312">
        <v>1</v>
      </c>
      <c r="T2312">
        <v>0.2</v>
      </c>
      <c r="U2312" s="7">
        <v>0.47039999999999998</v>
      </c>
      <c r="V2312" s="7">
        <f t="shared" si="36"/>
        <v>0.47039999999999998</v>
      </c>
    </row>
    <row r="2313" spans="1:22" x14ac:dyDescent="0.3">
      <c r="A2313" s="9">
        <v>7120</v>
      </c>
      <c r="B2313" t="s">
        <v>5219</v>
      </c>
      <c r="C2313" s="5">
        <v>41961</v>
      </c>
      <c r="D2313" s="6">
        <v>41968</v>
      </c>
      <c r="E2313" t="s">
        <v>36</v>
      </c>
      <c r="F2313" t="s">
        <v>1218</v>
      </c>
      <c r="G2313" t="s">
        <v>1219</v>
      </c>
      <c r="H2313" t="s">
        <v>26</v>
      </c>
      <c r="I2313" t="s">
        <v>27</v>
      </c>
      <c r="J2313" t="s">
        <v>65</v>
      </c>
      <c r="K2313" t="s">
        <v>66</v>
      </c>
      <c r="L2313">
        <v>98103</v>
      </c>
      <c r="M2313" t="s">
        <v>30</v>
      </c>
      <c r="N2313" t="s">
        <v>1353</v>
      </c>
      <c r="O2313" t="s">
        <v>32</v>
      </c>
      <c r="P2313" t="s">
        <v>52</v>
      </c>
      <c r="Q2313" t="s">
        <v>1354</v>
      </c>
      <c r="R2313" s="7">
        <v>13.904</v>
      </c>
      <c r="S2313">
        <v>2</v>
      </c>
      <c r="T2313">
        <v>0.2</v>
      </c>
      <c r="U2313" s="7">
        <v>4.5187999999999997</v>
      </c>
      <c r="V2313" s="7">
        <f t="shared" si="36"/>
        <v>4.5187999999999997</v>
      </c>
    </row>
    <row r="2314" spans="1:22" x14ac:dyDescent="0.3">
      <c r="A2314" s="9">
        <v>7122</v>
      </c>
      <c r="B2314" t="s">
        <v>5220</v>
      </c>
      <c r="C2314" s="5">
        <v>41975</v>
      </c>
      <c r="D2314" s="6">
        <v>41982</v>
      </c>
      <c r="E2314" t="s">
        <v>36</v>
      </c>
      <c r="F2314" t="s">
        <v>5171</v>
      </c>
      <c r="G2314" t="s">
        <v>5172</v>
      </c>
      <c r="H2314" t="s">
        <v>39</v>
      </c>
      <c r="I2314" t="s">
        <v>27</v>
      </c>
      <c r="J2314" t="s">
        <v>65</v>
      </c>
      <c r="K2314" t="s">
        <v>66</v>
      </c>
      <c r="L2314">
        <v>98105</v>
      </c>
      <c r="M2314" t="s">
        <v>30</v>
      </c>
      <c r="N2314" t="s">
        <v>4744</v>
      </c>
      <c r="O2314" t="s">
        <v>32</v>
      </c>
      <c r="P2314" t="s">
        <v>114</v>
      </c>
      <c r="Q2314" t="s">
        <v>4745</v>
      </c>
      <c r="R2314" s="7">
        <v>41.86</v>
      </c>
      <c r="S2314">
        <v>7</v>
      </c>
      <c r="T2314">
        <v>0</v>
      </c>
      <c r="U2314" s="7">
        <v>18.837</v>
      </c>
      <c r="V2314" s="7">
        <f t="shared" si="36"/>
        <v>18.837</v>
      </c>
    </row>
    <row r="2315" spans="1:22" x14ac:dyDescent="0.3">
      <c r="A2315" s="9">
        <v>7123</v>
      </c>
      <c r="B2315" t="s">
        <v>5220</v>
      </c>
      <c r="C2315" s="5">
        <v>41975</v>
      </c>
      <c r="D2315" s="6">
        <v>41982</v>
      </c>
      <c r="E2315" t="s">
        <v>36</v>
      </c>
      <c r="F2315" t="s">
        <v>5171</v>
      </c>
      <c r="G2315" t="s">
        <v>5172</v>
      </c>
      <c r="H2315" t="s">
        <v>39</v>
      </c>
      <c r="I2315" t="s">
        <v>27</v>
      </c>
      <c r="J2315" t="s">
        <v>65</v>
      </c>
      <c r="K2315" t="s">
        <v>66</v>
      </c>
      <c r="L2315">
        <v>98105</v>
      </c>
      <c r="M2315" t="s">
        <v>30</v>
      </c>
      <c r="N2315" t="s">
        <v>3112</v>
      </c>
      <c r="O2315" t="s">
        <v>41</v>
      </c>
      <c r="P2315" t="s">
        <v>492</v>
      </c>
      <c r="Q2315" t="s">
        <v>3113</v>
      </c>
      <c r="R2315" s="7">
        <v>141.96</v>
      </c>
      <c r="S2315">
        <v>2</v>
      </c>
      <c r="T2315">
        <v>0</v>
      </c>
      <c r="U2315" s="7">
        <v>41.168399999999998</v>
      </c>
      <c r="V2315" s="7">
        <f t="shared" si="36"/>
        <v>41.168399999999998</v>
      </c>
    </row>
    <row r="2316" spans="1:22" x14ac:dyDescent="0.3">
      <c r="A2316" s="9">
        <v>7152</v>
      </c>
      <c r="B2316" t="s">
        <v>5221</v>
      </c>
      <c r="C2316" s="5">
        <v>41996</v>
      </c>
      <c r="D2316" s="6">
        <v>41999</v>
      </c>
      <c r="E2316" t="s">
        <v>23</v>
      </c>
      <c r="F2316" t="s">
        <v>3662</v>
      </c>
      <c r="G2316" t="s">
        <v>3663</v>
      </c>
      <c r="H2316" t="s">
        <v>39</v>
      </c>
      <c r="I2316" t="s">
        <v>27</v>
      </c>
      <c r="J2316" t="s">
        <v>651</v>
      </c>
      <c r="K2316" t="s">
        <v>122</v>
      </c>
      <c r="L2316">
        <v>85204</v>
      </c>
      <c r="M2316" t="s">
        <v>30</v>
      </c>
      <c r="N2316" t="s">
        <v>1439</v>
      </c>
      <c r="O2316" t="s">
        <v>41</v>
      </c>
      <c r="P2316" t="s">
        <v>58</v>
      </c>
      <c r="Q2316" t="s">
        <v>1440</v>
      </c>
      <c r="R2316" s="7">
        <v>182.55</v>
      </c>
      <c r="S2316">
        <v>2</v>
      </c>
      <c r="T2316">
        <v>0.5</v>
      </c>
      <c r="U2316" s="7">
        <v>-135.08699999999999</v>
      </c>
      <c r="V2316" s="7">
        <f t="shared" si="36"/>
        <v>135.08699999999999</v>
      </c>
    </row>
    <row r="2317" spans="1:22" x14ac:dyDescent="0.3">
      <c r="A2317" s="9">
        <v>7158</v>
      </c>
      <c r="B2317" t="s">
        <v>5222</v>
      </c>
      <c r="C2317" s="5">
        <v>41362</v>
      </c>
      <c r="D2317" s="6">
        <v>41365</v>
      </c>
      <c r="E2317" t="s">
        <v>23</v>
      </c>
      <c r="F2317" t="s">
        <v>3041</v>
      </c>
      <c r="G2317" t="s">
        <v>3042</v>
      </c>
      <c r="H2317" t="s">
        <v>39</v>
      </c>
      <c r="I2317" t="s">
        <v>27</v>
      </c>
      <c r="J2317" t="s">
        <v>28</v>
      </c>
      <c r="K2317" t="s">
        <v>29</v>
      </c>
      <c r="L2317">
        <v>90032</v>
      </c>
      <c r="M2317" t="s">
        <v>30</v>
      </c>
      <c r="N2317" t="s">
        <v>4770</v>
      </c>
      <c r="O2317" t="s">
        <v>32</v>
      </c>
      <c r="P2317" t="s">
        <v>75</v>
      </c>
      <c r="Q2317" t="s">
        <v>4771</v>
      </c>
      <c r="R2317" s="7">
        <v>87.92</v>
      </c>
      <c r="S2317">
        <v>4</v>
      </c>
      <c r="T2317">
        <v>0</v>
      </c>
      <c r="U2317" s="7">
        <v>0.87919999999999998</v>
      </c>
      <c r="V2317" s="7">
        <f t="shared" si="36"/>
        <v>0.87919999999999998</v>
      </c>
    </row>
    <row r="2318" spans="1:22" x14ac:dyDescent="0.3">
      <c r="A2318" s="9">
        <v>7159</v>
      </c>
      <c r="B2318" t="s">
        <v>5222</v>
      </c>
      <c r="C2318" s="5">
        <v>41362</v>
      </c>
      <c r="D2318" s="6">
        <v>41365</v>
      </c>
      <c r="E2318" t="s">
        <v>23</v>
      </c>
      <c r="F2318" t="s">
        <v>3041</v>
      </c>
      <c r="G2318" t="s">
        <v>3042</v>
      </c>
      <c r="H2318" t="s">
        <v>39</v>
      </c>
      <c r="I2318" t="s">
        <v>27</v>
      </c>
      <c r="J2318" t="s">
        <v>28</v>
      </c>
      <c r="K2318" t="s">
        <v>29</v>
      </c>
      <c r="L2318">
        <v>90032</v>
      </c>
      <c r="M2318" t="s">
        <v>30</v>
      </c>
      <c r="N2318" t="s">
        <v>5223</v>
      </c>
      <c r="O2318" t="s">
        <v>32</v>
      </c>
      <c r="P2318" t="s">
        <v>114</v>
      </c>
      <c r="Q2318" t="s">
        <v>5224</v>
      </c>
      <c r="R2318" s="7">
        <v>5.98</v>
      </c>
      <c r="S2318">
        <v>1</v>
      </c>
      <c r="T2318">
        <v>0</v>
      </c>
      <c r="U2318" s="7">
        <v>2.9302000000000001</v>
      </c>
      <c r="V2318" s="7">
        <f t="shared" si="36"/>
        <v>2.9302000000000001</v>
      </c>
    </row>
    <row r="2319" spans="1:22" x14ac:dyDescent="0.3">
      <c r="A2319" s="9">
        <v>7167</v>
      </c>
      <c r="B2319" t="s">
        <v>5225</v>
      </c>
      <c r="C2319" s="5">
        <v>40746</v>
      </c>
      <c r="D2319" s="6">
        <v>40748</v>
      </c>
      <c r="E2319" t="s">
        <v>23</v>
      </c>
      <c r="F2319" t="s">
        <v>1183</v>
      </c>
      <c r="G2319" t="s">
        <v>1184</v>
      </c>
      <c r="H2319" t="s">
        <v>39</v>
      </c>
      <c r="I2319" t="s">
        <v>27</v>
      </c>
      <c r="J2319" t="s">
        <v>80</v>
      </c>
      <c r="K2319" t="s">
        <v>29</v>
      </c>
      <c r="L2319">
        <v>94122</v>
      </c>
      <c r="M2319" t="s">
        <v>30</v>
      </c>
      <c r="N2319" t="s">
        <v>935</v>
      </c>
      <c r="O2319" t="s">
        <v>32</v>
      </c>
      <c r="P2319" t="s">
        <v>45</v>
      </c>
      <c r="Q2319" t="s">
        <v>936</v>
      </c>
      <c r="R2319" s="7">
        <v>11.52</v>
      </c>
      <c r="S2319">
        <v>4</v>
      </c>
      <c r="T2319">
        <v>0</v>
      </c>
      <c r="U2319" s="7">
        <v>3.2256</v>
      </c>
      <c r="V2319" s="7">
        <f t="shared" si="36"/>
        <v>3.2256</v>
      </c>
    </row>
    <row r="2320" spans="1:22" x14ac:dyDescent="0.3">
      <c r="A2320" s="9">
        <v>7168</v>
      </c>
      <c r="B2320" t="s">
        <v>5225</v>
      </c>
      <c r="C2320" s="5">
        <v>40746</v>
      </c>
      <c r="D2320" s="6">
        <v>40748</v>
      </c>
      <c r="E2320" t="s">
        <v>23</v>
      </c>
      <c r="F2320" t="s">
        <v>1183</v>
      </c>
      <c r="G2320" t="s">
        <v>1184</v>
      </c>
      <c r="H2320" t="s">
        <v>39</v>
      </c>
      <c r="I2320" t="s">
        <v>27</v>
      </c>
      <c r="J2320" t="s">
        <v>80</v>
      </c>
      <c r="K2320" t="s">
        <v>29</v>
      </c>
      <c r="L2320">
        <v>94122</v>
      </c>
      <c r="M2320" t="s">
        <v>30</v>
      </c>
      <c r="N2320" t="s">
        <v>1937</v>
      </c>
      <c r="O2320" t="s">
        <v>41</v>
      </c>
      <c r="P2320" t="s">
        <v>185</v>
      </c>
      <c r="Q2320" t="s">
        <v>1938</v>
      </c>
      <c r="R2320" s="7">
        <v>717.72</v>
      </c>
      <c r="S2320">
        <v>3</v>
      </c>
      <c r="T2320">
        <v>0.2</v>
      </c>
      <c r="U2320" s="7">
        <v>71.772000000000006</v>
      </c>
      <c r="V2320" s="7">
        <f t="shared" si="36"/>
        <v>71.772000000000006</v>
      </c>
    </row>
    <row r="2321" spans="1:22" x14ac:dyDescent="0.3">
      <c r="A2321" s="9">
        <v>7169</v>
      </c>
      <c r="B2321" t="s">
        <v>5225</v>
      </c>
      <c r="C2321" s="5">
        <v>40746</v>
      </c>
      <c r="D2321" s="6">
        <v>40748</v>
      </c>
      <c r="E2321" t="s">
        <v>23</v>
      </c>
      <c r="F2321" t="s">
        <v>1183</v>
      </c>
      <c r="G2321" t="s">
        <v>1184</v>
      </c>
      <c r="H2321" t="s">
        <v>39</v>
      </c>
      <c r="I2321" t="s">
        <v>27</v>
      </c>
      <c r="J2321" t="s">
        <v>80</v>
      </c>
      <c r="K2321" t="s">
        <v>29</v>
      </c>
      <c r="L2321">
        <v>94122</v>
      </c>
      <c r="M2321" t="s">
        <v>30</v>
      </c>
      <c r="N2321" t="s">
        <v>5226</v>
      </c>
      <c r="O2321" t="s">
        <v>32</v>
      </c>
      <c r="P2321" t="s">
        <v>75</v>
      </c>
      <c r="Q2321" t="s">
        <v>5227</v>
      </c>
      <c r="R2321" s="7">
        <v>236.5</v>
      </c>
      <c r="S2321">
        <v>10</v>
      </c>
      <c r="T2321">
        <v>0</v>
      </c>
      <c r="U2321" s="7">
        <v>68.584999999999994</v>
      </c>
      <c r="V2321" s="7">
        <f t="shared" si="36"/>
        <v>68.584999999999994</v>
      </c>
    </row>
    <row r="2322" spans="1:22" x14ac:dyDescent="0.3">
      <c r="A2322" s="9">
        <v>7170</v>
      </c>
      <c r="B2322" t="s">
        <v>5225</v>
      </c>
      <c r="C2322" s="5">
        <v>40746</v>
      </c>
      <c r="D2322" s="6">
        <v>40748</v>
      </c>
      <c r="E2322" t="s">
        <v>23</v>
      </c>
      <c r="F2322" t="s">
        <v>1183</v>
      </c>
      <c r="G2322" t="s">
        <v>1184</v>
      </c>
      <c r="H2322" t="s">
        <v>39</v>
      </c>
      <c r="I2322" t="s">
        <v>27</v>
      </c>
      <c r="J2322" t="s">
        <v>80</v>
      </c>
      <c r="K2322" t="s">
        <v>29</v>
      </c>
      <c r="L2322">
        <v>94122</v>
      </c>
      <c r="M2322" t="s">
        <v>30</v>
      </c>
      <c r="N2322" t="s">
        <v>1909</v>
      </c>
      <c r="O2322" t="s">
        <v>41</v>
      </c>
      <c r="P2322" t="s">
        <v>58</v>
      </c>
      <c r="Q2322" t="s">
        <v>1910</v>
      </c>
      <c r="R2322" s="7">
        <v>170.352</v>
      </c>
      <c r="S2322">
        <v>3</v>
      </c>
      <c r="T2322">
        <v>0.2</v>
      </c>
      <c r="U2322" s="7">
        <v>19.1646</v>
      </c>
      <c r="V2322" s="7">
        <f t="shared" si="36"/>
        <v>19.1646</v>
      </c>
    </row>
    <row r="2323" spans="1:22" x14ac:dyDescent="0.3">
      <c r="A2323" s="9">
        <v>7172</v>
      </c>
      <c r="B2323" t="s">
        <v>5228</v>
      </c>
      <c r="C2323" s="5">
        <v>41755</v>
      </c>
      <c r="D2323" s="6">
        <v>41757</v>
      </c>
      <c r="E2323" t="s">
        <v>23</v>
      </c>
      <c r="F2323" t="s">
        <v>5229</v>
      </c>
      <c r="G2323" t="s">
        <v>5230</v>
      </c>
      <c r="H2323" t="s">
        <v>39</v>
      </c>
      <c r="I2323" t="s">
        <v>27</v>
      </c>
      <c r="J2323" t="s">
        <v>80</v>
      </c>
      <c r="K2323" t="s">
        <v>29</v>
      </c>
      <c r="L2323">
        <v>94109</v>
      </c>
      <c r="M2323" t="s">
        <v>30</v>
      </c>
      <c r="N2323" t="s">
        <v>477</v>
      </c>
      <c r="O2323" t="s">
        <v>48</v>
      </c>
      <c r="P2323" t="s">
        <v>99</v>
      </c>
      <c r="Q2323" t="s">
        <v>478</v>
      </c>
      <c r="R2323" s="7">
        <v>107.97</v>
      </c>
      <c r="S2323">
        <v>3</v>
      </c>
      <c r="T2323">
        <v>0</v>
      </c>
      <c r="U2323" s="7">
        <v>22.6737</v>
      </c>
      <c r="V2323" s="7">
        <f t="shared" si="36"/>
        <v>22.6737</v>
      </c>
    </row>
    <row r="2324" spans="1:22" x14ac:dyDescent="0.3">
      <c r="A2324" s="9">
        <v>7183</v>
      </c>
      <c r="B2324" t="s">
        <v>5231</v>
      </c>
      <c r="C2324" s="5">
        <v>41760</v>
      </c>
      <c r="D2324" s="6">
        <v>41764</v>
      </c>
      <c r="E2324" t="s">
        <v>36</v>
      </c>
      <c r="F2324" t="s">
        <v>884</v>
      </c>
      <c r="G2324" t="s">
        <v>885</v>
      </c>
      <c r="H2324" t="s">
        <v>146</v>
      </c>
      <c r="I2324" t="s">
        <v>27</v>
      </c>
      <c r="J2324" t="s">
        <v>28</v>
      </c>
      <c r="K2324" t="s">
        <v>29</v>
      </c>
      <c r="L2324">
        <v>90032</v>
      </c>
      <c r="M2324" t="s">
        <v>30</v>
      </c>
      <c r="N2324" t="s">
        <v>985</v>
      </c>
      <c r="O2324" t="s">
        <v>32</v>
      </c>
      <c r="P2324" t="s">
        <v>52</v>
      </c>
      <c r="Q2324" t="s">
        <v>986</v>
      </c>
      <c r="R2324" s="7">
        <v>23.24</v>
      </c>
      <c r="S2324">
        <v>5</v>
      </c>
      <c r="T2324">
        <v>0.2</v>
      </c>
      <c r="U2324" s="7">
        <v>7.5529999999999999</v>
      </c>
      <c r="V2324" s="7">
        <f t="shared" si="36"/>
        <v>7.5529999999999999</v>
      </c>
    </row>
    <row r="2325" spans="1:22" x14ac:dyDescent="0.3">
      <c r="A2325" s="9">
        <v>7190</v>
      </c>
      <c r="B2325" t="s">
        <v>5232</v>
      </c>
      <c r="C2325" s="5">
        <v>41591</v>
      </c>
      <c r="D2325" s="6">
        <v>41594</v>
      </c>
      <c r="E2325" t="s">
        <v>152</v>
      </c>
      <c r="F2325" t="s">
        <v>2164</v>
      </c>
      <c r="G2325" t="s">
        <v>2165</v>
      </c>
      <c r="H2325" t="s">
        <v>146</v>
      </c>
      <c r="I2325" t="s">
        <v>27</v>
      </c>
      <c r="J2325" t="s">
        <v>325</v>
      </c>
      <c r="K2325" t="s">
        <v>29</v>
      </c>
      <c r="L2325">
        <v>92024</v>
      </c>
      <c r="M2325" t="s">
        <v>30</v>
      </c>
      <c r="N2325" t="s">
        <v>4866</v>
      </c>
      <c r="O2325" t="s">
        <v>48</v>
      </c>
      <c r="P2325" t="s">
        <v>49</v>
      </c>
      <c r="Q2325" t="s">
        <v>4867</v>
      </c>
      <c r="R2325" s="7">
        <v>203.976</v>
      </c>
      <c r="S2325">
        <v>3</v>
      </c>
      <c r="T2325">
        <v>0.2</v>
      </c>
      <c r="U2325" s="7">
        <v>25.497</v>
      </c>
      <c r="V2325" s="7">
        <f t="shared" si="36"/>
        <v>25.497</v>
      </c>
    </row>
    <row r="2326" spans="1:22" x14ac:dyDescent="0.3">
      <c r="A2326" s="9">
        <v>7191</v>
      </c>
      <c r="B2326" t="s">
        <v>5232</v>
      </c>
      <c r="C2326" s="5">
        <v>41591</v>
      </c>
      <c r="D2326" s="6">
        <v>41594</v>
      </c>
      <c r="E2326" t="s">
        <v>152</v>
      </c>
      <c r="F2326" t="s">
        <v>2164</v>
      </c>
      <c r="G2326" t="s">
        <v>2165</v>
      </c>
      <c r="H2326" t="s">
        <v>146</v>
      </c>
      <c r="I2326" t="s">
        <v>27</v>
      </c>
      <c r="J2326" t="s">
        <v>325</v>
      </c>
      <c r="K2326" t="s">
        <v>29</v>
      </c>
      <c r="L2326">
        <v>92024</v>
      </c>
      <c r="M2326" t="s">
        <v>30</v>
      </c>
      <c r="N2326" t="s">
        <v>5214</v>
      </c>
      <c r="O2326" t="s">
        <v>41</v>
      </c>
      <c r="P2326" t="s">
        <v>58</v>
      </c>
      <c r="Q2326" t="s">
        <v>5215</v>
      </c>
      <c r="R2326" s="7">
        <v>674.35199999999998</v>
      </c>
      <c r="S2326">
        <v>3</v>
      </c>
      <c r="T2326">
        <v>0.2</v>
      </c>
      <c r="U2326" s="7">
        <v>-8.4293999999999993</v>
      </c>
      <c r="V2326" s="7">
        <f t="shared" si="36"/>
        <v>8.4293999999999993</v>
      </c>
    </row>
    <row r="2327" spans="1:22" x14ac:dyDescent="0.3">
      <c r="A2327" s="9">
        <v>7196</v>
      </c>
      <c r="B2327" t="s">
        <v>5233</v>
      </c>
      <c r="C2327" s="5">
        <v>41592</v>
      </c>
      <c r="D2327" s="6">
        <v>41596</v>
      </c>
      <c r="E2327" t="s">
        <v>36</v>
      </c>
      <c r="F2327" t="s">
        <v>2839</v>
      </c>
      <c r="G2327" t="s">
        <v>2840</v>
      </c>
      <c r="H2327" t="s">
        <v>146</v>
      </c>
      <c r="I2327" t="s">
        <v>27</v>
      </c>
      <c r="J2327" t="s">
        <v>65</v>
      </c>
      <c r="K2327" t="s">
        <v>66</v>
      </c>
      <c r="L2327">
        <v>98103</v>
      </c>
      <c r="M2327" t="s">
        <v>30</v>
      </c>
      <c r="N2327" t="s">
        <v>1111</v>
      </c>
      <c r="O2327" t="s">
        <v>41</v>
      </c>
      <c r="P2327" t="s">
        <v>42</v>
      </c>
      <c r="Q2327" t="s">
        <v>5234</v>
      </c>
      <c r="R2327" s="7">
        <v>19.54</v>
      </c>
      <c r="S2327">
        <v>2</v>
      </c>
      <c r="T2327">
        <v>0</v>
      </c>
      <c r="U2327" s="7">
        <v>7.2298</v>
      </c>
      <c r="V2327" s="7">
        <f t="shared" si="36"/>
        <v>7.2298</v>
      </c>
    </row>
    <row r="2328" spans="1:22" x14ac:dyDescent="0.3">
      <c r="A2328" s="9">
        <v>7197</v>
      </c>
      <c r="B2328" t="s">
        <v>5235</v>
      </c>
      <c r="C2328" s="5">
        <v>40659</v>
      </c>
      <c r="D2328" s="6">
        <v>40663</v>
      </c>
      <c r="E2328" t="s">
        <v>36</v>
      </c>
      <c r="F2328" t="s">
        <v>4333</v>
      </c>
      <c r="G2328" t="s">
        <v>4334</v>
      </c>
      <c r="H2328" t="s">
        <v>146</v>
      </c>
      <c r="I2328" t="s">
        <v>27</v>
      </c>
      <c r="J2328" t="s">
        <v>28</v>
      </c>
      <c r="K2328" t="s">
        <v>29</v>
      </c>
      <c r="L2328">
        <v>90036</v>
      </c>
      <c r="M2328" t="s">
        <v>30</v>
      </c>
      <c r="N2328" t="s">
        <v>4119</v>
      </c>
      <c r="O2328" t="s">
        <v>32</v>
      </c>
      <c r="P2328" t="s">
        <v>45</v>
      </c>
      <c r="Q2328" t="s">
        <v>4120</v>
      </c>
      <c r="R2328" s="7">
        <v>21.4</v>
      </c>
      <c r="S2328">
        <v>5</v>
      </c>
      <c r="T2328">
        <v>0</v>
      </c>
      <c r="U2328" s="7">
        <v>6.2060000000000004</v>
      </c>
      <c r="V2328" s="7">
        <f t="shared" si="36"/>
        <v>6.2060000000000004</v>
      </c>
    </row>
    <row r="2329" spans="1:22" x14ac:dyDescent="0.3">
      <c r="A2329" s="9">
        <v>7198</v>
      </c>
      <c r="B2329" t="s">
        <v>5235</v>
      </c>
      <c r="C2329" s="5">
        <v>40659</v>
      </c>
      <c r="D2329" s="6">
        <v>40663</v>
      </c>
      <c r="E2329" t="s">
        <v>36</v>
      </c>
      <c r="F2329" t="s">
        <v>4333</v>
      </c>
      <c r="G2329" t="s">
        <v>4334</v>
      </c>
      <c r="H2329" t="s">
        <v>146</v>
      </c>
      <c r="I2329" t="s">
        <v>27</v>
      </c>
      <c r="J2329" t="s">
        <v>28</v>
      </c>
      <c r="K2329" t="s">
        <v>29</v>
      </c>
      <c r="L2329">
        <v>90036</v>
      </c>
      <c r="M2329" t="s">
        <v>30</v>
      </c>
      <c r="N2329" t="s">
        <v>5134</v>
      </c>
      <c r="O2329" t="s">
        <v>32</v>
      </c>
      <c r="P2329" t="s">
        <v>33</v>
      </c>
      <c r="Q2329" t="s">
        <v>5135</v>
      </c>
      <c r="R2329" s="7">
        <v>12.6</v>
      </c>
      <c r="S2329">
        <v>2</v>
      </c>
      <c r="T2329">
        <v>0</v>
      </c>
      <c r="U2329" s="7">
        <v>5.7960000000000003</v>
      </c>
      <c r="V2329" s="7">
        <f t="shared" si="36"/>
        <v>5.7960000000000003</v>
      </c>
    </row>
    <row r="2330" spans="1:22" x14ac:dyDescent="0.3">
      <c r="A2330" s="9">
        <v>7206</v>
      </c>
      <c r="B2330" t="s">
        <v>5236</v>
      </c>
      <c r="C2330" s="5">
        <v>41915</v>
      </c>
      <c r="D2330" s="6">
        <v>41919</v>
      </c>
      <c r="E2330" t="s">
        <v>36</v>
      </c>
      <c r="F2330" t="s">
        <v>5237</v>
      </c>
      <c r="G2330" t="s">
        <v>5238</v>
      </c>
      <c r="H2330" t="s">
        <v>39</v>
      </c>
      <c r="I2330" t="s">
        <v>27</v>
      </c>
      <c r="J2330" t="s">
        <v>80</v>
      </c>
      <c r="K2330" t="s">
        <v>29</v>
      </c>
      <c r="L2330">
        <v>94109</v>
      </c>
      <c r="M2330" t="s">
        <v>30</v>
      </c>
      <c r="N2330" t="s">
        <v>1297</v>
      </c>
      <c r="O2330" t="s">
        <v>41</v>
      </c>
      <c r="P2330" t="s">
        <v>42</v>
      </c>
      <c r="Q2330" t="s">
        <v>1298</v>
      </c>
      <c r="R2330" s="7">
        <v>17.46</v>
      </c>
      <c r="S2330">
        <v>2</v>
      </c>
      <c r="T2330">
        <v>0</v>
      </c>
      <c r="U2330" s="7">
        <v>5.9363999999999999</v>
      </c>
      <c r="V2330" s="7">
        <f t="shared" si="36"/>
        <v>5.9363999999999999</v>
      </c>
    </row>
    <row r="2331" spans="1:22" x14ac:dyDescent="0.3">
      <c r="A2331" s="9">
        <v>7207</v>
      </c>
      <c r="B2331" t="s">
        <v>5236</v>
      </c>
      <c r="C2331" s="5">
        <v>41915</v>
      </c>
      <c r="D2331" s="6">
        <v>41919</v>
      </c>
      <c r="E2331" t="s">
        <v>36</v>
      </c>
      <c r="F2331" t="s">
        <v>5237</v>
      </c>
      <c r="G2331" t="s">
        <v>5238</v>
      </c>
      <c r="H2331" t="s">
        <v>39</v>
      </c>
      <c r="I2331" t="s">
        <v>27</v>
      </c>
      <c r="J2331" t="s">
        <v>80</v>
      </c>
      <c r="K2331" t="s">
        <v>29</v>
      </c>
      <c r="L2331">
        <v>94109</v>
      </c>
      <c r="M2331" t="s">
        <v>30</v>
      </c>
      <c r="N2331" t="s">
        <v>5239</v>
      </c>
      <c r="O2331" t="s">
        <v>48</v>
      </c>
      <c r="P2331" t="s">
        <v>1229</v>
      </c>
      <c r="Q2331" t="s">
        <v>5240</v>
      </c>
      <c r="R2331" s="7">
        <v>369.16</v>
      </c>
      <c r="S2331">
        <v>11</v>
      </c>
      <c r="T2331">
        <v>0.2</v>
      </c>
      <c r="U2331" s="7">
        <v>32.301499999999997</v>
      </c>
      <c r="V2331" s="7">
        <f t="shared" si="36"/>
        <v>32.301499999999997</v>
      </c>
    </row>
    <row r="2332" spans="1:22" x14ac:dyDescent="0.3">
      <c r="A2332" s="9">
        <v>7208</v>
      </c>
      <c r="B2332" t="s">
        <v>5241</v>
      </c>
      <c r="C2332" s="5">
        <v>41529</v>
      </c>
      <c r="D2332" s="6">
        <v>41531</v>
      </c>
      <c r="E2332" t="s">
        <v>152</v>
      </c>
      <c r="F2332" t="s">
        <v>2423</v>
      </c>
      <c r="G2332" t="s">
        <v>2424</v>
      </c>
      <c r="H2332" t="s">
        <v>26</v>
      </c>
      <c r="I2332" t="s">
        <v>27</v>
      </c>
      <c r="J2332" t="s">
        <v>176</v>
      </c>
      <c r="K2332" t="s">
        <v>122</v>
      </c>
      <c r="L2332">
        <v>85023</v>
      </c>
      <c r="M2332" t="s">
        <v>30</v>
      </c>
      <c r="N2332" t="s">
        <v>1235</v>
      </c>
      <c r="O2332" t="s">
        <v>32</v>
      </c>
      <c r="P2332" t="s">
        <v>45</v>
      </c>
      <c r="Q2332" t="s">
        <v>1236</v>
      </c>
      <c r="R2332" s="7">
        <v>2.9119999999999999</v>
      </c>
      <c r="S2332">
        <v>2</v>
      </c>
      <c r="T2332">
        <v>0.2</v>
      </c>
      <c r="U2332" s="7">
        <v>0.91</v>
      </c>
      <c r="V2332" s="7">
        <f t="shared" si="36"/>
        <v>0.91</v>
      </c>
    </row>
    <row r="2333" spans="1:22" x14ac:dyDescent="0.3">
      <c r="A2333" s="9">
        <v>7209</v>
      </c>
      <c r="B2333" t="s">
        <v>5241</v>
      </c>
      <c r="C2333" s="5">
        <v>41529</v>
      </c>
      <c r="D2333" s="6">
        <v>41531</v>
      </c>
      <c r="E2333" t="s">
        <v>152</v>
      </c>
      <c r="F2333" t="s">
        <v>2423</v>
      </c>
      <c r="G2333" t="s">
        <v>2424</v>
      </c>
      <c r="H2333" t="s">
        <v>26</v>
      </c>
      <c r="I2333" t="s">
        <v>27</v>
      </c>
      <c r="J2333" t="s">
        <v>176</v>
      </c>
      <c r="K2333" t="s">
        <v>122</v>
      </c>
      <c r="L2333">
        <v>85023</v>
      </c>
      <c r="M2333" t="s">
        <v>30</v>
      </c>
      <c r="N2333" t="s">
        <v>5180</v>
      </c>
      <c r="O2333" t="s">
        <v>32</v>
      </c>
      <c r="P2333" t="s">
        <v>114</v>
      </c>
      <c r="Q2333" t="s">
        <v>5181</v>
      </c>
      <c r="R2333" s="7">
        <v>20.736000000000001</v>
      </c>
      <c r="S2333">
        <v>4</v>
      </c>
      <c r="T2333">
        <v>0.2</v>
      </c>
      <c r="U2333" s="7">
        <v>7.2576000000000001</v>
      </c>
      <c r="V2333" s="7">
        <f t="shared" si="36"/>
        <v>7.2576000000000001</v>
      </c>
    </row>
    <row r="2334" spans="1:22" x14ac:dyDescent="0.3">
      <c r="A2334" s="9">
        <v>7210</v>
      </c>
      <c r="B2334" t="s">
        <v>5241</v>
      </c>
      <c r="C2334" s="5">
        <v>41529</v>
      </c>
      <c r="D2334" s="6">
        <v>41531</v>
      </c>
      <c r="E2334" t="s">
        <v>152</v>
      </c>
      <c r="F2334" t="s">
        <v>2423</v>
      </c>
      <c r="G2334" t="s">
        <v>2424</v>
      </c>
      <c r="H2334" t="s">
        <v>26</v>
      </c>
      <c r="I2334" t="s">
        <v>27</v>
      </c>
      <c r="J2334" t="s">
        <v>176</v>
      </c>
      <c r="K2334" t="s">
        <v>122</v>
      </c>
      <c r="L2334">
        <v>85023</v>
      </c>
      <c r="M2334" t="s">
        <v>30</v>
      </c>
      <c r="N2334" t="s">
        <v>630</v>
      </c>
      <c r="O2334" t="s">
        <v>32</v>
      </c>
      <c r="P2334" t="s">
        <v>114</v>
      </c>
      <c r="Q2334" t="s">
        <v>631</v>
      </c>
      <c r="R2334" s="7">
        <v>9.5679999999999996</v>
      </c>
      <c r="S2334">
        <v>2</v>
      </c>
      <c r="T2334">
        <v>0.2</v>
      </c>
      <c r="U2334" s="7">
        <v>2.99</v>
      </c>
      <c r="V2334" s="7">
        <f t="shared" si="36"/>
        <v>2.99</v>
      </c>
    </row>
    <row r="2335" spans="1:22" x14ac:dyDescent="0.3">
      <c r="A2335" s="9">
        <v>7211</v>
      </c>
      <c r="B2335" t="s">
        <v>5242</v>
      </c>
      <c r="C2335" s="5">
        <v>41428</v>
      </c>
      <c r="D2335" s="6">
        <v>41432</v>
      </c>
      <c r="E2335" t="s">
        <v>36</v>
      </c>
      <c r="F2335" t="s">
        <v>3993</v>
      </c>
      <c r="G2335" t="s">
        <v>3994</v>
      </c>
      <c r="H2335" t="s">
        <v>26</v>
      </c>
      <c r="I2335" t="s">
        <v>27</v>
      </c>
      <c r="J2335" t="s">
        <v>65</v>
      </c>
      <c r="K2335" t="s">
        <v>66</v>
      </c>
      <c r="L2335">
        <v>98115</v>
      </c>
      <c r="M2335" t="s">
        <v>30</v>
      </c>
      <c r="N2335" t="s">
        <v>3409</v>
      </c>
      <c r="O2335" t="s">
        <v>32</v>
      </c>
      <c r="P2335" t="s">
        <v>114</v>
      </c>
      <c r="Q2335" t="s">
        <v>3410</v>
      </c>
      <c r="R2335" s="7">
        <v>30.18</v>
      </c>
      <c r="S2335">
        <v>3</v>
      </c>
      <c r="T2335">
        <v>0</v>
      </c>
      <c r="U2335" s="7">
        <v>13.8828</v>
      </c>
      <c r="V2335" s="7">
        <f t="shared" si="36"/>
        <v>13.8828</v>
      </c>
    </row>
    <row r="2336" spans="1:22" x14ac:dyDescent="0.3">
      <c r="A2336" s="9">
        <v>7212</v>
      </c>
      <c r="B2336" t="s">
        <v>5242</v>
      </c>
      <c r="C2336" s="5">
        <v>41428</v>
      </c>
      <c r="D2336" s="6">
        <v>41432</v>
      </c>
      <c r="E2336" t="s">
        <v>36</v>
      </c>
      <c r="F2336" t="s">
        <v>3993</v>
      </c>
      <c r="G2336" t="s">
        <v>3994</v>
      </c>
      <c r="H2336" t="s">
        <v>26</v>
      </c>
      <c r="I2336" t="s">
        <v>27</v>
      </c>
      <c r="J2336" t="s">
        <v>65</v>
      </c>
      <c r="K2336" t="s">
        <v>66</v>
      </c>
      <c r="L2336">
        <v>98115</v>
      </c>
      <c r="M2336" t="s">
        <v>30</v>
      </c>
      <c r="N2336" t="s">
        <v>111</v>
      </c>
      <c r="O2336" t="s">
        <v>32</v>
      </c>
      <c r="P2336" t="s">
        <v>52</v>
      </c>
      <c r="Q2336" t="s">
        <v>112</v>
      </c>
      <c r="R2336" s="7">
        <v>51.648000000000003</v>
      </c>
      <c r="S2336">
        <v>12</v>
      </c>
      <c r="T2336">
        <v>0.2</v>
      </c>
      <c r="U2336" s="7">
        <v>18.7224</v>
      </c>
      <c r="V2336" s="7">
        <f t="shared" si="36"/>
        <v>18.7224</v>
      </c>
    </row>
    <row r="2337" spans="1:22" x14ac:dyDescent="0.3">
      <c r="A2337" s="9">
        <v>7213</v>
      </c>
      <c r="B2337" t="s">
        <v>5242</v>
      </c>
      <c r="C2337" s="5">
        <v>41428</v>
      </c>
      <c r="D2337" s="6">
        <v>41432</v>
      </c>
      <c r="E2337" t="s">
        <v>36</v>
      </c>
      <c r="F2337" t="s">
        <v>3993</v>
      </c>
      <c r="G2337" t="s">
        <v>3994</v>
      </c>
      <c r="H2337" t="s">
        <v>26</v>
      </c>
      <c r="I2337" t="s">
        <v>27</v>
      </c>
      <c r="J2337" t="s">
        <v>65</v>
      </c>
      <c r="K2337" t="s">
        <v>66</v>
      </c>
      <c r="L2337">
        <v>98115</v>
      </c>
      <c r="M2337" t="s">
        <v>30</v>
      </c>
      <c r="N2337" t="s">
        <v>855</v>
      </c>
      <c r="O2337" t="s">
        <v>32</v>
      </c>
      <c r="P2337" t="s">
        <v>52</v>
      </c>
      <c r="Q2337" t="s">
        <v>856</v>
      </c>
      <c r="R2337" s="7">
        <v>11.231999999999999</v>
      </c>
      <c r="S2337">
        <v>3</v>
      </c>
      <c r="T2337">
        <v>0.2</v>
      </c>
      <c r="U2337" s="7">
        <v>3.9312</v>
      </c>
      <c r="V2337" s="7">
        <f t="shared" si="36"/>
        <v>3.9312</v>
      </c>
    </row>
    <row r="2338" spans="1:22" x14ac:dyDescent="0.3">
      <c r="A2338" s="9">
        <v>7214</v>
      </c>
      <c r="B2338" t="s">
        <v>5243</v>
      </c>
      <c r="C2338" s="5">
        <v>41928</v>
      </c>
      <c r="D2338" s="6">
        <v>41932</v>
      </c>
      <c r="E2338" t="s">
        <v>36</v>
      </c>
      <c r="F2338" t="s">
        <v>2031</v>
      </c>
      <c r="G2338" t="s">
        <v>2032</v>
      </c>
      <c r="H2338" t="s">
        <v>39</v>
      </c>
      <c r="I2338" t="s">
        <v>27</v>
      </c>
      <c r="J2338" t="s">
        <v>5244</v>
      </c>
      <c r="K2338" t="s">
        <v>29</v>
      </c>
      <c r="L2338">
        <v>93010</v>
      </c>
      <c r="M2338" t="s">
        <v>30</v>
      </c>
      <c r="N2338" t="s">
        <v>2841</v>
      </c>
      <c r="O2338" t="s">
        <v>32</v>
      </c>
      <c r="P2338" t="s">
        <v>33</v>
      </c>
      <c r="Q2338" t="s">
        <v>2842</v>
      </c>
      <c r="R2338" s="7">
        <v>14.73</v>
      </c>
      <c r="S2338">
        <v>3</v>
      </c>
      <c r="T2338">
        <v>0</v>
      </c>
      <c r="U2338" s="7">
        <v>7.2176999999999998</v>
      </c>
      <c r="V2338" s="7">
        <f t="shared" si="36"/>
        <v>7.2176999999999998</v>
      </c>
    </row>
    <row r="2339" spans="1:22" x14ac:dyDescent="0.3">
      <c r="A2339" s="9">
        <v>7217</v>
      </c>
      <c r="B2339" t="s">
        <v>5245</v>
      </c>
      <c r="C2339" s="5">
        <v>41032</v>
      </c>
      <c r="D2339" s="6">
        <v>41035</v>
      </c>
      <c r="E2339" t="s">
        <v>152</v>
      </c>
      <c r="F2339" t="s">
        <v>158</v>
      </c>
      <c r="G2339" t="s">
        <v>159</v>
      </c>
      <c r="H2339" t="s">
        <v>39</v>
      </c>
      <c r="I2339" t="s">
        <v>27</v>
      </c>
      <c r="J2339" t="s">
        <v>80</v>
      </c>
      <c r="K2339" t="s">
        <v>29</v>
      </c>
      <c r="L2339">
        <v>94109</v>
      </c>
      <c r="M2339" t="s">
        <v>30</v>
      </c>
      <c r="N2339" t="s">
        <v>619</v>
      </c>
      <c r="O2339" t="s">
        <v>32</v>
      </c>
      <c r="P2339" t="s">
        <v>45</v>
      </c>
      <c r="Q2339" t="s">
        <v>620</v>
      </c>
      <c r="R2339" s="7">
        <v>8.82</v>
      </c>
      <c r="S2339">
        <v>3</v>
      </c>
      <c r="T2339">
        <v>0</v>
      </c>
      <c r="U2339" s="7">
        <v>2.5577999999999999</v>
      </c>
      <c r="V2339" s="7">
        <f t="shared" si="36"/>
        <v>2.5577999999999999</v>
      </c>
    </row>
    <row r="2340" spans="1:22" x14ac:dyDescent="0.3">
      <c r="A2340" s="9">
        <v>7218</v>
      </c>
      <c r="B2340" t="s">
        <v>5245</v>
      </c>
      <c r="C2340" s="5">
        <v>41032</v>
      </c>
      <c r="D2340" s="6">
        <v>41035</v>
      </c>
      <c r="E2340" t="s">
        <v>152</v>
      </c>
      <c r="F2340" t="s">
        <v>158</v>
      </c>
      <c r="G2340" t="s">
        <v>159</v>
      </c>
      <c r="H2340" t="s">
        <v>39</v>
      </c>
      <c r="I2340" t="s">
        <v>27</v>
      </c>
      <c r="J2340" t="s">
        <v>80</v>
      </c>
      <c r="K2340" t="s">
        <v>29</v>
      </c>
      <c r="L2340">
        <v>94109</v>
      </c>
      <c r="M2340" t="s">
        <v>30</v>
      </c>
      <c r="N2340" t="s">
        <v>2380</v>
      </c>
      <c r="O2340" t="s">
        <v>32</v>
      </c>
      <c r="P2340" t="s">
        <v>52</v>
      </c>
      <c r="Q2340" t="s">
        <v>5246</v>
      </c>
      <c r="R2340" s="7">
        <v>62.496000000000002</v>
      </c>
      <c r="S2340">
        <v>2</v>
      </c>
      <c r="T2340">
        <v>0.2</v>
      </c>
      <c r="U2340" s="7">
        <v>21.8736</v>
      </c>
      <c r="V2340" s="7">
        <f t="shared" si="36"/>
        <v>21.8736</v>
      </c>
    </row>
    <row r="2341" spans="1:22" x14ac:dyDescent="0.3">
      <c r="A2341" s="9">
        <v>7219</v>
      </c>
      <c r="B2341" t="s">
        <v>5245</v>
      </c>
      <c r="C2341" s="5">
        <v>41032</v>
      </c>
      <c r="D2341" s="6">
        <v>41035</v>
      </c>
      <c r="E2341" t="s">
        <v>152</v>
      </c>
      <c r="F2341" t="s">
        <v>158</v>
      </c>
      <c r="G2341" t="s">
        <v>159</v>
      </c>
      <c r="H2341" t="s">
        <v>39</v>
      </c>
      <c r="I2341" t="s">
        <v>27</v>
      </c>
      <c r="J2341" t="s">
        <v>80</v>
      </c>
      <c r="K2341" t="s">
        <v>29</v>
      </c>
      <c r="L2341">
        <v>94109</v>
      </c>
      <c r="M2341" t="s">
        <v>30</v>
      </c>
      <c r="N2341" t="s">
        <v>5087</v>
      </c>
      <c r="O2341" t="s">
        <v>48</v>
      </c>
      <c r="P2341" t="s">
        <v>99</v>
      </c>
      <c r="Q2341" t="s">
        <v>5088</v>
      </c>
      <c r="R2341" s="7">
        <v>339.96</v>
      </c>
      <c r="S2341">
        <v>4</v>
      </c>
      <c r="T2341">
        <v>0</v>
      </c>
      <c r="U2341" s="7">
        <v>122.3856</v>
      </c>
      <c r="V2341" s="7">
        <f t="shared" si="36"/>
        <v>122.3856</v>
      </c>
    </row>
    <row r="2342" spans="1:22" x14ac:dyDescent="0.3">
      <c r="A2342" s="9">
        <v>7220</v>
      </c>
      <c r="B2342" t="s">
        <v>5245</v>
      </c>
      <c r="C2342" s="5">
        <v>41032</v>
      </c>
      <c r="D2342" s="6">
        <v>41035</v>
      </c>
      <c r="E2342" t="s">
        <v>152</v>
      </c>
      <c r="F2342" t="s">
        <v>158</v>
      </c>
      <c r="G2342" t="s">
        <v>159</v>
      </c>
      <c r="H2342" t="s">
        <v>39</v>
      </c>
      <c r="I2342" t="s">
        <v>27</v>
      </c>
      <c r="J2342" t="s">
        <v>80</v>
      </c>
      <c r="K2342" t="s">
        <v>29</v>
      </c>
      <c r="L2342">
        <v>94109</v>
      </c>
      <c r="M2342" t="s">
        <v>30</v>
      </c>
      <c r="N2342" t="s">
        <v>4987</v>
      </c>
      <c r="O2342" t="s">
        <v>32</v>
      </c>
      <c r="P2342" t="s">
        <v>52</v>
      </c>
      <c r="Q2342" t="s">
        <v>4988</v>
      </c>
      <c r="R2342" s="7">
        <v>49.567999999999998</v>
      </c>
      <c r="S2342">
        <v>2</v>
      </c>
      <c r="T2342">
        <v>0.2</v>
      </c>
      <c r="U2342" s="7">
        <v>17.348800000000001</v>
      </c>
      <c r="V2342" s="7">
        <f t="shared" si="36"/>
        <v>17.348800000000001</v>
      </c>
    </row>
    <row r="2343" spans="1:22" x14ac:dyDescent="0.3">
      <c r="A2343" s="9">
        <v>7224</v>
      </c>
      <c r="B2343" t="s">
        <v>5247</v>
      </c>
      <c r="C2343" s="5">
        <v>41470</v>
      </c>
      <c r="D2343" s="6">
        <v>41474</v>
      </c>
      <c r="E2343" t="s">
        <v>36</v>
      </c>
      <c r="F2343" t="s">
        <v>5248</v>
      </c>
      <c r="G2343" t="s">
        <v>5249</v>
      </c>
      <c r="H2343" t="s">
        <v>39</v>
      </c>
      <c r="I2343" t="s">
        <v>27</v>
      </c>
      <c r="J2343" t="s">
        <v>80</v>
      </c>
      <c r="K2343" t="s">
        <v>29</v>
      </c>
      <c r="L2343">
        <v>94122</v>
      </c>
      <c r="M2343" t="s">
        <v>30</v>
      </c>
      <c r="N2343" t="s">
        <v>139</v>
      </c>
      <c r="O2343" t="s">
        <v>48</v>
      </c>
      <c r="P2343" t="s">
        <v>49</v>
      </c>
      <c r="Q2343" t="s">
        <v>140</v>
      </c>
      <c r="R2343" s="7">
        <v>110.376</v>
      </c>
      <c r="S2343">
        <v>3</v>
      </c>
      <c r="T2343">
        <v>0.2</v>
      </c>
      <c r="U2343" s="7">
        <v>12.417299999999999</v>
      </c>
      <c r="V2343" s="7">
        <f t="shared" si="36"/>
        <v>12.417299999999999</v>
      </c>
    </row>
    <row r="2344" spans="1:22" x14ac:dyDescent="0.3">
      <c r="A2344" s="9">
        <v>7225</v>
      </c>
      <c r="B2344" t="s">
        <v>5247</v>
      </c>
      <c r="C2344" s="5">
        <v>41470</v>
      </c>
      <c r="D2344" s="6">
        <v>41474</v>
      </c>
      <c r="E2344" t="s">
        <v>36</v>
      </c>
      <c r="F2344" t="s">
        <v>5248</v>
      </c>
      <c r="G2344" t="s">
        <v>5249</v>
      </c>
      <c r="H2344" t="s">
        <v>39</v>
      </c>
      <c r="I2344" t="s">
        <v>27</v>
      </c>
      <c r="J2344" t="s">
        <v>80</v>
      </c>
      <c r="K2344" t="s">
        <v>29</v>
      </c>
      <c r="L2344">
        <v>94122</v>
      </c>
      <c r="M2344" t="s">
        <v>30</v>
      </c>
      <c r="N2344" t="s">
        <v>3718</v>
      </c>
      <c r="O2344" t="s">
        <v>32</v>
      </c>
      <c r="P2344" t="s">
        <v>55</v>
      </c>
      <c r="Q2344" t="s">
        <v>3719</v>
      </c>
      <c r="R2344" s="7">
        <v>151.62</v>
      </c>
      <c r="S2344">
        <v>7</v>
      </c>
      <c r="T2344">
        <v>0</v>
      </c>
      <c r="U2344" s="7">
        <v>50.034599999999998</v>
      </c>
      <c r="V2344" s="7">
        <f t="shared" si="36"/>
        <v>50.034599999999998</v>
      </c>
    </row>
    <row r="2345" spans="1:22" x14ac:dyDescent="0.3">
      <c r="A2345" s="9">
        <v>7226</v>
      </c>
      <c r="B2345" t="s">
        <v>5247</v>
      </c>
      <c r="C2345" s="5">
        <v>41470</v>
      </c>
      <c r="D2345" s="6">
        <v>41474</v>
      </c>
      <c r="E2345" t="s">
        <v>36</v>
      </c>
      <c r="F2345" t="s">
        <v>5248</v>
      </c>
      <c r="G2345" t="s">
        <v>5249</v>
      </c>
      <c r="H2345" t="s">
        <v>39</v>
      </c>
      <c r="I2345" t="s">
        <v>27</v>
      </c>
      <c r="J2345" t="s">
        <v>80</v>
      </c>
      <c r="K2345" t="s">
        <v>29</v>
      </c>
      <c r="L2345">
        <v>94122</v>
      </c>
      <c r="M2345" t="s">
        <v>30</v>
      </c>
      <c r="N2345" t="s">
        <v>598</v>
      </c>
      <c r="O2345" t="s">
        <v>41</v>
      </c>
      <c r="P2345" t="s">
        <v>42</v>
      </c>
      <c r="Q2345" t="s">
        <v>599</v>
      </c>
      <c r="R2345" s="7">
        <v>30.8</v>
      </c>
      <c r="S2345">
        <v>4</v>
      </c>
      <c r="T2345">
        <v>0</v>
      </c>
      <c r="U2345" s="7">
        <v>10.164</v>
      </c>
      <c r="V2345" s="7">
        <f t="shared" si="36"/>
        <v>10.164</v>
      </c>
    </row>
    <row r="2346" spans="1:22" x14ac:dyDescent="0.3">
      <c r="A2346" s="9">
        <v>7229</v>
      </c>
      <c r="B2346" t="s">
        <v>5250</v>
      </c>
      <c r="C2346" s="5">
        <v>40744</v>
      </c>
      <c r="D2346" s="6">
        <v>40746</v>
      </c>
      <c r="E2346" t="s">
        <v>152</v>
      </c>
      <c r="F2346" t="s">
        <v>4930</v>
      </c>
      <c r="G2346" t="s">
        <v>4931</v>
      </c>
      <c r="H2346" t="s">
        <v>39</v>
      </c>
      <c r="I2346" t="s">
        <v>27</v>
      </c>
      <c r="J2346" t="s">
        <v>80</v>
      </c>
      <c r="K2346" t="s">
        <v>29</v>
      </c>
      <c r="L2346">
        <v>94122</v>
      </c>
      <c r="M2346" t="s">
        <v>30</v>
      </c>
      <c r="N2346" t="s">
        <v>592</v>
      </c>
      <c r="O2346" t="s">
        <v>32</v>
      </c>
      <c r="P2346" t="s">
        <v>52</v>
      </c>
      <c r="Q2346" t="s">
        <v>593</v>
      </c>
      <c r="R2346" s="7">
        <v>89.712000000000003</v>
      </c>
      <c r="S2346">
        <v>6</v>
      </c>
      <c r="T2346">
        <v>0.2</v>
      </c>
      <c r="U2346" s="7">
        <v>30.277799999999999</v>
      </c>
      <c r="V2346" s="7">
        <f t="shared" si="36"/>
        <v>30.277799999999999</v>
      </c>
    </row>
    <row r="2347" spans="1:22" x14ac:dyDescent="0.3">
      <c r="A2347" s="9">
        <v>7230</v>
      </c>
      <c r="B2347" t="s">
        <v>5250</v>
      </c>
      <c r="C2347" s="5">
        <v>40744</v>
      </c>
      <c r="D2347" s="6">
        <v>40746</v>
      </c>
      <c r="E2347" t="s">
        <v>152</v>
      </c>
      <c r="F2347" t="s">
        <v>4930</v>
      </c>
      <c r="G2347" t="s">
        <v>4931</v>
      </c>
      <c r="H2347" t="s">
        <v>39</v>
      </c>
      <c r="I2347" t="s">
        <v>27</v>
      </c>
      <c r="J2347" t="s">
        <v>80</v>
      </c>
      <c r="K2347" t="s">
        <v>29</v>
      </c>
      <c r="L2347">
        <v>94122</v>
      </c>
      <c r="M2347" t="s">
        <v>30</v>
      </c>
      <c r="N2347" t="s">
        <v>326</v>
      </c>
      <c r="O2347" t="s">
        <v>32</v>
      </c>
      <c r="P2347" t="s">
        <v>114</v>
      </c>
      <c r="Q2347" t="s">
        <v>327</v>
      </c>
      <c r="R2347" s="7">
        <v>22.83</v>
      </c>
      <c r="S2347">
        <v>3</v>
      </c>
      <c r="T2347">
        <v>0</v>
      </c>
      <c r="U2347" s="7">
        <v>10.7301</v>
      </c>
      <c r="V2347" s="7">
        <f t="shared" si="36"/>
        <v>10.7301</v>
      </c>
    </row>
    <row r="2348" spans="1:22" x14ac:dyDescent="0.3">
      <c r="A2348" s="9">
        <v>7237</v>
      </c>
      <c r="B2348" t="s">
        <v>5251</v>
      </c>
      <c r="C2348" s="5">
        <v>40884</v>
      </c>
      <c r="D2348" s="6">
        <v>40887</v>
      </c>
      <c r="E2348" t="s">
        <v>152</v>
      </c>
      <c r="F2348" t="s">
        <v>692</v>
      </c>
      <c r="G2348" t="s">
        <v>693</v>
      </c>
      <c r="H2348" t="s">
        <v>39</v>
      </c>
      <c r="I2348" t="s">
        <v>27</v>
      </c>
      <c r="J2348" t="s">
        <v>28</v>
      </c>
      <c r="K2348" t="s">
        <v>29</v>
      </c>
      <c r="L2348">
        <v>90049</v>
      </c>
      <c r="M2348" t="s">
        <v>30</v>
      </c>
      <c r="N2348" t="s">
        <v>935</v>
      </c>
      <c r="O2348" t="s">
        <v>32</v>
      </c>
      <c r="P2348" t="s">
        <v>45</v>
      </c>
      <c r="Q2348" t="s">
        <v>936</v>
      </c>
      <c r="R2348" s="7">
        <v>8.64</v>
      </c>
      <c r="S2348">
        <v>3</v>
      </c>
      <c r="T2348">
        <v>0</v>
      </c>
      <c r="U2348" s="7">
        <v>2.4192</v>
      </c>
      <c r="V2348" s="7">
        <f t="shared" si="36"/>
        <v>2.4192</v>
      </c>
    </row>
    <row r="2349" spans="1:22" x14ac:dyDescent="0.3">
      <c r="A2349" s="9">
        <v>7239</v>
      </c>
      <c r="B2349" t="s">
        <v>5252</v>
      </c>
      <c r="C2349" s="5">
        <v>41633</v>
      </c>
      <c r="D2349" s="6">
        <v>41639</v>
      </c>
      <c r="E2349" t="s">
        <v>36</v>
      </c>
      <c r="F2349" t="s">
        <v>5253</v>
      </c>
      <c r="G2349" t="s">
        <v>5254</v>
      </c>
      <c r="H2349" t="s">
        <v>39</v>
      </c>
      <c r="I2349" t="s">
        <v>27</v>
      </c>
      <c r="J2349" t="s">
        <v>236</v>
      </c>
      <c r="K2349" t="s">
        <v>29</v>
      </c>
      <c r="L2349">
        <v>95123</v>
      </c>
      <c r="M2349" t="s">
        <v>30</v>
      </c>
      <c r="N2349" t="s">
        <v>4643</v>
      </c>
      <c r="O2349" t="s">
        <v>41</v>
      </c>
      <c r="P2349" t="s">
        <v>42</v>
      </c>
      <c r="Q2349" t="s">
        <v>4644</v>
      </c>
      <c r="R2349" s="7">
        <v>43.96</v>
      </c>
      <c r="S2349">
        <v>7</v>
      </c>
      <c r="T2349">
        <v>0</v>
      </c>
      <c r="U2349" s="7">
        <v>18.463200000000001</v>
      </c>
      <c r="V2349" s="7">
        <f t="shared" si="36"/>
        <v>18.463200000000001</v>
      </c>
    </row>
    <row r="2350" spans="1:22" x14ac:dyDescent="0.3">
      <c r="A2350" s="9">
        <v>7240</v>
      </c>
      <c r="B2350" t="s">
        <v>5252</v>
      </c>
      <c r="C2350" s="5">
        <v>41633</v>
      </c>
      <c r="D2350" s="6">
        <v>41639</v>
      </c>
      <c r="E2350" t="s">
        <v>36</v>
      </c>
      <c r="F2350" t="s">
        <v>5253</v>
      </c>
      <c r="G2350" t="s">
        <v>5254</v>
      </c>
      <c r="H2350" t="s">
        <v>39</v>
      </c>
      <c r="I2350" t="s">
        <v>27</v>
      </c>
      <c r="J2350" t="s">
        <v>236</v>
      </c>
      <c r="K2350" t="s">
        <v>29</v>
      </c>
      <c r="L2350">
        <v>95123</v>
      </c>
      <c r="M2350" t="s">
        <v>30</v>
      </c>
      <c r="N2350" t="s">
        <v>263</v>
      </c>
      <c r="O2350" t="s">
        <v>32</v>
      </c>
      <c r="P2350" t="s">
        <v>215</v>
      </c>
      <c r="Q2350" t="s">
        <v>264</v>
      </c>
      <c r="R2350" s="7">
        <v>39.76</v>
      </c>
      <c r="S2350">
        <v>7</v>
      </c>
      <c r="T2350">
        <v>0</v>
      </c>
      <c r="U2350" s="7">
        <v>18.687200000000001</v>
      </c>
      <c r="V2350" s="7">
        <f t="shared" si="36"/>
        <v>18.687200000000001</v>
      </c>
    </row>
    <row r="2351" spans="1:22" x14ac:dyDescent="0.3">
      <c r="A2351" s="9">
        <v>7241</v>
      </c>
      <c r="B2351" t="s">
        <v>5255</v>
      </c>
      <c r="C2351" s="5">
        <v>41753</v>
      </c>
      <c r="D2351" s="6">
        <v>41755</v>
      </c>
      <c r="E2351" t="s">
        <v>23</v>
      </c>
      <c r="F2351" t="s">
        <v>3383</v>
      </c>
      <c r="G2351" t="s">
        <v>3384</v>
      </c>
      <c r="H2351" t="s">
        <v>39</v>
      </c>
      <c r="I2351" t="s">
        <v>27</v>
      </c>
      <c r="J2351" t="s">
        <v>222</v>
      </c>
      <c r="K2351" t="s">
        <v>29</v>
      </c>
      <c r="L2351">
        <v>91104</v>
      </c>
      <c r="M2351" t="s">
        <v>30</v>
      </c>
      <c r="N2351" t="s">
        <v>2846</v>
      </c>
      <c r="O2351" t="s">
        <v>41</v>
      </c>
      <c r="P2351" t="s">
        <v>42</v>
      </c>
      <c r="Q2351" t="s">
        <v>2847</v>
      </c>
      <c r="R2351" s="7">
        <v>66.36</v>
      </c>
      <c r="S2351">
        <v>7</v>
      </c>
      <c r="T2351">
        <v>0</v>
      </c>
      <c r="U2351" s="7">
        <v>26.544</v>
      </c>
      <c r="V2351" s="7">
        <f t="shared" si="36"/>
        <v>26.544</v>
      </c>
    </row>
    <row r="2352" spans="1:22" x14ac:dyDescent="0.3">
      <c r="A2352" s="9">
        <v>7242</v>
      </c>
      <c r="B2352" t="s">
        <v>5255</v>
      </c>
      <c r="C2352" s="5">
        <v>41753</v>
      </c>
      <c r="D2352" s="6">
        <v>41755</v>
      </c>
      <c r="E2352" t="s">
        <v>23</v>
      </c>
      <c r="F2352" t="s">
        <v>3383</v>
      </c>
      <c r="G2352" t="s">
        <v>3384</v>
      </c>
      <c r="H2352" t="s">
        <v>39</v>
      </c>
      <c r="I2352" t="s">
        <v>27</v>
      </c>
      <c r="J2352" t="s">
        <v>222</v>
      </c>
      <c r="K2352" t="s">
        <v>29</v>
      </c>
      <c r="L2352">
        <v>91104</v>
      </c>
      <c r="M2352" t="s">
        <v>30</v>
      </c>
      <c r="N2352" t="s">
        <v>3436</v>
      </c>
      <c r="O2352" t="s">
        <v>32</v>
      </c>
      <c r="P2352" t="s">
        <v>52</v>
      </c>
      <c r="Q2352" t="s">
        <v>3437</v>
      </c>
      <c r="R2352" s="7">
        <v>92.88</v>
      </c>
      <c r="S2352">
        <v>6</v>
      </c>
      <c r="T2352">
        <v>0.2</v>
      </c>
      <c r="U2352" s="7">
        <v>30.186</v>
      </c>
      <c r="V2352" s="7">
        <f t="shared" si="36"/>
        <v>30.186</v>
      </c>
    </row>
    <row r="2353" spans="1:22" x14ac:dyDescent="0.3">
      <c r="A2353" s="9">
        <v>7243</v>
      </c>
      <c r="B2353" t="s">
        <v>5255</v>
      </c>
      <c r="C2353" s="5">
        <v>41753</v>
      </c>
      <c r="D2353" s="6">
        <v>41755</v>
      </c>
      <c r="E2353" t="s">
        <v>23</v>
      </c>
      <c r="F2353" t="s">
        <v>3383</v>
      </c>
      <c r="G2353" t="s">
        <v>3384</v>
      </c>
      <c r="H2353" t="s">
        <v>39</v>
      </c>
      <c r="I2353" t="s">
        <v>27</v>
      </c>
      <c r="J2353" t="s">
        <v>222</v>
      </c>
      <c r="K2353" t="s">
        <v>29</v>
      </c>
      <c r="L2353">
        <v>91104</v>
      </c>
      <c r="M2353" t="s">
        <v>30</v>
      </c>
      <c r="N2353" t="s">
        <v>594</v>
      </c>
      <c r="O2353" t="s">
        <v>41</v>
      </c>
      <c r="P2353" t="s">
        <v>42</v>
      </c>
      <c r="Q2353" t="s">
        <v>5256</v>
      </c>
      <c r="R2353" s="7">
        <v>24.14</v>
      </c>
      <c r="S2353">
        <v>2</v>
      </c>
      <c r="T2353">
        <v>0</v>
      </c>
      <c r="U2353" s="7">
        <v>7.9661999999999997</v>
      </c>
      <c r="V2353" s="7">
        <f t="shared" si="36"/>
        <v>7.9661999999999997</v>
      </c>
    </row>
    <row r="2354" spans="1:22" x14ac:dyDescent="0.3">
      <c r="A2354" s="9">
        <v>7245</v>
      </c>
      <c r="B2354" t="s">
        <v>5257</v>
      </c>
      <c r="C2354" s="5">
        <v>41782</v>
      </c>
      <c r="D2354" s="6">
        <v>41785</v>
      </c>
      <c r="E2354" t="s">
        <v>152</v>
      </c>
      <c r="F2354" t="s">
        <v>5258</v>
      </c>
      <c r="G2354" t="s">
        <v>5259</v>
      </c>
      <c r="H2354" t="s">
        <v>39</v>
      </c>
      <c r="I2354" t="s">
        <v>27</v>
      </c>
      <c r="J2354" t="s">
        <v>28</v>
      </c>
      <c r="K2354" t="s">
        <v>29</v>
      </c>
      <c r="L2354">
        <v>90049</v>
      </c>
      <c r="M2354" t="s">
        <v>30</v>
      </c>
      <c r="N2354" t="s">
        <v>3680</v>
      </c>
      <c r="O2354" t="s">
        <v>32</v>
      </c>
      <c r="P2354" t="s">
        <v>45</v>
      </c>
      <c r="Q2354" t="s">
        <v>3681</v>
      </c>
      <c r="R2354" s="7">
        <v>49.56</v>
      </c>
      <c r="S2354">
        <v>7</v>
      </c>
      <c r="T2354">
        <v>0</v>
      </c>
      <c r="U2354" s="7">
        <v>18.832799999999999</v>
      </c>
      <c r="V2354" s="7">
        <f t="shared" si="36"/>
        <v>18.832799999999999</v>
      </c>
    </row>
    <row r="2355" spans="1:22" x14ac:dyDescent="0.3">
      <c r="A2355" s="9">
        <v>7246</v>
      </c>
      <c r="B2355" t="s">
        <v>5260</v>
      </c>
      <c r="C2355" s="5">
        <v>41680</v>
      </c>
      <c r="D2355" s="6">
        <v>41684</v>
      </c>
      <c r="E2355" t="s">
        <v>36</v>
      </c>
      <c r="F2355" t="s">
        <v>5261</v>
      </c>
      <c r="G2355" t="s">
        <v>5262</v>
      </c>
      <c r="H2355" t="s">
        <v>39</v>
      </c>
      <c r="I2355" t="s">
        <v>27</v>
      </c>
      <c r="J2355" t="s">
        <v>28</v>
      </c>
      <c r="K2355" t="s">
        <v>29</v>
      </c>
      <c r="L2355">
        <v>90032</v>
      </c>
      <c r="M2355" t="s">
        <v>30</v>
      </c>
      <c r="N2355" t="s">
        <v>3323</v>
      </c>
      <c r="O2355" t="s">
        <v>32</v>
      </c>
      <c r="P2355" t="s">
        <v>75</v>
      </c>
      <c r="Q2355" t="s">
        <v>3324</v>
      </c>
      <c r="R2355" s="7">
        <v>354.9</v>
      </c>
      <c r="S2355">
        <v>5</v>
      </c>
      <c r="T2355">
        <v>0</v>
      </c>
      <c r="U2355" s="7">
        <v>17.745000000000001</v>
      </c>
      <c r="V2355" s="7">
        <f t="shared" si="36"/>
        <v>17.745000000000001</v>
      </c>
    </row>
    <row r="2356" spans="1:22" x14ac:dyDescent="0.3">
      <c r="A2356" s="9">
        <v>7250</v>
      </c>
      <c r="B2356" t="s">
        <v>5263</v>
      </c>
      <c r="C2356" s="5">
        <v>41064</v>
      </c>
      <c r="D2356" s="6">
        <v>41069</v>
      </c>
      <c r="E2356" t="s">
        <v>23</v>
      </c>
      <c r="F2356" t="s">
        <v>4498</v>
      </c>
      <c r="G2356" t="s">
        <v>4499</v>
      </c>
      <c r="H2356" t="s">
        <v>39</v>
      </c>
      <c r="I2356" t="s">
        <v>27</v>
      </c>
      <c r="J2356" t="s">
        <v>28</v>
      </c>
      <c r="K2356" t="s">
        <v>29</v>
      </c>
      <c r="L2356">
        <v>90008</v>
      </c>
      <c r="M2356" t="s">
        <v>30</v>
      </c>
      <c r="N2356" t="s">
        <v>5264</v>
      </c>
      <c r="O2356" t="s">
        <v>48</v>
      </c>
      <c r="P2356" t="s">
        <v>99</v>
      </c>
      <c r="Q2356" t="s">
        <v>5265</v>
      </c>
      <c r="R2356" s="7">
        <v>119.98</v>
      </c>
      <c r="S2356">
        <v>2</v>
      </c>
      <c r="T2356">
        <v>0</v>
      </c>
      <c r="U2356" s="7">
        <v>35.994</v>
      </c>
      <c r="V2356" s="7">
        <f t="shared" si="36"/>
        <v>35.994</v>
      </c>
    </row>
    <row r="2357" spans="1:22" x14ac:dyDescent="0.3">
      <c r="A2357" s="9">
        <v>7251</v>
      </c>
      <c r="B2357" t="s">
        <v>5263</v>
      </c>
      <c r="C2357" s="5">
        <v>41064</v>
      </c>
      <c r="D2357" s="6">
        <v>41069</v>
      </c>
      <c r="E2357" t="s">
        <v>23</v>
      </c>
      <c r="F2357" t="s">
        <v>4498</v>
      </c>
      <c r="G2357" t="s">
        <v>4499</v>
      </c>
      <c r="H2357" t="s">
        <v>39</v>
      </c>
      <c r="I2357" t="s">
        <v>27</v>
      </c>
      <c r="J2357" t="s">
        <v>28</v>
      </c>
      <c r="K2357" t="s">
        <v>29</v>
      </c>
      <c r="L2357">
        <v>90008</v>
      </c>
      <c r="M2357" t="s">
        <v>30</v>
      </c>
      <c r="N2357" t="s">
        <v>4328</v>
      </c>
      <c r="O2357" t="s">
        <v>48</v>
      </c>
      <c r="P2357" t="s">
        <v>99</v>
      </c>
      <c r="Q2357" t="s">
        <v>4329</v>
      </c>
      <c r="R2357" s="7">
        <v>989.97</v>
      </c>
      <c r="S2357">
        <v>3</v>
      </c>
      <c r="T2357">
        <v>0</v>
      </c>
      <c r="U2357" s="7">
        <v>395.988</v>
      </c>
      <c r="V2357" s="7">
        <f t="shared" si="36"/>
        <v>395.988</v>
      </c>
    </row>
    <row r="2358" spans="1:22" x14ac:dyDescent="0.3">
      <c r="A2358" s="9">
        <v>7262</v>
      </c>
      <c r="B2358" t="s">
        <v>5266</v>
      </c>
      <c r="C2358" s="5">
        <v>41801</v>
      </c>
      <c r="D2358" s="6">
        <v>41804</v>
      </c>
      <c r="E2358" t="s">
        <v>23</v>
      </c>
      <c r="F2358" t="s">
        <v>5267</v>
      </c>
      <c r="G2358" t="s">
        <v>5268</v>
      </c>
      <c r="H2358" t="s">
        <v>26</v>
      </c>
      <c r="I2358" t="s">
        <v>27</v>
      </c>
      <c r="J2358" t="s">
        <v>2371</v>
      </c>
      <c r="K2358" t="s">
        <v>29</v>
      </c>
      <c r="L2358">
        <v>91360</v>
      </c>
      <c r="M2358" t="s">
        <v>30</v>
      </c>
      <c r="N2358" t="s">
        <v>3995</v>
      </c>
      <c r="O2358" t="s">
        <v>32</v>
      </c>
      <c r="P2358" t="s">
        <v>45</v>
      </c>
      <c r="Q2358" t="s">
        <v>3996</v>
      </c>
      <c r="R2358" s="7">
        <v>14.7</v>
      </c>
      <c r="S2358">
        <v>7</v>
      </c>
      <c r="T2358">
        <v>0</v>
      </c>
      <c r="U2358" s="7">
        <v>4.1159999999999997</v>
      </c>
      <c r="V2358" s="7">
        <f t="shared" si="36"/>
        <v>4.1159999999999997</v>
      </c>
    </row>
    <row r="2359" spans="1:22" x14ac:dyDescent="0.3">
      <c r="A2359" s="9">
        <v>7271</v>
      </c>
      <c r="B2359" t="s">
        <v>5269</v>
      </c>
      <c r="C2359" s="5">
        <v>41534</v>
      </c>
      <c r="D2359" s="6">
        <v>41540</v>
      </c>
      <c r="E2359" t="s">
        <v>36</v>
      </c>
      <c r="F2359" t="s">
        <v>4610</v>
      </c>
      <c r="G2359" t="s">
        <v>4611</v>
      </c>
      <c r="H2359" t="s">
        <v>26</v>
      </c>
      <c r="I2359" t="s">
        <v>27</v>
      </c>
      <c r="J2359" t="s">
        <v>236</v>
      </c>
      <c r="K2359" t="s">
        <v>29</v>
      </c>
      <c r="L2359">
        <v>95123</v>
      </c>
      <c r="M2359" t="s">
        <v>30</v>
      </c>
      <c r="N2359" t="s">
        <v>5270</v>
      </c>
      <c r="O2359" t="s">
        <v>41</v>
      </c>
      <c r="P2359" t="s">
        <v>492</v>
      </c>
      <c r="Q2359" t="s">
        <v>5271</v>
      </c>
      <c r="R2359" s="7">
        <v>273.666</v>
      </c>
      <c r="S2359">
        <v>2</v>
      </c>
      <c r="T2359">
        <v>0.15</v>
      </c>
      <c r="U2359" s="7">
        <v>-12.878399999999999</v>
      </c>
      <c r="V2359" s="7">
        <f t="shared" si="36"/>
        <v>12.878399999999999</v>
      </c>
    </row>
    <row r="2360" spans="1:22" x14ac:dyDescent="0.3">
      <c r="A2360" s="9">
        <v>7272</v>
      </c>
      <c r="B2360" t="s">
        <v>5269</v>
      </c>
      <c r="C2360" s="5">
        <v>41534</v>
      </c>
      <c r="D2360" s="6">
        <v>41540</v>
      </c>
      <c r="E2360" t="s">
        <v>36</v>
      </c>
      <c r="F2360" t="s">
        <v>4610</v>
      </c>
      <c r="G2360" t="s">
        <v>4611</v>
      </c>
      <c r="H2360" t="s">
        <v>26</v>
      </c>
      <c r="I2360" t="s">
        <v>27</v>
      </c>
      <c r="J2360" t="s">
        <v>236</v>
      </c>
      <c r="K2360" t="s">
        <v>29</v>
      </c>
      <c r="L2360">
        <v>95123</v>
      </c>
      <c r="M2360" t="s">
        <v>30</v>
      </c>
      <c r="N2360" t="s">
        <v>5272</v>
      </c>
      <c r="O2360" t="s">
        <v>32</v>
      </c>
      <c r="P2360" t="s">
        <v>55</v>
      </c>
      <c r="Q2360" t="s">
        <v>5273</v>
      </c>
      <c r="R2360" s="7">
        <v>17.48</v>
      </c>
      <c r="S2360">
        <v>4</v>
      </c>
      <c r="T2360">
        <v>0</v>
      </c>
      <c r="U2360" s="7">
        <v>4.5448000000000004</v>
      </c>
      <c r="V2360" s="7">
        <f t="shared" si="36"/>
        <v>4.5448000000000004</v>
      </c>
    </row>
    <row r="2361" spans="1:22" x14ac:dyDescent="0.3">
      <c r="A2361" s="9">
        <v>7275</v>
      </c>
      <c r="B2361" t="s">
        <v>5274</v>
      </c>
      <c r="C2361" s="5">
        <v>41226</v>
      </c>
      <c r="D2361" s="6">
        <v>41230</v>
      </c>
      <c r="E2361" t="s">
        <v>36</v>
      </c>
      <c r="F2361" t="s">
        <v>4063</v>
      </c>
      <c r="G2361" t="s">
        <v>4064</v>
      </c>
      <c r="H2361" t="s">
        <v>146</v>
      </c>
      <c r="I2361" t="s">
        <v>27</v>
      </c>
      <c r="J2361" t="s">
        <v>4164</v>
      </c>
      <c r="K2361" t="s">
        <v>625</v>
      </c>
      <c r="L2361">
        <v>59601</v>
      </c>
      <c r="M2361" t="s">
        <v>30</v>
      </c>
      <c r="N2361" t="s">
        <v>4866</v>
      </c>
      <c r="O2361" t="s">
        <v>48</v>
      </c>
      <c r="P2361" t="s">
        <v>49</v>
      </c>
      <c r="Q2361" t="s">
        <v>4867</v>
      </c>
      <c r="R2361" s="7">
        <v>339.96</v>
      </c>
      <c r="S2361">
        <v>5</v>
      </c>
      <c r="T2361">
        <v>0.2</v>
      </c>
      <c r="U2361" s="7">
        <v>42.494999999999997</v>
      </c>
      <c r="V2361" s="7">
        <f t="shared" si="36"/>
        <v>42.494999999999997</v>
      </c>
    </row>
    <row r="2362" spans="1:22" x14ac:dyDescent="0.3">
      <c r="A2362" s="9">
        <v>7276</v>
      </c>
      <c r="B2362" t="s">
        <v>5274</v>
      </c>
      <c r="C2362" s="5">
        <v>41226</v>
      </c>
      <c r="D2362" s="6">
        <v>41230</v>
      </c>
      <c r="E2362" t="s">
        <v>36</v>
      </c>
      <c r="F2362" t="s">
        <v>4063</v>
      </c>
      <c r="G2362" t="s">
        <v>4064</v>
      </c>
      <c r="H2362" t="s">
        <v>146</v>
      </c>
      <c r="I2362" t="s">
        <v>27</v>
      </c>
      <c r="J2362" t="s">
        <v>4164</v>
      </c>
      <c r="K2362" t="s">
        <v>625</v>
      </c>
      <c r="L2362">
        <v>59601</v>
      </c>
      <c r="M2362" t="s">
        <v>30</v>
      </c>
      <c r="N2362" t="s">
        <v>924</v>
      </c>
      <c r="O2362" t="s">
        <v>41</v>
      </c>
      <c r="P2362" t="s">
        <v>42</v>
      </c>
      <c r="Q2362" t="s">
        <v>925</v>
      </c>
      <c r="R2362" s="7">
        <v>63.98</v>
      </c>
      <c r="S2362">
        <v>7</v>
      </c>
      <c r="T2362">
        <v>0</v>
      </c>
      <c r="U2362" s="7">
        <v>21.7532</v>
      </c>
      <c r="V2362" s="7">
        <f t="shared" si="36"/>
        <v>21.7532</v>
      </c>
    </row>
    <row r="2363" spans="1:22" x14ac:dyDescent="0.3">
      <c r="A2363" s="9">
        <v>7278</v>
      </c>
      <c r="B2363" t="s">
        <v>5275</v>
      </c>
      <c r="C2363" s="5">
        <v>41475</v>
      </c>
      <c r="D2363" s="6">
        <v>41477</v>
      </c>
      <c r="E2363" t="s">
        <v>152</v>
      </c>
      <c r="F2363" t="s">
        <v>4043</v>
      </c>
      <c r="G2363" t="s">
        <v>4044</v>
      </c>
      <c r="H2363" t="s">
        <v>146</v>
      </c>
      <c r="I2363" t="s">
        <v>27</v>
      </c>
      <c r="J2363" t="s">
        <v>80</v>
      </c>
      <c r="K2363" t="s">
        <v>29</v>
      </c>
      <c r="L2363">
        <v>94110</v>
      </c>
      <c r="M2363" t="s">
        <v>30</v>
      </c>
      <c r="N2363" t="s">
        <v>5276</v>
      </c>
      <c r="O2363" t="s">
        <v>48</v>
      </c>
      <c r="P2363" t="s">
        <v>49</v>
      </c>
      <c r="Q2363" t="s">
        <v>5277</v>
      </c>
      <c r="R2363" s="7">
        <v>35.984000000000002</v>
      </c>
      <c r="S2363">
        <v>2</v>
      </c>
      <c r="T2363">
        <v>0.2</v>
      </c>
      <c r="U2363" s="7">
        <v>4.4980000000000002</v>
      </c>
      <c r="V2363" s="7">
        <f t="shared" si="36"/>
        <v>4.4980000000000002</v>
      </c>
    </row>
    <row r="2364" spans="1:22" x14ac:dyDescent="0.3">
      <c r="A2364" s="9">
        <v>7279</v>
      </c>
      <c r="B2364" t="s">
        <v>5275</v>
      </c>
      <c r="C2364" s="5">
        <v>41475</v>
      </c>
      <c r="D2364" s="6">
        <v>41477</v>
      </c>
      <c r="E2364" t="s">
        <v>152</v>
      </c>
      <c r="F2364" t="s">
        <v>4043</v>
      </c>
      <c r="G2364" t="s">
        <v>4044</v>
      </c>
      <c r="H2364" t="s">
        <v>146</v>
      </c>
      <c r="I2364" t="s">
        <v>27</v>
      </c>
      <c r="J2364" t="s">
        <v>80</v>
      </c>
      <c r="K2364" t="s">
        <v>29</v>
      </c>
      <c r="L2364">
        <v>94110</v>
      </c>
      <c r="M2364" t="s">
        <v>30</v>
      </c>
      <c r="N2364" t="s">
        <v>4471</v>
      </c>
      <c r="O2364" t="s">
        <v>48</v>
      </c>
      <c r="P2364" t="s">
        <v>99</v>
      </c>
      <c r="Q2364" t="s">
        <v>4472</v>
      </c>
      <c r="R2364" s="7">
        <v>389.97</v>
      </c>
      <c r="S2364">
        <v>3</v>
      </c>
      <c r="T2364">
        <v>0</v>
      </c>
      <c r="U2364" s="7">
        <v>132.5898</v>
      </c>
      <c r="V2364" s="7">
        <f t="shared" si="36"/>
        <v>132.5898</v>
      </c>
    </row>
    <row r="2365" spans="1:22" x14ac:dyDescent="0.3">
      <c r="A2365" s="9">
        <v>7280</v>
      </c>
      <c r="B2365" t="s">
        <v>5278</v>
      </c>
      <c r="C2365" s="5">
        <v>41409</v>
      </c>
      <c r="D2365" s="6">
        <v>41409</v>
      </c>
      <c r="E2365" t="s">
        <v>863</v>
      </c>
      <c r="F2365" t="s">
        <v>3612</v>
      </c>
      <c r="G2365" t="s">
        <v>3613</v>
      </c>
      <c r="H2365" t="s">
        <v>26</v>
      </c>
      <c r="I2365" t="s">
        <v>27</v>
      </c>
      <c r="J2365" t="s">
        <v>3957</v>
      </c>
      <c r="K2365" t="s">
        <v>122</v>
      </c>
      <c r="L2365">
        <v>85364</v>
      </c>
      <c r="M2365" t="s">
        <v>30</v>
      </c>
      <c r="N2365" t="s">
        <v>328</v>
      </c>
      <c r="O2365" t="s">
        <v>48</v>
      </c>
      <c r="P2365" t="s">
        <v>99</v>
      </c>
      <c r="Q2365" t="s">
        <v>637</v>
      </c>
      <c r="R2365" s="7">
        <v>185.52799999999999</v>
      </c>
      <c r="S2365">
        <v>7</v>
      </c>
      <c r="T2365">
        <v>0.2</v>
      </c>
      <c r="U2365" s="7">
        <v>48.701099999999997</v>
      </c>
      <c r="V2365" s="7">
        <f t="shared" si="36"/>
        <v>48.701099999999997</v>
      </c>
    </row>
    <row r="2366" spans="1:22" x14ac:dyDescent="0.3">
      <c r="A2366" s="9">
        <v>7282</v>
      </c>
      <c r="B2366" t="s">
        <v>5279</v>
      </c>
      <c r="C2366" s="5">
        <v>41929</v>
      </c>
      <c r="D2366" s="6">
        <v>41934</v>
      </c>
      <c r="E2366" t="s">
        <v>36</v>
      </c>
      <c r="F2366" t="s">
        <v>2970</v>
      </c>
      <c r="G2366" t="s">
        <v>2971</v>
      </c>
      <c r="H2366" t="s">
        <v>146</v>
      </c>
      <c r="I2366" t="s">
        <v>27</v>
      </c>
      <c r="J2366" t="s">
        <v>3957</v>
      </c>
      <c r="K2366" t="s">
        <v>122</v>
      </c>
      <c r="L2366">
        <v>85364</v>
      </c>
      <c r="M2366" t="s">
        <v>30</v>
      </c>
      <c r="N2366" t="s">
        <v>3224</v>
      </c>
      <c r="O2366" t="s">
        <v>48</v>
      </c>
      <c r="P2366" t="s">
        <v>1229</v>
      </c>
      <c r="Q2366" t="s">
        <v>5280</v>
      </c>
      <c r="R2366" s="7">
        <v>599.98500000000001</v>
      </c>
      <c r="S2366">
        <v>5</v>
      </c>
      <c r="T2366">
        <v>0.7</v>
      </c>
      <c r="U2366" s="7">
        <v>-479.988</v>
      </c>
      <c r="V2366" s="7">
        <f t="shared" si="36"/>
        <v>479.988</v>
      </c>
    </row>
    <row r="2367" spans="1:22" x14ac:dyDescent="0.3">
      <c r="A2367" s="9">
        <v>7286</v>
      </c>
      <c r="B2367" t="s">
        <v>5281</v>
      </c>
      <c r="C2367" s="5">
        <v>41927</v>
      </c>
      <c r="D2367" s="6">
        <v>41932</v>
      </c>
      <c r="E2367" t="s">
        <v>36</v>
      </c>
      <c r="F2367" t="s">
        <v>2016</v>
      </c>
      <c r="G2367" t="s">
        <v>2017</v>
      </c>
      <c r="H2367" t="s">
        <v>39</v>
      </c>
      <c r="I2367" t="s">
        <v>27</v>
      </c>
      <c r="J2367" t="s">
        <v>80</v>
      </c>
      <c r="K2367" t="s">
        <v>29</v>
      </c>
      <c r="L2367">
        <v>94110</v>
      </c>
      <c r="M2367" t="s">
        <v>30</v>
      </c>
      <c r="N2367" t="s">
        <v>5282</v>
      </c>
      <c r="O2367" t="s">
        <v>48</v>
      </c>
      <c r="P2367" t="s">
        <v>99</v>
      </c>
      <c r="Q2367" t="s">
        <v>5283</v>
      </c>
      <c r="R2367" s="7">
        <v>46.36</v>
      </c>
      <c r="S2367">
        <v>4</v>
      </c>
      <c r="T2367">
        <v>0</v>
      </c>
      <c r="U2367" s="7">
        <v>15.2988</v>
      </c>
      <c r="V2367" s="7">
        <f t="shared" si="36"/>
        <v>15.2988</v>
      </c>
    </row>
    <row r="2368" spans="1:22" x14ac:dyDescent="0.3">
      <c r="A2368" s="9">
        <v>7290</v>
      </c>
      <c r="B2368" t="s">
        <v>5284</v>
      </c>
      <c r="C2368" s="5">
        <v>41304</v>
      </c>
      <c r="D2368" s="6">
        <v>41305</v>
      </c>
      <c r="E2368" t="s">
        <v>152</v>
      </c>
      <c r="F2368" t="s">
        <v>1781</v>
      </c>
      <c r="G2368" t="s">
        <v>1782</v>
      </c>
      <c r="H2368" t="s">
        <v>39</v>
      </c>
      <c r="I2368" t="s">
        <v>27</v>
      </c>
      <c r="J2368" t="s">
        <v>80</v>
      </c>
      <c r="K2368" t="s">
        <v>29</v>
      </c>
      <c r="L2368">
        <v>94122</v>
      </c>
      <c r="M2368" t="s">
        <v>30</v>
      </c>
      <c r="N2368" t="s">
        <v>2808</v>
      </c>
      <c r="O2368" t="s">
        <v>32</v>
      </c>
      <c r="P2368" t="s">
        <v>75</v>
      </c>
      <c r="Q2368" t="s">
        <v>2809</v>
      </c>
      <c r="R2368" s="7">
        <v>305.01</v>
      </c>
      <c r="S2368">
        <v>9</v>
      </c>
      <c r="T2368">
        <v>0</v>
      </c>
      <c r="U2368" s="7">
        <v>76.252499999999998</v>
      </c>
      <c r="V2368" s="7">
        <f t="shared" si="36"/>
        <v>76.252499999999998</v>
      </c>
    </row>
    <row r="2369" spans="1:22" x14ac:dyDescent="0.3">
      <c r="A2369" s="9">
        <v>7291</v>
      </c>
      <c r="B2369" t="s">
        <v>5284</v>
      </c>
      <c r="C2369" s="5">
        <v>41304</v>
      </c>
      <c r="D2369" s="6">
        <v>41305</v>
      </c>
      <c r="E2369" t="s">
        <v>152</v>
      </c>
      <c r="F2369" t="s">
        <v>1781</v>
      </c>
      <c r="G2369" t="s">
        <v>1782</v>
      </c>
      <c r="H2369" t="s">
        <v>39</v>
      </c>
      <c r="I2369" t="s">
        <v>27</v>
      </c>
      <c r="J2369" t="s">
        <v>80</v>
      </c>
      <c r="K2369" t="s">
        <v>29</v>
      </c>
      <c r="L2369">
        <v>94122</v>
      </c>
      <c r="M2369" t="s">
        <v>30</v>
      </c>
      <c r="N2369" t="s">
        <v>202</v>
      </c>
      <c r="O2369" t="s">
        <v>32</v>
      </c>
      <c r="P2369" t="s">
        <v>52</v>
      </c>
      <c r="Q2369" t="s">
        <v>203</v>
      </c>
      <c r="R2369" s="7">
        <v>50.783999999999999</v>
      </c>
      <c r="S2369">
        <v>2</v>
      </c>
      <c r="T2369">
        <v>0.2</v>
      </c>
      <c r="U2369" s="7">
        <v>17.7744</v>
      </c>
      <c r="V2369" s="7">
        <f t="shared" si="36"/>
        <v>17.7744</v>
      </c>
    </row>
    <row r="2370" spans="1:22" x14ac:dyDescent="0.3">
      <c r="A2370" s="9">
        <v>7292</v>
      </c>
      <c r="B2370" t="s">
        <v>5284</v>
      </c>
      <c r="C2370" s="5">
        <v>41304</v>
      </c>
      <c r="D2370" s="6">
        <v>41305</v>
      </c>
      <c r="E2370" t="s">
        <v>152</v>
      </c>
      <c r="F2370" t="s">
        <v>1781</v>
      </c>
      <c r="G2370" t="s">
        <v>1782</v>
      </c>
      <c r="H2370" t="s">
        <v>39</v>
      </c>
      <c r="I2370" t="s">
        <v>27</v>
      </c>
      <c r="J2370" t="s">
        <v>80</v>
      </c>
      <c r="K2370" t="s">
        <v>29</v>
      </c>
      <c r="L2370">
        <v>94122</v>
      </c>
      <c r="M2370" t="s">
        <v>30</v>
      </c>
      <c r="N2370" t="s">
        <v>2638</v>
      </c>
      <c r="O2370" t="s">
        <v>32</v>
      </c>
      <c r="P2370" t="s">
        <v>33</v>
      </c>
      <c r="Q2370" t="s">
        <v>2639</v>
      </c>
      <c r="R2370" s="7">
        <v>26.01</v>
      </c>
      <c r="S2370">
        <v>9</v>
      </c>
      <c r="T2370">
        <v>0</v>
      </c>
      <c r="U2370" s="7">
        <v>12.2247</v>
      </c>
      <c r="V2370" s="7">
        <f t="shared" si="36"/>
        <v>12.2247</v>
      </c>
    </row>
    <row r="2371" spans="1:22" x14ac:dyDescent="0.3">
      <c r="A2371" s="9">
        <v>7294</v>
      </c>
      <c r="B2371" t="s">
        <v>5285</v>
      </c>
      <c r="C2371" s="5">
        <v>41297</v>
      </c>
      <c r="D2371" s="6">
        <v>41303</v>
      </c>
      <c r="E2371" t="s">
        <v>36</v>
      </c>
      <c r="F2371" t="s">
        <v>5286</v>
      </c>
      <c r="G2371" t="s">
        <v>5287</v>
      </c>
      <c r="H2371" t="s">
        <v>39</v>
      </c>
      <c r="I2371" t="s">
        <v>27</v>
      </c>
      <c r="J2371" t="s">
        <v>28</v>
      </c>
      <c r="K2371" t="s">
        <v>29</v>
      </c>
      <c r="L2371">
        <v>90036</v>
      </c>
      <c r="M2371" t="s">
        <v>30</v>
      </c>
      <c r="N2371" t="s">
        <v>5288</v>
      </c>
      <c r="O2371" t="s">
        <v>41</v>
      </c>
      <c r="P2371" t="s">
        <v>42</v>
      </c>
      <c r="Q2371" t="s">
        <v>5289</v>
      </c>
      <c r="R2371" s="7">
        <v>59.99</v>
      </c>
      <c r="S2371">
        <v>7</v>
      </c>
      <c r="T2371">
        <v>0</v>
      </c>
      <c r="U2371" s="7">
        <v>21.596399999999999</v>
      </c>
      <c r="V2371" s="7">
        <f t="shared" si="36"/>
        <v>21.596399999999999</v>
      </c>
    </row>
    <row r="2372" spans="1:22" x14ac:dyDescent="0.3">
      <c r="A2372" s="9">
        <v>7295</v>
      </c>
      <c r="B2372" t="s">
        <v>5290</v>
      </c>
      <c r="C2372" s="5">
        <v>41055</v>
      </c>
      <c r="D2372" s="6">
        <v>41060</v>
      </c>
      <c r="E2372" t="s">
        <v>36</v>
      </c>
      <c r="F2372" t="s">
        <v>259</v>
      </c>
      <c r="G2372" t="s">
        <v>260</v>
      </c>
      <c r="H2372" t="s">
        <v>39</v>
      </c>
      <c r="I2372" t="s">
        <v>27</v>
      </c>
      <c r="J2372" t="s">
        <v>1626</v>
      </c>
      <c r="K2372" t="s">
        <v>66</v>
      </c>
      <c r="L2372">
        <v>98006</v>
      </c>
      <c r="M2372" t="s">
        <v>30</v>
      </c>
      <c r="N2372" t="s">
        <v>5291</v>
      </c>
      <c r="O2372" t="s">
        <v>41</v>
      </c>
      <c r="P2372" t="s">
        <v>42</v>
      </c>
      <c r="Q2372" t="s">
        <v>5292</v>
      </c>
      <c r="R2372" s="7">
        <v>20.239999999999998</v>
      </c>
      <c r="S2372">
        <v>1</v>
      </c>
      <c r="T2372">
        <v>0</v>
      </c>
      <c r="U2372" s="7">
        <v>7.8936000000000002</v>
      </c>
      <c r="V2372" s="7">
        <f t="shared" ref="V2372:V2435" si="37">IF(U2372&lt;0,-U2372,U2372)</f>
        <v>7.8936000000000002</v>
      </c>
    </row>
    <row r="2373" spans="1:22" x14ac:dyDescent="0.3">
      <c r="A2373" s="9">
        <v>7307</v>
      </c>
      <c r="B2373" t="s">
        <v>5293</v>
      </c>
      <c r="C2373" s="5">
        <v>41584</v>
      </c>
      <c r="D2373" s="6">
        <v>41586</v>
      </c>
      <c r="E2373" t="s">
        <v>23</v>
      </c>
      <c r="F2373" t="s">
        <v>318</v>
      </c>
      <c r="G2373" t="s">
        <v>319</v>
      </c>
      <c r="H2373" t="s">
        <v>39</v>
      </c>
      <c r="I2373" t="s">
        <v>27</v>
      </c>
      <c r="J2373" t="s">
        <v>236</v>
      </c>
      <c r="K2373" t="s">
        <v>29</v>
      </c>
      <c r="L2373">
        <v>95123</v>
      </c>
      <c r="M2373" t="s">
        <v>30</v>
      </c>
      <c r="N2373" t="s">
        <v>4379</v>
      </c>
      <c r="O2373" t="s">
        <v>48</v>
      </c>
      <c r="P2373" t="s">
        <v>99</v>
      </c>
      <c r="Q2373" t="s">
        <v>4380</v>
      </c>
      <c r="R2373" s="7">
        <v>72</v>
      </c>
      <c r="S2373">
        <v>4</v>
      </c>
      <c r="T2373">
        <v>0</v>
      </c>
      <c r="U2373" s="7">
        <v>12.96</v>
      </c>
      <c r="V2373" s="7">
        <f t="shared" si="37"/>
        <v>12.96</v>
      </c>
    </row>
    <row r="2374" spans="1:22" x14ac:dyDescent="0.3">
      <c r="A2374" s="9">
        <v>7308</v>
      </c>
      <c r="B2374" t="s">
        <v>5293</v>
      </c>
      <c r="C2374" s="5">
        <v>41584</v>
      </c>
      <c r="D2374" s="6">
        <v>41586</v>
      </c>
      <c r="E2374" t="s">
        <v>23</v>
      </c>
      <c r="F2374" t="s">
        <v>318</v>
      </c>
      <c r="G2374" t="s">
        <v>319</v>
      </c>
      <c r="H2374" t="s">
        <v>39</v>
      </c>
      <c r="I2374" t="s">
        <v>27</v>
      </c>
      <c r="J2374" t="s">
        <v>236</v>
      </c>
      <c r="K2374" t="s">
        <v>29</v>
      </c>
      <c r="L2374">
        <v>95123</v>
      </c>
      <c r="M2374" t="s">
        <v>30</v>
      </c>
      <c r="N2374" t="s">
        <v>2829</v>
      </c>
      <c r="O2374" t="s">
        <v>41</v>
      </c>
      <c r="P2374" t="s">
        <v>185</v>
      </c>
      <c r="Q2374" t="s">
        <v>2830</v>
      </c>
      <c r="R2374" s="7">
        <v>113.88800000000001</v>
      </c>
      <c r="S2374">
        <v>2</v>
      </c>
      <c r="T2374">
        <v>0.2</v>
      </c>
      <c r="U2374" s="7">
        <v>9.9651999999999994</v>
      </c>
      <c r="V2374" s="7">
        <f t="shared" si="37"/>
        <v>9.9651999999999994</v>
      </c>
    </row>
    <row r="2375" spans="1:22" x14ac:dyDescent="0.3">
      <c r="A2375" s="9">
        <v>7309</v>
      </c>
      <c r="B2375" t="s">
        <v>5293</v>
      </c>
      <c r="C2375" s="5">
        <v>41584</v>
      </c>
      <c r="D2375" s="6">
        <v>41586</v>
      </c>
      <c r="E2375" t="s">
        <v>23</v>
      </c>
      <c r="F2375" t="s">
        <v>318</v>
      </c>
      <c r="G2375" t="s">
        <v>319</v>
      </c>
      <c r="H2375" t="s">
        <v>39</v>
      </c>
      <c r="I2375" t="s">
        <v>27</v>
      </c>
      <c r="J2375" t="s">
        <v>236</v>
      </c>
      <c r="K2375" t="s">
        <v>29</v>
      </c>
      <c r="L2375">
        <v>95123</v>
      </c>
      <c r="M2375" t="s">
        <v>30</v>
      </c>
      <c r="N2375" t="s">
        <v>4187</v>
      </c>
      <c r="O2375" t="s">
        <v>32</v>
      </c>
      <c r="P2375" t="s">
        <v>215</v>
      </c>
      <c r="Q2375" t="s">
        <v>4188</v>
      </c>
      <c r="R2375" s="7">
        <v>158.13</v>
      </c>
      <c r="S2375">
        <v>3</v>
      </c>
      <c r="T2375">
        <v>0</v>
      </c>
      <c r="U2375" s="7">
        <v>77.483699999999999</v>
      </c>
      <c r="V2375" s="7">
        <f t="shared" si="37"/>
        <v>77.483699999999999</v>
      </c>
    </row>
    <row r="2376" spans="1:22" x14ac:dyDescent="0.3">
      <c r="A2376" s="9">
        <v>7318</v>
      </c>
      <c r="B2376" t="s">
        <v>5294</v>
      </c>
      <c r="C2376" s="5">
        <v>41961</v>
      </c>
      <c r="D2376" s="6">
        <v>41965</v>
      </c>
      <c r="E2376" t="s">
        <v>36</v>
      </c>
      <c r="F2376" t="s">
        <v>5295</v>
      </c>
      <c r="G2376" t="s">
        <v>5296</v>
      </c>
      <c r="H2376" t="s">
        <v>26</v>
      </c>
      <c r="I2376" t="s">
        <v>27</v>
      </c>
      <c r="J2376" t="s">
        <v>5297</v>
      </c>
      <c r="K2376" t="s">
        <v>148</v>
      </c>
      <c r="L2376">
        <v>97123</v>
      </c>
      <c r="M2376" t="s">
        <v>30</v>
      </c>
      <c r="N2376" t="s">
        <v>5001</v>
      </c>
      <c r="O2376" t="s">
        <v>32</v>
      </c>
      <c r="P2376" t="s">
        <v>114</v>
      </c>
      <c r="Q2376" t="s">
        <v>5002</v>
      </c>
      <c r="R2376" s="7">
        <v>19.608000000000001</v>
      </c>
      <c r="S2376">
        <v>3</v>
      </c>
      <c r="T2376">
        <v>0.2</v>
      </c>
      <c r="U2376" s="7">
        <v>6.6177000000000001</v>
      </c>
      <c r="V2376" s="7">
        <f t="shared" si="37"/>
        <v>6.6177000000000001</v>
      </c>
    </row>
    <row r="2377" spans="1:22" x14ac:dyDescent="0.3">
      <c r="A2377" s="9">
        <v>7319</v>
      </c>
      <c r="B2377" t="s">
        <v>5294</v>
      </c>
      <c r="C2377" s="5">
        <v>41961</v>
      </c>
      <c r="D2377" s="6">
        <v>41965</v>
      </c>
      <c r="E2377" t="s">
        <v>36</v>
      </c>
      <c r="F2377" t="s">
        <v>5295</v>
      </c>
      <c r="G2377" t="s">
        <v>5296</v>
      </c>
      <c r="H2377" t="s">
        <v>26</v>
      </c>
      <c r="I2377" t="s">
        <v>27</v>
      </c>
      <c r="J2377" t="s">
        <v>5297</v>
      </c>
      <c r="K2377" t="s">
        <v>148</v>
      </c>
      <c r="L2377">
        <v>97123</v>
      </c>
      <c r="M2377" t="s">
        <v>30</v>
      </c>
      <c r="N2377" t="s">
        <v>3514</v>
      </c>
      <c r="O2377" t="s">
        <v>32</v>
      </c>
      <c r="P2377" t="s">
        <v>52</v>
      </c>
      <c r="Q2377" t="s">
        <v>3515</v>
      </c>
      <c r="R2377" s="7">
        <v>4.1580000000000004</v>
      </c>
      <c r="S2377">
        <v>7</v>
      </c>
      <c r="T2377">
        <v>0.7</v>
      </c>
      <c r="U2377" s="7">
        <v>-3.4649999999999999</v>
      </c>
      <c r="V2377" s="7">
        <f t="shared" si="37"/>
        <v>3.4649999999999999</v>
      </c>
    </row>
    <row r="2378" spans="1:22" x14ac:dyDescent="0.3">
      <c r="A2378" s="9">
        <v>7326</v>
      </c>
      <c r="B2378" t="s">
        <v>5298</v>
      </c>
      <c r="C2378" s="5">
        <v>41954</v>
      </c>
      <c r="D2378" s="6">
        <v>41961</v>
      </c>
      <c r="E2378" t="s">
        <v>36</v>
      </c>
      <c r="F2378" t="s">
        <v>1583</v>
      </c>
      <c r="G2378" t="s">
        <v>1584</v>
      </c>
      <c r="H2378" t="s">
        <v>39</v>
      </c>
      <c r="I2378" t="s">
        <v>27</v>
      </c>
      <c r="J2378" t="s">
        <v>3973</v>
      </c>
      <c r="K2378" t="s">
        <v>66</v>
      </c>
      <c r="L2378">
        <v>99301</v>
      </c>
      <c r="M2378" t="s">
        <v>30</v>
      </c>
      <c r="N2378" t="s">
        <v>5299</v>
      </c>
      <c r="O2378" t="s">
        <v>32</v>
      </c>
      <c r="P2378" t="s">
        <v>55</v>
      </c>
      <c r="Q2378" t="s">
        <v>5300</v>
      </c>
      <c r="R2378" s="7">
        <v>400.8</v>
      </c>
      <c r="S2378">
        <v>5</v>
      </c>
      <c r="T2378">
        <v>0</v>
      </c>
      <c r="U2378" s="7">
        <v>112.224</v>
      </c>
      <c r="V2378" s="7">
        <f t="shared" si="37"/>
        <v>112.224</v>
      </c>
    </row>
    <row r="2379" spans="1:22" x14ac:dyDescent="0.3">
      <c r="A2379" s="9">
        <v>7327</v>
      </c>
      <c r="B2379" t="s">
        <v>5298</v>
      </c>
      <c r="C2379" s="5">
        <v>41954</v>
      </c>
      <c r="D2379" s="6">
        <v>41961</v>
      </c>
      <c r="E2379" t="s">
        <v>36</v>
      </c>
      <c r="F2379" t="s">
        <v>1583</v>
      </c>
      <c r="G2379" t="s">
        <v>1584</v>
      </c>
      <c r="H2379" t="s">
        <v>39</v>
      </c>
      <c r="I2379" t="s">
        <v>27</v>
      </c>
      <c r="J2379" t="s">
        <v>3973</v>
      </c>
      <c r="K2379" t="s">
        <v>66</v>
      </c>
      <c r="L2379">
        <v>99301</v>
      </c>
      <c r="M2379" t="s">
        <v>30</v>
      </c>
      <c r="N2379" t="s">
        <v>2881</v>
      </c>
      <c r="O2379" t="s">
        <v>32</v>
      </c>
      <c r="P2379" t="s">
        <v>52</v>
      </c>
      <c r="Q2379" t="s">
        <v>2882</v>
      </c>
      <c r="R2379" s="7">
        <v>28.792000000000002</v>
      </c>
      <c r="S2379">
        <v>1</v>
      </c>
      <c r="T2379">
        <v>0.2</v>
      </c>
      <c r="U2379" s="7">
        <v>10.077199999999999</v>
      </c>
      <c r="V2379" s="7">
        <f t="shared" si="37"/>
        <v>10.077199999999999</v>
      </c>
    </row>
    <row r="2380" spans="1:22" x14ac:dyDescent="0.3">
      <c r="A2380" s="9">
        <v>7328</v>
      </c>
      <c r="B2380" t="s">
        <v>5301</v>
      </c>
      <c r="C2380" s="5">
        <v>40620</v>
      </c>
      <c r="D2380" s="6">
        <v>40626</v>
      </c>
      <c r="E2380" t="s">
        <v>36</v>
      </c>
      <c r="F2380" t="s">
        <v>4068</v>
      </c>
      <c r="G2380" t="s">
        <v>4069</v>
      </c>
      <c r="H2380" t="s">
        <v>146</v>
      </c>
      <c r="I2380" t="s">
        <v>27</v>
      </c>
      <c r="J2380" t="s">
        <v>5302</v>
      </c>
      <c r="K2380" t="s">
        <v>29</v>
      </c>
      <c r="L2380">
        <v>91505</v>
      </c>
      <c r="M2380" t="s">
        <v>30</v>
      </c>
      <c r="N2380" t="s">
        <v>4803</v>
      </c>
      <c r="O2380" t="s">
        <v>41</v>
      </c>
      <c r="P2380" t="s">
        <v>42</v>
      </c>
      <c r="Q2380" t="s">
        <v>4804</v>
      </c>
      <c r="R2380" s="7">
        <v>111</v>
      </c>
      <c r="S2380">
        <v>2</v>
      </c>
      <c r="T2380">
        <v>0</v>
      </c>
      <c r="U2380" s="7">
        <v>14.43</v>
      </c>
      <c r="V2380" s="7">
        <f t="shared" si="37"/>
        <v>14.43</v>
      </c>
    </row>
    <row r="2381" spans="1:22" x14ac:dyDescent="0.3">
      <c r="A2381" s="9">
        <v>7329</v>
      </c>
      <c r="B2381" t="s">
        <v>5301</v>
      </c>
      <c r="C2381" s="5">
        <v>40620</v>
      </c>
      <c r="D2381" s="6">
        <v>40626</v>
      </c>
      <c r="E2381" t="s">
        <v>36</v>
      </c>
      <c r="F2381" t="s">
        <v>4068</v>
      </c>
      <c r="G2381" t="s">
        <v>4069</v>
      </c>
      <c r="H2381" t="s">
        <v>146</v>
      </c>
      <c r="I2381" t="s">
        <v>27</v>
      </c>
      <c r="J2381" t="s">
        <v>5302</v>
      </c>
      <c r="K2381" t="s">
        <v>29</v>
      </c>
      <c r="L2381">
        <v>91505</v>
      </c>
      <c r="M2381" t="s">
        <v>30</v>
      </c>
      <c r="N2381" t="s">
        <v>3224</v>
      </c>
      <c r="O2381" t="s">
        <v>48</v>
      </c>
      <c r="P2381" t="s">
        <v>1229</v>
      </c>
      <c r="Q2381" t="s">
        <v>5280</v>
      </c>
      <c r="R2381" s="7">
        <v>1279.9680000000001</v>
      </c>
      <c r="S2381">
        <v>4</v>
      </c>
      <c r="T2381">
        <v>0.2</v>
      </c>
      <c r="U2381" s="7">
        <v>415.9896</v>
      </c>
      <c r="V2381" s="7">
        <f t="shared" si="37"/>
        <v>415.9896</v>
      </c>
    </row>
    <row r="2382" spans="1:22" x14ac:dyDescent="0.3">
      <c r="A2382" s="9">
        <v>7330</v>
      </c>
      <c r="B2382" t="s">
        <v>5301</v>
      </c>
      <c r="C2382" s="5">
        <v>40620</v>
      </c>
      <c r="D2382" s="6">
        <v>40626</v>
      </c>
      <c r="E2382" t="s">
        <v>36</v>
      </c>
      <c r="F2382" t="s">
        <v>4068</v>
      </c>
      <c r="G2382" t="s">
        <v>4069</v>
      </c>
      <c r="H2382" t="s">
        <v>146</v>
      </c>
      <c r="I2382" t="s">
        <v>27</v>
      </c>
      <c r="J2382" t="s">
        <v>5302</v>
      </c>
      <c r="K2382" t="s">
        <v>29</v>
      </c>
      <c r="L2382">
        <v>91505</v>
      </c>
      <c r="M2382" t="s">
        <v>30</v>
      </c>
      <c r="N2382" t="s">
        <v>2118</v>
      </c>
      <c r="O2382" t="s">
        <v>32</v>
      </c>
      <c r="P2382" t="s">
        <v>75</v>
      </c>
      <c r="Q2382" t="s">
        <v>2119</v>
      </c>
      <c r="R2382" s="7">
        <v>1856.19</v>
      </c>
      <c r="S2382">
        <v>7</v>
      </c>
      <c r="T2382">
        <v>0</v>
      </c>
      <c r="U2382" s="7">
        <v>334.11419999999998</v>
      </c>
      <c r="V2382" s="7">
        <f t="shared" si="37"/>
        <v>334.11419999999998</v>
      </c>
    </row>
    <row r="2383" spans="1:22" x14ac:dyDescent="0.3">
      <c r="A2383" s="9">
        <v>7338</v>
      </c>
      <c r="B2383" t="s">
        <v>5303</v>
      </c>
      <c r="C2383" s="5">
        <v>41904</v>
      </c>
      <c r="D2383" s="6">
        <v>41906</v>
      </c>
      <c r="E2383" t="s">
        <v>152</v>
      </c>
      <c r="F2383" t="s">
        <v>5059</v>
      </c>
      <c r="G2383" t="s">
        <v>5060</v>
      </c>
      <c r="H2383" t="s">
        <v>26</v>
      </c>
      <c r="I2383" t="s">
        <v>27</v>
      </c>
      <c r="J2383" t="s">
        <v>28</v>
      </c>
      <c r="K2383" t="s">
        <v>29</v>
      </c>
      <c r="L2383">
        <v>90045</v>
      </c>
      <c r="M2383" t="s">
        <v>30</v>
      </c>
      <c r="N2383" t="s">
        <v>3790</v>
      </c>
      <c r="O2383" t="s">
        <v>32</v>
      </c>
      <c r="P2383" t="s">
        <v>75</v>
      </c>
      <c r="Q2383" t="s">
        <v>5304</v>
      </c>
      <c r="R2383" s="7">
        <v>15.51</v>
      </c>
      <c r="S2383">
        <v>1</v>
      </c>
      <c r="T2383">
        <v>0</v>
      </c>
      <c r="U2383" s="7">
        <v>3.8774999999999999</v>
      </c>
      <c r="V2383" s="7">
        <f t="shared" si="37"/>
        <v>3.8774999999999999</v>
      </c>
    </row>
    <row r="2384" spans="1:22" x14ac:dyDescent="0.3">
      <c r="A2384" s="9">
        <v>7352</v>
      </c>
      <c r="B2384" t="s">
        <v>5305</v>
      </c>
      <c r="C2384" s="5">
        <v>41954</v>
      </c>
      <c r="D2384" s="6">
        <v>41960</v>
      </c>
      <c r="E2384" t="s">
        <v>36</v>
      </c>
      <c r="F2384" t="s">
        <v>1595</v>
      </c>
      <c r="G2384" t="s">
        <v>1596</v>
      </c>
      <c r="H2384" t="s">
        <v>39</v>
      </c>
      <c r="I2384" t="s">
        <v>27</v>
      </c>
      <c r="J2384" t="s">
        <v>5306</v>
      </c>
      <c r="K2384" t="s">
        <v>29</v>
      </c>
      <c r="L2384">
        <v>95351</v>
      </c>
      <c r="M2384" t="s">
        <v>30</v>
      </c>
      <c r="N2384" t="s">
        <v>5307</v>
      </c>
      <c r="O2384" t="s">
        <v>48</v>
      </c>
      <c r="P2384" t="s">
        <v>99</v>
      </c>
      <c r="Q2384" t="s">
        <v>5308</v>
      </c>
      <c r="R2384" s="7">
        <v>111.79</v>
      </c>
      <c r="S2384">
        <v>7</v>
      </c>
      <c r="T2384">
        <v>0</v>
      </c>
      <c r="U2384" s="7">
        <v>43.598100000000002</v>
      </c>
      <c r="V2384" s="7">
        <f t="shared" si="37"/>
        <v>43.598100000000002</v>
      </c>
    </row>
    <row r="2385" spans="1:22" x14ac:dyDescent="0.3">
      <c r="A2385" s="9">
        <v>7355</v>
      </c>
      <c r="B2385" t="s">
        <v>5309</v>
      </c>
      <c r="C2385" s="5">
        <v>41677</v>
      </c>
      <c r="D2385" s="6">
        <v>41684</v>
      </c>
      <c r="E2385" t="s">
        <v>36</v>
      </c>
      <c r="F2385" t="s">
        <v>1150</v>
      </c>
      <c r="G2385" t="s">
        <v>1151</v>
      </c>
      <c r="H2385" t="s">
        <v>146</v>
      </c>
      <c r="I2385" t="s">
        <v>27</v>
      </c>
      <c r="J2385" t="s">
        <v>80</v>
      </c>
      <c r="K2385" t="s">
        <v>29</v>
      </c>
      <c r="L2385">
        <v>94109</v>
      </c>
      <c r="M2385" t="s">
        <v>30</v>
      </c>
      <c r="N2385" t="s">
        <v>4744</v>
      </c>
      <c r="O2385" t="s">
        <v>32</v>
      </c>
      <c r="P2385" t="s">
        <v>114</v>
      </c>
      <c r="Q2385" t="s">
        <v>4745</v>
      </c>
      <c r="R2385" s="7">
        <v>29.9</v>
      </c>
      <c r="S2385">
        <v>5</v>
      </c>
      <c r="T2385">
        <v>0</v>
      </c>
      <c r="U2385" s="7">
        <v>13.455</v>
      </c>
      <c r="V2385" s="7">
        <f t="shared" si="37"/>
        <v>13.455</v>
      </c>
    </row>
    <row r="2386" spans="1:22" x14ac:dyDescent="0.3">
      <c r="A2386" s="9">
        <v>7357</v>
      </c>
      <c r="B2386" t="s">
        <v>5310</v>
      </c>
      <c r="C2386" s="5">
        <v>41557</v>
      </c>
      <c r="D2386" s="6">
        <v>41562</v>
      </c>
      <c r="E2386" t="s">
        <v>36</v>
      </c>
      <c r="F2386" t="s">
        <v>2284</v>
      </c>
      <c r="G2386" t="s">
        <v>2285</v>
      </c>
      <c r="H2386" t="s">
        <v>146</v>
      </c>
      <c r="I2386" t="s">
        <v>27</v>
      </c>
      <c r="J2386" t="s">
        <v>176</v>
      </c>
      <c r="K2386" t="s">
        <v>122</v>
      </c>
      <c r="L2386">
        <v>85023</v>
      </c>
      <c r="M2386" t="s">
        <v>30</v>
      </c>
      <c r="N2386" t="s">
        <v>1627</v>
      </c>
      <c r="O2386" t="s">
        <v>32</v>
      </c>
      <c r="P2386" t="s">
        <v>45</v>
      </c>
      <c r="Q2386" t="s">
        <v>1628</v>
      </c>
      <c r="R2386" s="7">
        <v>1.4079999999999999</v>
      </c>
      <c r="S2386">
        <v>1</v>
      </c>
      <c r="T2386">
        <v>0.2</v>
      </c>
      <c r="U2386" s="7">
        <v>0.15840000000000001</v>
      </c>
      <c r="V2386" s="7">
        <f t="shared" si="37"/>
        <v>0.15840000000000001</v>
      </c>
    </row>
    <row r="2387" spans="1:22" x14ac:dyDescent="0.3">
      <c r="A2387" s="9">
        <v>7358</v>
      </c>
      <c r="B2387" t="s">
        <v>5310</v>
      </c>
      <c r="C2387" s="5">
        <v>41557</v>
      </c>
      <c r="D2387" s="6">
        <v>41562</v>
      </c>
      <c r="E2387" t="s">
        <v>36</v>
      </c>
      <c r="F2387" t="s">
        <v>2284</v>
      </c>
      <c r="G2387" t="s">
        <v>2285</v>
      </c>
      <c r="H2387" t="s">
        <v>146</v>
      </c>
      <c r="I2387" t="s">
        <v>27</v>
      </c>
      <c r="J2387" t="s">
        <v>176</v>
      </c>
      <c r="K2387" t="s">
        <v>122</v>
      </c>
      <c r="L2387">
        <v>85023</v>
      </c>
      <c r="M2387" t="s">
        <v>30</v>
      </c>
      <c r="N2387" t="s">
        <v>4920</v>
      </c>
      <c r="O2387" t="s">
        <v>41</v>
      </c>
      <c r="P2387" t="s">
        <v>42</v>
      </c>
      <c r="Q2387" t="s">
        <v>4921</v>
      </c>
      <c r="R2387" s="7">
        <v>169.56800000000001</v>
      </c>
      <c r="S2387">
        <v>2</v>
      </c>
      <c r="T2387">
        <v>0.2</v>
      </c>
      <c r="U2387" s="7">
        <v>0</v>
      </c>
      <c r="V2387" s="7">
        <f t="shared" si="37"/>
        <v>0</v>
      </c>
    </row>
    <row r="2388" spans="1:22" x14ac:dyDescent="0.3">
      <c r="A2388" s="9">
        <v>7361</v>
      </c>
      <c r="B2388" t="s">
        <v>5311</v>
      </c>
      <c r="C2388" s="5">
        <v>41377</v>
      </c>
      <c r="D2388" s="6">
        <v>41379</v>
      </c>
      <c r="E2388" t="s">
        <v>152</v>
      </c>
      <c r="F2388" t="s">
        <v>2562</v>
      </c>
      <c r="G2388" t="s">
        <v>2563</v>
      </c>
      <c r="H2388" t="s">
        <v>39</v>
      </c>
      <c r="I2388" t="s">
        <v>27</v>
      </c>
      <c r="J2388" t="s">
        <v>28</v>
      </c>
      <c r="K2388" t="s">
        <v>29</v>
      </c>
      <c r="L2388">
        <v>90036</v>
      </c>
      <c r="M2388" t="s">
        <v>30</v>
      </c>
      <c r="N2388" t="s">
        <v>5312</v>
      </c>
      <c r="O2388" t="s">
        <v>32</v>
      </c>
      <c r="P2388" t="s">
        <v>114</v>
      </c>
      <c r="Q2388" t="s">
        <v>5313</v>
      </c>
      <c r="R2388" s="7">
        <v>19.440000000000001</v>
      </c>
      <c r="S2388">
        <v>3</v>
      </c>
      <c r="T2388">
        <v>0</v>
      </c>
      <c r="U2388" s="7">
        <v>9.3312000000000008</v>
      </c>
      <c r="V2388" s="7">
        <f t="shared" si="37"/>
        <v>9.3312000000000008</v>
      </c>
    </row>
    <row r="2389" spans="1:22" x14ac:dyDescent="0.3">
      <c r="A2389" s="9">
        <v>7362</v>
      </c>
      <c r="B2389" t="s">
        <v>5311</v>
      </c>
      <c r="C2389" s="5">
        <v>41377</v>
      </c>
      <c r="D2389" s="6">
        <v>41379</v>
      </c>
      <c r="E2389" t="s">
        <v>152</v>
      </c>
      <c r="F2389" t="s">
        <v>2562</v>
      </c>
      <c r="G2389" t="s">
        <v>2563</v>
      </c>
      <c r="H2389" t="s">
        <v>39</v>
      </c>
      <c r="I2389" t="s">
        <v>27</v>
      </c>
      <c r="J2389" t="s">
        <v>28</v>
      </c>
      <c r="K2389" t="s">
        <v>29</v>
      </c>
      <c r="L2389">
        <v>90036</v>
      </c>
      <c r="M2389" t="s">
        <v>30</v>
      </c>
      <c r="N2389" t="s">
        <v>529</v>
      </c>
      <c r="O2389" t="s">
        <v>41</v>
      </c>
      <c r="P2389" t="s">
        <v>185</v>
      </c>
      <c r="Q2389" t="s">
        <v>530</v>
      </c>
      <c r="R2389" s="7">
        <v>194.352</v>
      </c>
      <c r="S2389">
        <v>3</v>
      </c>
      <c r="T2389">
        <v>0.2</v>
      </c>
      <c r="U2389" s="7">
        <v>-36.441000000000003</v>
      </c>
      <c r="V2389" s="7">
        <f t="shared" si="37"/>
        <v>36.441000000000003</v>
      </c>
    </row>
    <row r="2390" spans="1:22" x14ac:dyDescent="0.3">
      <c r="A2390" s="9">
        <v>7363</v>
      </c>
      <c r="B2390" t="s">
        <v>5311</v>
      </c>
      <c r="C2390" s="5">
        <v>41377</v>
      </c>
      <c r="D2390" s="6">
        <v>41379</v>
      </c>
      <c r="E2390" t="s">
        <v>152</v>
      </c>
      <c r="F2390" t="s">
        <v>2562</v>
      </c>
      <c r="G2390" t="s">
        <v>2563</v>
      </c>
      <c r="H2390" t="s">
        <v>39</v>
      </c>
      <c r="I2390" t="s">
        <v>27</v>
      </c>
      <c r="J2390" t="s">
        <v>28</v>
      </c>
      <c r="K2390" t="s">
        <v>29</v>
      </c>
      <c r="L2390">
        <v>90036</v>
      </c>
      <c r="M2390" t="s">
        <v>30</v>
      </c>
      <c r="N2390" t="s">
        <v>1133</v>
      </c>
      <c r="O2390" t="s">
        <v>32</v>
      </c>
      <c r="P2390" t="s">
        <v>52</v>
      </c>
      <c r="Q2390" t="s">
        <v>1134</v>
      </c>
      <c r="R2390" s="7">
        <v>36.624000000000002</v>
      </c>
      <c r="S2390">
        <v>3</v>
      </c>
      <c r="T2390">
        <v>0.2</v>
      </c>
      <c r="U2390" s="7">
        <v>13.734</v>
      </c>
      <c r="V2390" s="7">
        <f t="shared" si="37"/>
        <v>13.734</v>
      </c>
    </row>
    <row r="2391" spans="1:22" x14ac:dyDescent="0.3">
      <c r="A2391" s="9">
        <v>7372</v>
      </c>
      <c r="B2391" t="s">
        <v>5314</v>
      </c>
      <c r="C2391" s="5">
        <v>41647</v>
      </c>
      <c r="D2391" s="6">
        <v>41649</v>
      </c>
      <c r="E2391" t="s">
        <v>23</v>
      </c>
      <c r="F2391" t="s">
        <v>1392</v>
      </c>
      <c r="G2391" t="s">
        <v>1393</v>
      </c>
      <c r="H2391" t="s">
        <v>39</v>
      </c>
      <c r="I2391" t="s">
        <v>27</v>
      </c>
      <c r="J2391" t="s">
        <v>398</v>
      </c>
      <c r="K2391" t="s">
        <v>29</v>
      </c>
      <c r="L2391">
        <v>90805</v>
      </c>
      <c r="M2391" t="s">
        <v>30</v>
      </c>
      <c r="N2391" t="s">
        <v>2869</v>
      </c>
      <c r="O2391" t="s">
        <v>32</v>
      </c>
      <c r="P2391" t="s">
        <v>75</v>
      </c>
      <c r="Q2391" t="s">
        <v>2870</v>
      </c>
      <c r="R2391" s="7">
        <v>153.78</v>
      </c>
      <c r="S2391">
        <v>11</v>
      </c>
      <c r="T2391">
        <v>0</v>
      </c>
      <c r="U2391" s="7">
        <v>44.596200000000003</v>
      </c>
      <c r="V2391" s="7">
        <f t="shared" si="37"/>
        <v>44.596200000000003</v>
      </c>
    </row>
    <row r="2392" spans="1:22" x14ac:dyDescent="0.3">
      <c r="A2392" s="9">
        <v>7373</v>
      </c>
      <c r="B2392" t="s">
        <v>5314</v>
      </c>
      <c r="C2392" s="5">
        <v>41647</v>
      </c>
      <c r="D2392" s="6">
        <v>41649</v>
      </c>
      <c r="E2392" t="s">
        <v>23</v>
      </c>
      <c r="F2392" t="s">
        <v>1392</v>
      </c>
      <c r="G2392" t="s">
        <v>1393</v>
      </c>
      <c r="H2392" t="s">
        <v>39</v>
      </c>
      <c r="I2392" t="s">
        <v>27</v>
      </c>
      <c r="J2392" t="s">
        <v>398</v>
      </c>
      <c r="K2392" t="s">
        <v>29</v>
      </c>
      <c r="L2392">
        <v>90805</v>
      </c>
      <c r="M2392" t="s">
        <v>30</v>
      </c>
      <c r="N2392" t="s">
        <v>3745</v>
      </c>
      <c r="O2392" t="s">
        <v>32</v>
      </c>
      <c r="P2392" t="s">
        <v>75</v>
      </c>
      <c r="Q2392" t="s">
        <v>3746</v>
      </c>
      <c r="R2392" s="7">
        <v>61.02</v>
      </c>
      <c r="S2392">
        <v>3</v>
      </c>
      <c r="T2392">
        <v>0</v>
      </c>
      <c r="U2392" s="7">
        <v>0.61019999999999996</v>
      </c>
      <c r="V2392" s="7">
        <f t="shared" si="37"/>
        <v>0.61019999999999996</v>
      </c>
    </row>
    <row r="2393" spans="1:22" x14ac:dyDescent="0.3">
      <c r="A2393" s="9">
        <v>7374</v>
      </c>
      <c r="B2393" t="s">
        <v>5314</v>
      </c>
      <c r="C2393" s="5">
        <v>41647</v>
      </c>
      <c r="D2393" s="6">
        <v>41649</v>
      </c>
      <c r="E2393" t="s">
        <v>23</v>
      </c>
      <c r="F2393" t="s">
        <v>1392</v>
      </c>
      <c r="G2393" t="s">
        <v>1393</v>
      </c>
      <c r="H2393" t="s">
        <v>39</v>
      </c>
      <c r="I2393" t="s">
        <v>27</v>
      </c>
      <c r="J2393" t="s">
        <v>398</v>
      </c>
      <c r="K2393" t="s">
        <v>29</v>
      </c>
      <c r="L2393">
        <v>90805</v>
      </c>
      <c r="M2393" t="s">
        <v>30</v>
      </c>
      <c r="N2393" t="s">
        <v>5315</v>
      </c>
      <c r="O2393" t="s">
        <v>32</v>
      </c>
      <c r="P2393" t="s">
        <v>205</v>
      </c>
      <c r="Q2393" t="s">
        <v>5316</v>
      </c>
      <c r="R2393" s="7">
        <v>110.11</v>
      </c>
      <c r="S2393">
        <v>7</v>
      </c>
      <c r="T2393">
        <v>0</v>
      </c>
      <c r="U2393" s="7">
        <v>31.931899999999999</v>
      </c>
      <c r="V2393" s="7">
        <f t="shared" si="37"/>
        <v>31.931899999999999</v>
      </c>
    </row>
    <row r="2394" spans="1:22" x14ac:dyDescent="0.3">
      <c r="A2394" s="9">
        <v>7375</v>
      </c>
      <c r="B2394" t="s">
        <v>5314</v>
      </c>
      <c r="C2394" s="5">
        <v>41647</v>
      </c>
      <c r="D2394" s="6">
        <v>41649</v>
      </c>
      <c r="E2394" t="s">
        <v>23</v>
      </c>
      <c r="F2394" t="s">
        <v>1392</v>
      </c>
      <c r="G2394" t="s">
        <v>1393</v>
      </c>
      <c r="H2394" t="s">
        <v>39</v>
      </c>
      <c r="I2394" t="s">
        <v>27</v>
      </c>
      <c r="J2394" t="s">
        <v>398</v>
      </c>
      <c r="K2394" t="s">
        <v>29</v>
      </c>
      <c r="L2394">
        <v>90805</v>
      </c>
      <c r="M2394" t="s">
        <v>30</v>
      </c>
      <c r="N2394" t="s">
        <v>799</v>
      </c>
      <c r="O2394" t="s">
        <v>32</v>
      </c>
      <c r="P2394" t="s">
        <v>200</v>
      </c>
      <c r="Q2394" t="s">
        <v>264</v>
      </c>
      <c r="R2394" s="7">
        <v>7.89</v>
      </c>
      <c r="S2394">
        <v>1</v>
      </c>
      <c r="T2394">
        <v>0</v>
      </c>
      <c r="U2394" s="7">
        <v>3.5505</v>
      </c>
      <c r="V2394" s="7">
        <f t="shared" si="37"/>
        <v>3.5505</v>
      </c>
    </row>
    <row r="2395" spans="1:22" x14ac:dyDescent="0.3">
      <c r="A2395" s="9">
        <v>7376</v>
      </c>
      <c r="B2395" t="s">
        <v>5317</v>
      </c>
      <c r="C2395" s="5">
        <v>41865</v>
      </c>
      <c r="D2395" s="6">
        <v>41872</v>
      </c>
      <c r="E2395" t="s">
        <v>36</v>
      </c>
      <c r="F2395" t="s">
        <v>3463</v>
      </c>
      <c r="G2395" t="s">
        <v>3464</v>
      </c>
      <c r="H2395" t="s">
        <v>26</v>
      </c>
      <c r="I2395" t="s">
        <v>27</v>
      </c>
      <c r="J2395" t="s">
        <v>325</v>
      </c>
      <c r="K2395" t="s">
        <v>29</v>
      </c>
      <c r="L2395">
        <v>92037</v>
      </c>
      <c r="M2395" t="s">
        <v>30</v>
      </c>
      <c r="N2395" t="s">
        <v>684</v>
      </c>
      <c r="O2395" t="s">
        <v>32</v>
      </c>
      <c r="P2395" t="s">
        <v>52</v>
      </c>
      <c r="Q2395" t="s">
        <v>685</v>
      </c>
      <c r="R2395" s="7">
        <v>36.024000000000001</v>
      </c>
      <c r="S2395">
        <v>3</v>
      </c>
      <c r="T2395">
        <v>0.2</v>
      </c>
      <c r="U2395" s="7">
        <v>11.707800000000001</v>
      </c>
      <c r="V2395" s="7">
        <f t="shared" si="37"/>
        <v>11.707800000000001</v>
      </c>
    </row>
    <row r="2396" spans="1:22" x14ac:dyDescent="0.3">
      <c r="A2396" s="9">
        <v>7378</v>
      </c>
      <c r="B2396" t="s">
        <v>5318</v>
      </c>
      <c r="C2396" s="5">
        <v>40805</v>
      </c>
      <c r="D2396" s="6">
        <v>40809</v>
      </c>
      <c r="E2396" t="s">
        <v>36</v>
      </c>
      <c r="F2396" t="s">
        <v>3770</v>
      </c>
      <c r="G2396" t="s">
        <v>3771</v>
      </c>
      <c r="H2396" t="s">
        <v>26</v>
      </c>
      <c r="I2396" t="s">
        <v>27</v>
      </c>
      <c r="J2396" t="s">
        <v>65</v>
      </c>
      <c r="K2396" t="s">
        <v>66</v>
      </c>
      <c r="L2396">
        <v>98115</v>
      </c>
      <c r="M2396" t="s">
        <v>30</v>
      </c>
      <c r="N2396" t="s">
        <v>562</v>
      </c>
      <c r="O2396" t="s">
        <v>32</v>
      </c>
      <c r="P2396" t="s">
        <v>75</v>
      </c>
      <c r="Q2396" t="s">
        <v>563</v>
      </c>
      <c r="R2396" s="7">
        <v>92.52</v>
      </c>
      <c r="S2396">
        <v>6</v>
      </c>
      <c r="T2396">
        <v>0</v>
      </c>
      <c r="U2396" s="7">
        <v>24.980399999999999</v>
      </c>
      <c r="V2396" s="7">
        <f t="shared" si="37"/>
        <v>24.980399999999999</v>
      </c>
    </row>
    <row r="2397" spans="1:22" x14ac:dyDescent="0.3">
      <c r="A2397" s="9">
        <v>7393</v>
      </c>
      <c r="B2397" t="s">
        <v>5319</v>
      </c>
      <c r="C2397" s="5">
        <v>41762</v>
      </c>
      <c r="D2397" s="6">
        <v>41766</v>
      </c>
      <c r="E2397" t="s">
        <v>36</v>
      </c>
      <c r="F2397" t="s">
        <v>5320</v>
      </c>
      <c r="G2397" t="s">
        <v>5321</v>
      </c>
      <c r="H2397" t="s">
        <v>39</v>
      </c>
      <c r="I2397" t="s">
        <v>27</v>
      </c>
      <c r="J2397" t="s">
        <v>28</v>
      </c>
      <c r="K2397" t="s">
        <v>29</v>
      </c>
      <c r="L2397">
        <v>90049</v>
      </c>
      <c r="M2397" t="s">
        <v>30</v>
      </c>
      <c r="N2397" t="s">
        <v>2604</v>
      </c>
      <c r="O2397" t="s">
        <v>32</v>
      </c>
      <c r="P2397" t="s">
        <v>114</v>
      </c>
      <c r="Q2397" t="s">
        <v>2605</v>
      </c>
      <c r="R2397" s="7">
        <v>15.7</v>
      </c>
      <c r="S2397">
        <v>5</v>
      </c>
      <c r="T2397">
        <v>0</v>
      </c>
      <c r="U2397" s="7">
        <v>7.0650000000000004</v>
      </c>
      <c r="V2397" s="7">
        <f t="shared" si="37"/>
        <v>7.0650000000000004</v>
      </c>
    </row>
    <row r="2398" spans="1:22" x14ac:dyDescent="0.3">
      <c r="A2398" s="9">
        <v>7394</v>
      </c>
      <c r="B2398" t="s">
        <v>5319</v>
      </c>
      <c r="C2398" s="5">
        <v>41762</v>
      </c>
      <c r="D2398" s="6">
        <v>41766</v>
      </c>
      <c r="E2398" t="s">
        <v>36</v>
      </c>
      <c r="F2398" t="s">
        <v>5320</v>
      </c>
      <c r="G2398" t="s">
        <v>5321</v>
      </c>
      <c r="H2398" t="s">
        <v>39</v>
      </c>
      <c r="I2398" t="s">
        <v>27</v>
      </c>
      <c r="J2398" t="s">
        <v>28</v>
      </c>
      <c r="K2398" t="s">
        <v>29</v>
      </c>
      <c r="L2398">
        <v>90049</v>
      </c>
      <c r="M2398" t="s">
        <v>30</v>
      </c>
      <c r="N2398" t="s">
        <v>2978</v>
      </c>
      <c r="O2398" t="s">
        <v>32</v>
      </c>
      <c r="P2398" t="s">
        <v>45</v>
      </c>
      <c r="Q2398" t="s">
        <v>2979</v>
      </c>
      <c r="R2398" s="7">
        <v>59.52</v>
      </c>
      <c r="S2398">
        <v>3</v>
      </c>
      <c r="T2398">
        <v>0</v>
      </c>
      <c r="U2398" s="7">
        <v>15.475199999999999</v>
      </c>
      <c r="V2398" s="7">
        <f t="shared" si="37"/>
        <v>15.475199999999999</v>
      </c>
    </row>
    <row r="2399" spans="1:22" x14ac:dyDescent="0.3">
      <c r="A2399" s="9">
        <v>7395</v>
      </c>
      <c r="B2399" t="s">
        <v>5319</v>
      </c>
      <c r="C2399" s="5">
        <v>41762</v>
      </c>
      <c r="D2399" s="6">
        <v>41766</v>
      </c>
      <c r="E2399" t="s">
        <v>36</v>
      </c>
      <c r="F2399" t="s">
        <v>5320</v>
      </c>
      <c r="G2399" t="s">
        <v>5321</v>
      </c>
      <c r="H2399" t="s">
        <v>39</v>
      </c>
      <c r="I2399" t="s">
        <v>27</v>
      </c>
      <c r="J2399" t="s">
        <v>28</v>
      </c>
      <c r="K2399" t="s">
        <v>29</v>
      </c>
      <c r="L2399">
        <v>90049</v>
      </c>
      <c r="M2399" t="s">
        <v>30</v>
      </c>
      <c r="N2399" t="s">
        <v>5322</v>
      </c>
      <c r="O2399" t="s">
        <v>32</v>
      </c>
      <c r="P2399" t="s">
        <v>114</v>
      </c>
      <c r="Q2399" t="s">
        <v>5323</v>
      </c>
      <c r="R2399" s="7">
        <v>34.4</v>
      </c>
      <c r="S2399">
        <v>5</v>
      </c>
      <c r="T2399">
        <v>0</v>
      </c>
      <c r="U2399" s="7">
        <v>15.824</v>
      </c>
      <c r="V2399" s="7">
        <f t="shared" si="37"/>
        <v>15.824</v>
      </c>
    </row>
    <row r="2400" spans="1:22" x14ac:dyDescent="0.3">
      <c r="A2400" s="9">
        <v>7401</v>
      </c>
      <c r="B2400" t="s">
        <v>5324</v>
      </c>
      <c r="C2400" s="5">
        <v>41526</v>
      </c>
      <c r="D2400" s="6">
        <v>41531</v>
      </c>
      <c r="E2400" t="s">
        <v>36</v>
      </c>
      <c r="F2400" t="s">
        <v>2087</v>
      </c>
      <c r="G2400" t="s">
        <v>2088</v>
      </c>
      <c r="H2400" t="s">
        <v>39</v>
      </c>
      <c r="I2400" t="s">
        <v>27</v>
      </c>
      <c r="J2400" t="s">
        <v>65</v>
      </c>
      <c r="K2400" t="s">
        <v>66</v>
      </c>
      <c r="L2400">
        <v>98103</v>
      </c>
      <c r="M2400" t="s">
        <v>30</v>
      </c>
      <c r="N2400" t="s">
        <v>1842</v>
      </c>
      <c r="O2400" t="s">
        <v>41</v>
      </c>
      <c r="P2400" t="s">
        <v>42</v>
      </c>
      <c r="Q2400" t="s">
        <v>1843</v>
      </c>
      <c r="R2400" s="7">
        <v>43.13</v>
      </c>
      <c r="S2400">
        <v>1</v>
      </c>
      <c r="T2400">
        <v>0</v>
      </c>
      <c r="U2400" s="7">
        <v>14.664199999999999</v>
      </c>
      <c r="V2400" s="7">
        <f t="shared" si="37"/>
        <v>14.664199999999999</v>
      </c>
    </row>
    <row r="2401" spans="1:22" x14ac:dyDescent="0.3">
      <c r="A2401" s="9">
        <v>7402</v>
      </c>
      <c r="B2401" t="s">
        <v>5324</v>
      </c>
      <c r="C2401" s="5">
        <v>41526</v>
      </c>
      <c r="D2401" s="6">
        <v>41531</v>
      </c>
      <c r="E2401" t="s">
        <v>36</v>
      </c>
      <c r="F2401" t="s">
        <v>2087</v>
      </c>
      <c r="G2401" t="s">
        <v>2088</v>
      </c>
      <c r="H2401" t="s">
        <v>39</v>
      </c>
      <c r="I2401" t="s">
        <v>27</v>
      </c>
      <c r="J2401" t="s">
        <v>65</v>
      </c>
      <c r="K2401" t="s">
        <v>66</v>
      </c>
      <c r="L2401">
        <v>98103</v>
      </c>
      <c r="M2401" t="s">
        <v>30</v>
      </c>
      <c r="N2401" t="s">
        <v>352</v>
      </c>
      <c r="O2401" t="s">
        <v>32</v>
      </c>
      <c r="P2401" t="s">
        <v>114</v>
      </c>
      <c r="Q2401" t="s">
        <v>353</v>
      </c>
      <c r="R2401" s="7">
        <v>30.87</v>
      </c>
      <c r="S2401">
        <v>7</v>
      </c>
      <c r="T2401">
        <v>0</v>
      </c>
      <c r="U2401" s="7">
        <v>14.200200000000001</v>
      </c>
      <c r="V2401" s="7">
        <f t="shared" si="37"/>
        <v>14.200200000000001</v>
      </c>
    </row>
    <row r="2402" spans="1:22" x14ac:dyDescent="0.3">
      <c r="A2402" s="9">
        <v>7404</v>
      </c>
      <c r="B2402" t="s">
        <v>5325</v>
      </c>
      <c r="C2402" s="5">
        <v>41043</v>
      </c>
      <c r="D2402" s="6">
        <v>41048</v>
      </c>
      <c r="E2402" t="s">
        <v>36</v>
      </c>
      <c r="F2402" t="s">
        <v>1773</v>
      </c>
      <c r="G2402" t="s">
        <v>1774</v>
      </c>
      <c r="H2402" t="s">
        <v>26</v>
      </c>
      <c r="I2402" t="s">
        <v>27</v>
      </c>
      <c r="J2402" t="s">
        <v>5244</v>
      </c>
      <c r="K2402" t="s">
        <v>29</v>
      </c>
      <c r="L2402">
        <v>93010</v>
      </c>
      <c r="M2402" t="s">
        <v>30</v>
      </c>
      <c r="N2402" t="s">
        <v>1615</v>
      </c>
      <c r="O2402" t="s">
        <v>41</v>
      </c>
      <c r="P2402" t="s">
        <v>492</v>
      </c>
      <c r="Q2402" t="s">
        <v>1616</v>
      </c>
      <c r="R2402" s="7">
        <v>509.95749999999998</v>
      </c>
      <c r="S2402">
        <v>5</v>
      </c>
      <c r="T2402">
        <v>0.15</v>
      </c>
      <c r="U2402" s="7">
        <v>41.996499999999997</v>
      </c>
      <c r="V2402" s="7">
        <f t="shared" si="37"/>
        <v>41.996499999999997</v>
      </c>
    </row>
    <row r="2403" spans="1:22" x14ac:dyDescent="0.3">
      <c r="A2403" s="9">
        <v>7405</v>
      </c>
      <c r="B2403" t="s">
        <v>5325</v>
      </c>
      <c r="C2403" s="5">
        <v>41043</v>
      </c>
      <c r="D2403" s="6">
        <v>41048</v>
      </c>
      <c r="E2403" t="s">
        <v>36</v>
      </c>
      <c r="F2403" t="s">
        <v>1773</v>
      </c>
      <c r="G2403" t="s">
        <v>1774</v>
      </c>
      <c r="H2403" t="s">
        <v>26</v>
      </c>
      <c r="I2403" t="s">
        <v>27</v>
      </c>
      <c r="J2403" t="s">
        <v>5244</v>
      </c>
      <c r="K2403" t="s">
        <v>29</v>
      </c>
      <c r="L2403">
        <v>93010</v>
      </c>
      <c r="M2403" t="s">
        <v>30</v>
      </c>
      <c r="N2403" t="s">
        <v>753</v>
      </c>
      <c r="O2403" t="s">
        <v>41</v>
      </c>
      <c r="P2403" t="s">
        <v>42</v>
      </c>
      <c r="Q2403" t="s">
        <v>754</v>
      </c>
      <c r="R2403" s="7">
        <v>122.91</v>
      </c>
      <c r="S2403">
        <v>3</v>
      </c>
      <c r="T2403">
        <v>0</v>
      </c>
      <c r="U2403" s="7">
        <v>34.4148</v>
      </c>
      <c r="V2403" s="7">
        <f t="shared" si="37"/>
        <v>34.4148</v>
      </c>
    </row>
    <row r="2404" spans="1:22" x14ac:dyDescent="0.3">
      <c r="A2404" s="9">
        <v>7406</v>
      </c>
      <c r="B2404" t="s">
        <v>5325</v>
      </c>
      <c r="C2404" s="5">
        <v>41043</v>
      </c>
      <c r="D2404" s="6">
        <v>41048</v>
      </c>
      <c r="E2404" t="s">
        <v>36</v>
      </c>
      <c r="F2404" t="s">
        <v>1773</v>
      </c>
      <c r="G2404" t="s">
        <v>1774</v>
      </c>
      <c r="H2404" t="s">
        <v>26</v>
      </c>
      <c r="I2404" t="s">
        <v>27</v>
      </c>
      <c r="J2404" t="s">
        <v>5244</v>
      </c>
      <c r="K2404" t="s">
        <v>29</v>
      </c>
      <c r="L2404">
        <v>93010</v>
      </c>
      <c r="M2404" t="s">
        <v>30</v>
      </c>
      <c r="N2404" t="s">
        <v>2061</v>
      </c>
      <c r="O2404" t="s">
        <v>41</v>
      </c>
      <c r="P2404" t="s">
        <v>185</v>
      </c>
      <c r="Q2404" t="s">
        <v>2062</v>
      </c>
      <c r="R2404" s="7">
        <v>97.567999999999998</v>
      </c>
      <c r="S2404">
        <v>2</v>
      </c>
      <c r="T2404">
        <v>0.2</v>
      </c>
      <c r="U2404" s="7">
        <v>-6.0979999999999999</v>
      </c>
      <c r="V2404" s="7">
        <f t="shared" si="37"/>
        <v>6.0979999999999999</v>
      </c>
    </row>
    <row r="2405" spans="1:22" x14ac:dyDescent="0.3">
      <c r="A2405" s="9">
        <v>7407</v>
      </c>
      <c r="B2405" t="s">
        <v>5325</v>
      </c>
      <c r="C2405" s="5">
        <v>41043</v>
      </c>
      <c r="D2405" s="6">
        <v>41048</v>
      </c>
      <c r="E2405" t="s">
        <v>36</v>
      </c>
      <c r="F2405" t="s">
        <v>1773</v>
      </c>
      <c r="G2405" t="s">
        <v>1774</v>
      </c>
      <c r="H2405" t="s">
        <v>26</v>
      </c>
      <c r="I2405" t="s">
        <v>27</v>
      </c>
      <c r="J2405" t="s">
        <v>5244</v>
      </c>
      <c r="K2405" t="s">
        <v>29</v>
      </c>
      <c r="L2405">
        <v>93010</v>
      </c>
      <c r="M2405" t="s">
        <v>30</v>
      </c>
      <c r="N2405" t="s">
        <v>2961</v>
      </c>
      <c r="O2405" t="s">
        <v>41</v>
      </c>
      <c r="P2405" t="s">
        <v>185</v>
      </c>
      <c r="Q2405" t="s">
        <v>2962</v>
      </c>
      <c r="R2405" s="7">
        <v>722.35199999999998</v>
      </c>
      <c r="S2405">
        <v>3</v>
      </c>
      <c r="T2405">
        <v>0.2</v>
      </c>
      <c r="U2405" s="7">
        <v>81.264600000000002</v>
      </c>
      <c r="V2405" s="7">
        <f t="shared" si="37"/>
        <v>81.264600000000002</v>
      </c>
    </row>
    <row r="2406" spans="1:22" x14ac:dyDescent="0.3">
      <c r="A2406" s="9">
        <v>7409</v>
      </c>
      <c r="B2406" t="s">
        <v>5326</v>
      </c>
      <c r="C2406" s="5">
        <v>41425</v>
      </c>
      <c r="D2406" s="6">
        <v>41432</v>
      </c>
      <c r="E2406" t="s">
        <v>36</v>
      </c>
      <c r="F2406" t="s">
        <v>4766</v>
      </c>
      <c r="G2406" t="s">
        <v>4767</v>
      </c>
      <c r="H2406" t="s">
        <v>26</v>
      </c>
      <c r="I2406" t="s">
        <v>27</v>
      </c>
      <c r="J2406" t="s">
        <v>28</v>
      </c>
      <c r="K2406" t="s">
        <v>29</v>
      </c>
      <c r="L2406">
        <v>90032</v>
      </c>
      <c r="M2406" t="s">
        <v>30</v>
      </c>
      <c r="N2406" t="s">
        <v>2911</v>
      </c>
      <c r="O2406" t="s">
        <v>41</v>
      </c>
      <c r="P2406" t="s">
        <v>42</v>
      </c>
      <c r="Q2406" t="s">
        <v>2912</v>
      </c>
      <c r="R2406" s="7">
        <v>167.84</v>
      </c>
      <c r="S2406">
        <v>8</v>
      </c>
      <c r="T2406">
        <v>0</v>
      </c>
      <c r="U2406" s="7">
        <v>11.748799999999999</v>
      </c>
      <c r="V2406" s="7">
        <f t="shared" si="37"/>
        <v>11.748799999999999</v>
      </c>
    </row>
    <row r="2407" spans="1:22" x14ac:dyDescent="0.3">
      <c r="A2407" s="9">
        <v>7412</v>
      </c>
      <c r="B2407" t="s">
        <v>5327</v>
      </c>
      <c r="C2407" s="5">
        <v>41790</v>
      </c>
      <c r="D2407" s="6">
        <v>41794</v>
      </c>
      <c r="E2407" t="s">
        <v>36</v>
      </c>
      <c r="F2407" t="s">
        <v>2535</v>
      </c>
      <c r="G2407" t="s">
        <v>2536</v>
      </c>
      <c r="H2407" t="s">
        <v>146</v>
      </c>
      <c r="I2407" t="s">
        <v>27</v>
      </c>
      <c r="J2407" t="s">
        <v>1711</v>
      </c>
      <c r="K2407" t="s">
        <v>148</v>
      </c>
      <c r="L2407">
        <v>97224</v>
      </c>
      <c r="M2407" t="s">
        <v>30</v>
      </c>
      <c r="N2407" t="s">
        <v>5328</v>
      </c>
      <c r="O2407" t="s">
        <v>48</v>
      </c>
      <c r="P2407" t="s">
        <v>49</v>
      </c>
      <c r="Q2407" t="s">
        <v>5329</v>
      </c>
      <c r="R2407" s="7">
        <v>156.792</v>
      </c>
      <c r="S2407">
        <v>1</v>
      </c>
      <c r="T2407">
        <v>0.2</v>
      </c>
      <c r="U2407" s="7">
        <v>17.639099999999999</v>
      </c>
      <c r="V2407" s="7">
        <f t="shared" si="37"/>
        <v>17.639099999999999</v>
      </c>
    </row>
    <row r="2408" spans="1:22" x14ac:dyDescent="0.3">
      <c r="A2408" s="9">
        <v>7413</v>
      </c>
      <c r="B2408" t="s">
        <v>5327</v>
      </c>
      <c r="C2408" s="5">
        <v>41790</v>
      </c>
      <c r="D2408" s="6">
        <v>41794</v>
      </c>
      <c r="E2408" t="s">
        <v>36</v>
      </c>
      <c r="F2408" t="s">
        <v>2535</v>
      </c>
      <c r="G2408" t="s">
        <v>2536</v>
      </c>
      <c r="H2408" t="s">
        <v>146</v>
      </c>
      <c r="I2408" t="s">
        <v>27</v>
      </c>
      <c r="J2408" t="s">
        <v>1711</v>
      </c>
      <c r="K2408" t="s">
        <v>148</v>
      </c>
      <c r="L2408">
        <v>97224</v>
      </c>
      <c r="M2408" t="s">
        <v>30</v>
      </c>
      <c r="N2408" t="s">
        <v>282</v>
      </c>
      <c r="O2408" t="s">
        <v>48</v>
      </c>
      <c r="P2408" t="s">
        <v>99</v>
      </c>
      <c r="Q2408" t="s">
        <v>283</v>
      </c>
      <c r="R2408" s="7">
        <v>35.36</v>
      </c>
      <c r="S2408">
        <v>2</v>
      </c>
      <c r="T2408">
        <v>0.2</v>
      </c>
      <c r="U2408" s="7">
        <v>-3.0939999999999999</v>
      </c>
      <c r="V2408" s="7">
        <f t="shared" si="37"/>
        <v>3.0939999999999999</v>
      </c>
    </row>
    <row r="2409" spans="1:22" x14ac:dyDescent="0.3">
      <c r="A2409" s="9">
        <v>7414</v>
      </c>
      <c r="B2409" t="s">
        <v>5327</v>
      </c>
      <c r="C2409" s="5">
        <v>41790</v>
      </c>
      <c r="D2409" s="6">
        <v>41794</v>
      </c>
      <c r="E2409" t="s">
        <v>36</v>
      </c>
      <c r="F2409" t="s">
        <v>2535</v>
      </c>
      <c r="G2409" t="s">
        <v>2536</v>
      </c>
      <c r="H2409" t="s">
        <v>146</v>
      </c>
      <c r="I2409" t="s">
        <v>27</v>
      </c>
      <c r="J2409" t="s">
        <v>1711</v>
      </c>
      <c r="K2409" t="s">
        <v>148</v>
      </c>
      <c r="L2409">
        <v>97224</v>
      </c>
      <c r="M2409" t="s">
        <v>30</v>
      </c>
      <c r="N2409" t="s">
        <v>5330</v>
      </c>
      <c r="O2409" t="s">
        <v>41</v>
      </c>
      <c r="P2409" t="s">
        <v>42</v>
      </c>
      <c r="Q2409" t="s">
        <v>5331</v>
      </c>
      <c r="R2409" s="7">
        <v>13.592000000000001</v>
      </c>
      <c r="S2409">
        <v>1</v>
      </c>
      <c r="T2409">
        <v>0.2</v>
      </c>
      <c r="U2409" s="7">
        <v>-0.33979999999999999</v>
      </c>
      <c r="V2409" s="7">
        <f t="shared" si="37"/>
        <v>0.33979999999999999</v>
      </c>
    </row>
    <row r="2410" spans="1:22" x14ac:dyDescent="0.3">
      <c r="A2410" s="9">
        <v>7433</v>
      </c>
      <c r="B2410" t="s">
        <v>5332</v>
      </c>
      <c r="C2410" s="5">
        <v>40764</v>
      </c>
      <c r="D2410" s="6">
        <v>40768</v>
      </c>
      <c r="E2410" t="s">
        <v>36</v>
      </c>
      <c r="F2410" t="s">
        <v>4930</v>
      </c>
      <c r="G2410" t="s">
        <v>4931</v>
      </c>
      <c r="H2410" t="s">
        <v>39</v>
      </c>
      <c r="I2410" t="s">
        <v>27</v>
      </c>
      <c r="J2410" t="s">
        <v>176</v>
      </c>
      <c r="K2410" t="s">
        <v>122</v>
      </c>
      <c r="L2410">
        <v>85023</v>
      </c>
      <c r="M2410" t="s">
        <v>30</v>
      </c>
      <c r="N2410" t="s">
        <v>3810</v>
      </c>
      <c r="O2410" t="s">
        <v>32</v>
      </c>
      <c r="P2410" t="s">
        <v>200</v>
      </c>
      <c r="Q2410" t="s">
        <v>3811</v>
      </c>
      <c r="R2410" s="7">
        <v>4.4640000000000004</v>
      </c>
      <c r="S2410">
        <v>3</v>
      </c>
      <c r="T2410">
        <v>0.2</v>
      </c>
      <c r="U2410" s="7">
        <v>-0.9486</v>
      </c>
      <c r="V2410" s="7">
        <f t="shared" si="37"/>
        <v>0.9486</v>
      </c>
    </row>
    <row r="2411" spans="1:22" x14ac:dyDescent="0.3">
      <c r="A2411" s="9">
        <v>7434</v>
      </c>
      <c r="B2411" t="s">
        <v>5332</v>
      </c>
      <c r="C2411" s="5">
        <v>40764</v>
      </c>
      <c r="D2411" s="6">
        <v>40768</v>
      </c>
      <c r="E2411" t="s">
        <v>36</v>
      </c>
      <c r="F2411" t="s">
        <v>4930</v>
      </c>
      <c r="G2411" t="s">
        <v>4931</v>
      </c>
      <c r="H2411" t="s">
        <v>39</v>
      </c>
      <c r="I2411" t="s">
        <v>27</v>
      </c>
      <c r="J2411" t="s">
        <v>176</v>
      </c>
      <c r="K2411" t="s">
        <v>122</v>
      </c>
      <c r="L2411">
        <v>85023</v>
      </c>
      <c r="M2411" t="s">
        <v>30</v>
      </c>
      <c r="N2411" t="s">
        <v>1141</v>
      </c>
      <c r="O2411" t="s">
        <v>32</v>
      </c>
      <c r="P2411" t="s">
        <v>52</v>
      </c>
      <c r="Q2411" t="s">
        <v>1142</v>
      </c>
      <c r="R2411" s="7">
        <v>9.3450000000000006</v>
      </c>
      <c r="S2411">
        <v>5</v>
      </c>
      <c r="T2411">
        <v>0.7</v>
      </c>
      <c r="U2411" s="7">
        <v>-6.5415000000000001</v>
      </c>
      <c r="V2411" s="7">
        <f t="shared" si="37"/>
        <v>6.5415000000000001</v>
      </c>
    </row>
    <row r="2412" spans="1:22" x14ac:dyDescent="0.3">
      <c r="A2412" s="9">
        <v>7435</v>
      </c>
      <c r="B2412" t="s">
        <v>5333</v>
      </c>
      <c r="C2412" s="5">
        <v>41116</v>
      </c>
      <c r="D2412" s="6">
        <v>41121</v>
      </c>
      <c r="E2412" t="s">
        <v>36</v>
      </c>
      <c r="F2412" t="s">
        <v>3672</v>
      </c>
      <c r="G2412" t="s">
        <v>3673</v>
      </c>
      <c r="H2412" t="s">
        <v>26</v>
      </c>
      <c r="I2412" t="s">
        <v>27</v>
      </c>
      <c r="J2412" t="s">
        <v>4860</v>
      </c>
      <c r="K2412" t="s">
        <v>29</v>
      </c>
      <c r="L2412">
        <v>93030</v>
      </c>
      <c r="M2412" t="s">
        <v>30</v>
      </c>
      <c r="N2412" t="s">
        <v>763</v>
      </c>
      <c r="O2412" t="s">
        <v>32</v>
      </c>
      <c r="P2412" t="s">
        <v>52</v>
      </c>
      <c r="Q2412" t="s">
        <v>764</v>
      </c>
      <c r="R2412" s="7">
        <v>9.1440000000000001</v>
      </c>
      <c r="S2412">
        <v>3</v>
      </c>
      <c r="T2412">
        <v>0.2</v>
      </c>
      <c r="U2412" s="7">
        <v>3.0861000000000001</v>
      </c>
      <c r="V2412" s="7">
        <f t="shared" si="37"/>
        <v>3.0861000000000001</v>
      </c>
    </row>
    <row r="2413" spans="1:22" x14ac:dyDescent="0.3">
      <c r="A2413" s="9">
        <v>7436</v>
      </c>
      <c r="B2413" t="s">
        <v>5333</v>
      </c>
      <c r="C2413" s="5">
        <v>41116</v>
      </c>
      <c r="D2413" s="6">
        <v>41121</v>
      </c>
      <c r="E2413" t="s">
        <v>36</v>
      </c>
      <c r="F2413" t="s">
        <v>3672</v>
      </c>
      <c r="G2413" t="s">
        <v>3673</v>
      </c>
      <c r="H2413" t="s">
        <v>26</v>
      </c>
      <c r="I2413" t="s">
        <v>27</v>
      </c>
      <c r="J2413" t="s">
        <v>4860</v>
      </c>
      <c r="K2413" t="s">
        <v>29</v>
      </c>
      <c r="L2413">
        <v>93030</v>
      </c>
      <c r="M2413" t="s">
        <v>30</v>
      </c>
      <c r="N2413" t="s">
        <v>420</v>
      </c>
      <c r="O2413" t="s">
        <v>32</v>
      </c>
      <c r="P2413" t="s">
        <v>52</v>
      </c>
      <c r="Q2413" t="s">
        <v>421</v>
      </c>
      <c r="R2413" s="7">
        <v>23.135999999999999</v>
      </c>
      <c r="S2413">
        <v>6</v>
      </c>
      <c r="T2413">
        <v>0.2</v>
      </c>
      <c r="U2413" s="7">
        <v>8.3867999999999991</v>
      </c>
      <c r="V2413" s="7">
        <f t="shared" si="37"/>
        <v>8.3867999999999991</v>
      </c>
    </row>
    <row r="2414" spans="1:22" x14ac:dyDescent="0.3">
      <c r="A2414" s="9">
        <v>7437</v>
      </c>
      <c r="B2414" t="s">
        <v>5333</v>
      </c>
      <c r="C2414" s="5">
        <v>41116</v>
      </c>
      <c r="D2414" s="6">
        <v>41121</v>
      </c>
      <c r="E2414" t="s">
        <v>36</v>
      </c>
      <c r="F2414" t="s">
        <v>3672</v>
      </c>
      <c r="G2414" t="s">
        <v>3673</v>
      </c>
      <c r="H2414" t="s">
        <v>26</v>
      </c>
      <c r="I2414" t="s">
        <v>27</v>
      </c>
      <c r="J2414" t="s">
        <v>4860</v>
      </c>
      <c r="K2414" t="s">
        <v>29</v>
      </c>
      <c r="L2414">
        <v>93030</v>
      </c>
      <c r="M2414" t="s">
        <v>30</v>
      </c>
      <c r="N2414" t="s">
        <v>1901</v>
      </c>
      <c r="O2414" t="s">
        <v>32</v>
      </c>
      <c r="P2414" t="s">
        <v>45</v>
      </c>
      <c r="Q2414" t="s">
        <v>1902</v>
      </c>
      <c r="R2414" s="7">
        <v>99.2</v>
      </c>
      <c r="S2414">
        <v>5</v>
      </c>
      <c r="T2414">
        <v>0</v>
      </c>
      <c r="U2414" s="7">
        <v>25.792000000000002</v>
      </c>
      <c r="V2414" s="7">
        <f t="shared" si="37"/>
        <v>25.792000000000002</v>
      </c>
    </row>
    <row r="2415" spans="1:22" x14ac:dyDescent="0.3">
      <c r="A2415" s="9">
        <v>7438</v>
      </c>
      <c r="B2415" t="s">
        <v>5334</v>
      </c>
      <c r="C2415" s="5">
        <v>40590</v>
      </c>
      <c r="D2415" s="6">
        <v>40594</v>
      </c>
      <c r="E2415" t="s">
        <v>36</v>
      </c>
      <c r="F2415" t="s">
        <v>4219</v>
      </c>
      <c r="G2415" t="s">
        <v>4220</v>
      </c>
      <c r="H2415" t="s">
        <v>26</v>
      </c>
      <c r="I2415" t="s">
        <v>27</v>
      </c>
      <c r="J2415" t="s">
        <v>65</v>
      </c>
      <c r="K2415" t="s">
        <v>66</v>
      </c>
      <c r="L2415">
        <v>98105</v>
      </c>
      <c r="M2415" t="s">
        <v>30</v>
      </c>
      <c r="N2415" t="s">
        <v>4266</v>
      </c>
      <c r="O2415" t="s">
        <v>32</v>
      </c>
      <c r="P2415" t="s">
        <v>52</v>
      </c>
      <c r="Q2415" t="s">
        <v>4267</v>
      </c>
      <c r="R2415" s="7">
        <v>21.36</v>
      </c>
      <c r="S2415">
        <v>5</v>
      </c>
      <c r="T2415">
        <v>0.2</v>
      </c>
      <c r="U2415" s="7">
        <v>7.2089999999999996</v>
      </c>
      <c r="V2415" s="7">
        <f t="shared" si="37"/>
        <v>7.2089999999999996</v>
      </c>
    </row>
    <row r="2416" spans="1:22" x14ac:dyDescent="0.3">
      <c r="A2416" s="9">
        <v>7439</v>
      </c>
      <c r="B2416" t="s">
        <v>5335</v>
      </c>
      <c r="C2416" s="5">
        <v>40992</v>
      </c>
      <c r="D2416" s="6">
        <v>40995</v>
      </c>
      <c r="E2416" t="s">
        <v>23</v>
      </c>
      <c r="F2416" t="s">
        <v>4721</v>
      </c>
      <c r="G2416" t="s">
        <v>4722</v>
      </c>
      <c r="H2416" t="s">
        <v>26</v>
      </c>
      <c r="I2416" t="s">
        <v>27</v>
      </c>
      <c r="J2416" t="s">
        <v>3478</v>
      </c>
      <c r="K2416" t="s">
        <v>66</v>
      </c>
      <c r="L2416">
        <v>98042</v>
      </c>
      <c r="M2416" t="s">
        <v>30</v>
      </c>
      <c r="N2416" t="s">
        <v>5336</v>
      </c>
      <c r="O2416" t="s">
        <v>41</v>
      </c>
      <c r="P2416" t="s">
        <v>42</v>
      </c>
      <c r="Q2416" t="s">
        <v>5337</v>
      </c>
      <c r="R2416" s="7">
        <v>46.9</v>
      </c>
      <c r="S2416">
        <v>5</v>
      </c>
      <c r="T2416">
        <v>0</v>
      </c>
      <c r="U2416" s="7">
        <v>13.132</v>
      </c>
      <c r="V2416" s="7">
        <f t="shared" si="37"/>
        <v>13.132</v>
      </c>
    </row>
    <row r="2417" spans="1:22" x14ac:dyDescent="0.3">
      <c r="A2417" s="9">
        <v>7440</v>
      </c>
      <c r="B2417" t="s">
        <v>5338</v>
      </c>
      <c r="C2417" s="5">
        <v>41885</v>
      </c>
      <c r="D2417" s="6">
        <v>41889</v>
      </c>
      <c r="E2417" t="s">
        <v>36</v>
      </c>
      <c r="F2417" t="s">
        <v>5339</v>
      </c>
      <c r="G2417" t="s">
        <v>5340</v>
      </c>
      <c r="H2417" t="s">
        <v>39</v>
      </c>
      <c r="I2417" t="s">
        <v>27</v>
      </c>
      <c r="J2417" t="s">
        <v>28</v>
      </c>
      <c r="K2417" t="s">
        <v>29</v>
      </c>
      <c r="L2417">
        <v>90049</v>
      </c>
      <c r="M2417" t="s">
        <v>30</v>
      </c>
      <c r="N2417" t="s">
        <v>855</v>
      </c>
      <c r="O2417" t="s">
        <v>32</v>
      </c>
      <c r="P2417" t="s">
        <v>52</v>
      </c>
      <c r="Q2417" t="s">
        <v>856</v>
      </c>
      <c r="R2417" s="7">
        <v>18.72</v>
      </c>
      <c r="S2417">
        <v>5</v>
      </c>
      <c r="T2417">
        <v>0.2</v>
      </c>
      <c r="U2417" s="7">
        <v>6.5519999999999996</v>
      </c>
      <c r="V2417" s="7">
        <f t="shared" si="37"/>
        <v>6.5519999999999996</v>
      </c>
    </row>
    <row r="2418" spans="1:22" x14ac:dyDescent="0.3">
      <c r="A2418" s="9">
        <v>7441</v>
      </c>
      <c r="B2418" t="s">
        <v>5338</v>
      </c>
      <c r="C2418" s="5">
        <v>41885</v>
      </c>
      <c r="D2418" s="6">
        <v>41889</v>
      </c>
      <c r="E2418" t="s">
        <v>36</v>
      </c>
      <c r="F2418" t="s">
        <v>5339</v>
      </c>
      <c r="G2418" t="s">
        <v>5340</v>
      </c>
      <c r="H2418" t="s">
        <v>39</v>
      </c>
      <c r="I2418" t="s">
        <v>27</v>
      </c>
      <c r="J2418" t="s">
        <v>28</v>
      </c>
      <c r="K2418" t="s">
        <v>29</v>
      </c>
      <c r="L2418">
        <v>90049</v>
      </c>
      <c r="M2418" t="s">
        <v>30</v>
      </c>
      <c r="N2418" t="s">
        <v>5341</v>
      </c>
      <c r="O2418" t="s">
        <v>41</v>
      </c>
      <c r="P2418" t="s">
        <v>58</v>
      </c>
      <c r="Q2418" t="s">
        <v>5342</v>
      </c>
      <c r="R2418" s="7">
        <v>236.52799999999999</v>
      </c>
      <c r="S2418">
        <v>2</v>
      </c>
      <c r="T2418">
        <v>0.2</v>
      </c>
      <c r="U2418" s="7">
        <v>-2.9565999999999999</v>
      </c>
      <c r="V2418" s="7">
        <f t="shared" si="37"/>
        <v>2.9565999999999999</v>
      </c>
    </row>
    <row r="2419" spans="1:22" x14ac:dyDescent="0.3">
      <c r="A2419" s="9">
        <v>7442</v>
      </c>
      <c r="B2419" t="s">
        <v>5343</v>
      </c>
      <c r="C2419" s="5">
        <v>41229</v>
      </c>
      <c r="D2419" s="6">
        <v>41231</v>
      </c>
      <c r="E2419" t="s">
        <v>152</v>
      </c>
      <c r="F2419" t="s">
        <v>4299</v>
      </c>
      <c r="G2419" t="s">
        <v>4300</v>
      </c>
      <c r="H2419" t="s">
        <v>26</v>
      </c>
      <c r="I2419" t="s">
        <v>27</v>
      </c>
      <c r="J2419" t="s">
        <v>325</v>
      </c>
      <c r="K2419" t="s">
        <v>29</v>
      </c>
      <c r="L2419">
        <v>92105</v>
      </c>
      <c r="M2419" t="s">
        <v>30</v>
      </c>
      <c r="N2419" t="s">
        <v>4252</v>
      </c>
      <c r="O2419" t="s">
        <v>32</v>
      </c>
      <c r="P2419" t="s">
        <v>33</v>
      </c>
      <c r="Q2419" t="s">
        <v>4253</v>
      </c>
      <c r="R2419" s="7">
        <v>18.899999999999999</v>
      </c>
      <c r="S2419">
        <v>3</v>
      </c>
      <c r="T2419">
        <v>0</v>
      </c>
      <c r="U2419" s="7">
        <v>8.6940000000000008</v>
      </c>
      <c r="V2419" s="7">
        <f t="shared" si="37"/>
        <v>8.6940000000000008</v>
      </c>
    </row>
    <row r="2420" spans="1:22" x14ac:dyDescent="0.3">
      <c r="A2420" s="9">
        <v>7461</v>
      </c>
      <c r="B2420" t="s">
        <v>5344</v>
      </c>
      <c r="C2420" s="5">
        <v>41010</v>
      </c>
      <c r="D2420" s="6">
        <v>41013</v>
      </c>
      <c r="E2420" t="s">
        <v>23</v>
      </c>
      <c r="F2420" t="s">
        <v>4276</v>
      </c>
      <c r="G2420" t="s">
        <v>4277</v>
      </c>
      <c r="H2420" t="s">
        <v>39</v>
      </c>
      <c r="I2420" t="s">
        <v>27</v>
      </c>
      <c r="J2420" t="s">
        <v>28</v>
      </c>
      <c r="K2420" t="s">
        <v>29</v>
      </c>
      <c r="L2420">
        <v>90004</v>
      </c>
      <c r="M2420" t="s">
        <v>30</v>
      </c>
      <c r="N2420" t="s">
        <v>5345</v>
      </c>
      <c r="O2420" t="s">
        <v>48</v>
      </c>
      <c r="P2420" t="s">
        <v>413</v>
      </c>
      <c r="Q2420" t="s">
        <v>5346</v>
      </c>
      <c r="R2420" s="7">
        <v>639.96799999999996</v>
      </c>
      <c r="S2420">
        <v>4</v>
      </c>
      <c r="T2420">
        <v>0.2</v>
      </c>
      <c r="U2420" s="7">
        <v>215.98920000000001</v>
      </c>
      <c r="V2420" s="7">
        <f t="shared" si="37"/>
        <v>215.98920000000001</v>
      </c>
    </row>
    <row r="2421" spans="1:22" x14ac:dyDescent="0.3">
      <c r="A2421" s="9">
        <v>7462</v>
      </c>
      <c r="B2421" t="s">
        <v>5344</v>
      </c>
      <c r="C2421" s="5">
        <v>41010</v>
      </c>
      <c r="D2421" s="6">
        <v>41013</v>
      </c>
      <c r="E2421" t="s">
        <v>23</v>
      </c>
      <c r="F2421" t="s">
        <v>4276</v>
      </c>
      <c r="G2421" t="s">
        <v>4277</v>
      </c>
      <c r="H2421" t="s">
        <v>39</v>
      </c>
      <c r="I2421" t="s">
        <v>27</v>
      </c>
      <c r="J2421" t="s">
        <v>28</v>
      </c>
      <c r="K2421" t="s">
        <v>29</v>
      </c>
      <c r="L2421">
        <v>90004</v>
      </c>
      <c r="M2421" t="s">
        <v>30</v>
      </c>
      <c r="N2421" t="s">
        <v>4557</v>
      </c>
      <c r="O2421" t="s">
        <v>32</v>
      </c>
      <c r="P2421" t="s">
        <v>114</v>
      </c>
      <c r="Q2421" t="s">
        <v>264</v>
      </c>
      <c r="R2421" s="7">
        <v>52.76</v>
      </c>
      <c r="S2421">
        <v>2</v>
      </c>
      <c r="T2421">
        <v>0</v>
      </c>
      <c r="U2421" s="7">
        <v>24.269600000000001</v>
      </c>
      <c r="V2421" s="7">
        <f t="shared" si="37"/>
        <v>24.269600000000001</v>
      </c>
    </row>
    <row r="2422" spans="1:22" x14ac:dyDescent="0.3">
      <c r="A2422" s="9">
        <v>7463</v>
      </c>
      <c r="B2422" t="s">
        <v>5347</v>
      </c>
      <c r="C2422" s="5">
        <v>40966</v>
      </c>
      <c r="D2422" s="6">
        <v>40969</v>
      </c>
      <c r="E2422" t="s">
        <v>23</v>
      </c>
      <c r="F2422" t="s">
        <v>5074</v>
      </c>
      <c r="G2422" t="s">
        <v>5075</v>
      </c>
      <c r="H2422" t="s">
        <v>39</v>
      </c>
      <c r="I2422" t="s">
        <v>27</v>
      </c>
      <c r="J2422" t="s">
        <v>65</v>
      </c>
      <c r="K2422" t="s">
        <v>66</v>
      </c>
      <c r="L2422">
        <v>98105</v>
      </c>
      <c r="M2422" t="s">
        <v>30</v>
      </c>
      <c r="N2422" t="s">
        <v>450</v>
      </c>
      <c r="O2422" t="s">
        <v>48</v>
      </c>
      <c r="P2422" t="s">
        <v>99</v>
      </c>
      <c r="Q2422" t="s">
        <v>451</v>
      </c>
      <c r="R2422" s="7">
        <v>538.91999999999996</v>
      </c>
      <c r="S2422">
        <v>9</v>
      </c>
      <c r="T2422">
        <v>0</v>
      </c>
      <c r="U2422" s="7">
        <v>80.837999999999994</v>
      </c>
      <c r="V2422" s="7">
        <f t="shared" si="37"/>
        <v>80.837999999999994</v>
      </c>
    </row>
    <row r="2423" spans="1:22" x14ac:dyDescent="0.3">
      <c r="A2423" s="9">
        <v>7464</v>
      </c>
      <c r="B2423" t="s">
        <v>5348</v>
      </c>
      <c r="C2423" s="5">
        <v>41526</v>
      </c>
      <c r="D2423" s="6">
        <v>41533</v>
      </c>
      <c r="E2423" t="s">
        <v>36</v>
      </c>
      <c r="F2423" t="s">
        <v>3753</v>
      </c>
      <c r="G2423" t="s">
        <v>3754</v>
      </c>
      <c r="H2423" t="s">
        <v>39</v>
      </c>
      <c r="I2423" t="s">
        <v>27</v>
      </c>
      <c r="J2423" t="s">
        <v>3051</v>
      </c>
      <c r="K2423" t="s">
        <v>29</v>
      </c>
      <c r="L2423">
        <v>93277</v>
      </c>
      <c r="M2423" t="s">
        <v>30</v>
      </c>
      <c r="N2423" t="s">
        <v>5349</v>
      </c>
      <c r="O2423" t="s">
        <v>32</v>
      </c>
      <c r="P2423" t="s">
        <v>45</v>
      </c>
      <c r="Q2423" t="s">
        <v>5350</v>
      </c>
      <c r="R2423" s="7">
        <v>14.88</v>
      </c>
      <c r="S2423">
        <v>2</v>
      </c>
      <c r="T2423">
        <v>0</v>
      </c>
      <c r="U2423" s="7">
        <v>3.72</v>
      </c>
      <c r="V2423" s="7">
        <f t="shared" si="37"/>
        <v>3.72</v>
      </c>
    </row>
    <row r="2424" spans="1:22" x14ac:dyDescent="0.3">
      <c r="A2424" s="9">
        <v>7465</v>
      </c>
      <c r="B2424" t="s">
        <v>5348</v>
      </c>
      <c r="C2424" s="5">
        <v>41526</v>
      </c>
      <c r="D2424" s="6">
        <v>41533</v>
      </c>
      <c r="E2424" t="s">
        <v>36</v>
      </c>
      <c r="F2424" t="s">
        <v>3753</v>
      </c>
      <c r="G2424" t="s">
        <v>3754</v>
      </c>
      <c r="H2424" t="s">
        <v>39</v>
      </c>
      <c r="I2424" t="s">
        <v>27</v>
      </c>
      <c r="J2424" t="s">
        <v>3051</v>
      </c>
      <c r="K2424" t="s">
        <v>29</v>
      </c>
      <c r="L2424">
        <v>93277</v>
      </c>
      <c r="M2424" t="s">
        <v>30</v>
      </c>
      <c r="N2424" t="s">
        <v>5351</v>
      </c>
      <c r="O2424" t="s">
        <v>32</v>
      </c>
      <c r="P2424" t="s">
        <v>114</v>
      </c>
      <c r="Q2424" t="s">
        <v>5352</v>
      </c>
      <c r="R2424" s="7">
        <v>34.24</v>
      </c>
      <c r="S2424">
        <v>8</v>
      </c>
      <c r="T2424">
        <v>0</v>
      </c>
      <c r="U2424" s="7">
        <v>15.407999999999999</v>
      </c>
      <c r="V2424" s="7">
        <f t="shared" si="37"/>
        <v>15.407999999999999</v>
      </c>
    </row>
    <row r="2425" spans="1:22" x14ac:dyDescent="0.3">
      <c r="A2425" s="9">
        <v>7466</v>
      </c>
      <c r="B2425" t="s">
        <v>5348</v>
      </c>
      <c r="C2425" s="5">
        <v>41526</v>
      </c>
      <c r="D2425" s="6">
        <v>41533</v>
      </c>
      <c r="E2425" t="s">
        <v>36</v>
      </c>
      <c r="F2425" t="s">
        <v>3753</v>
      </c>
      <c r="G2425" t="s">
        <v>3754</v>
      </c>
      <c r="H2425" t="s">
        <v>39</v>
      </c>
      <c r="I2425" t="s">
        <v>27</v>
      </c>
      <c r="J2425" t="s">
        <v>3051</v>
      </c>
      <c r="K2425" t="s">
        <v>29</v>
      </c>
      <c r="L2425">
        <v>93277</v>
      </c>
      <c r="M2425" t="s">
        <v>30</v>
      </c>
      <c r="N2425" t="s">
        <v>2582</v>
      </c>
      <c r="O2425" t="s">
        <v>32</v>
      </c>
      <c r="P2425" t="s">
        <v>75</v>
      </c>
      <c r="Q2425" t="s">
        <v>2583</v>
      </c>
      <c r="R2425" s="7">
        <v>261.74</v>
      </c>
      <c r="S2425">
        <v>2</v>
      </c>
      <c r="T2425">
        <v>0</v>
      </c>
      <c r="U2425" s="7">
        <v>65.435000000000002</v>
      </c>
      <c r="V2425" s="7">
        <f t="shared" si="37"/>
        <v>65.435000000000002</v>
      </c>
    </row>
    <row r="2426" spans="1:22" x14ac:dyDescent="0.3">
      <c r="A2426" s="9">
        <v>7467</v>
      </c>
      <c r="B2426" t="s">
        <v>5353</v>
      </c>
      <c r="C2426" s="5">
        <v>41414</v>
      </c>
      <c r="D2426" s="6">
        <v>41418</v>
      </c>
      <c r="E2426" t="s">
        <v>36</v>
      </c>
      <c r="F2426" t="s">
        <v>3675</v>
      </c>
      <c r="G2426" t="s">
        <v>3676</v>
      </c>
      <c r="H2426" t="s">
        <v>26</v>
      </c>
      <c r="I2426" t="s">
        <v>27</v>
      </c>
      <c r="J2426" t="s">
        <v>28</v>
      </c>
      <c r="K2426" t="s">
        <v>29</v>
      </c>
      <c r="L2426">
        <v>90008</v>
      </c>
      <c r="M2426" t="s">
        <v>30</v>
      </c>
      <c r="N2426" t="s">
        <v>3583</v>
      </c>
      <c r="O2426" t="s">
        <v>32</v>
      </c>
      <c r="P2426" t="s">
        <v>55</v>
      </c>
      <c r="Q2426" t="s">
        <v>264</v>
      </c>
      <c r="R2426" s="7">
        <v>87.84</v>
      </c>
      <c r="S2426">
        <v>8</v>
      </c>
      <c r="T2426">
        <v>0</v>
      </c>
      <c r="U2426" s="7">
        <v>23.716799999999999</v>
      </c>
      <c r="V2426" s="7">
        <f t="shared" si="37"/>
        <v>23.716799999999999</v>
      </c>
    </row>
    <row r="2427" spans="1:22" x14ac:dyDescent="0.3">
      <c r="A2427" s="9">
        <v>7468</v>
      </c>
      <c r="B2427" t="s">
        <v>5354</v>
      </c>
      <c r="C2427" s="5">
        <v>41955</v>
      </c>
      <c r="D2427" s="6">
        <v>41959</v>
      </c>
      <c r="E2427" t="s">
        <v>23</v>
      </c>
      <c r="F2427" t="s">
        <v>5159</v>
      </c>
      <c r="G2427" t="s">
        <v>5160</v>
      </c>
      <c r="H2427" t="s">
        <v>146</v>
      </c>
      <c r="I2427" t="s">
        <v>27</v>
      </c>
      <c r="J2427" t="s">
        <v>28</v>
      </c>
      <c r="K2427" t="s">
        <v>29</v>
      </c>
      <c r="L2427">
        <v>90045</v>
      </c>
      <c r="M2427" t="s">
        <v>30</v>
      </c>
      <c r="N2427" t="s">
        <v>1297</v>
      </c>
      <c r="O2427" t="s">
        <v>41</v>
      </c>
      <c r="P2427" t="s">
        <v>42</v>
      </c>
      <c r="Q2427" t="s">
        <v>1298</v>
      </c>
      <c r="R2427" s="7">
        <v>34.92</v>
      </c>
      <c r="S2427">
        <v>4</v>
      </c>
      <c r="T2427">
        <v>0</v>
      </c>
      <c r="U2427" s="7">
        <v>11.8728</v>
      </c>
      <c r="V2427" s="7">
        <f t="shared" si="37"/>
        <v>11.8728</v>
      </c>
    </row>
    <row r="2428" spans="1:22" x14ac:dyDescent="0.3">
      <c r="A2428" s="9">
        <v>7473</v>
      </c>
      <c r="B2428" t="s">
        <v>5355</v>
      </c>
      <c r="C2428" s="5">
        <v>41457</v>
      </c>
      <c r="D2428" s="6">
        <v>41459</v>
      </c>
      <c r="E2428" t="s">
        <v>152</v>
      </c>
      <c r="F2428" t="s">
        <v>2823</v>
      </c>
      <c r="G2428" t="s">
        <v>2824</v>
      </c>
      <c r="H2428" t="s">
        <v>146</v>
      </c>
      <c r="I2428" t="s">
        <v>27</v>
      </c>
      <c r="J2428" t="s">
        <v>4019</v>
      </c>
      <c r="K2428" t="s">
        <v>73</v>
      </c>
      <c r="L2428">
        <v>84043</v>
      </c>
      <c r="M2428" t="s">
        <v>30</v>
      </c>
      <c r="N2428" t="s">
        <v>2384</v>
      </c>
      <c r="O2428" t="s">
        <v>48</v>
      </c>
      <c r="P2428" t="s">
        <v>413</v>
      </c>
      <c r="Q2428" t="s">
        <v>2385</v>
      </c>
      <c r="R2428" s="7">
        <v>1499.95</v>
      </c>
      <c r="S2428">
        <v>5</v>
      </c>
      <c r="T2428">
        <v>0</v>
      </c>
      <c r="U2428" s="7">
        <v>449.98500000000001</v>
      </c>
      <c r="V2428" s="7">
        <f t="shared" si="37"/>
        <v>449.98500000000001</v>
      </c>
    </row>
    <row r="2429" spans="1:22" x14ac:dyDescent="0.3">
      <c r="A2429" s="9">
        <v>7482</v>
      </c>
      <c r="B2429" t="s">
        <v>5356</v>
      </c>
      <c r="C2429" s="5">
        <v>41519</v>
      </c>
      <c r="D2429" s="6">
        <v>41521</v>
      </c>
      <c r="E2429" t="s">
        <v>23</v>
      </c>
      <c r="F2429" t="s">
        <v>5357</v>
      </c>
      <c r="G2429" t="s">
        <v>5358</v>
      </c>
      <c r="H2429" t="s">
        <v>146</v>
      </c>
      <c r="I2429" t="s">
        <v>27</v>
      </c>
      <c r="J2429" t="s">
        <v>504</v>
      </c>
      <c r="K2429" t="s">
        <v>29</v>
      </c>
      <c r="L2429">
        <v>92646</v>
      </c>
      <c r="M2429" t="s">
        <v>30</v>
      </c>
      <c r="N2429" t="s">
        <v>5359</v>
      </c>
      <c r="O2429" t="s">
        <v>32</v>
      </c>
      <c r="P2429" t="s">
        <v>215</v>
      </c>
      <c r="Q2429" t="s">
        <v>5360</v>
      </c>
      <c r="R2429" s="7">
        <v>12.78</v>
      </c>
      <c r="S2429">
        <v>1</v>
      </c>
      <c r="T2429">
        <v>0</v>
      </c>
      <c r="U2429" s="7">
        <v>5.7510000000000003</v>
      </c>
      <c r="V2429" s="7">
        <f t="shared" si="37"/>
        <v>5.7510000000000003</v>
      </c>
    </row>
    <row r="2430" spans="1:22" x14ac:dyDescent="0.3">
      <c r="A2430" s="9">
        <v>7490</v>
      </c>
      <c r="B2430" t="s">
        <v>5361</v>
      </c>
      <c r="C2430" s="5">
        <v>41949</v>
      </c>
      <c r="D2430" s="6">
        <v>41953</v>
      </c>
      <c r="E2430" t="s">
        <v>36</v>
      </c>
      <c r="F2430" t="s">
        <v>3696</v>
      </c>
      <c r="G2430" t="s">
        <v>3697</v>
      </c>
      <c r="H2430" t="s">
        <v>39</v>
      </c>
      <c r="I2430" t="s">
        <v>27</v>
      </c>
      <c r="J2430" t="s">
        <v>325</v>
      </c>
      <c r="K2430" t="s">
        <v>29</v>
      </c>
      <c r="L2430">
        <v>92105</v>
      </c>
      <c r="M2430" t="s">
        <v>30</v>
      </c>
      <c r="N2430" t="s">
        <v>1336</v>
      </c>
      <c r="O2430" t="s">
        <v>32</v>
      </c>
      <c r="P2430" t="s">
        <v>114</v>
      </c>
      <c r="Q2430" t="s">
        <v>1337</v>
      </c>
      <c r="R2430" s="7">
        <v>12.96</v>
      </c>
      <c r="S2430">
        <v>2</v>
      </c>
      <c r="T2430">
        <v>0</v>
      </c>
      <c r="U2430" s="7">
        <v>6.2207999999999997</v>
      </c>
      <c r="V2430" s="7">
        <f t="shared" si="37"/>
        <v>6.2207999999999997</v>
      </c>
    </row>
    <row r="2431" spans="1:22" x14ac:dyDescent="0.3">
      <c r="A2431" s="9">
        <v>7491</v>
      </c>
      <c r="B2431" t="s">
        <v>5362</v>
      </c>
      <c r="C2431" s="5">
        <v>41162</v>
      </c>
      <c r="D2431" s="6">
        <v>41168</v>
      </c>
      <c r="E2431" t="s">
        <v>36</v>
      </c>
      <c r="F2431" t="s">
        <v>396</v>
      </c>
      <c r="G2431" t="s">
        <v>397</v>
      </c>
      <c r="H2431" t="s">
        <v>26</v>
      </c>
      <c r="I2431" t="s">
        <v>27</v>
      </c>
      <c r="J2431" t="s">
        <v>28</v>
      </c>
      <c r="K2431" t="s">
        <v>29</v>
      </c>
      <c r="L2431">
        <v>90032</v>
      </c>
      <c r="M2431" t="s">
        <v>30</v>
      </c>
      <c r="N2431" t="s">
        <v>5363</v>
      </c>
      <c r="O2431" t="s">
        <v>41</v>
      </c>
      <c r="P2431" t="s">
        <v>42</v>
      </c>
      <c r="Q2431" t="s">
        <v>5364</v>
      </c>
      <c r="R2431" s="7">
        <v>106.68</v>
      </c>
      <c r="S2431">
        <v>6</v>
      </c>
      <c r="T2431">
        <v>0</v>
      </c>
      <c r="U2431" s="7">
        <v>33.070799999999998</v>
      </c>
      <c r="V2431" s="7">
        <f t="shared" si="37"/>
        <v>33.070799999999998</v>
      </c>
    </row>
    <row r="2432" spans="1:22" x14ac:dyDescent="0.3">
      <c r="A2432" s="9">
        <v>7496</v>
      </c>
      <c r="B2432" t="s">
        <v>5365</v>
      </c>
      <c r="C2432" s="5">
        <v>41835</v>
      </c>
      <c r="D2432" s="6">
        <v>41839</v>
      </c>
      <c r="E2432" t="s">
        <v>36</v>
      </c>
      <c r="F2432" t="s">
        <v>2594</v>
      </c>
      <c r="G2432" t="s">
        <v>2595</v>
      </c>
      <c r="H2432" t="s">
        <v>39</v>
      </c>
      <c r="I2432" t="s">
        <v>27</v>
      </c>
      <c r="J2432" t="s">
        <v>1525</v>
      </c>
      <c r="K2432" t="s">
        <v>29</v>
      </c>
      <c r="L2432">
        <v>92683</v>
      </c>
      <c r="M2432" t="s">
        <v>30</v>
      </c>
      <c r="N2432" t="s">
        <v>4065</v>
      </c>
      <c r="O2432" t="s">
        <v>32</v>
      </c>
      <c r="P2432" t="s">
        <v>52</v>
      </c>
      <c r="Q2432" t="s">
        <v>4066</v>
      </c>
      <c r="R2432" s="7">
        <v>4.4480000000000004</v>
      </c>
      <c r="S2432">
        <v>2</v>
      </c>
      <c r="T2432">
        <v>0.2</v>
      </c>
      <c r="U2432" s="7">
        <v>1.4456</v>
      </c>
      <c r="V2432" s="7">
        <f t="shared" si="37"/>
        <v>1.4456</v>
      </c>
    </row>
    <row r="2433" spans="1:22" x14ac:dyDescent="0.3">
      <c r="A2433" s="9">
        <v>7497</v>
      </c>
      <c r="B2433" t="s">
        <v>5365</v>
      </c>
      <c r="C2433" s="5">
        <v>41835</v>
      </c>
      <c r="D2433" s="6">
        <v>41839</v>
      </c>
      <c r="E2433" t="s">
        <v>36</v>
      </c>
      <c r="F2433" t="s">
        <v>2594</v>
      </c>
      <c r="G2433" t="s">
        <v>2595</v>
      </c>
      <c r="H2433" t="s">
        <v>39</v>
      </c>
      <c r="I2433" t="s">
        <v>27</v>
      </c>
      <c r="J2433" t="s">
        <v>1525</v>
      </c>
      <c r="K2433" t="s">
        <v>29</v>
      </c>
      <c r="L2433">
        <v>92683</v>
      </c>
      <c r="M2433" t="s">
        <v>30</v>
      </c>
      <c r="N2433" t="s">
        <v>5366</v>
      </c>
      <c r="O2433" t="s">
        <v>41</v>
      </c>
      <c r="P2433" t="s">
        <v>42</v>
      </c>
      <c r="Q2433" t="s">
        <v>5367</v>
      </c>
      <c r="R2433" s="7">
        <v>276.69</v>
      </c>
      <c r="S2433">
        <v>3</v>
      </c>
      <c r="T2433">
        <v>0</v>
      </c>
      <c r="U2433" s="7">
        <v>49.804200000000002</v>
      </c>
      <c r="V2433" s="7">
        <f t="shared" si="37"/>
        <v>49.804200000000002</v>
      </c>
    </row>
    <row r="2434" spans="1:22" x14ac:dyDescent="0.3">
      <c r="A2434" s="9">
        <v>7498</v>
      </c>
      <c r="B2434" t="s">
        <v>5365</v>
      </c>
      <c r="C2434" s="5">
        <v>41835</v>
      </c>
      <c r="D2434" s="6">
        <v>41839</v>
      </c>
      <c r="E2434" t="s">
        <v>36</v>
      </c>
      <c r="F2434" t="s">
        <v>2594</v>
      </c>
      <c r="G2434" t="s">
        <v>2595</v>
      </c>
      <c r="H2434" t="s">
        <v>39</v>
      </c>
      <c r="I2434" t="s">
        <v>27</v>
      </c>
      <c r="J2434" t="s">
        <v>1525</v>
      </c>
      <c r="K2434" t="s">
        <v>29</v>
      </c>
      <c r="L2434">
        <v>92683</v>
      </c>
      <c r="M2434" t="s">
        <v>30</v>
      </c>
      <c r="N2434" t="s">
        <v>428</v>
      </c>
      <c r="O2434" t="s">
        <v>32</v>
      </c>
      <c r="P2434" t="s">
        <v>200</v>
      </c>
      <c r="Q2434" t="s">
        <v>429</v>
      </c>
      <c r="R2434" s="7">
        <v>4.96</v>
      </c>
      <c r="S2434">
        <v>4</v>
      </c>
      <c r="T2434">
        <v>0</v>
      </c>
      <c r="U2434" s="7">
        <v>2.3311999999999999</v>
      </c>
      <c r="V2434" s="7">
        <f t="shared" si="37"/>
        <v>2.3311999999999999</v>
      </c>
    </row>
    <row r="2435" spans="1:22" x14ac:dyDescent="0.3">
      <c r="A2435" s="9">
        <v>7499</v>
      </c>
      <c r="B2435" t="s">
        <v>5365</v>
      </c>
      <c r="C2435" s="5">
        <v>41835</v>
      </c>
      <c r="D2435" s="6">
        <v>41839</v>
      </c>
      <c r="E2435" t="s">
        <v>36</v>
      </c>
      <c r="F2435" t="s">
        <v>2594</v>
      </c>
      <c r="G2435" t="s">
        <v>2595</v>
      </c>
      <c r="H2435" t="s">
        <v>39</v>
      </c>
      <c r="I2435" t="s">
        <v>27</v>
      </c>
      <c r="J2435" t="s">
        <v>1525</v>
      </c>
      <c r="K2435" t="s">
        <v>29</v>
      </c>
      <c r="L2435">
        <v>92683</v>
      </c>
      <c r="M2435" t="s">
        <v>30</v>
      </c>
      <c r="N2435" t="s">
        <v>1248</v>
      </c>
      <c r="O2435" t="s">
        <v>32</v>
      </c>
      <c r="P2435" t="s">
        <v>45</v>
      </c>
      <c r="Q2435" t="s">
        <v>1249</v>
      </c>
      <c r="R2435" s="7">
        <v>71.92</v>
      </c>
      <c r="S2435">
        <v>4</v>
      </c>
      <c r="T2435">
        <v>0</v>
      </c>
      <c r="U2435" s="7">
        <v>20.8568</v>
      </c>
      <c r="V2435" s="7">
        <f t="shared" si="37"/>
        <v>20.8568</v>
      </c>
    </row>
    <row r="2436" spans="1:22" x14ac:dyDescent="0.3">
      <c r="A2436" s="9">
        <v>7500</v>
      </c>
      <c r="B2436" t="s">
        <v>5365</v>
      </c>
      <c r="C2436" s="5">
        <v>41835</v>
      </c>
      <c r="D2436" s="6">
        <v>41839</v>
      </c>
      <c r="E2436" t="s">
        <v>36</v>
      </c>
      <c r="F2436" t="s">
        <v>2594</v>
      </c>
      <c r="G2436" t="s">
        <v>2595</v>
      </c>
      <c r="H2436" t="s">
        <v>39</v>
      </c>
      <c r="I2436" t="s">
        <v>27</v>
      </c>
      <c r="J2436" t="s">
        <v>1525</v>
      </c>
      <c r="K2436" t="s">
        <v>29</v>
      </c>
      <c r="L2436">
        <v>92683</v>
      </c>
      <c r="M2436" t="s">
        <v>30</v>
      </c>
      <c r="N2436" t="s">
        <v>5368</v>
      </c>
      <c r="O2436" t="s">
        <v>41</v>
      </c>
      <c r="P2436" t="s">
        <v>42</v>
      </c>
      <c r="Q2436" t="s">
        <v>5369</v>
      </c>
      <c r="R2436" s="7">
        <v>18.84</v>
      </c>
      <c r="S2436">
        <v>3</v>
      </c>
      <c r="T2436">
        <v>0</v>
      </c>
      <c r="U2436" s="7">
        <v>7.9127999999999998</v>
      </c>
      <c r="V2436" s="7">
        <f t="shared" ref="V2436:V2499" si="38">IF(U2436&lt;0,-U2436,U2436)</f>
        <v>7.9127999999999998</v>
      </c>
    </row>
    <row r="2437" spans="1:22" x14ac:dyDescent="0.3">
      <c r="A2437" s="9">
        <v>7501</v>
      </c>
      <c r="B2437" t="s">
        <v>5365</v>
      </c>
      <c r="C2437" s="5">
        <v>41835</v>
      </c>
      <c r="D2437" s="6">
        <v>41839</v>
      </c>
      <c r="E2437" t="s">
        <v>36</v>
      </c>
      <c r="F2437" t="s">
        <v>2594</v>
      </c>
      <c r="G2437" t="s">
        <v>2595</v>
      </c>
      <c r="H2437" t="s">
        <v>39</v>
      </c>
      <c r="I2437" t="s">
        <v>27</v>
      </c>
      <c r="J2437" t="s">
        <v>1525</v>
      </c>
      <c r="K2437" t="s">
        <v>29</v>
      </c>
      <c r="L2437">
        <v>92683</v>
      </c>
      <c r="M2437" t="s">
        <v>30</v>
      </c>
      <c r="N2437" t="s">
        <v>588</v>
      </c>
      <c r="O2437" t="s">
        <v>48</v>
      </c>
      <c r="P2437" t="s">
        <v>99</v>
      </c>
      <c r="Q2437" t="s">
        <v>589</v>
      </c>
      <c r="R2437" s="7">
        <v>140.97</v>
      </c>
      <c r="S2437">
        <v>3</v>
      </c>
      <c r="T2437">
        <v>0</v>
      </c>
      <c r="U2437" s="7">
        <v>19.735800000000001</v>
      </c>
      <c r="V2437" s="7">
        <f t="shared" si="38"/>
        <v>19.735800000000001</v>
      </c>
    </row>
    <row r="2438" spans="1:22" x14ac:dyDescent="0.3">
      <c r="A2438" s="9">
        <v>7502</v>
      </c>
      <c r="B2438" t="s">
        <v>5365</v>
      </c>
      <c r="C2438" s="5">
        <v>41835</v>
      </c>
      <c r="D2438" s="6">
        <v>41839</v>
      </c>
      <c r="E2438" t="s">
        <v>36</v>
      </c>
      <c r="F2438" t="s">
        <v>2594</v>
      </c>
      <c r="G2438" t="s">
        <v>2595</v>
      </c>
      <c r="H2438" t="s">
        <v>39</v>
      </c>
      <c r="I2438" t="s">
        <v>27</v>
      </c>
      <c r="J2438" t="s">
        <v>1525</v>
      </c>
      <c r="K2438" t="s">
        <v>29</v>
      </c>
      <c r="L2438">
        <v>92683</v>
      </c>
      <c r="M2438" t="s">
        <v>30</v>
      </c>
      <c r="N2438" t="s">
        <v>728</v>
      </c>
      <c r="O2438" t="s">
        <v>48</v>
      </c>
      <c r="P2438" t="s">
        <v>49</v>
      </c>
      <c r="Q2438" t="s">
        <v>729</v>
      </c>
      <c r="R2438" s="7">
        <v>470.37599999999998</v>
      </c>
      <c r="S2438">
        <v>3</v>
      </c>
      <c r="T2438">
        <v>0.2</v>
      </c>
      <c r="U2438" s="7">
        <v>52.917299999999997</v>
      </c>
      <c r="V2438" s="7">
        <f t="shared" si="38"/>
        <v>52.917299999999997</v>
      </c>
    </row>
    <row r="2439" spans="1:22" x14ac:dyDescent="0.3">
      <c r="A2439" s="9">
        <v>7503</v>
      </c>
      <c r="B2439" t="s">
        <v>5370</v>
      </c>
      <c r="C2439" s="5">
        <v>41729</v>
      </c>
      <c r="D2439" s="6">
        <v>41729</v>
      </c>
      <c r="E2439" t="s">
        <v>863</v>
      </c>
      <c r="F2439" t="s">
        <v>1587</v>
      </c>
      <c r="G2439" t="s">
        <v>1588</v>
      </c>
      <c r="H2439" t="s">
        <v>39</v>
      </c>
      <c r="I2439" t="s">
        <v>27</v>
      </c>
      <c r="J2439" t="s">
        <v>28</v>
      </c>
      <c r="K2439" t="s">
        <v>29</v>
      </c>
      <c r="L2439">
        <v>90036</v>
      </c>
      <c r="M2439" t="s">
        <v>30</v>
      </c>
      <c r="N2439" t="s">
        <v>5371</v>
      </c>
      <c r="O2439" t="s">
        <v>32</v>
      </c>
      <c r="P2439" t="s">
        <v>45</v>
      </c>
      <c r="Q2439" t="s">
        <v>5372</v>
      </c>
      <c r="R2439" s="7">
        <v>6.08</v>
      </c>
      <c r="S2439">
        <v>2</v>
      </c>
      <c r="T2439">
        <v>0</v>
      </c>
      <c r="U2439" s="7">
        <v>2.0672000000000001</v>
      </c>
      <c r="V2439" s="7">
        <f t="shared" si="38"/>
        <v>2.0672000000000001</v>
      </c>
    </row>
    <row r="2440" spans="1:22" x14ac:dyDescent="0.3">
      <c r="A2440" s="9">
        <v>7504</v>
      </c>
      <c r="B2440" t="s">
        <v>5370</v>
      </c>
      <c r="C2440" s="5">
        <v>41729</v>
      </c>
      <c r="D2440" s="6">
        <v>41729</v>
      </c>
      <c r="E2440" t="s">
        <v>863</v>
      </c>
      <c r="F2440" t="s">
        <v>1587</v>
      </c>
      <c r="G2440" t="s">
        <v>1588</v>
      </c>
      <c r="H2440" t="s">
        <v>39</v>
      </c>
      <c r="I2440" t="s">
        <v>27</v>
      </c>
      <c r="J2440" t="s">
        <v>28</v>
      </c>
      <c r="K2440" t="s">
        <v>29</v>
      </c>
      <c r="L2440">
        <v>90036</v>
      </c>
      <c r="M2440" t="s">
        <v>30</v>
      </c>
      <c r="N2440" t="s">
        <v>5373</v>
      </c>
      <c r="O2440" t="s">
        <v>48</v>
      </c>
      <c r="P2440" t="s">
        <v>49</v>
      </c>
      <c r="Q2440" t="s">
        <v>5374</v>
      </c>
      <c r="R2440" s="7">
        <v>164.792</v>
      </c>
      <c r="S2440">
        <v>1</v>
      </c>
      <c r="T2440">
        <v>0.2</v>
      </c>
      <c r="U2440" s="7">
        <v>18.539100000000001</v>
      </c>
      <c r="V2440" s="7">
        <f t="shared" si="38"/>
        <v>18.539100000000001</v>
      </c>
    </row>
    <row r="2441" spans="1:22" x14ac:dyDescent="0.3">
      <c r="A2441" s="9">
        <v>7507</v>
      </c>
      <c r="B2441" t="s">
        <v>5375</v>
      </c>
      <c r="C2441" s="5">
        <v>40849</v>
      </c>
      <c r="D2441" s="6">
        <v>40853</v>
      </c>
      <c r="E2441" t="s">
        <v>36</v>
      </c>
      <c r="F2441" t="s">
        <v>5376</v>
      </c>
      <c r="G2441" t="s">
        <v>5377</v>
      </c>
      <c r="H2441" t="s">
        <v>39</v>
      </c>
      <c r="I2441" t="s">
        <v>27</v>
      </c>
      <c r="J2441" t="s">
        <v>80</v>
      </c>
      <c r="K2441" t="s">
        <v>29</v>
      </c>
      <c r="L2441">
        <v>94122</v>
      </c>
      <c r="M2441" t="s">
        <v>30</v>
      </c>
      <c r="N2441" t="s">
        <v>5378</v>
      </c>
      <c r="O2441" t="s">
        <v>48</v>
      </c>
      <c r="P2441" t="s">
        <v>49</v>
      </c>
      <c r="Q2441" t="s">
        <v>5379</v>
      </c>
      <c r="R2441" s="7">
        <v>46.384</v>
      </c>
      <c r="S2441">
        <v>2</v>
      </c>
      <c r="T2441">
        <v>0.2</v>
      </c>
      <c r="U2441" s="7">
        <v>5.2182000000000004</v>
      </c>
      <c r="V2441" s="7">
        <f t="shared" si="38"/>
        <v>5.2182000000000004</v>
      </c>
    </row>
    <row r="2442" spans="1:22" x14ac:dyDescent="0.3">
      <c r="A2442" s="9">
        <v>7508</v>
      </c>
      <c r="B2442" t="s">
        <v>5375</v>
      </c>
      <c r="C2442" s="5">
        <v>40849</v>
      </c>
      <c r="D2442" s="6">
        <v>40853</v>
      </c>
      <c r="E2442" t="s">
        <v>36</v>
      </c>
      <c r="F2442" t="s">
        <v>5376</v>
      </c>
      <c r="G2442" t="s">
        <v>5377</v>
      </c>
      <c r="H2442" t="s">
        <v>39</v>
      </c>
      <c r="I2442" t="s">
        <v>27</v>
      </c>
      <c r="J2442" t="s">
        <v>80</v>
      </c>
      <c r="K2442" t="s">
        <v>29</v>
      </c>
      <c r="L2442">
        <v>94122</v>
      </c>
      <c r="M2442" t="s">
        <v>30</v>
      </c>
      <c r="N2442" t="s">
        <v>339</v>
      </c>
      <c r="O2442" t="s">
        <v>32</v>
      </c>
      <c r="P2442" t="s">
        <v>75</v>
      </c>
      <c r="Q2442" t="s">
        <v>340</v>
      </c>
      <c r="R2442" s="7">
        <v>362.92</v>
      </c>
      <c r="S2442">
        <v>2</v>
      </c>
      <c r="T2442">
        <v>0</v>
      </c>
      <c r="U2442" s="7">
        <v>105.24679999999999</v>
      </c>
      <c r="V2442" s="7">
        <f t="shared" si="38"/>
        <v>105.24679999999999</v>
      </c>
    </row>
    <row r="2443" spans="1:22" x14ac:dyDescent="0.3">
      <c r="A2443" s="9">
        <v>7525</v>
      </c>
      <c r="B2443" t="s">
        <v>5380</v>
      </c>
      <c r="C2443" s="5">
        <v>40796</v>
      </c>
      <c r="D2443" s="6">
        <v>40802</v>
      </c>
      <c r="E2443" t="s">
        <v>36</v>
      </c>
      <c r="F2443" t="s">
        <v>893</v>
      </c>
      <c r="G2443" t="s">
        <v>894</v>
      </c>
      <c r="H2443" t="s">
        <v>39</v>
      </c>
      <c r="I2443" t="s">
        <v>27</v>
      </c>
      <c r="J2443" t="s">
        <v>2893</v>
      </c>
      <c r="K2443" t="s">
        <v>148</v>
      </c>
      <c r="L2443">
        <v>97030</v>
      </c>
      <c r="M2443" t="s">
        <v>30</v>
      </c>
      <c r="N2443" t="s">
        <v>4543</v>
      </c>
      <c r="O2443" t="s">
        <v>32</v>
      </c>
      <c r="P2443" t="s">
        <v>215</v>
      </c>
      <c r="Q2443" t="s">
        <v>4544</v>
      </c>
      <c r="R2443" s="7">
        <v>21.728000000000002</v>
      </c>
      <c r="S2443">
        <v>7</v>
      </c>
      <c r="T2443">
        <v>0.2</v>
      </c>
      <c r="U2443" s="7">
        <v>7.6048</v>
      </c>
      <c r="V2443" s="7">
        <f t="shared" si="38"/>
        <v>7.6048</v>
      </c>
    </row>
    <row r="2444" spans="1:22" x14ac:dyDescent="0.3">
      <c r="A2444" s="9">
        <v>7526</v>
      </c>
      <c r="B2444" t="s">
        <v>5380</v>
      </c>
      <c r="C2444" s="5">
        <v>40796</v>
      </c>
      <c r="D2444" s="6">
        <v>40802</v>
      </c>
      <c r="E2444" t="s">
        <v>36</v>
      </c>
      <c r="F2444" t="s">
        <v>893</v>
      </c>
      <c r="G2444" t="s">
        <v>894</v>
      </c>
      <c r="H2444" t="s">
        <v>39</v>
      </c>
      <c r="I2444" t="s">
        <v>27</v>
      </c>
      <c r="J2444" t="s">
        <v>2893</v>
      </c>
      <c r="K2444" t="s">
        <v>148</v>
      </c>
      <c r="L2444">
        <v>97030</v>
      </c>
      <c r="M2444" t="s">
        <v>30</v>
      </c>
      <c r="N2444" t="s">
        <v>1276</v>
      </c>
      <c r="O2444" t="s">
        <v>41</v>
      </c>
      <c r="P2444" t="s">
        <v>185</v>
      </c>
      <c r="Q2444" t="s">
        <v>1277</v>
      </c>
      <c r="R2444" s="7">
        <v>1487.04</v>
      </c>
      <c r="S2444">
        <v>5</v>
      </c>
      <c r="T2444">
        <v>0.2</v>
      </c>
      <c r="U2444" s="7">
        <v>148.70400000000001</v>
      </c>
      <c r="V2444" s="7">
        <f t="shared" si="38"/>
        <v>148.70400000000001</v>
      </c>
    </row>
    <row r="2445" spans="1:22" x14ac:dyDescent="0.3">
      <c r="A2445" s="9">
        <v>7527</v>
      </c>
      <c r="B2445" t="s">
        <v>5381</v>
      </c>
      <c r="C2445" s="5">
        <v>41909</v>
      </c>
      <c r="D2445" s="6">
        <v>41909</v>
      </c>
      <c r="E2445" t="s">
        <v>863</v>
      </c>
      <c r="F2445" t="s">
        <v>102</v>
      </c>
      <c r="G2445" t="s">
        <v>103</v>
      </c>
      <c r="H2445" t="s">
        <v>26</v>
      </c>
      <c r="I2445" t="s">
        <v>27</v>
      </c>
      <c r="J2445" t="s">
        <v>80</v>
      </c>
      <c r="K2445" t="s">
        <v>29</v>
      </c>
      <c r="L2445">
        <v>94109</v>
      </c>
      <c r="M2445" t="s">
        <v>30</v>
      </c>
      <c r="N2445" t="s">
        <v>5382</v>
      </c>
      <c r="O2445" t="s">
        <v>32</v>
      </c>
      <c r="P2445" t="s">
        <v>215</v>
      </c>
      <c r="Q2445" t="s">
        <v>264</v>
      </c>
      <c r="R2445" s="7">
        <v>71.88</v>
      </c>
      <c r="S2445">
        <v>6</v>
      </c>
      <c r="T2445">
        <v>0</v>
      </c>
      <c r="U2445" s="7">
        <v>33.064799999999998</v>
      </c>
      <c r="V2445" s="7">
        <f t="shared" si="38"/>
        <v>33.064799999999998</v>
      </c>
    </row>
    <row r="2446" spans="1:22" x14ac:dyDescent="0.3">
      <c r="A2446" s="9">
        <v>7528</v>
      </c>
      <c r="B2446" t="s">
        <v>5381</v>
      </c>
      <c r="C2446" s="5">
        <v>41909</v>
      </c>
      <c r="D2446" s="6">
        <v>41909</v>
      </c>
      <c r="E2446" t="s">
        <v>863</v>
      </c>
      <c r="F2446" t="s">
        <v>102</v>
      </c>
      <c r="G2446" t="s">
        <v>103</v>
      </c>
      <c r="H2446" t="s">
        <v>26</v>
      </c>
      <c r="I2446" t="s">
        <v>27</v>
      </c>
      <c r="J2446" t="s">
        <v>80</v>
      </c>
      <c r="K2446" t="s">
        <v>29</v>
      </c>
      <c r="L2446">
        <v>94109</v>
      </c>
      <c r="M2446" t="s">
        <v>30</v>
      </c>
      <c r="N2446" t="s">
        <v>4428</v>
      </c>
      <c r="O2446" t="s">
        <v>41</v>
      </c>
      <c r="P2446" t="s">
        <v>42</v>
      </c>
      <c r="Q2446" t="s">
        <v>4429</v>
      </c>
      <c r="R2446" s="7">
        <v>9.24</v>
      </c>
      <c r="S2446">
        <v>3</v>
      </c>
      <c r="T2446">
        <v>0</v>
      </c>
      <c r="U2446" s="7">
        <v>2.9567999999999999</v>
      </c>
      <c r="V2446" s="7">
        <f t="shared" si="38"/>
        <v>2.9567999999999999</v>
      </c>
    </row>
    <row r="2447" spans="1:22" x14ac:dyDescent="0.3">
      <c r="A2447" s="9">
        <v>7529</v>
      </c>
      <c r="B2447" t="s">
        <v>5381</v>
      </c>
      <c r="C2447" s="5">
        <v>41909</v>
      </c>
      <c r="D2447" s="6">
        <v>41909</v>
      </c>
      <c r="E2447" t="s">
        <v>863</v>
      </c>
      <c r="F2447" t="s">
        <v>102</v>
      </c>
      <c r="G2447" t="s">
        <v>103</v>
      </c>
      <c r="H2447" t="s">
        <v>26</v>
      </c>
      <c r="I2447" t="s">
        <v>27</v>
      </c>
      <c r="J2447" t="s">
        <v>80</v>
      </c>
      <c r="K2447" t="s">
        <v>29</v>
      </c>
      <c r="L2447">
        <v>94109</v>
      </c>
      <c r="M2447" t="s">
        <v>30</v>
      </c>
      <c r="N2447" t="s">
        <v>3394</v>
      </c>
      <c r="O2447" t="s">
        <v>32</v>
      </c>
      <c r="P2447" t="s">
        <v>114</v>
      </c>
      <c r="Q2447" t="s">
        <v>3395</v>
      </c>
      <c r="R2447" s="7">
        <v>35.880000000000003</v>
      </c>
      <c r="S2447">
        <v>6</v>
      </c>
      <c r="T2447">
        <v>0</v>
      </c>
      <c r="U2447" s="7">
        <v>16.146000000000001</v>
      </c>
      <c r="V2447" s="7">
        <f t="shared" si="38"/>
        <v>16.146000000000001</v>
      </c>
    </row>
    <row r="2448" spans="1:22" x14ac:dyDescent="0.3">
      <c r="A2448" s="9">
        <v>7530</v>
      </c>
      <c r="B2448" t="s">
        <v>5381</v>
      </c>
      <c r="C2448" s="5">
        <v>41909</v>
      </c>
      <c r="D2448" s="6">
        <v>41909</v>
      </c>
      <c r="E2448" t="s">
        <v>863</v>
      </c>
      <c r="F2448" t="s">
        <v>102</v>
      </c>
      <c r="G2448" t="s">
        <v>103</v>
      </c>
      <c r="H2448" t="s">
        <v>26</v>
      </c>
      <c r="I2448" t="s">
        <v>27</v>
      </c>
      <c r="J2448" t="s">
        <v>80</v>
      </c>
      <c r="K2448" t="s">
        <v>29</v>
      </c>
      <c r="L2448">
        <v>94109</v>
      </c>
      <c r="M2448" t="s">
        <v>30</v>
      </c>
      <c r="N2448" t="s">
        <v>85</v>
      </c>
      <c r="O2448" t="s">
        <v>32</v>
      </c>
      <c r="P2448" t="s">
        <v>52</v>
      </c>
      <c r="Q2448" t="s">
        <v>86</v>
      </c>
      <c r="R2448" s="7">
        <v>17.04</v>
      </c>
      <c r="S2448">
        <v>3</v>
      </c>
      <c r="T2448">
        <v>0.2</v>
      </c>
      <c r="U2448" s="7">
        <v>5.5380000000000003</v>
      </c>
      <c r="V2448" s="7">
        <f t="shared" si="38"/>
        <v>5.5380000000000003</v>
      </c>
    </row>
    <row r="2449" spans="1:22" x14ac:dyDescent="0.3">
      <c r="A2449" s="9">
        <v>7531</v>
      </c>
      <c r="B2449" t="s">
        <v>5381</v>
      </c>
      <c r="C2449" s="5">
        <v>41909</v>
      </c>
      <c r="D2449" s="6">
        <v>41909</v>
      </c>
      <c r="E2449" t="s">
        <v>863</v>
      </c>
      <c r="F2449" t="s">
        <v>102</v>
      </c>
      <c r="G2449" t="s">
        <v>103</v>
      </c>
      <c r="H2449" t="s">
        <v>26</v>
      </c>
      <c r="I2449" t="s">
        <v>27</v>
      </c>
      <c r="J2449" t="s">
        <v>80</v>
      </c>
      <c r="K2449" t="s">
        <v>29</v>
      </c>
      <c r="L2449">
        <v>94109</v>
      </c>
      <c r="M2449" t="s">
        <v>30</v>
      </c>
      <c r="N2449" t="s">
        <v>4782</v>
      </c>
      <c r="O2449" t="s">
        <v>32</v>
      </c>
      <c r="P2449" t="s">
        <v>52</v>
      </c>
      <c r="Q2449" t="s">
        <v>4783</v>
      </c>
      <c r="R2449" s="7">
        <v>931.17600000000004</v>
      </c>
      <c r="S2449">
        <v>3</v>
      </c>
      <c r="T2449">
        <v>0.2</v>
      </c>
      <c r="U2449" s="7">
        <v>314.27190000000002</v>
      </c>
      <c r="V2449" s="7">
        <f t="shared" si="38"/>
        <v>314.27190000000002</v>
      </c>
    </row>
    <row r="2450" spans="1:22" x14ac:dyDescent="0.3">
      <c r="A2450" s="9">
        <v>7532</v>
      </c>
      <c r="B2450" t="s">
        <v>5383</v>
      </c>
      <c r="C2450" s="5">
        <v>41443</v>
      </c>
      <c r="D2450" s="6">
        <v>41445</v>
      </c>
      <c r="E2450" t="s">
        <v>152</v>
      </c>
      <c r="F2450" t="s">
        <v>190</v>
      </c>
      <c r="G2450" t="s">
        <v>191</v>
      </c>
      <c r="H2450" t="s">
        <v>39</v>
      </c>
      <c r="I2450" t="s">
        <v>27</v>
      </c>
      <c r="J2450" t="s">
        <v>5384</v>
      </c>
      <c r="K2450" t="s">
        <v>161</v>
      </c>
      <c r="L2450">
        <v>80501</v>
      </c>
      <c r="M2450" t="s">
        <v>30</v>
      </c>
      <c r="N2450" t="s">
        <v>3337</v>
      </c>
      <c r="O2450" t="s">
        <v>41</v>
      </c>
      <c r="P2450" t="s">
        <v>42</v>
      </c>
      <c r="Q2450" t="s">
        <v>3338</v>
      </c>
      <c r="R2450" s="7">
        <v>266.35199999999998</v>
      </c>
      <c r="S2450">
        <v>3</v>
      </c>
      <c r="T2450">
        <v>0.2</v>
      </c>
      <c r="U2450" s="7">
        <v>-13.317600000000001</v>
      </c>
      <c r="V2450" s="7">
        <f t="shared" si="38"/>
        <v>13.317600000000001</v>
      </c>
    </row>
    <row r="2451" spans="1:22" x14ac:dyDescent="0.3">
      <c r="A2451" s="9">
        <v>7533</v>
      </c>
      <c r="B2451" t="s">
        <v>5383</v>
      </c>
      <c r="C2451" s="5">
        <v>41443</v>
      </c>
      <c r="D2451" s="6">
        <v>41445</v>
      </c>
      <c r="E2451" t="s">
        <v>152</v>
      </c>
      <c r="F2451" t="s">
        <v>190</v>
      </c>
      <c r="G2451" t="s">
        <v>191</v>
      </c>
      <c r="H2451" t="s">
        <v>39</v>
      </c>
      <c r="I2451" t="s">
        <v>27</v>
      </c>
      <c r="J2451" t="s">
        <v>5384</v>
      </c>
      <c r="K2451" t="s">
        <v>161</v>
      </c>
      <c r="L2451">
        <v>80501</v>
      </c>
      <c r="M2451" t="s">
        <v>30</v>
      </c>
      <c r="N2451" t="s">
        <v>5385</v>
      </c>
      <c r="O2451" t="s">
        <v>41</v>
      </c>
      <c r="P2451" t="s">
        <v>185</v>
      </c>
      <c r="Q2451" t="s">
        <v>5386</v>
      </c>
      <c r="R2451" s="7">
        <v>483.13600000000002</v>
      </c>
      <c r="S2451">
        <v>4</v>
      </c>
      <c r="T2451">
        <v>0.2</v>
      </c>
      <c r="U2451" s="7">
        <v>54.352800000000002</v>
      </c>
      <c r="V2451" s="7">
        <f t="shared" si="38"/>
        <v>54.352800000000002</v>
      </c>
    </row>
    <row r="2452" spans="1:22" x14ac:dyDescent="0.3">
      <c r="A2452" s="9">
        <v>7536</v>
      </c>
      <c r="B2452" t="s">
        <v>5387</v>
      </c>
      <c r="C2452" s="5">
        <v>41730</v>
      </c>
      <c r="D2452" s="6">
        <v>41737</v>
      </c>
      <c r="E2452" t="s">
        <v>36</v>
      </c>
      <c r="F2452" t="s">
        <v>1372</v>
      </c>
      <c r="G2452" t="s">
        <v>1373</v>
      </c>
      <c r="H2452" t="s">
        <v>26</v>
      </c>
      <c r="I2452" t="s">
        <v>27</v>
      </c>
      <c r="J2452" t="s">
        <v>28</v>
      </c>
      <c r="K2452" t="s">
        <v>29</v>
      </c>
      <c r="L2452">
        <v>90004</v>
      </c>
      <c r="M2452" t="s">
        <v>30</v>
      </c>
      <c r="N2452" t="s">
        <v>2136</v>
      </c>
      <c r="O2452" t="s">
        <v>32</v>
      </c>
      <c r="P2452" t="s">
        <v>205</v>
      </c>
      <c r="Q2452" t="s">
        <v>2137</v>
      </c>
      <c r="R2452" s="7">
        <v>29.7</v>
      </c>
      <c r="S2452">
        <v>3</v>
      </c>
      <c r="T2452">
        <v>0</v>
      </c>
      <c r="U2452" s="7">
        <v>8.0190000000000001</v>
      </c>
      <c r="V2452" s="7">
        <f t="shared" si="38"/>
        <v>8.0190000000000001</v>
      </c>
    </row>
    <row r="2453" spans="1:22" x14ac:dyDescent="0.3">
      <c r="A2453" s="9">
        <v>7538</v>
      </c>
      <c r="B2453" t="s">
        <v>5388</v>
      </c>
      <c r="C2453" s="5">
        <v>41324</v>
      </c>
      <c r="D2453" s="6">
        <v>41327</v>
      </c>
      <c r="E2453" t="s">
        <v>23</v>
      </c>
      <c r="F2453" t="s">
        <v>2797</v>
      </c>
      <c r="G2453" t="s">
        <v>2798</v>
      </c>
      <c r="H2453" t="s">
        <v>39</v>
      </c>
      <c r="I2453" t="s">
        <v>27</v>
      </c>
      <c r="J2453" t="s">
        <v>80</v>
      </c>
      <c r="K2453" t="s">
        <v>29</v>
      </c>
      <c r="L2453">
        <v>94109</v>
      </c>
      <c r="M2453" t="s">
        <v>30</v>
      </c>
      <c r="N2453" t="s">
        <v>195</v>
      </c>
      <c r="O2453" t="s">
        <v>32</v>
      </c>
      <c r="P2453" t="s">
        <v>114</v>
      </c>
      <c r="Q2453" t="s">
        <v>196</v>
      </c>
      <c r="R2453" s="7">
        <v>70.88</v>
      </c>
      <c r="S2453">
        <v>2</v>
      </c>
      <c r="T2453">
        <v>0</v>
      </c>
      <c r="U2453" s="7">
        <v>33.313600000000001</v>
      </c>
      <c r="V2453" s="7">
        <f t="shared" si="38"/>
        <v>33.313600000000001</v>
      </c>
    </row>
    <row r="2454" spans="1:22" x14ac:dyDescent="0.3">
      <c r="A2454" s="9">
        <v>7539</v>
      </c>
      <c r="B2454" t="s">
        <v>5389</v>
      </c>
      <c r="C2454" s="5">
        <v>41976</v>
      </c>
      <c r="D2454" s="6">
        <v>41980</v>
      </c>
      <c r="E2454" t="s">
        <v>36</v>
      </c>
      <c r="F2454" t="s">
        <v>3834</v>
      </c>
      <c r="G2454" t="s">
        <v>3835</v>
      </c>
      <c r="H2454" t="s">
        <v>26</v>
      </c>
      <c r="I2454" t="s">
        <v>27</v>
      </c>
      <c r="J2454" t="s">
        <v>293</v>
      </c>
      <c r="K2454" t="s">
        <v>161</v>
      </c>
      <c r="L2454">
        <v>80219</v>
      </c>
      <c r="M2454" t="s">
        <v>30</v>
      </c>
      <c r="N2454" t="s">
        <v>1326</v>
      </c>
      <c r="O2454" t="s">
        <v>32</v>
      </c>
      <c r="P2454" t="s">
        <v>75</v>
      </c>
      <c r="Q2454" t="s">
        <v>1327</v>
      </c>
      <c r="R2454" s="7">
        <v>114.288</v>
      </c>
      <c r="S2454">
        <v>1</v>
      </c>
      <c r="T2454">
        <v>0.2</v>
      </c>
      <c r="U2454" s="7">
        <v>12.8574</v>
      </c>
      <c r="V2454" s="7">
        <f t="shared" si="38"/>
        <v>12.8574</v>
      </c>
    </row>
    <row r="2455" spans="1:22" x14ac:dyDescent="0.3">
      <c r="A2455" s="9">
        <v>7540</v>
      </c>
      <c r="B2455" t="s">
        <v>5389</v>
      </c>
      <c r="C2455" s="5">
        <v>41976</v>
      </c>
      <c r="D2455" s="6">
        <v>41980</v>
      </c>
      <c r="E2455" t="s">
        <v>36</v>
      </c>
      <c r="F2455" t="s">
        <v>3834</v>
      </c>
      <c r="G2455" t="s">
        <v>3835</v>
      </c>
      <c r="H2455" t="s">
        <v>26</v>
      </c>
      <c r="I2455" t="s">
        <v>27</v>
      </c>
      <c r="J2455" t="s">
        <v>293</v>
      </c>
      <c r="K2455" t="s">
        <v>161</v>
      </c>
      <c r="L2455">
        <v>80219</v>
      </c>
      <c r="M2455" t="s">
        <v>30</v>
      </c>
      <c r="N2455" t="s">
        <v>1133</v>
      </c>
      <c r="O2455" t="s">
        <v>32</v>
      </c>
      <c r="P2455" t="s">
        <v>52</v>
      </c>
      <c r="Q2455" t="s">
        <v>1134</v>
      </c>
      <c r="R2455" s="7">
        <v>36.624000000000002</v>
      </c>
      <c r="S2455">
        <v>8</v>
      </c>
      <c r="T2455">
        <v>0.7</v>
      </c>
      <c r="U2455" s="7">
        <v>-24.416</v>
      </c>
      <c r="V2455" s="7">
        <f t="shared" si="38"/>
        <v>24.416</v>
      </c>
    </row>
    <row r="2456" spans="1:22" x14ac:dyDescent="0.3">
      <c r="A2456" s="9">
        <v>7541</v>
      </c>
      <c r="B2456" t="s">
        <v>5389</v>
      </c>
      <c r="C2456" s="5">
        <v>41976</v>
      </c>
      <c r="D2456" s="6">
        <v>41980</v>
      </c>
      <c r="E2456" t="s">
        <v>36</v>
      </c>
      <c r="F2456" t="s">
        <v>3834</v>
      </c>
      <c r="G2456" t="s">
        <v>3835</v>
      </c>
      <c r="H2456" t="s">
        <v>26</v>
      </c>
      <c r="I2456" t="s">
        <v>27</v>
      </c>
      <c r="J2456" t="s">
        <v>293</v>
      </c>
      <c r="K2456" t="s">
        <v>161</v>
      </c>
      <c r="L2456">
        <v>80219</v>
      </c>
      <c r="M2456" t="s">
        <v>30</v>
      </c>
      <c r="N2456" t="s">
        <v>5390</v>
      </c>
      <c r="O2456" t="s">
        <v>41</v>
      </c>
      <c r="P2456" t="s">
        <v>492</v>
      </c>
      <c r="Q2456" t="s">
        <v>5391</v>
      </c>
      <c r="R2456" s="7">
        <v>242.352</v>
      </c>
      <c r="S2456">
        <v>8</v>
      </c>
      <c r="T2456">
        <v>0.7</v>
      </c>
      <c r="U2456" s="7">
        <v>-363.52800000000002</v>
      </c>
      <c r="V2456" s="7">
        <f t="shared" si="38"/>
        <v>363.52800000000002</v>
      </c>
    </row>
    <row r="2457" spans="1:22" x14ac:dyDescent="0.3">
      <c r="A2457" s="9">
        <v>7542</v>
      </c>
      <c r="B2457" t="s">
        <v>5389</v>
      </c>
      <c r="C2457" s="5">
        <v>41976</v>
      </c>
      <c r="D2457" s="6">
        <v>41980</v>
      </c>
      <c r="E2457" t="s">
        <v>36</v>
      </c>
      <c r="F2457" t="s">
        <v>3834</v>
      </c>
      <c r="G2457" t="s">
        <v>3835</v>
      </c>
      <c r="H2457" t="s">
        <v>26</v>
      </c>
      <c r="I2457" t="s">
        <v>27</v>
      </c>
      <c r="J2457" t="s">
        <v>293</v>
      </c>
      <c r="K2457" t="s">
        <v>161</v>
      </c>
      <c r="L2457">
        <v>80219</v>
      </c>
      <c r="M2457" t="s">
        <v>30</v>
      </c>
      <c r="N2457" t="s">
        <v>3739</v>
      </c>
      <c r="O2457" t="s">
        <v>48</v>
      </c>
      <c r="P2457" t="s">
        <v>49</v>
      </c>
      <c r="Q2457" t="s">
        <v>3740</v>
      </c>
      <c r="R2457" s="7">
        <v>49.616</v>
      </c>
      <c r="S2457">
        <v>2</v>
      </c>
      <c r="T2457">
        <v>0.2</v>
      </c>
      <c r="U2457" s="7">
        <v>4.9615999999999998</v>
      </c>
      <c r="V2457" s="7">
        <f t="shared" si="38"/>
        <v>4.9615999999999998</v>
      </c>
    </row>
    <row r="2458" spans="1:22" x14ac:dyDescent="0.3">
      <c r="A2458" s="9">
        <v>7543</v>
      </c>
      <c r="B2458" t="s">
        <v>5389</v>
      </c>
      <c r="C2458" s="5">
        <v>41976</v>
      </c>
      <c r="D2458" s="6">
        <v>41980</v>
      </c>
      <c r="E2458" t="s">
        <v>36</v>
      </c>
      <c r="F2458" t="s">
        <v>3834</v>
      </c>
      <c r="G2458" t="s">
        <v>3835</v>
      </c>
      <c r="H2458" t="s">
        <v>26</v>
      </c>
      <c r="I2458" t="s">
        <v>27</v>
      </c>
      <c r="J2458" t="s">
        <v>293</v>
      </c>
      <c r="K2458" t="s">
        <v>161</v>
      </c>
      <c r="L2458">
        <v>80219</v>
      </c>
      <c r="M2458" t="s">
        <v>30</v>
      </c>
      <c r="N2458" t="s">
        <v>4920</v>
      </c>
      <c r="O2458" t="s">
        <v>41</v>
      </c>
      <c r="P2458" t="s">
        <v>42</v>
      </c>
      <c r="Q2458" t="s">
        <v>4921</v>
      </c>
      <c r="R2458" s="7">
        <v>508.70400000000001</v>
      </c>
      <c r="S2458">
        <v>6</v>
      </c>
      <c r="T2458">
        <v>0.2</v>
      </c>
      <c r="U2458" s="7">
        <v>0</v>
      </c>
      <c r="V2458" s="7">
        <f t="shared" si="38"/>
        <v>0</v>
      </c>
    </row>
    <row r="2459" spans="1:22" x14ac:dyDescent="0.3">
      <c r="A2459" s="9">
        <v>7544</v>
      </c>
      <c r="B2459" t="s">
        <v>5389</v>
      </c>
      <c r="C2459" s="5">
        <v>41976</v>
      </c>
      <c r="D2459" s="6">
        <v>41980</v>
      </c>
      <c r="E2459" t="s">
        <v>36</v>
      </c>
      <c r="F2459" t="s">
        <v>3834</v>
      </c>
      <c r="G2459" t="s">
        <v>3835</v>
      </c>
      <c r="H2459" t="s">
        <v>26</v>
      </c>
      <c r="I2459" t="s">
        <v>27</v>
      </c>
      <c r="J2459" t="s">
        <v>293</v>
      </c>
      <c r="K2459" t="s">
        <v>161</v>
      </c>
      <c r="L2459">
        <v>80219</v>
      </c>
      <c r="M2459" t="s">
        <v>30</v>
      </c>
      <c r="N2459" t="s">
        <v>3190</v>
      </c>
      <c r="O2459" t="s">
        <v>48</v>
      </c>
      <c r="P2459" t="s">
        <v>49</v>
      </c>
      <c r="Q2459" t="s">
        <v>3191</v>
      </c>
      <c r="R2459" s="7">
        <v>57.36</v>
      </c>
      <c r="S2459">
        <v>6</v>
      </c>
      <c r="T2459">
        <v>0.2</v>
      </c>
      <c r="U2459" s="7">
        <v>-14.34</v>
      </c>
      <c r="V2459" s="7">
        <f t="shared" si="38"/>
        <v>14.34</v>
      </c>
    </row>
    <row r="2460" spans="1:22" x14ac:dyDescent="0.3">
      <c r="A2460" s="9">
        <v>7545</v>
      </c>
      <c r="B2460" t="s">
        <v>5389</v>
      </c>
      <c r="C2460" s="5">
        <v>41976</v>
      </c>
      <c r="D2460" s="6">
        <v>41980</v>
      </c>
      <c r="E2460" t="s">
        <v>36</v>
      </c>
      <c r="F2460" t="s">
        <v>3834</v>
      </c>
      <c r="G2460" t="s">
        <v>3835</v>
      </c>
      <c r="H2460" t="s">
        <v>26</v>
      </c>
      <c r="I2460" t="s">
        <v>27</v>
      </c>
      <c r="J2460" t="s">
        <v>293</v>
      </c>
      <c r="K2460" t="s">
        <v>161</v>
      </c>
      <c r="L2460">
        <v>80219</v>
      </c>
      <c r="M2460" t="s">
        <v>30</v>
      </c>
      <c r="N2460" t="s">
        <v>886</v>
      </c>
      <c r="O2460" t="s">
        <v>41</v>
      </c>
      <c r="P2460" t="s">
        <v>185</v>
      </c>
      <c r="Q2460" t="s">
        <v>887</v>
      </c>
      <c r="R2460" s="7">
        <v>906.68</v>
      </c>
      <c r="S2460">
        <v>5</v>
      </c>
      <c r="T2460">
        <v>0.2</v>
      </c>
      <c r="U2460" s="7">
        <v>68.001000000000005</v>
      </c>
      <c r="V2460" s="7">
        <f t="shared" si="38"/>
        <v>68.001000000000005</v>
      </c>
    </row>
    <row r="2461" spans="1:22" x14ac:dyDescent="0.3">
      <c r="A2461" s="9">
        <v>7564</v>
      </c>
      <c r="B2461" t="s">
        <v>5392</v>
      </c>
      <c r="C2461" s="5">
        <v>41918</v>
      </c>
      <c r="D2461" s="6">
        <v>41920</v>
      </c>
      <c r="E2461" t="s">
        <v>152</v>
      </c>
      <c r="F2461" t="s">
        <v>2435</v>
      </c>
      <c r="G2461" t="s">
        <v>2436</v>
      </c>
      <c r="H2461" t="s">
        <v>146</v>
      </c>
      <c r="I2461" t="s">
        <v>27</v>
      </c>
      <c r="J2461" t="s">
        <v>293</v>
      </c>
      <c r="K2461" t="s">
        <v>161</v>
      </c>
      <c r="L2461">
        <v>80219</v>
      </c>
      <c r="M2461" t="s">
        <v>30</v>
      </c>
      <c r="N2461" t="s">
        <v>5122</v>
      </c>
      <c r="O2461" t="s">
        <v>48</v>
      </c>
      <c r="P2461" t="s">
        <v>99</v>
      </c>
      <c r="Q2461" t="s">
        <v>5123</v>
      </c>
      <c r="R2461" s="7">
        <v>63.823999999999998</v>
      </c>
      <c r="S2461">
        <v>2</v>
      </c>
      <c r="T2461">
        <v>0.2</v>
      </c>
      <c r="U2461" s="7">
        <v>13.5626</v>
      </c>
      <c r="V2461" s="7">
        <f t="shared" si="38"/>
        <v>13.5626</v>
      </c>
    </row>
    <row r="2462" spans="1:22" x14ac:dyDescent="0.3">
      <c r="A2462" s="9">
        <v>7565</v>
      </c>
      <c r="B2462" t="s">
        <v>5393</v>
      </c>
      <c r="C2462" s="5">
        <v>41304</v>
      </c>
      <c r="D2462" s="6">
        <v>41306</v>
      </c>
      <c r="E2462" t="s">
        <v>23</v>
      </c>
      <c r="F2462" t="s">
        <v>3155</v>
      </c>
      <c r="G2462" t="s">
        <v>3156</v>
      </c>
      <c r="H2462" t="s">
        <v>39</v>
      </c>
      <c r="I2462" t="s">
        <v>27</v>
      </c>
      <c r="J2462" t="s">
        <v>65</v>
      </c>
      <c r="K2462" t="s">
        <v>66</v>
      </c>
      <c r="L2462">
        <v>98103</v>
      </c>
      <c r="M2462" t="s">
        <v>30</v>
      </c>
      <c r="N2462" t="s">
        <v>2464</v>
      </c>
      <c r="O2462" t="s">
        <v>41</v>
      </c>
      <c r="P2462" t="s">
        <v>185</v>
      </c>
      <c r="Q2462" t="s">
        <v>2465</v>
      </c>
      <c r="R2462" s="7">
        <v>435.16800000000001</v>
      </c>
      <c r="S2462">
        <v>4</v>
      </c>
      <c r="T2462">
        <v>0.2</v>
      </c>
      <c r="U2462" s="7">
        <v>-59.835599999999999</v>
      </c>
      <c r="V2462" s="7">
        <f t="shared" si="38"/>
        <v>59.835599999999999</v>
      </c>
    </row>
    <row r="2463" spans="1:22" x14ac:dyDescent="0.3">
      <c r="A2463" s="9">
        <v>7566</v>
      </c>
      <c r="B2463" t="s">
        <v>5393</v>
      </c>
      <c r="C2463" s="5">
        <v>41304</v>
      </c>
      <c r="D2463" s="6">
        <v>41306</v>
      </c>
      <c r="E2463" t="s">
        <v>23</v>
      </c>
      <c r="F2463" t="s">
        <v>3155</v>
      </c>
      <c r="G2463" t="s">
        <v>3156</v>
      </c>
      <c r="H2463" t="s">
        <v>39</v>
      </c>
      <c r="I2463" t="s">
        <v>27</v>
      </c>
      <c r="J2463" t="s">
        <v>65</v>
      </c>
      <c r="K2463" t="s">
        <v>66</v>
      </c>
      <c r="L2463">
        <v>98103</v>
      </c>
      <c r="M2463" t="s">
        <v>30</v>
      </c>
      <c r="N2463" t="s">
        <v>4374</v>
      </c>
      <c r="O2463" t="s">
        <v>41</v>
      </c>
      <c r="P2463" t="s">
        <v>492</v>
      </c>
      <c r="Q2463" t="s">
        <v>4375</v>
      </c>
      <c r="R2463" s="7">
        <v>48.58</v>
      </c>
      <c r="S2463">
        <v>1</v>
      </c>
      <c r="T2463">
        <v>0</v>
      </c>
      <c r="U2463" s="7">
        <v>7.7728000000000002</v>
      </c>
      <c r="V2463" s="7">
        <f t="shared" si="38"/>
        <v>7.7728000000000002</v>
      </c>
    </row>
    <row r="2464" spans="1:22" x14ac:dyDescent="0.3">
      <c r="A2464" s="9">
        <v>7569</v>
      </c>
      <c r="B2464" t="s">
        <v>5394</v>
      </c>
      <c r="C2464" s="5">
        <v>40882</v>
      </c>
      <c r="D2464" s="6">
        <v>40887</v>
      </c>
      <c r="E2464" t="s">
        <v>36</v>
      </c>
      <c r="F2464" t="s">
        <v>5258</v>
      </c>
      <c r="G2464" t="s">
        <v>5259</v>
      </c>
      <c r="H2464" t="s">
        <v>39</v>
      </c>
      <c r="I2464" t="s">
        <v>27</v>
      </c>
      <c r="J2464" t="s">
        <v>28</v>
      </c>
      <c r="K2464" t="s">
        <v>29</v>
      </c>
      <c r="L2464">
        <v>90045</v>
      </c>
      <c r="M2464" t="s">
        <v>30</v>
      </c>
      <c r="N2464" t="s">
        <v>1837</v>
      </c>
      <c r="O2464" t="s">
        <v>32</v>
      </c>
      <c r="P2464" t="s">
        <v>45</v>
      </c>
      <c r="Q2464" t="s">
        <v>1838</v>
      </c>
      <c r="R2464" s="7">
        <v>26.46</v>
      </c>
      <c r="S2464">
        <v>9</v>
      </c>
      <c r="T2464">
        <v>0</v>
      </c>
      <c r="U2464" s="7">
        <v>11.907</v>
      </c>
      <c r="V2464" s="7">
        <f t="shared" si="38"/>
        <v>11.907</v>
      </c>
    </row>
    <row r="2465" spans="1:22" x14ac:dyDescent="0.3">
      <c r="A2465" s="9">
        <v>7570</v>
      </c>
      <c r="B2465" t="s">
        <v>5394</v>
      </c>
      <c r="C2465" s="5">
        <v>40882</v>
      </c>
      <c r="D2465" s="6">
        <v>40887</v>
      </c>
      <c r="E2465" t="s">
        <v>36</v>
      </c>
      <c r="F2465" t="s">
        <v>5258</v>
      </c>
      <c r="G2465" t="s">
        <v>5259</v>
      </c>
      <c r="H2465" t="s">
        <v>39</v>
      </c>
      <c r="I2465" t="s">
        <v>27</v>
      </c>
      <c r="J2465" t="s">
        <v>28</v>
      </c>
      <c r="K2465" t="s">
        <v>29</v>
      </c>
      <c r="L2465">
        <v>90045</v>
      </c>
      <c r="M2465" t="s">
        <v>30</v>
      </c>
      <c r="N2465" t="s">
        <v>4109</v>
      </c>
      <c r="O2465" t="s">
        <v>32</v>
      </c>
      <c r="P2465" t="s">
        <v>114</v>
      </c>
      <c r="Q2465" t="s">
        <v>4110</v>
      </c>
      <c r="R2465" s="7">
        <v>49.12</v>
      </c>
      <c r="S2465">
        <v>4</v>
      </c>
      <c r="T2465">
        <v>0</v>
      </c>
      <c r="U2465" s="7">
        <v>23.086400000000001</v>
      </c>
      <c r="V2465" s="7">
        <f t="shared" si="38"/>
        <v>23.086400000000001</v>
      </c>
    </row>
    <row r="2466" spans="1:22" x14ac:dyDescent="0.3">
      <c r="A2466" s="9">
        <v>7571</v>
      </c>
      <c r="B2466" t="s">
        <v>5394</v>
      </c>
      <c r="C2466" s="5">
        <v>40882</v>
      </c>
      <c r="D2466" s="6">
        <v>40887</v>
      </c>
      <c r="E2466" t="s">
        <v>36</v>
      </c>
      <c r="F2466" t="s">
        <v>5258</v>
      </c>
      <c r="G2466" t="s">
        <v>5259</v>
      </c>
      <c r="H2466" t="s">
        <v>39</v>
      </c>
      <c r="I2466" t="s">
        <v>27</v>
      </c>
      <c r="J2466" t="s">
        <v>28</v>
      </c>
      <c r="K2466" t="s">
        <v>29</v>
      </c>
      <c r="L2466">
        <v>90045</v>
      </c>
      <c r="M2466" t="s">
        <v>30</v>
      </c>
      <c r="N2466" t="s">
        <v>2286</v>
      </c>
      <c r="O2466" t="s">
        <v>32</v>
      </c>
      <c r="P2466" t="s">
        <v>200</v>
      </c>
      <c r="Q2466" t="s">
        <v>2287</v>
      </c>
      <c r="R2466" s="7">
        <v>15</v>
      </c>
      <c r="S2466">
        <v>3</v>
      </c>
      <c r="T2466">
        <v>0</v>
      </c>
      <c r="U2466" s="7">
        <v>7.2</v>
      </c>
      <c r="V2466" s="7">
        <f t="shared" si="38"/>
        <v>7.2</v>
      </c>
    </row>
    <row r="2467" spans="1:22" x14ac:dyDescent="0.3">
      <c r="A2467" s="9">
        <v>7575</v>
      </c>
      <c r="B2467" t="s">
        <v>5395</v>
      </c>
      <c r="C2467" s="5">
        <v>41251</v>
      </c>
      <c r="D2467" s="6">
        <v>41255</v>
      </c>
      <c r="E2467" t="s">
        <v>36</v>
      </c>
      <c r="F2467" t="s">
        <v>1689</v>
      </c>
      <c r="G2467" t="s">
        <v>1690</v>
      </c>
      <c r="H2467" t="s">
        <v>26</v>
      </c>
      <c r="I2467" t="s">
        <v>27</v>
      </c>
      <c r="J2467" t="s">
        <v>28</v>
      </c>
      <c r="K2467" t="s">
        <v>29</v>
      </c>
      <c r="L2467">
        <v>90036</v>
      </c>
      <c r="M2467" t="s">
        <v>30</v>
      </c>
      <c r="N2467" t="s">
        <v>4211</v>
      </c>
      <c r="O2467" t="s">
        <v>32</v>
      </c>
      <c r="P2467" t="s">
        <v>75</v>
      </c>
      <c r="Q2467" t="s">
        <v>4212</v>
      </c>
      <c r="R2467" s="7">
        <v>221.96</v>
      </c>
      <c r="S2467">
        <v>2</v>
      </c>
      <c r="T2467">
        <v>0</v>
      </c>
      <c r="U2467" s="7">
        <v>4.4391999999999996</v>
      </c>
      <c r="V2467" s="7">
        <f t="shared" si="38"/>
        <v>4.4391999999999996</v>
      </c>
    </row>
    <row r="2468" spans="1:22" x14ac:dyDescent="0.3">
      <c r="A2468" s="9">
        <v>7576</v>
      </c>
      <c r="B2468" t="s">
        <v>5395</v>
      </c>
      <c r="C2468" s="5">
        <v>41251</v>
      </c>
      <c r="D2468" s="6">
        <v>41255</v>
      </c>
      <c r="E2468" t="s">
        <v>36</v>
      </c>
      <c r="F2468" t="s">
        <v>1689</v>
      </c>
      <c r="G2468" t="s">
        <v>1690</v>
      </c>
      <c r="H2468" t="s">
        <v>26</v>
      </c>
      <c r="I2468" t="s">
        <v>27</v>
      </c>
      <c r="J2468" t="s">
        <v>28</v>
      </c>
      <c r="K2468" t="s">
        <v>29</v>
      </c>
      <c r="L2468">
        <v>90036</v>
      </c>
      <c r="M2468" t="s">
        <v>30</v>
      </c>
      <c r="N2468" t="s">
        <v>1540</v>
      </c>
      <c r="O2468" t="s">
        <v>48</v>
      </c>
      <c r="P2468" t="s">
        <v>99</v>
      </c>
      <c r="Q2468" t="s">
        <v>1541</v>
      </c>
      <c r="R2468" s="7">
        <v>236</v>
      </c>
      <c r="S2468">
        <v>4</v>
      </c>
      <c r="T2468">
        <v>0</v>
      </c>
      <c r="U2468" s="7">
        <v>40.119999999999997</v>
      </c>
      <c r="V2468" s="7">
        <f t="shared" si="38"/>
        <v>40.119999999999997</v>
      </c>
    </row>
    <row r="2469" spans="1:22" x14ac:dyDescent="0.3">
      <c r="A2469" s="9">
        <v>7577</v>
      </c>
      <c r="B2469" t="s">
        <v>5396</v>
      </c>
      <c r="C2469" s="5">
        <v>40849</v>
      </c>
      <c r="D2469" s="6">
        <v>40854</v>
      </c>
      <c r="E2469" t="s">
        <v>23</v>
      </c>
      <c r="F2469" t="s">
        <v>5397</v>
      </c>
      <c r="G2469" t="s">
        <v>5398</v>
      </c>
      <c r="H2469" t="s">
        <v>26</v>
      </c>
      <c r="I2469" t="s">
        <v>27</v>
      </c>
      <c r="J2469" t="s">
        <v>65</v>
      </c>
      <c r="K2469" t="s">
        <v>66</v>
      </c>
      <c r="L2469">
        <v>98115</v>
      </c>
      <c r="M2469" t="s">
        <v>30</v>
      </c>
      <c r="N2469" t="s">
        <v>5399</v>
      </c>
      <c r="O2469" t="s">
        <v>48</v>
      </c>
      <c r="P2469" t="s">
        <v>99</v>
      </c>
      <c r="Q2469" t="s">
        <v>5400</v>
      </c>
      <c r="R2469" s="7">
        <v>41.94</v>
      </c>
      <c r="S2469">
        <v>2</v>
      </c>
      <c r="T2469">
        <v>0</v>
      </c>
      <c r="U2469" s="7">
        <v>15.0984</v>
      </c>
      <c r="V2469" s="7">
        <f t="shared" si="38"/>
        <v>15.0984</v>
      </c>
    </row>
    <row r="2470" spans="1:22" x14ac:dyDescent="0.3">
      <c r="A2470" s="9">
        <v>7578</v>
      </c>
      <c r="B2470" t="s">
        <v>5396</v>
      </c>
      <c r="C2470" s="5">
        <v>40849</v>
      </c>
      <c r="D2470" s="6">
        <v>40854</v>
      </c>
      <c r="E2470" t="s">
        <v>23</v>
      </c>
      <c r="F2470" t="s">
        <v>5397</v>
      </c>
      <c r="G2470" t="s">
        <v>5398</v>
      </c>
      <c r="H2470" t="s">
        <v>26</v>
      </c>
      <c r="I2470" t="s">
        <v>27</v>
      </c>
      <c r="J2470" t="s">
        <v>65</v>
      </c>
      <c r="K2470" t="s">
        <v>66</v>
      </c>
      <c r="L2470">
        <v>98115</v>
      </c>
      <c r="M2470" t="s">
        <v>30</v>
      </c>
      <c r="N2470" t="s">
        <v>1478</v>
      </c>
      <c r="O2470" t="s">
        <v>48</v>
      </c>
      <c r="P2470" t="s">
        <v>49</v>
      </c>
      <c r="Q2470" t="s">
        <v>1479</v>
      </c>
      <c r="R2470" s="7">
        <v>52.792000000000002</v>
      </c>
      <c r="S2470">
        <v>1</v>
      </c>
      <c r="T2470">
        <v>0.2</v>
      </c>
      <c r="U2470" s="7">
        <v>4.6193</v>
      </c>
      <c r="V2470" s="7">
        <f t="shared" si="38"/>
        <v>4.6193</v>
      </c>
    </row>
    <row r="2471" spans="1:22" x14ac:dyDescent="0.3">
      <c r="A2471" s="9">
        <v>7589</v>
      </c>
      <c r="B2471" t="s">
        <v>5401</v>
      </c>
      <c r="C2471" s="5">
        <v>41960</v>
      </c>
      <c r="D2471" s="6">
        <v>41966</v>
      </c>
      <c r="E2471" t="s">
        <v>36</v>
      </c>
      <c r="F2471" t="s">
        <v>4123</v>
      </c>
      <c r="G2471" t="s">
        <v>4124</v>
      </c>
      <c r="H2471" t="s">
        <v>39</v>
      </c>
      <c r="I2471" t="s">
        <v>27</v>
      </c>
      <c r="J2471" t="s">
        <v>192</v>
      </c>
      <c r="K2471" t="s">
        <v>29</v>
      </c>
      <c r="L2471">
        <v>95661</v>
      </c>
      <c r="M2471" t="s">
        <v>30</v>
      </c>
      <c r="N2471" t="s">
        <v>3458</v>
      </c>
      <c r="O2471" t="s">
        <v>41</v>
      </c>
      <c r="P2471" t="s">
        <v>42</v>
      </c>
      <c r="Q2471" t="s">
        <v>3459</v>
      </c>
      <c r="R2471" s="7">
        <v>17.309999999999999</v>
      </c>
      <c r="S2471">
        <v>3</v>
      </c>
      <c r="T2471">
        <v>0</v>
      </c>
      <c r="U2471" s="7">
        <v>5.1929999999999996</v>
      </c>
      <c r="V2471" s="7">
        <f t="shared" si="38"/>
        <v>5.1929999999999996</v>
      </c>
    </row>
    <row r="2472" spans="1:22" x14ac:dyDescent="0.3">
      <c r="A2472" s="9">
        <v>7597</v>
      </c>
      <c r="B2472" t="s">
        <v>5402</v>
      </c>
      <c r="C2472" s="5">
        <v>41075</v>
      </c>
      <c r="D2472" s="6">
        <v>41079</v>
      </c>
      <c r="E2472" t="s">
        <v>36</v>
      </c>
      <c r="F2472" t="s">
        <v>402</v>
      </c>
      <c r="G2472" t="s">
        <v>403</v>
      </c>
      <c r="H2472" t="s">
        <v>26</v>
      </c>
      <c r="I2472" t="s">
        <v>27</v>
      </c>
      <c r="J2472" t="s">
        <v>28</v>
      </c>
      <c r="K2472" t="s">
        <v>29</v>
      </c>
      <c r="L2472">
        <v>90004</v>
      </c>
      <c r="M2472" t="s">
        <v>30</v>
      </c>
      <c r="N2472" t="s">
        <v>772</v>
      </c>
      <c r="O2472" t="s">
        <v>48</v>
      </c>
      <c r="P2472" t="s">
        <v>49</v>
      </c>
      <c r="Q2472" t="s">
        <v>773</v>
      </c>
      <c r="R2472" s="7">
        <v>225.57599999999999</v>
      </c>
      <c r="S2472">
        <v>3</v>
      </c>
      <c r="T2472">
        <v>0.2</v>
      </c>
      <c r="U2472" s="7">
        <v>22.557600000000001</v>
      </c>
      <c r="V2472" s="7">
        <f t="shared" si="38"/>
        <v>22.557600000000001</v>
      </c>
    </row>
    <row r="2473" spans="1:22" x14ac:dyDescent="0.3">
      <c r="A2473" s="9">
        <v>7598</v>
      </c>
      <c r="B2473" t="s">
        <v>5403</v>
      </c>
      <c r="C2473" s="5">
        <v>40803</v>
      </c>
      <c r="D2473" s="6">
        <v>40808</v>
      </c>
      <c r="E2473" t="s">
        <v>36</v>
      </c>
      <c r="F2473" t="s">
        <v>1043</v>
      </c>
      <c r="G2473" t="s">
        <v>1044</v>
      </c>
      <c r="H2473" t="s">
        <v>39</v>
      </c>
      <c r="I2473" t="s">
        <v>27</v>
      </c>
      <c r="J2473" t="s">
        <v>1934</v>
      </c>
      <c r="K2473" t="s">
        <v>148</v>
      </c>
      <c r="L2473">
        <v>97477</v>
      </c>
      <c r="M2473" t="s">
        <v>30</v>
      </c>
      <c r="N2473" t="s">
        <v>3934</v>
      </c>
      <c r="O2473" t="s">
        <v>32</v>
      </c>
      <c r="P2473" t="s">
        <v>45</v>
      </c>
      <c r="Q2473" t="s">
        <v>3935</v>
      </c>
      <c r="R2473" s="7">
        <v>5.2480000000000002</v>
      </c>
      <c r="S2473">
        <v>2</v>
      </c>
      <c r="T2473">
        <v>0.2</v>
      </c>
      <c r="U2473" s="7">
        <v>0.4592</v>
      </c>
      <c r="V2473" s="7">
        <f t="shared" si="38"/>
        <v>0.4592</v>
      </c>
    </row>
    <row r="2474" spans="1:22" x14ac:dyDescent="0.3">
      <c r="A2474" s="9">
        <v>7599</v>
      </c>
      <c r="B2474" t="s">
        <v>5403</v>
      </c>
      <c r="C2474" s="5">
        <v>40803</v>
      </c>
      <c r="D2474" s="6">
        <v>40808</v>
      </c>
      <c r="E2474" t="s">
        <v>36</v>
      </c>
      <c r="F2474" t="s">
        <v>1043</v>
      </c>
      <c r="G2474" t="s">
        <v>1044</v>
      </c>
      <c r="H2474" t="s">
        <v>39</v>
      </c>
      <c r="I2474" t="s">
        <v>27</v>
      </c>
      <c r="J2474" t="s">
        <v>1934</v>
      </c>
      <c r="K2474" t="s">
        <v>148</v>
      </c>
      <c r="L2474">
        <v>97477</v>
      </c>
      <c r="M2474" t="s">
        <v>30</v>
      </c>
      <c r="N2474" t="s">
        <v>5404</v>
      </c>
      <c r="O2474" t="s">
        <v>32</v>
      </c>
      <c r="P2474" t="s">
        <v>45</v>
      </c>
      <c r="Q2474" t="s">
        <v>5405</v>
      </c>
      <c r="R2474" s="7">
        <v>38.256</v>
      </c>
      <c r="S2474">
        <v>3</v>
      </c>
      <c r="T2474">
        <v>0.2</v>
      </c>
      <c r="U2474" s="7">
        <v>4.782</v>
      </c>
      <c r="V2474" s="7">
        <f t="shared" si="38"/>
        <v>4.782</v>
      </c>
    </row>
    <row r="2475" spans="1:22" x14ac:dyDescent="0.3">
      <c r="A2475" s="9">
        <v>7600</v>
      </c>
      <c r="B2475" t="s">
        <v>5403</v>
      </c>
      <c r="C2475" s="5">
        <v>40803</v>
      </c>
      <c r="D2475" s="6">
        <v>40808</v>
      </c>
      <c r="E2475" t="s">
        <v>36</v>
      </c>
      <c r="F2475" t="s">
        <v>1043</v>
      </c>
      <c r="G2475" t="s">
        <v>1044</v>
      </c>
      <c r="H2475" t="s">
        <v>39</v>
      </c>
      <c r="I2475" t="s">
        <v>27</v>
      </c>
      <c r="J2475" t="s">
        <v>1934</v>
      </c>
      <c r="K2475" t="s">
        <v>148</v>
      </c>
      <c r="L2475">
        <v>97477</v>
      </c>
      <c r="M2475" t="s">
        <v>30</v>
      </c>
      <c r="N2475" t="s">
        <v>3409</v>
      </c>
      <c r="O2475" t="s">
        <v>32</v>
      </c>
      <c r="P2475" t="s">
        <v>114</v>
      </c>
      <c r="Q2475" t="s">
        <v>3410</v>
      </c>
      <c r="R2475" s="7">
        <v>40.24</v>
      </c>
      <c r="S2475">
        <v>5</v>
      </c>
      <c r="T2475">
        <v>0.2</v>
      </c>
      <c r="U2475" s="7">
        <v>13.077999999999999</v>
      </c>
      <c r="V2475" s="7">
        <f t="shared" si="38"/>
        <v>13.077999999999999</v>
      </c>
    </row>
    <row r="2476" spans="1:22" x14ac:dyDescent="0.3">
      <c r="A2476" s="9">
        <v>7601</v>
      </c>
      <c r="B2476" t="s">
        <v>5403</v>
      </c>
      <c r="C2476" s="5">
        <v>40803</v>
      </c>
      <c r="D2476" s="6">
        <v>40808</v>
      </c>
      <c r="E2476" t="s">
        <v>36</v>
      </c>
      <c r="F2476" t="s">
        <v>1043</v>
      </c>
      <c r="G2476" t="s">
        <v>1044</v>
      </c>
      <c r="H2476" t="s">
        <v>39</v>
      </c>
      <c r="I2476" t="s">
        <v>27</v>
      </c>
      <c r="J2476" t="s">
        <v>1934</v>
      </c>
      <c r="K2476" t="s">
        <v>148</v>
      </c>
      <c r="L2476">
        <v>97477</v>
      </c>
      <c r="M2476" t="s">
        <v>30</v>
      </c>
      <c r="N2476" t="s">
        <v>5406</v>
      </c>
      <c r="O2476" t="s">
        <v>48</v>
      </c>
      <c r="P2476" t="s">
        <v>1229</v>
      </c>
      <c r="Q2476" t="s">
        <v>5407</v>
      </c>
      <c r="R2476" s="7">
        <v>29.925000000000001</v>
      </c>
      <c r="S2476">
        <v>5</v>
      </c>
      <c r="T2476">
        <v>0.7</v>
      </c>
      <c r="U2476" s="7">
        <v>-21.945</v>
      </c>
      <c r="V2476" s="7">
        <f t="shared" si="38"/>
        <v>21.945</v>
      </c>
    </row>
    <row r="2477" spans="1:22" x14ac:dyDescent="0.3">
      <c r="A2477" s="9">
        <v>7602</v>
      </c>
      <c r="B2477" t="s">
        <v>5403</v>
      </c>
      <c r="C2477" s="5">
        <v>40803</v>
      </c>
      <c r="D2477" s="6">
        <v>40808</v>
      </c>
      <c r="E2477" t="s">
        <v>36</v>
      </c>
      <c r="F2477" t="s">
        <v>1043</v>
      </c>
      <c r="G2477" t="s">
        <v>1044</v>
      </c>
      <c r="H2477" t="s">
        <v>39</v>
      </c>
      <c r="I2477" t="s">
        <v>27</v>
      </c>
      <c r="J2477" t="s">
        <v>1934</v>
      </c>
      <c r="K2477" t="s">
        <v>148</v>
      </c>
      <c r="L2477">
        <v>97477</v>
      </c>
      <c r="M2477" t="s">
        <v>30</v>
      </c>
      <c r="N2477" t="s">
        <v>1601</v>
      </c>
      <c r="O2477" t="s">
        <v>32</v>
      </c>
      <c r="P2477" t="s">
        <v>114</v>
      </c>
      <c r="Q2477" t="s">
        <v>1602</v>
      </c>
      <c r="R2477" s="7">
        <v>148.70400000000001</v>
      </c>
      <c r="S2477">
        <v>6</v>
      </c>
      <c r="T2477">
        <v>0.2</v>
      </c>
      <c r="U2477" s="7">
        <v>46.47</v>
      </c>
      <c r="V2477" s="7">
        <f t="shared" si="38"/>
        <v>46.47</v>
      </c>
    </row>
    <row r="2478" spans="1:22" x14ac:dyDescent="0.3">
      <c r="A2478" s="9">
        <v>7603</v>
      </c>
      <c r="B2478" t="s">
        <v>5403</v>
      </c>
      <c r="C2478" s="5">
        <v>40803</v>
      </c>
      <c r="D2478" s="6">
        <v>40808</v>
      </c>
      <c r="E2478" t="s">
        <v>36</v>
      </c>
      <c r="F2478" t="s">
        <v>1043</v>
      </c>
      <c r="G2478" t="s">
        <v>1044</v>
      </c>
      <c r="H2478" t="s">
        <v>39</v>
      </c>
      <c r="I2478" t="s">
        <v>27</v>
      </c>
      <c r="J2478" t="s">
        <v>1934</v>
      </c>
      <c r="K2478" t="s">
        <v>148</v>
      </c>
      <c r="L2478">
        <v>97477</v>
      </c>
      <c r="M2478" t="s">
        <v>30</v>
      </c>
      <c r="N2478" t="s">
        <v>109</v>
      </c>
      <c r="O2478" t="s">
        <v>48</v>
      </c>
      <c r="P2478" t="s">
        <v>99</v>
      </c>
      <c r="Q2478" t="s">
        <v>110</v>
      </c>
      <c r="R2478" s="7">
        <v>55.92</v>
      </c>
      <c r="S2478">
        <v>10</v>
      </c>
      <c r="T2478">
        <v>0.2</v>
      </c>
      <c r="U2478" s="7">
        <v>16.776</v>
      </c>
      <c r="V2478" s="7">
        <f t="shared" si="38"/>
        <v>16.776</v>
      </c>
    </row>
    <row r="2479" spans="1:22" x14ac:dyDescent="0.3">
      <c r="A2479" s="9">
        <v>7609</v>
      </c>
      <c r="B2479" t="s">
        <v>5408</v>
      </c>
      <c r="C2479" s="5">
        <v>41763</v>
      </c>
      <c r="D2479" s="6">
        <v>41767</v>
      </c>
      <c r="E2479" t="s">
        <v>36</v>
      </c>
      <c r="F2479" t="s">
        <v>1529</v>
      </c>
      <c r="G2479" t="s">
        <v>1530</v>
      </c>
      <c r="H2479" t="s">
        <v>39</v>
      </c>
      <c r="I2479" t="s">
        <v>27</v>
      </c>
      <c r="J2479" t="s">
        <v>80</v>
      </c>
      <c r="K2479" t="s">
        <v>29</v>
      </c>
      <c r="L2479">
        <v>94122</v>
      </c>
      <c r="M2479" t="s">
        <v>30</v>
      </c>
      <c r="N2479" t="s">
        <v>1712</v>
      </c>
      <c r="O2479" t="s">
        <v>32</v>
      </c>
      <c r="P2479" t="s">
        <v>114</v>
      </c>
      <c r="Q2479" t="s">
        <v>1713</v>
      </c>
      <c r="R2479" s="7">
        <v>25.92</v>
      </c>
      <c r="S2479">
        <v>4</v>
      </c>
      <c r="T2479">
        <v>0</v>
      </c>
      <c r="U2479" s="7">
        <v>12.441599999999999</v>
      </c>
      <c r="V2479" s="7">
        <f t="shared" si="38"/>
        <v>12.441599999999999</v>
      </c>
    </row>
    <row r="2480" spans="1:22" x14ac:dyDescent="0.3">
      <c r="A2480" s="9">
        <v>7610</v>
      </c>
      <c r="B2480" t="s">
        <v>5408</v>
      </c>
      <c r="C2480" s="5">
        <v>41763</v>
      </c>
      <c r="D2480" s="6">
        <v>41767</v>
      </c>
      <c r="E2480" t="s">
        <v>36</v>
      </c>
      <c r="F2480" t="s">
        <v>1529</v>
      </c>
      <c r="G2480" t="s">
        <v>1530</v>
      </c>
      <c r="H2480" t="s">
        <v>39</v>
      </c>
      <c r="I2480" t="s">
        <v>27</v>
      </c>
      <c r="J2480" t="s">
        <v>80</v>
      </c>
      <c r="K2480" t="s">
        <v>29</v>
      </c>
      <c r="L2480">
        <v>94122</v>
      </c>
      <c r="M2480" t="s">
        <v>30</v>
      </c>
      <c r="N2480" t="s">
        <v>5409</v>
      </c>
      <c r="O2480" t="s">
        <v>32</v>
      </c>
      <c r="P2480" t="s">
        <v>45</v>
      </c>
      <c r="Q2480" t="s">
        <v>5410</v>
      </c>
      <c r="R2480" s="7">
        <v>22.96</v>
      </c>
      <c r="S2480">
        <v>7</v>
      </c>
      <c r="T2480">
        <v>0</v>
      </c>
      <c r="U2480" s="7">
        <v>6.6584000000000003</v>
      </c>
      <c r="V2480" s="7">
        <f t="shared" si="38"/>
        <v>6.6584000000000003</v>
      </c>
    </row>
    <row r="2481" spans="1:22" x14ac:dyDescent="0.3">
      <c r="A2481" s="9">
        <v>7611</v>
      </c>
      <c r="B2481" t="s">
        <v>5411</v>
      </c>
      <c r="C2481" s="5">
        <v>40597</v>
      </c>
      <c r="D2481" s="6">
        <v>40599</v>
      </c>
      <c r="E2481" t="s">
        <v>152</v>
      </c>
      <c r="F2481" t="s">
        <v>1869</v>
      </c>
      <c r="G2481" t="s">
        <v>1870</v>
      </c>
      <c r="H2481" t="s">
        <v>39</v>
      </c>
      <c r="I2481" t="s">
        <v>27</v>
      </c>
      <c r="J2481" t="s">
        <v>4113</v>
      </c>
      <c r="K2481" t="s">
        <v>29</v>
      </c>
      <c r="L2481">
        <v>92553</v>
      </c>
      <c r="M2481" t="s">
        <v>30</v>
      </c>
      <c r="N2481" t="s">
        <v>1265</v>
      </c>
      <c r="O2481" t="s">
        <v>32</v>
      </c>
      <c r="P2481" t="s">
        <v>114</v>
      </c>
      <c r="Q2481" t="s">
        <v>1266</v>
      </c>
      <c r="R2481" s="7">
        <v>19.440000000000001</v>
      </c>
      <c r="S2481">
        <v>3</v>
      </c>
      <c r="T2481">
        <v>0</v>
      </c>
      <c r="U2481" s="7">
        <v>9.3312000000000008</v>
      </c>
      <c r="V2481" s="7">
        <f t="shared" si="38"/>
        <v>9.3312000000000008</v>
      </c>
    </row>
    <row r="2482" spans="1:22" x14ac:dyDescent="0.3">
      <c r="A2482" s="9">
        <v>7619</v>
      </c>
      <c r="B2482" t="s">
        <v>5412</v>
      </c>
      <c r="C2482" s="5">
        <v>41940</v>
      </c>
      <c r="D2482" s="6">
        <v>41942</v>
      </c>
      <c r="E2482" t="s">
        <v>152</v>
      </c>
      <c r="F2482" t="s">
        <v>2553</v>
      </c>
      <c r="G2482" t="s">
        <v>2554</v>
      </c>
      <c r="H2482" t="s">
        <v>26</v>
      </c>
      <c r="I2482" t="s">
        <v>27</v>
      </c>
      <c r="J2482" t="s">
        <v>28</v>
      </c>
      <c r="K2482" t="s">
        <v>29</v>
      </c>
      <c r="L2482">
        <v>90032</v>
      </c>
      <c r="M2482" t="s">
        <v>30</v>
      </c>
      <c r="N2482" t="s">
        <v>57</v>
      </c>
      <c r="O2482" t="s">
        <v>41</v>
      </c>
      <c r="P2482" t="s">
        <v>58</v>
      </c>
      <c r="Q2482" t="s">
        <v>59</v>
      </c>
      <c r="R2482" s="7">
        <v>189.57599999999999</v>
      </c>
      <c r="S2482">
        <v>1</v>
      </c>
      <c r="T2482">
        <v>0.2</v>
      </c>
      <c r="U2482" s="7">
        <v>9.4787999999999997</v>
      </c>
      <c r="V2482" s="7">
        <f t="shared" si="38"/>
        <v>9.4787999999999997</v>
      </c>
    </row>
    <row r="2483" spans="1:22" x14ac:dyDescent="0.3">
      <c r="A2483" s="9">
        <v>7620</v>
      </c>
      <c r="B2483" t="s">
        <v>5412</v>
      </c>
      <c r="C2483" s="5">
        <v>41940</v>
      </c>
      <c r="D2483" s="6">
        <v>41942</v>
      </c>
      <c r="E2483" t="s">
        <v>152</v>
      </c>
      <c r="F2483" t="s">
        <v>2553</v>
      </c>
      <c r="G2483" t="s">
        <v>2554</v>
      </c>
      <c r="H2483" t="s">
        <v>26</v>
      </c>
      <c r="I2483" t="s">
        <v>27</v>
      </c>
      <c r="J2483" t="s">
        <v>28</v>
      </c>
      <c r="K2483" t="s">
        <v>29</v>
      </c>
      <c r="L2483">
        <v>90032</v>
      </c>
      <c r="M2483" t="s">
        <v>30</v>
      </c>
      <c r="N2483" t="s">
        <v>4571</v>
      </c>
      <c r="O2483" t="s">
        <v>48</v>
      </c>
      <c r="P2483" t="s">
        <v>49</v>
      </c>
      <c r="Q2483" t="s">
        <v>4572</v>
      </c>
      <c r="R2483" s="7">
        <v>71.959999999999994</v>
      </c>
      <c r="S2483">
        <v>5</v>
      </c>
      <c r="T2483">
        <v>0.2</v>
      </c>
      <c r="U2483" s="7">
        <v>7.1959999999999997</v>
      </c>
      <c r="V2483" s="7">
        <f t="shared" si="38"/>
        <v>7.1959999999999997</v>
      </c>
    </row>
    <row r="2484" spans="1:22" x14ac:dyDescent="0.3">
      <c r="A2484" s="9">
        <v>7621</v>
      </c>
      <c r="B2484" t="s">
        <v>5413</v>
      </c>
      <c r="C2484" s="5">
        <v>40872</v>
      </c>
      <c r="D2484" s="6">
        <v>40876</v>
      </c>
      <c r="E2484" t="s">
        <v>36</v>
      </c>
      <c r="F2484" t="s">
        <v>3894</v>
      </c>
      <c r="G2484" t="s">
        <v>3895</v>
      </c>
      <c r="H2484" t="s">
        <v>39</v>
      </c>
      <c r="I2484" t="s">
        <v>27</v>
      </c>
      <c r="J2484" t="s">
        <v>28</v>
      </c>
      <c r="K2484" t="s">
        <v>29</v>
      </c>
      <c r="L2484">
        <v>90004</v>
      </c>
      <c r="M2484" t="s">
        <v>30</v>
      </c>
      <c r="N2484" t="s">
        <v>919</v>
      </c>
      <c r="O2484" t="s">
        <v>48</v>
      </c>
      <c r="P2484" t="s">
        <v>49</v>
      </c>
      <c r="Q2484" t="s">
        <v>920</v>
      </c>
      <c r="R2484" s="7">
        <v>539.91999999999996</v>
      </c>
      <c r="S2484">
        <v>5</v>
      </c>
      <c r="T2484">
        <v>0.2</v>
      </c>
      <c r="U2484" s="7">
        <v>47.243000000000002</v>
      </c>
      <c r="V2484" s="7">
        <f t="shared" si="38"/>
        <v>47.243000000000002</v>
      </c>
    </row>
    <row r="2485" spans="1:22" x14ac:dyDescent="0.3">
      <c r="A2485" s="9">
        <v>7622</v>
      </c>
      <c r="B2485" t="s">
        <v>5413</v>
      </c>
      <c r="C2485" s="5">
        <v>40872</v>
      </c>
      <c r="D2485" s="6">
        <v>40876</v>
      </c>
      <c r="E2485" t="s">
        <v>36</v>
      </c>
      <c r="F2485" t="s">
        <v>3894</v>
      </c>
      <c r="G2485" t="s">
        <v>3895</v>
      </c>
      <c r="H2485" t="s">
        <v>39</v>
      </c>
      <c r="I2485" t="s">
        <v>27</v>
      </c>
      <c r="J2485" t="s">
        <v>28</v>
      </c>
      <c r="K2485" t="s">
        <v>29</v>
      </c>
      <c r="L2485">
        <v>90004</v>
      </c>
      <c r="M2485" t="s">
        <v>30</v>
      </c>
      <c r="N2485" t="s">
        <v>886</v>
      </c>
      <c r="O2485" t="s">
        <v>41</v>
      </c>
      <c r="P2485" t="s">
        <v>185</v>
      </c>
      <c r="Q2485" t="s">
        <v>887</v>
      </c>
      <c r="R2485" s="7">
        <v>725.34400000000005</v>
      </c>
      <c r="S2485">
        <v>4</v>
      </c>
      <c r="T2485">
        <v>0.2</v>
      </c>
      <c r="U2485" s="7">
        <v>54.400799999999997</v>
      </c>
      <c r="V2485" s="7">
        <f t="shared" si="38"/>
        <v>54.400799999999997</v>
      </c>
    </row>
    <row r="2486" spans="1:22" x14ac:dyDescent="0.3">
      <c r="A2486" s="9">
        <v>7623</v>
      </c>
      <c r="B2486" t="s">
        <v>5413</v>
      </c>
      <c r="C2486" s="5">
        <v>40872</v>
      </c>
      <c r="D2486" s="6">
        <v>40876</v>
      </c>
      <c r="E2486" t="s">
        <v>36</v>
      </c>
      <c r="F2486" t="s">
        <v>3894</v>
      </c>
      <c r="G2486" t="s">
        <v>3895</v>
      </c>
      <c r="H2486" t="s">
        <v>39</v>
      </c>
      <c r="I2486" t="s">
        <v>27</v>
      </c>
      <c r="J2486" t="s">
        <v>28</v>
      </c>
      <c r="K2486" t="s">
        <v>29</v>
      </c>
      <c r="L2486">
        <v>90004</v>
      </c>
      <c r="M2486" t="s">
        <v>30</v>
      </c>
      <c r="N2486" t="s">
        <v>5414</v>
      </c>
      <c r="O2486" t="s">
        <v>32</v>
      </c>
      <c r="P2486" t="s">
        <v>45</v>
      </c>
      <c r="Q2486" t="s">
        <v>264</v>
      </c>
      <c r="R2486" s="7">
        <v>7.44</v>
      </c>
      <c r="S2486">
        <v>3</v>
      </c>
      <c r="T2486">
        <v>0</v>
      </c>
      <c r="U2486" s="7">
        <v>2.6040000000000001</v>
      </c>
      <c r="V2486" s="7">
        <f t="shared" si="38"/>
        <v>2.6040000000000001</v>
      </c>
    </row>
    <row r="2487" spans="1:22" x14ac:dyDescent="0.3">
      <c r="A2487" s="9">
        <v>7627</v>
      </c>
      <c r="B2487" t="s">
        <v>5415</v>
      </c>
      <c r="C2487" s="5">
        <v>41234</v>
      </c>
      <c r="D2487" s="6">
        <v>41236</v>
      </c>
      <c r="E2487" t="s">
        <v>23</v>
      </c>
      <c r="F2487" t="s">
        <v>955</v>
      </c>
      <c r="G2487" t="s">
        <v>956</v>
      </c>
      <c r="H2487" t="s">
        <v>26</v>
      </c>
      <c r="I2487" t="s">
        <v>27</v>
      </c>
      <c r="J2487" t="s">
        <v>176</v>
      </c>
      <c r="K2487" t="s">
        <v>122</v>
      </c>
      <c r="L2487">
        <v>85023</v>
      </c>
      <c r="M2487" t="s">
        <v>30</v>
      </c>
      <c r="N2487" t="s">
        <v>3090</v>
      </c>
      <c r="O2487" t="s">
        <v>32</v>
      </c>
      <c r="P2487" t="s">
        <v>55</v>
      </c>
      <c r="Q2487" t="s">
        <v>3091</v>
      </c>
      <c r="R2487" s="7">
        <v>325.63200000000001</v>
      </c>
      <c r="S2487">
        <v>6</v>
      </c>
      <c r="T2487">
        <v>0.2</v>
      </c>
      <c r="U2487" s="7">
        <v>28.492799999999999</v>
      </c>
      <c r="V2487" s="7">
        <f t="shared" si="38"/>
        <v>28.492799999999999</v>
      </c>
    </row>
    <row r="2488" spans="1:22" x14ac:dyDescent="0.3">
      <c r="A2488" s="9">
        <v>7628</v>
      </c>
      <c r="B2488" t="s">
        <v>5415</v>
      </c>
      <c r="C2488" s="5">
        <v>41234</v>
      </c>
      <c r="D2488" s="6">
        <v>41236</v>
      </c>
      <c r="E2488" t="s">
        <v>23</v>
      </c>
      <c r="F2488" t="s">
        <v>955</v>
      </c>
      <c r="G2488" t="s">
        <v>956</v>
      </c>
      <c r="H2488" t="s">
        <v>26</v>
      </c>
      <c r="I2488" t="s">
        <v>27</v>
      </c>
      <c r="J2488" t="s">
        <v>176</v>
      </c>
      <c r="K2488" t="s">
        <v>122</v>
      </c>
      <c r="L2488">
        <v>85023</v>
      </c>
      <c r="M2488" t="s">
        <v>30</v>
      </c>
      <c r="N2488" t="s">
        <v>5416</v>
      </c>
      <c r="O2488" t="s">
        <v>48</v>
      </c>
      <c r="P2488" t="s">
        <v>99</v>
      </c>
      <c r="Q2488" t="s">
        <v>5417</v>
      </c>
      <c r="R2488" s="7">
        <v>23.344000000000001</v>
      </c>
      <c r="S2488">
        <v>2</v>
      </c>
      <c r="T2488">
        <v>0.2</v>
      </c>
      <c r="U2488" s="7">
        <v>-1.4590000000000001</v>
      </c>
      <c r="V2488" s="7">
        <f t="shared" si="38"/>
        <v>1.4590000000000001</v>
      </c>
    </row>
    <row r="2489" spans="1:22" x14ac:dyDescent="0.3">
      <c r="A2489" s="9">
        <v>7629</v>
      </c>
      <c r="B2489" t="s">
        <v>5415</v>
      </c>
      <c r="C2489" s="5">
        <v>41234</v>
      </c>
      <c r="D2489" s="6">
        <v>41236</v>
      </c>
      <c r="E2489" t="s">
        <v>23</v>
      </c>
      <c r="F2489" t="s">
        <v>955</v>
      </c>
      <c r="G2489" t="s">
        <v>956</v>
      </c>
      <c r="H2489" t="s">
        <v>26</v>
      </c>
      <c r="I2489" t="s">
        <v>27</v>
      </c>
      <c r="J2489" t="s">
        <v>176</v>
      </c>
      <c r="K2489" t="s">
        <v>122</v>
      </c>
      <c r="L2489">
        <v>85023</v>
      </c>
      <c r="M2489" t="s">
        <v>30</v>
      </c>
      <c r="N2489" t="s">
        <v>5418</v>
      </c>
      <c r="O2489" t="s">
        <v>32</v>
      </c>
      <c r="P2489" t="s">
        <v>33</v>
      </c>
      <c r="Q2489" t="s">
        <v>5419</v>
      </c>
      <c r="R2489" s="7">
        <v>16.52</v>
      </c>
      <c r="S2489">
        <v>5</v>
      </c>
      <c r="T2489">
        <v>0.2</v>
      </c>
      <c r="U2489" s="7">
        <v>5.3689999999999998</v>
      </c>
      <c r="V2489" s="7">
        <f t="shared" si="38"/>
        <v>5.3689999999999998</v>
      </c>
    </row>
    <row r="2490" spans="1:22" x14ac:dyDescent="0.3">
      <c r="A2490" s="9">
        <v>7642</v>
      </c>
      <c r="B2490" t="s">
        <v>5420</v>
      </c>
      <c r="C2490" s="5">
        <v>41554</v>
      </c>
      <c r="D2490" s="6">
        <v>41555</v>
      </c>
      <c r="E2490" t="s">
        <v>152</v>
      </c>
      <c r="F2490" t="s">
        <v>5357</v>
      </c>
      <c r="G2490" t="s">
        <v>5358</v>
      </c>
      <c r="H2490" t="s">
        <v>146</v>
      </c>
      <c r="I2490" t="s">
        <v>27</v>
      </c>
      <c r="J2490" t="s">
        <v>1346</v>
      </c>
      <c r="K2490" t="s">
        <v>161</v>
      </c>
      <c r="L2490">
        <v>81001</v>
      </c>
      <c r="M2490" t="s">
        <v>30</v>
      </c>
      <c r="N2490" t="s">
        <v>5421</v>
      </c>
      <c r="O2490" t="s">
        <v>48</v>
      </c>
      <c r="P2490" t="s">
        <v>1229</v>
      </c>
      <c r="Q2490" t="s">
        <v>5422</v>
      </c>
      <c r="R2490" s="7">
        <v>703.71</v>
      </c>
      <c r="S2490">
        <v>6</v>
      </c>
      <c r="T2490">
        <v>0.7</v>
      </c>
      <c r="U2490" s="7">
        <v>-938.28</v>
      </c>
      <c r="V2490" s="7">
        <f t="shared" si="38"/>
        <v>938.28</v>
      </c>
    </row>
    <row r="2491" spans="1:22" x14ac:dyDescent="0.3">
      <c r="A2491" s="9">
        <v>7643</v>
      </c>
      <c r="B2491" t="s">
        <v>5420</v>
      </c>
      <c r="C2491" s="5">
        <v>41554</v>
      </c>
      <c r="D2491" s="6">
        <v>41555</v>
      </c>
      <c r="E2491" t="s">
        <v>152</v>
      </c>
      <c r="F2491" t="s">
        <v>5357</v>
      </c>
      <c r="G2491" t="s">
        <v>5358</v>
      </c>
      <c r="H2491" t="s">
        <v>146</v>
      </c>
      <c r="I2491" t="s">
        <v>27</v>
      </c>
      <c r="J2491" t="s">
        <v>1346</v>
      </c>
      <c r="K2491" t="s">
        <v>161</v>
      </c>
      <c r="L2491">
        <v>81001</v>
      </c>
      <c r="M2491" t="s">
        <v>30</v>
      </c>
      <c r="N2491" t="s">
        <v>5190</v>
      </c>
      <c r="O2491" t="s">
        <v>32</v>
      </c>
      <c r="P2491" t="s">
        <v>52</v>
      </c>
      <c r="Q2491" t="s">
        <v>5191</v>
      </c>
      <c r="R2491" s="7">
        <v>17.904</v>
      </c>
      <c r="S2491">
        <v>4</v>
      </c>
      <c r="T2491">
        <v>0.7</v>
      </c>
      <c r="U2491" s="7">
        <v>-14.92</v>
      </c>
      <c r="V2491" s="7">
        <f t="shared" si="38"/>
        <v>14.92</v>
      </c>
    </row>
    <row r="2492" spans="1:22" x14ac:dyDescent="0.3">
      <c r="A2492" s="9">
        <v>7644</v>
      </c>
      <c r="B2492" t="s">
        <v>5420</v>
      </c>
      <c r="C2492" s="5">
        <v>41554</v>
      </c>
      <c r="D2492" s="6">
        <v>41555</v>
      </c>
      <c r="E2492" t="s">
        <v>152</v>
      </c>
      <c r="F2492" t="s">
        <v>5357</v>
      </c>
      <c r="G2492" t="s">
        <v>5358</v>
      </c>
      <c r="H2492" t="s">
        <v>146</v>
      </c>
      <c r="I2492" t="s">
        <v>27</v>
      </c>
      <c r="J2492" t="s">
        <v>1346</v>
      </c>
      <c r="K2492" t="s">
        <v>161</v>
      </c>
      <c r="L2492">
        <v>81001</v>
      </c>
      <c r="M2492" t="s">
        <v>30</v>
      </c>
      <c r="N2492" t="s">
        <v>2055</v>
      </c>
      <c r="O2492" t="s">
        <v>32</v>
      </c>
      <c r="P2492" t="s">
        <v>52</v>
      </c>
      <c r="Q2492" t="s">
        <v>2056</v>
      </c>
      <c r="R2492" s="7">
        <v>11.976000000000001</v>
      </c>
      <c r="S2492">
        <v>4</v>
      </c>
      <c r="T2492">
        <v>0.7</v>
      </c>
      <c r="U2492" s="7">
        <v>-9.1815999999999995</v>
      </c>
      <c r="V2492" s="7">
        <f t="shared" si="38"/>
        <v>9.1815999999999995</v>
      </c>
    </row>
    <row r="2493" spans="1:22" x14ac:dyDescent="0.3">
      <c r="A2493" s="9">
        <v>7645</v>
      </c>
      <c r="B2493" t="s">
        <v>5420</v>
      </c>
      <c r="C2493" s="5">
        <v>41554</v>
      </c>
      <c r="D2493" s="6">
        <v>41555</v>
      </c>
      <c r="E2493" t="s">
        <v>152</v>
      </c>
      <c r="F2493" t="s">
        <v>5357</v>
      </c>
      <c r="G2493" t="s">
        <v>5358</v>
      </c>
      <c r="H2493" t="s">
        <v>146</v>
      </c>
      <c r="I2493" t="s">
        <v>27</v>
      </c>
      <c r="J2493" t="s">
        <v>1346</v>
      </c>
      <c r="K2493" t="s">
        <v>161</v>
      </c>
      <c r="L2493">
        <v>81001</v>
      </c>
      <c r="M2493" t="s">
        <v>30</v>
      </c>
      <c r="N2493" t="s">
        <v>5423</v>
      </c>
      <c r="O2493" t="s">
        <v>48</v>
      </c>
      <c r="P2493" t="s">
        <v>99</v>
      </c>
      <c r="Q2493" t="s">
        <v>5424</v>
      </c>
      <c r="R2493" s="7">
        <v>67.959999999999994</v>
      </c>
      <c r="S2493">
        <v>5</v>
      </c>
      <c r="T2493">
        <v>0.2</v>
      </c>
      <c r="U2493" s="7">
        <v>0.84950000000000003</v>
      </c>
      <c r="V2493" s="7">
        <f t="shared" si="38"/>
        <v>0.84950000000000003</v>
      </c>
    </row>
    <row r="2494" spans="1:22" x14ac:dyDescent="0.3">
      <c r="A2494" s="9">
        <v>7646</v>
      </c>
      <c r="B2494" t="s">
        <v>5425</v>
      </c>
      <c r="C2494" s="5">
        <v>41004</v>
      </c>
      <c r="D2494" s="6">
        <v>41010</v>
      </c>
      <c r="E2494" t="s">
        <v>36</v>
      </c>
      <c r="F2494" t="s">
        <v>5426</v>
      </c>
      <c r="G2494" t="s">
        <v>5427</v>
      </c>
      <c r="H2494" t="s">
        <v>26</v>
      </c>
      <c r="I2494" t="s">
        <v>27</v>
      </c>
      <c r="J2494" t="s">
        <v>28</v>
      </c>
      <c r="K2494" t="s">
        <v>29</v>
      </c>
      <c r="L2494">
        <v>90036</v>
      </c>
      <c r="M2494" t="s">
        <v>30</v>
      </c>
      <c r="N2494" t="s">
        <v>1276</v>
      </c>
      <c r="O2494" t="s">
        <v>41</v>
      </c>
      <c r="P2494" t="s">
        <v>185</v>
      </c>
      <c r="Q2494" t="s">
        <v>1277</v>
      </c>
      <c r="R2494" s="7">
        <v>892.22400000000005</v>
      </c>
      <c r="S2494">
        <v>3</v>
      </c>
      <c r="T2494">
        <v>0.2</v>
      </c>
      <c r="U2494" s="7">
        <v>89.222399999999993</v>
      </c>
      <c r="V2494" s="7">
        <f t="shared" si="38"/>
        <v>89.222399999999993</v>
      </c>
    </row>
    <row r="2495" spans="1:22" x14ac:dyDescent="0.3">
      <c r="A2495" s="9">
        <v>7648</v>
      </c>
      <c r="B2495" t="s">
        <v>5428</v>
      </c>
      <c r="C2495" s="5">
        <v>41349</v>
      </c>
      <c r="D2495" s="6">
        <v>41350</v>
      </c>
      <c r="E2495" t="s">
        <v>152</v>
      </c>
      <c r="F2495" t="s">
        <v>4175</v>
      </c>
      <c r="G2495" t="s">
        <v>4176</v>
      </c>
      <c r="H2495" t="s">
        <v>26</v>
      </c>
      <c r="I2495" t="s">
        <v>27</v>
      </c>
      <c r="J2495" t="s">
        <v>80</v>
      </c>
      <c r="K2495" t="s">
        <v>29</v>
      </c>
      <c r="L2495">
        <v>94110</v>
      </c>
      <c r="M2495" t="s">
        <v>30</v>
      </c>
      <c r="N2495" t="s">
        <v>5429</v>
      </c>
      <c r="O2495" t="s">
        <v>32</v>
      </c>
      <c r="P2495" t="s">
        <v>52</v>
      </c>
      <c r="Q2495" t="s">
        <v>5430</v>
      </c>
      <c r="R2495" s="7">
        <v>4.5439999999999996</v>
      </c>
      <c r="S2495">
        <v>2</v>
      </c>
      <c r="T2495">
        <v>0.2</v>
      </c>
      <c r="U2495" s="7">
        <v>1.6472</v>
      </c>
      <c r="V2495" s="7">
        <f t="shared" si="38"/>
        <v>1.6472</v>
      </c>
    </row>
    <row r="2496" spans="1:22" x14ac:dyDescent="0.3">
      <c r="A2496" s="9">
        <v>7649</v>
      </c>
      <c r="B2496" t="s">
        <v>5428</v>
      </c>
      <c r="C2496" s="5">
        <v>41349</v>
      </c>
      <c r="D2496" s="6">
        <v>41350</v>
      </c>
      <c r="E2496" t="s">
        <v>152</v>
      </c>
      <c r="F2496" t="s">
        <v>4175</v>
      </c>
      <c r="G2496" t="s">
        <v>4176</v>
      </c>
      <c r="H2496" t="s">
        <v>26</v>
      </c>
      <c r="I2496" t="s">
        <v>27</v>
      </c>
      <c r="J2496" t="s">
        <v>80</v>
      </c>
      <c r="K2496" t="s">
        <v>29</v>
      </c>
      <c r="L2496">
        <v>94110</v>
      </c>
      <c r="M2496" t="s">
        <v>30</v>
      </c>
      <c r="N2496" t="s">
        <v>5431</v>
      </c>
      <c r="O2496" t="s">
        <v>41</v>
      </c>
      <c r="P2496" t="s">
        <v>185</v>
      </c>
      <c r="Q2496" t="s">
        <v>5432</v>
      </c>
      <c r="R2496" s="7">
        <v>1352.0319999999999</v>
      </c>
      <c r="S2496">
        <v>4</v>
      </c>
      <c r="T2496">
        <v>0.2</v>
      </c>
      <c r="U2496" s="7">
        <v>84.501999999999995</v>
      </c>
      <c r="V2496" s="7">
        <f t="shared" si="38"/>
        <v>84.501999999999995</v>
      </c>
    </row>
    <row r="2497" spans="1:22" x14ac:dyDescent="0.3">
      <c r="A2497" s="9">
        <v>7655</v>
      </c>
      <c r="B2497" t="s">
        <v>5433</v>
      </c>
      <c r="C2497" s="5">
        <v>41243</v>
      </c>
      <c r="D2497" s="6">
        <v>41245</v>
      </c>
      <c r="E2497" t="s">
        <v>23</v>
      </c>
      <c r="F2497" t="s">
        <v>2518</v>
      </c>
      <c r="G2497" t="s">
        <v>2519</v>
      </c>
      <c r="H2497" t="s">
        <v>39</v>
      </c>
      <c r="I2497" t="s">
        <v>27</v>
      </c>
      <c r="J2497" t="s">
        <v>470</v>
      </c>
      <c r="K2497" t="s">
        <v>471</v>
      </c>
      <c r="L2497">
        <v>89115</v>
      </c>
      <c r="M2497" t="s">
        <v>30</v>
      </c>
      <c r="N2497" t="s">
        <v>4583</v>
      </c>
      <c r="O2497" t="s">
        <v>41</v>
      </c>
      <c r="P2497" t="s">
        <v>42</v>
      </c>
      <c r="Q2497" t="s">
        <v>4584</v>
      </c>
      <c r="R2497" s="7">
        <v>80.959999999999994</v>
      </c>
      <c r="S2497">
        <v>4</v>
      </c>
      <c r="T2497">
        <v>0</v>
      </c>
      <c r="U2497" s="7">
        <v>29.145600000000002</v>
      </c>
      <c r="V2497" s="7">
        <f t="shared" si="38"/>
        <v>29.145600000000002</v>
      </c>
    </row>
    <row r="2498" spans="1:22" x14ac:dyDescent="0.3">
      <c r="A2498" s="9">
        <v>7656</v>
      </c>
      <c r="B2498" t="s">
        <v>5433</v>
      </c>
      <c r="C2498" s="5">
        <v>41243</v>
      </c>
      <c r="D2498" s="6">
        <v>41245</v>
      </c>
      <c r="E2498" t="s">
        <v>23</v>
      </c>
      <c r="F2498" t="s">
        <v>2518</v>
      </c>
      <c r="G2498" t="s">
        <v>2519</v>
      </c>
      <c r="H2498" t="s">
        <v>39</v>
      </c>
      <c r="I2498" t="s">
        <v>27</v>
      </c>
      <c r="J2498" t="s">
        <v>470</v>
      </c>
      <c r="K2498" t="s">
        <v>471</v>
      </c>
      <c r="L2498">
        <v>89115</v>
      </c>
      <c r="M2498" t="s">
        <v>30</v>
      </c>
      <c r="N2498" t="s">
        <v>5093</v>
      </c>
      <c r="O2498" t="s">
        <v>32</v>
      </c>
      <c r="P2498" t="s">
        <v>114</v>
      </c>
      <c r="Q2498" t="s">
        <v>5094</v>
      </c>
      <c r="R2498" s="7">
        <v>25.92</v>
      </c>
      <c r="S2498">
        <v>4</v>
      </c>
      <c r="T2498">
        <v>0</v>
      </c>
      <c r="U2498" s="7">
        <v>12.441599999999999</v>
      </c>
      <c r="V2498" s="7">
        <f t="shared" si="38"/>
        <v>12.441599999999999</v>
      </c>
    </row>
    <row r="2499" spans="1:22" x14ac:dyDescent="0.3">
      <c r="A2499" s="9">
        <v>7657</v>
      </c>
      <c r="B2499" t="s">
        <v>5434</v>
      </c>
      <c r="C2499" s="5">
        <v>40648</v>
      </c>
      <c r="D2499" s="6">
        <v>40648</v>
      </c>
      <c r="E2499" t="s">
        <v>863</v>
      </c>
      <c r="F2499" t="s">
        <v>5435</v>
      </c>
      <c r="G2499" t="s">
        <v>5436</v>
      </c>
      <c r="H2499" t="s">
        <v>146</v>
      </c>
      <c r="I2499" t="s">
        <v>27</v>
      </c>
      <c r="J2499" t="s">
        <v>28</v>
      </c>
      <c r="K2499" t="s">
        <v>29</v>
      </c>
      <c r="L2499">
        <v>90049</v>
      </c>
      <c r="M2499" t="s">
        <v>30</v>
      </c>
      <c r="N2499" t="s">
        <v>937</v>
      </c>
      <c r="O2499" t="s">
        <v>32</v>
      </c>
      <c r="P2499" t="s">
        <v>55</v>
      </c>
      <c r="Q2499" t="s">
        <v>938</v>
      </c>
      <c r="R2499" s="7">
        <v>106.96</v>
      </c>
      <c r="S2499">
        <v>2</v>
      </c>
      <c r="T2499">
        <v>0</v>
      </c>
      <c r="U2499" s="7">
        <v>31.0184</v>
      </c>
      <c r="V2499" s="7">
        <f t="shared" si="38"/>
        <v>31.0184</v>
      </c>
    </row>
    <row r="2500" spans="1:22" x14ac:dyDescent="0.3">
      <c r="A2500" s="9">
        <v>7658</v>
      </c>
      <c r="B2500" t="s">
        <v>5434</v>
      </c>
      <c r="C2500" s="5">
        <v>40648</v>
      </c>
      <c r="D2500" s="6">
        <v>40648</v>
      </c>
      <c r="E2500" t="s">
        <v>863</v>
      </c>
      <c r="F2500" t="s">
        <v>5435</v>
      </c>
      <c r="G2500" t="s">
        <v>5436</v>
      </c>
      <c r="H2500" t="s">
        <v>146</v>
      </c>
      <c r="I2500" t="s">
        <v>27</v>
      </c>
      <c r="J2500" t="s">
        <v>28</v>
      </c>
      <c r="K2500" t="s">
        <v>29</v>
      </c>
      <c r="L2500">
        <v>90049</v>
      </c>
      <c r="M2500" t="s">
        <v>30</v>
      </c>
      <c r="N2500" t="s">
        <v>373</v>
      </c>
      <c r="O2500" t="s">
        <v>41</v>
      </c>
      <c r="P2500" t="s">
        <v>42</v>
      </c>
      <c r="Q2500" t="s">
        <v>374</v>
      </c>
      <c r="R2500" s="7">
        <v>187.76</v>
      </c>
      <c r="S2500">
        <v>4</v>
      </c>
      <c r="T2500">
        <v>0</v>
      </c>
      <c r="U2500" s="7">
        <v>76.9816</v>
      </c>
      <c r="V2500" s="7">
        <f t="shared" ref="V2500:V2563" si="39">IF(U2500&lt;0,-U2500,U2500)</f>
        <v>76.9816</v>
      </c>
    </row>
    <row r="2501" spans="1:22" x14ac:dyDescent="0.3">
      <c r="A2501" s="9">
        <v>7663</v>
      </c>
      <c r="B2501" t="s">
        <v>5437</v>
      </c>
      <c r="C2501" s="5">
        <v>41912</v>
      </c>
      <c r="D2501" s="6">
        <v>41914</v>
      </c>
      <c r="E2501" t="s">
        <v>152</v>
      </c>
      <c r="F2501" t="s">
        <v>5438</v>
      </c>
      <c r="G2501" t="s">
        <v>5439</v>
      </c>
      <c r="H2501" t="s">
        <v>39</v>
      </c>
      <c r="I2501" t="s">
        <v>27</v>
      </c>
      <c r="J2501" t="s">
        <v>28</v>
      </c>
      <c r="K2501" t="s">
        <v>29</v>
      </c>
      <c r="L2501">
        <v>90036</v>
      </c>
      <c r="M2501" t="s">
        <v>30</v>
      </c>
      <c r="N2501" t="s">
        <v>1901</v>
      </c>
      <c r="O2501" t="s">
        <v>32</v>
      </c>
      <c r="P2501" t="s">
        <v>45</v>
      </c>
      <c r="Q2501" t="s">
        <v>1902</v>
      </c>
      <c r="R2501" s="7">
        <v>99.2</v>
      </c>
      <c r="S2501">
        <v>5</v>
      </c>
      <c r="T2501">
        <v>0</v>
      </c>
      <c r="U2501" s="7">
        <v>25.792000000000002</v>
      </c>
      <c r="V2501" s="7">
        <f t="shared" si="39"/>
        <v>25.792000000000002</v>
      </c>
    </row>
    <row r="2502" spans="1:22" x14ac:dyDescent="0.3">
      <c r="A2502" s="9">
        <v>7676</v>
      </c>
      <c r="B2502" t="s">
        <v>5440</v>
      </c>
      <c r="C2502" s="5">
        <v>41766</v>
      </c>
      <c r="D2502" s="6">
        <v>41769</v>
      </c>
      <c r="E2502" t="s">
        <v>23</v>
      </c>
      <c r="F2502" t="s">
        <v>5441</v>
      </c>
      <c r="G2502" t="s">
        <v>5442</v>
      </c>
      <c r="H2502" t="s">
        <v>39</v>
      </c>
      <c r="I2502" t="s">
        <v>27</v>
      </c>
      <c r="J2502" t="s">
        <v>2104</v>
      </c>
      <c r="K2502" t="s">
        <v>29</v>
      </c>
      <c r="L2502">
        <v>91730</v>
      </c>
      <c r="M2502" t="s">
        <v>30</v>
      </c>
      <c r="N2502" t="s">
        <v>5443</v>
      </c>
      <c r="O2502" t="s">
        <v>32</v>
      </c>
      <c r="P2502" t="s">
        <v>55</v>
      </c>
      <c r="Q2502" t="s">
        <v>5444</v>
      </c>
      <c r="R2502" s="7">
        <v>152.94</v>
      </c>
      <c r="S2502">
        <v>3</v>
      </c>
      <c r="T2502">
        <v>0</v>
      </c>
      <c r="U2502" s="7">
        <v>41.293799999999997</v>
      </c>
      <c r="V2502" s="7">
        <f t="shared" si="39"/>
        <v>41.293799999999997</v>
      </c>
    </row>
    <row r="2503" spans="1:22" x14ac:dyDescent="0.3">
      <c r="A2503" s="9">
        <v>7693</v>
      </c>
      <c r="B2503" t="s">
        <v>5445</v>
      </c>
      <c r="C2503" s="5">
        <v>40906</v>
      </c>
      <c r="D2503" s="6">
        <v>40911</v>
      </c>
      <c r="E2503" t="s">
        <v>36</v>
      </c>
      <c r="F2503" t="s">
        <v>4101</v>
      </c>
      <c r="G2503" t="s">
        <v>4102</v>
      </c>
      <c r="H2503" t="s">
        <v>39</v>
      </c>
      <c r="I2503" t="s">
        <v>27</v>
      </c>
      <c r="J2503" t="s">
        <v>333</v>
      </c>
      <c r="K2503" t="s">
        <v>29</v>
      </c>
      <c r="L2503">
        <v>94513</v>
      </c>
      <c r="M2503" t="s">
        <v>30</v>
      </c>
      <c r="N2503" t="s">
        <v>579</v>
      </c>
      <c r="O2503" t="s">
        <v>32</v>
      </c>
      <c r="P2503" t="s">
        <v>33</v>
      </c>
      <c r="Q2503" t="s">
        <v>580</v>
      </c>
      <c r="R2503" s="7">
        <v>88.8</v>
      </c>
      <c r="S2503">
        <v>6</v>
      </c>
      <c r="T2503">
        <v>0</v>
      </c>
      <c r="U2503" s="7">
        <v>44.4</v>
      </c>
      <c r="V2503" s="7">
        <f t="shared" si="39"/>
        <v>44.4</v>
      </c>
    </row>
    <row r="2504" spans="1:22" x14ac:dyDescent="0.3">
      <c r="A2504" s="9">
        <v>7694</v>
      </c>
      <c r="B2504" t="s">
        <v>5445</v>
      </c>
      <c r="C2504" s="5">
        <v>40906</v>
      </c>
      <c r="D2504" s="6">
        <v>40911</v>
      </c>
      <c r="E2504" t="s">
        <v>36</v>
      </c>
      <c r="F2504" t="s">
        <v>4101</v>
      </c>
      <c r="G2504" t="s">
        <v>4102</v>
      </c>
      <c r="H2504" t="s">
        <v>39</v>
      </c>
      <c r="I2504" t="s">
        <v>27</v>
      </c>
      <c r="J2504" t="s">
        <v>333</v>
      </c>
      <c r="K2504" t="s">
        <v>29</v>
      </c>
      <c r="L2504">
        <v>94513</v>
      </c>
      <c r="M2504" t="s">
        <v>30</v>
      </c>
      <c r="N2504" t="s">
        <v>2239</v>
      </c>
      <c r="O2504" t="s">
        <v>48</v>
      </c>
      <c r="P2504" t="s">
        <v>49</v>
      </c>
      <c r="Q2504" t="s">
        <v>2240</v>
      </c>
      <c r="R2504" s="7">
        <v>319.96800000000002</v>
      </c>
      <c r="S2504">
        <v>4</v>
      </c>
      <c r="T2504">
        <v>0.2</v>
      </c>
      <c r="U2504" s="7">
        <v>35.996400000000001</v>
      </c>
      <c r="V2504" s="7">
        <f t="shared" si="39"/>
        <v>35.996400000000001</v>
      </c>
    </row>
    <row r="2505" spans="1:22" x14ac:dyDescent="0.3">
      <c r="A2505" s="9">
        <v>7695</v>
      </c>
      <c r="B2505" t="s">
        <v>5446</v>
      </c>
      <c r="C2505" s="5">
        <v>41356</v>
      </c>
      <c r="D2505" s="6">
        <v>41356</v>
      </c>
      <c r="E2505" t="s">
        <v>863</v>
      </c>
      <c r="F2505" t="s">
        <v>2031</v>
      </c>
      <c r="G2505" t="s">
        <v>2032</v>
      </c>
      <c r="H2505" t="s">
        <v>39</v>
      </c>
      <c r="I2505" t="s">
        <v>27</v>
      </c>
      <c r="J2505" t="s">
        <v>65</v>
      </c>
      <c r="K2505" t="s">
        <v>66</v>
      </c>
      <c r="L2505">
        <v>98103</v>
      </c>
      <c r="M2505" t="s">
        <v>30</v>
      </c>
      <c r="N2505" t="s">
        <v>5047</v>
      </c>
      <c r="O2505" t="s">
        <v>41</v>
      </c>
      <c r="P2505" t="s">
        <v>185</v>
      </c>
      <c r="Q2505" t="s">
        <v>5048</v>
      </c>
      <c r="R2505" s="7">
        <v>167.88800000000001</v>
      </c>
      <c r="S2505">
        <v>7</v>
      </c>
      <c r="T2505">
        <v>0.2</v>
      </c>
      <c r="U2505" s="7">
        <v>14.690200000000001</v>
      </c>
      <c r="V2505" s="7">
        <f t="shared" si="39"/>
        <v>14.690200000000001</v>
      </c>
    </row>
    <row r="2506" spans="1:22" x14ac:dyDescent="0.3">
      <c r="A2506" s="9">
        <v>7708</v>
      </c>
      <c r="B2506" t="s">
        <v>5447</v>
      </c>
      <c r="C2506" s="5">
        <v>41928</v>
      </c>
      <c r="D2506" s="6">
        <v>41932</v>
      </c>
      <c r="E2506" t="s">
        <v>36</v>
      </c>
      <c r="F2506" t="s">
        <v>5448</v>
      </c>
      <c r="G2506" t="s">
        <v>5449</v>
      </c>
      <c r="H2506" t="s">
        <v>26</v>
      </c>
      <c r="I2506" t="s">
        <v>27</v>
      </c>
      <c r="J2506" t="s">
        <v>90</v>
      </c>
      <c r="K2506" t="s">
        <v>73</v>
      </c>
      <c r="L2506">
        <v>84057</v>
      </c>
      <c r="M2506" t="s">
        <v>30</v>
      </c>
      <c r="N2506" t="s">
        <v>5450</v>
      </c>
      <c r="O2506" t="s">
        <v>32</v>
      </c>
      <c r="P2506" t="s">
        <v>45</v>
      </c>
      <c r="Q2506" t="s">
        <v>5451</v>
      </c>
      <c r="R2506" s="7">
        <v>11.68</v>
      </c>
      <c r="S2506">
        <v>2</v>
      </c>
      <c r="T2506">
        <v>0</v>
      </c>
      <c r="U2506" s="7">
        <v>4.2047999999999996</v>
      </c>
      <c r="V2506" s="7">
        <f t="shared" si="39"/>
        <v>4.2047999999999996</v>
      </c>
    </row>
    <row r="2507" spans="1:22" x14ac:dyDescent="0.3">
      <c r="A2507" s="9">
        <v>7711</v>
      </c>
      <c r="B2507" t="s">
        <v>5452</v>
      </c>
      <c r="C2507" s="5">
        <v>41001</v>
      </c>
      <c r="D2507" s="6">
        <v>41006</v>
      </c>
      <c r="E2507" t="s">
        <v>36</v>
      </c>
      <c r="F2507" t="s">
        <v>1031</v>
      </c>
      <c r="G2507" t="s">
        <v>1032</v>
      </c>
      <c r="H2507" t="s">
        <v>39</v>
      </c>
      <c r="I2507" t="s">
        <v>27</v>
      </c>
      <c r="J2507" t="s">
        <v>651</v>
      </c>
      <c r="K2507" t="s">
        <v>122</v>
      </c>
      <c r="L2507">
        <v>85204</v>
      </c>
      <c r="M2507" t="s">
        <v>30</v>
      </c>
      <c r="N2507" t="s">
        <v>3275</v>
      </c>
      <c r="O2507" t="s">
        <v>48</v>
      </c>
      <c r="P2507" t="s">
        <v>49</v>
      </c>
      <c r="Q2507" t="s">
        <v>3276</v>
      </c>
      <c r="R2507" s="7">
        <v>87.8</v>
      </c>
      <c r="S2507">
        <v>5</v>
      </c>
      <c r="T2507">
        <v>0.2</v>
      </c>
      <c r="U2507" s="7">
        <v>32.924999999999997</v>
      </c>
      <c r="V2507" s="7">
        <f t="shared" si="39"/>
        <v>32.924999999999997</v>
      </c>
    </row>
    <row r="2508" spans="1:22" x14ac:dyDescent="0.3">
      <c r="A2508" s="9">
        <v>7715</v>
      </c>
      <c r="B2508" t="s">
        <v>5453</v>
      </c>
      <c r="C2508" s="5">
        <v>40882</v>
      </c>
      <c r="D2508" s="6">
        <v>40884</v>
      </c>
      <c r="E2508" t="s">
        <v>152</v>
      </c>
      <c r="F2508" t="s">
        <v>5454</v>
      </c>
      <c r="G2508" t="s">
        <v>5455</v>
      </c>
      <c r="H2508" t="s">
        <v>39</v>
      </c>
      <c r="I2508" t="s">
        <v>27</v>
      </c>
      <c r="J2508" t="s">
        <v>28</v>
      </c>
      <c r="K2508" t="s">
        <v>29</v>
      </c>
      <c r="L2508">
        <v>90032</v>
      </c>
      <c r="M2508" t="s">
        <v>30</v>
      </c>
      <c r="N2508" t="s">
        <v>4980</v>
      </c>
      <c r="O2508" t="s">
        <v>32</v>
      </c>
      <c r="P2508" t="s">
        <v>55</v>
      </c>
      <c r="Q2508" t="s">
        <v>4981</v>
      </c>
      <c r="R2508" s="7">
        <v>250.26</v>
      </c>
      <c r="S2508">
        <v>6</v>
      </c>
      <c r="T2508">
        <v>0</v>
      </c>
      <c r="U2508" s="7">
        <v>72.575400000000002</v>
      </c>
      <c r="V2508" s="7">
        <f t="shared" si="39"/>
        <v>72.575400000000002</v>
      </c>
    </row>
    <row r="2509" spans="1:22" x14ac:dyDescent="0.3">
      <c r="A2509" s="9">
        <v>7717</v>
      </c>
      <c r="B2509" t="s">
        <v>5456</v>
      </c>
      <c r="C2509" s="5">
        <v>40914</v>
      </c>
      <c r="D2509" s="6">
        <v>40920</v>
      </c>
      <c r="E2509" t="s">
        <v>36</v>
      </c>
      <c r="F2509" t="s">
        <v>1854</v>
      </c>
      <c r="G2509" t="s">
        <v>1855</v>
      </c>
      <c r="H2509" t="s">
        <v>26</v>
      </c>
      <c r="I2509" t="s">
        <v>27</v>
      </c>
      <c r="J2509" t="s">
        <v>372</v>
      </c>
      <c r="K2509" t="s">
        <v>161</v>
      </c>
      <c r="L2509">
        <v>80906</v>
      </c>
      <c r="M2509" t="s">
        <v>30</v>
      </c>
      <c r="N2509" t="s">
        <v>5457</v>
      </c>
      <c r="O2509" t="s">
        <v>32</v>
      </c>
      <c r="P2509" t="s">
        <v>114</v>
      </c>
      <c r="Q2509" t="s">
        <v>5458</v>
      </c>
      <c r="R2509" s="7">
        <v>29.6</v>
      </c>
      <c r="S2509">
        <v>5</v>
      </c>
      <c r="T2509">
        <v>0.2</v>
      </c>
      <c r="U2509" s="7">
        <v>9.25</v>
      </c>
      <c r="V2509" s="7">
        <f t="shared" si="39"/>
        <v>9.25</v>
      </c>
    </row>
    <row r="2510" spans="1:22" x14ac:dyDescent="0.3">
      <c r="A2510" s="9">
        <v>7718</v>
      </c>
      <c r="B2510" t="s">
        <v>5456</v>
      </c>
      <c r="C2510" s="5">
        <v>40914</v>
      </c>
      <c r="D2510" s="6">
        <v>40920</v>
      </c>
      <c r="E2510" t="s">
        <v>36</v>
      </c>
      <c r="F2510" t="s">
        <v>1854</v>
      </c>
      <c r="G2510" t="s">
        <v>1855</v>
      </c>
      <c r="H2510" t="s">
        <v>26</v>
      </c>
      <c r="I2510" t="s">
        <v>27</v>
      </c>
      <c r="J2510" t="s">
        <v>372</v>
      </c>
      <c r="K2510" t="s">
        <v>161</v>
      </c>
      <c r="L2510">
        <v>80906</v>
      </c>
      <c r="M2510" t="s">
        <v>30</v>
      </c>
      <c r="N2510" t="s">
        <v>734</v>
      </c>
      <c r="O2510" t="s">
        <v>32</v>
      </c>
      <c r="P2510" t="s">
        <v>52</v>
      </c>
      <c r="Q2510" t="s">
        <v>735</v>
      </c>
      <c r="R2510" s="7">
        <v>1.9379999999999999</v>
      </c>
      <c r="S2510">
        <v>2</v>
      </c>
      <c r="T2510">
        <v>0.7</v>
      </c>
      <c r="U2510" s="7">
        <v>-1.3566</v>
      </c>
      <c r="V2510" s="7">
        <f t="shared" si="39"/>
        <v>1.3566</v>
      </c>
    </row>
    <row r="2511" spans="1:22" x14ac:dyDescent="0.3">
      <c r="A2511" s="9">
        <v>7719</v>
      </c>
      <c r="B2511" t="s">
        <v>5459</v>
      </c>
      <c r="C2511" s="5">
        <v>41892</v>
      </c>
      <c r="D2511" s="6">
        <v>41897</v>
      </c>
      <c r="E2511" t="s">
        <v>36</v>
      </c>
      <c r="F2511" t="s">
        <v>4303</v>
      </c>
      <c r="G2511" t="s">
        <v>4304</v>
      </c>
      <c r="H2511" t="s">
        <v>26</v>
      </c>
      <c r="I2511" t="s">
        <v>27</v>
      </c>
      <c r="J2511" t="s">
        <v>28</v>
      </c>
      <c r="K2511" t="s">
        <v>29</v>
      </c>
      <c r="L2511">
        <v>90032</v>
      </c>
      <c r="M2511" t="s">
        <v>30</v>
      </c>
      <c r="N2511" t="s">
        <v>4984</v>
      </c>
      <c r="O2511" t="s">
        <v>48</v>
      </c>
      <c r="P2511" t="s">
        <v>99</v>
      </c>
      <c r="Q2511" t="s">
        <v>4985</v>
      </c>
      <c r="R2511" s="7">
        <v>159.96</v>
      </c>
      <c r="S2511">
        <v>4</v>
      </c>
      <c r="T2511">
        <v>0</v>
      </c>
      <c r="U2511" s="7">
        <v>51.187199999999997</v>
      </c>
      <c r="V2511" s="7">
        <f t="shared" si="39"/>
        <v>51.187199999999997</v>
      </c>
    </row>
    <row r="2512" spans="1:22" x14ac:dyDescent="0.3">
      <c r="A2512" s="9">
        <v>7723</v>
      </c>
      <c r="B2512" t="s">
        <v>5460</v>
      </c>
      <c r="C2512" s="5">
        <v>41746</v>
      </c>
      <c r="D2512" s="6">
        <v>41750</v>
      </c>
      <c r="E2512" t="s">
        <v>36</v>
      </c>
      <c r="F2512" t="s">
        <v>1648</v>
      </c>
      <c r="G2512" t="s">
        <v>1649</v>
      </c>
      <c r="H2512" t="s">
        <v>146</v>
      </c>
      <c r="I2512" t="s">
        <v>27</v>
      </c>
      <c r="J2512" t="s">
        <v>80</v>
      </c>
      <c r="K2512" t="s">
        <v>29</v>
      </c>
      <c r="L2512">
        <v>94109</v>
      </c>
      <c r="M2512" t="s">
        <v>30</v>
      </c>
      <c r="N2512" t="s">
        <v>5461</v>
      </c>
      <c r="O2512" t="s">
        <v>32</v>
      </c>
      <c r="P2512" t="s">
        <v>55</v>
      </c>
      <c r="Q2512" t="s">
        <v>5462</v>
      </c>
      <c r="R2512" s="7">
        <v>40.74</v>
      </c>
      <c r="S2512">
        <v>3</v>
      </c>
      <c r="T2512">
        <v>0</v>
      </c>
      <c r="U2512" s="7">
        <v>12.222</v>
      </c>
      <c r="V2512" s="7">
        <f t="shared" si="39"/>
        <v>12.222</v>
      </c>
    </row>
    <row r="2513" spans="1:22" x14ac:dyDescent="0.3">
      <c r="A2513" s="9">
        <v>7731</v>
      </c>
      <c r="B2513" t="s">
        <v>5463</v>
      </c>
      <c r="C2513" s="5">
        <v>41804</v>
      </c>
      <c r="D2513" s="6">
        <v>41810</v>
      </c>
      <c r="E2513" t="s">
        <v>36</v>
      </c>
      <c r="F2513" t="s">
        <v>226</v>
      </c>
      <c r="G2513" t="s">
        <v>227</v>
      </c>
      <c r="H2513" t="s">
        <v>146</v>
      </c>
      <c r="I2513" t="s">
        <v>27</v>
      </c>
      <c r="J2513" t="s">
        <v>65</v>
      </c>
      <c r="K2513" t="s">
        <v>66</v>
      </c>
      <c r="L2513">
        <v>98103</v>
      </c>
      <c r="M2513" t="s">
        <v>30</v>
      </c>
      <c r="N2513" t="s">
        <v>5082</v>
      </c>
      <c r="O2513" t="s">
        <v>41</v>
      </c>
      <c r="P2513" t="s">
        <v>185</v>
      </c>
      <c r="Q2513" t="s">
        <v>5083</v>
      </c>
      <c r="R2513" s="7">
        <v>291.13600000000002</v>
      </c>
      <c r="S2513">
        <v>4</v>
      </c>
      <c r="T2513">
        <v>0.2</v>
      </c>
      <c r="U2513" s="7">
        <v>-25.474399999999999</v>
      </c>
      <c r="V2513" s="7">
        <f t="shared" si="39"/>
        <v>25.474399999999999</v>
      </c>
    </row>
    <row r="2514" spans="1:22" x14ac:dyDescent="0.3">
      <c r="A2514" s="9">
        <v>7735</v>
      </c>
      <c r="B2514" t="s">
        <v>5464</v>
      </c>
      <c r="C2514" s="5">
        <v>41898</v>
      </c>
      <c r="D2514" s="6">
        <v>41903</v>
      </c>
      <c r="E2514" t="s">
        <v>36</v>
      </c>
      <c r="F2514" t="s">
        <v>2026</v>
      </c>
      <c r="G2514" t="s">
        <v>2027</v>
      </c>
      <c r="H2514" t="s">
        <v>39</v>
      </c>
      <c r="I2514" t="s">
        <v>27</v>
      </c>
      <c r="J2514" t="s">
        <v>65</v>
      </c>
      <c r="K2514" t="s">
        <v>66</v>
      </c>
      <c r="L2514">
        <v>98103</v>
      </c>
      <c r="M2514" t="s">
        <v>30</v>
      </c>
      <c r="N2514" t="s">
        <v>3765</v>
      </c>
      <c r="O2514" t="s">
        <v>32</v>
      </c>
      <c r="P2514" t="s">
        <v>45</v>
      </c>
      <c r="Q2514" t="s">
        <v>3766</v>
      </c>
      <c r="R2514" s="7">
        <v>12.42</v>
      </c>
      <c r="S2514">
        <v>3</v>
      </c>
      <c r="T2514">
        <v>0</v>
      </c>
      <c r="U2514" s="7">
        <v>5.2164000000000001</v>
      </c>
      <c r="V2514" s="7">
        <f t="shared" si="39"/>
        <v>5.2164000000000001</v>
      </c>
    </row>
    <row r="2515" spans="1:22" x14ac:dyDescent="0.3">
      <c r="A2515" s="9">
        <v>7736</v>
      </c>
      <c r="B2515" t="s">
        <v>5465</v>
      </c>
      <c r="C2515" s="5">
        <v>41509</v>
      </c>
      <c r="D2515" s="6">
        <v>41513</v>
      </c>
      <c r="E2515" t="s">
        <v>36</v>
      </c>
      <c r="F2515" t="s">
        <v>5466</v>
      </c>
      <c r="G2515" t="s">
        <v>5467</v>
      </c>
      <c r="H2515" t="s">
        <v>26</v>
      </c>
      <c r="I2515" t="s">
        <v>27</v>
      </c>
      <c r="J2515" t="s">
        <v>65</v>
      </c>
      <c r="K2515" t="s">
        <v>66</v>
      </c>
      <c r="L2515">
        <v>98105</v>
      </c>
      <c r="M2515" t="s">
        <v>30</v>
      </c>
      <c r="N2515" t="s">
        <v>971</v>
      </c>
      <c r="O2515" t="s">
        <v>32</v>
      </c>
      <c r="P2515" t="s">
        <v>114</v>
      </c>
      <c r="Q2515" t="s">
        <v>972</v>
      </c>
      <c r="R2515" s="7">
        <v>19.440000000000001</v>
      </c>
      <c r="S2515">
        <v>3</v>
      </c>
      <c r="T2515">
        <v>0</v>
      </c>
      <c r="U2515" s="7">
        <v>9.3312000000000008</v>
      </c>
      <c r="V2515" s="7">
        <f t="shared" si="39"/>
        <v>9.3312000000000008</v>
      </c>
    </row>
    <row r="2516" spans="1:22" x14ac:dyDescent="0.3">
      <c r="A2516" s="9">
        <v>7740</v>
      </c>
      <c r="B2516" t="s">
        <v>5468</v>
      </c>
      <c r="C2516" s="5">
        <v>40868</v>
      </c>
      <c r="D2516" s="6">
        <v>40873</v>
      </c>
      <c r="E2516" t="s">
        <v>36</v>
      </c>
      <c r="F2516" t="s">
        <v>4628</v>
      </c>
      <c r="G2516" t="s">
        <v>4629</v>
      </c>
      <c r="H2516" t="s">
        <v>146</v>
      </c>
      <c r="I2516" t="s">
        <v>27</v>
      </c>
      <c r="J2516" t="s">
        <v>80</v>
      </c>
      <c r="K2516" t="s">
        <v>29</v>
      </c>
      <c r="L2516">
        <v>94110</v>
      </c>
      <c r="M2516" t="s">
        <v>30</v>
      </c>
      <c r="N2516" t="s">
        <v>3896</v>
      </c>
      <c r="O2516" t="s">
        <v>32</v>
      </c>
      <c r="P2516" t="s">
        <v>114</v>
      </c>
      <c r="Q2516" t="s">
        <v>3897</v>
      </c>
      <c r="R2516" s="7">
        <v>6.58</v>
      </c>
      <c r="S2516">
        <v>2</v>
      </c>
      <c r="T2516">
        <v>0</v>
      </c>
      <c r="U2516" s="7">
        <v>3.0268000000000002</v>
      </c>
      <c r="V2516" s="7">
        <f t="shared" si="39"/>
        <v>3.0268000000000002</v>
      </c>
    </row>
    <row r="2517" spans="1:22" x14ac:dyDescent="0.3">
      <c r="A2517" s="9">
        <v>7741</v>
      </c>
      <c r="B2517" t="s">
        <v>5468</v>
      </c>
      <c r="C2517" s="5">
        <v>40868</v>
      </c>
      <c r="D2517" s="6">
        <v>40873</v>
      </c>
      <c r="E2517" t="s">
        <v>36</v>
      </c>
      <c r="F2517" t="s">
        <v>4628</v>
      </c>
      <c r="G2517" t="s">
        <v>4629</v>
      </c>
      <c r="H2517" t="s">
        <v>146</v>
      </c>
      <c r="I2517" t="s">
        <v>27</v>
      </c>
      <c r="J2517" t="s">
        <v>80</v>
      </c>
      <c r="K2517" t="s">
        <v>29</v>
      </c>
      <c r="L2517">
        <v>94110</v>
      </c>
      <c r="M2517" t="s">
        <v>30</v>
      </c>
      <c r="N2517" t="s">
        <v>4448</v>
      </c>
      <c r="O2517" t="s">
        <v>48</v>
      </c>
      <c r="P2517" t="s">
        <v>99</v>
      </c>
      <c r="Q2517" t="s">
        <v>4449</v>
      </c>
      <c r="R2517" s="7">
        <v>94.99</v>
      </c>
      <c r="S2517">
        <v>1</v>
      </c>
      <c r="T2517">
        <v>0</v>
      </c>
      <c r="U2517" s="7">
        <v>28.497</v>
      </c>
      <c r="V2517" s="7">
        <f t="shared" si="39"/>
        <v>28.497</v>
      </c>
    </row>
    <row r="2518" spans="1:22" x14ac:dyDescent="0.3">
      <c r="A2518" s="9">
        <v>7742</v>
      </c>
      <c r="B2518" t="s">
        <v>5469</v>
      </c>
      <c r="C2518" s="5">
        <v>41176</v>
      </c>
      <c r="D2518" s="6">
        <v>41178</v>
      </c>
      <c r="E2518" t="s">
        <v>23</v>
      </c>
      <c r="F2518" t="s">
        <v>5470</v>
      </c>
      <c r="G2518" t="s">
        <v>5471</v>
      </c>
      <c r="H2518" t="s">
        <v>39</v>
      </c>
      <c r="I2518" t="s">
        <v>27</v>
      </c>
      <c r="J2518" t="s">
        <v>443</v>
      </c>
      <c r="K2518" t="s">
        <v>122</v>
      </c>
      <c r="L2518">
        <v>85705</v>
      </c>
      <c r="M2518" t="s">
        <v>30</v>
      </c>
      <c r="N2518" t="s">
        <v>3275</v>
      </c>
      <c r="O2518" t="s">
        <v>48</v>
      </c>
      <c r="P2518" t="s">
        <v>49</v>
      </c>
      <c r="Q2518" t="s">
        <v>3276</v>
      </c>
      <c r="R2518" s="7">
        <v>35.119999999999997</v>
      </c>
      <c r="S2518">
        <v>2</v>
      </c>
      <c r="T2518">
        <v>0.2</v>
      </c>
      <c r="U2518" s="7">
        <v>13.17</v>
      </c>
      <c r="V2518" s="7">
        <f t="shared" si="39"/>
        <v>13.17</v>
      </c>
    </row>
    <row r="2519" spans="1:22" x14ac:dyDescent="0.3">
      <c r="A2519" s="9">
        <v>7743</v>
      </c>
      <c r="B2519" t="s">
        <v>5472</v>
      </c>
      <c r="C2519" s="5">
        <v>41872</v>
      </c>
      <c r="D2519" s="6">
        <v>41879</v>
      </c>
      <c r="E2519" t="s">
        <v>36</v>
      </c>
      <c r="F2519" t="s">
        <v>2116</v>
      </c>
      <c r="G2519" t="s">
        <v>2117</v>
      </c>
      <c r="H2519" t="s">
        <v>39</v>
      </c>
      <c r="I2519" t="s">
        <v>27</v>
      </c>
      <c r="J2519" t="s">
        <v>28</v>
      </c>
      <c r="K2519" t="s">
        <v>29</v>
      </c>
      <c r="L2519">
        <v>90036</v>
      </c>
      <c r="M2519" t="s">
        <v>30</v>
      </c>
      <c r="N2519" t="s">
        <v>4587</v>
      </c>
      <c r="O2519" t="s">
        <v>32</v>
      </c>
      <c r="P2519" t="s">
        <v>114</v>
      </c>
      <c r="Q2519" t="s">
        <v>4588</v>
      </c>
      <c r="R2519" s="7">
        <v>25.92</v>
      </c>
      <c r="S2519">
        <v>4</v>
      </c>
      <c r="T2519">
        <v>0</v>
      </c>
      <c r="U2519" s="7">
        <v>12.441599999999999</v>
      </c>
      <c r="V2519" s="7">
        <f t="shared" si="39"/>
        <v>12.441599999999999</v>
      </c>
    </row>
    <row r="2520" spans="1:22" x14ac:dyDescent="0.3">
      <c r="A2520" s="9">
        <v>7763</v>
      </c>
      <c r="B2520" t="s">
        <v>5473</v>
      </c>
      <c r="C2520" s="5">
        <v>41909</v>
      </c>
      <c r="D2520" s="6">
        <v>41911</v>
      </c>
      <c r="E2520" t="s">
        <v>152</v>
      </c>
      <c r="F2520" t="s">
        <v>5474</v>
      </c>
      <c r="G2520" t="s">
        <v>5475</v>
      </c>
      <c r="H2520" t="s">
        <v>146</v>
      </c>
      <c r="I2520" t="s">
        <v>27</v>
      </c>
      <c r="J2520" t="s">
        <v>739</v>
      </c>
      <c r="K2520" t="s">
        <v>148</v>
      </c>
      <c r="L2520">
        <v>97301</v>
      </c>
      <c r="M2520" t="s">
        <v>30</v>
      </c>
      <c r="N2520" t="s">
        <v>2630</v>
      </c>
      <c r="O2520" t="s">
        <v>32</v>
      </c>
      <c r="P2520" t="s">
        <v>45</v>
      </c>
      <c r="Q2520" t="s">
        <v>2631</v>
      </c>
      <c r="R2520" s="7">
        <v>2.2240000000000002</v>
      </c>
      <c r="S2520">
        <v>1</v>
      </c>
      <c r="T2520">
        <v>0.2</v>
      </c>
      <c r="U2520" s="7">
        <v>0.55600000000000005</v>
      </c>
      <c r="V2520" s="7">
        <f t="shared" si="39"/>
        <v>0.55600000000000005</v>
      </c>
    </row>
    <row r="2521" spans="1:22" x14ac:dyDescent="0.3">
      <c r="A2521" s="9">
        <v>7768</v>
      </c>
      <c r="B2521" t="s">
        <v>5476</v>
      </c>
      <c r="C2521" s="5">
        <v>41145</v>
      </c>
      <c r="D2521" s="6">
        <v>41147</v>
      </c>
      <c r="E2521" t="s">
        <v>152</v>
      </c>
      <c r="F2521" t="s">
        <v>3290</v>
      </c>
      <c r="G2521" t="s">
        <v>3291</v>
      </c>
      <c r="H2521" t="s">
        <v>39</v>
      </c>
      <c r="I2521" t="s">
        <v>27</v>
      </c>
      <c r="J2521" t="s">
        <v>147</v>
      </c>
      <c r="K2521" t="s">
        <v>148</v>
      </c>
      <c r="L2521">
        <v>97206</v>
      </c>
      <c r="M2521" t="s">
        <v>30</v>
      </c>
      <c r="N2521" t="s">
        <v>130</v>
      </c>
      <c r="O2521" t="s">
        <v>32</v>
      </c>
      <c r="P2521" t="s">
        <v>45</v>
      </c>
      <c r="Q2521" t="s">
        <v>131</v>
      </c>
      <c r="R2521" s="7">
        <v>7.1520000000000001</v>
      </c>
      <c r="S2521">
        <v>3</v>
      </c>
      <c r="T2521">
        <v>0.2</v>
      </c>
      <c r="U2521" s="7">
        <v>0.71519999999999995</v>
      </c>
      <c r="V2521" s="7">
        <f t="shared" si="39"/>
        <v>0.71519999999999995</v>
      </c>
    </row>
    <row r="2522" spans="1:22" x14ac:dyDescent="0.3">
      <c r="A2522" s="9">
        <v>7770</v>
      </c>
      <c r="B2522" t="s">
        <v>5477</v>
      </c>
      <c r="C2522" s="5">
        <v>41488</v>
      </c>
      <c r="D2522" s="6">
        <v>41488</v>
      </c>
      <c r="E2522" t="s">
        <v>863</v>
      </c>
      <c r="F2522" t="s">
        <v>3044</v>
      </c>
      <c r="G2522" t="s">
        <v>3045</v>
      </c>
      <c r="H2522" t="s">
        <v>26</v>
      </c>
      <c r="I2522" t="s">
        <v>27</v>
      </c>
      <c r="J2522" t="s">
        <v>1014</v>
      </c>
      <c r="K2522" t="s">
        <v>29</v>
      </c>
      <c r="L2522">
        <v>92503</v>
      </c>
      <c r="M2522" t="s">
        <v>30</v>
      </c>
      <c r="N2522" t="s">
        <v>4704</v>
      </c>
      <c r="O2522" t="s">
        <v>48</v>
      </c>
      <c r="P2522" t="s">
        <v>49</v>
      </c>
      <c r="Q2522" t="s">
        <v>4705</v>
      </c>
      <c r="R2522" s="7">
        <v>1039.7280000000001</v>
      </c>
      <c r="S2522">
        <v>2</v>
      </c>
      <c r="T2522">
        <v>0.2</v>
      </c>
      <c r="U2522" s="7">
        <v>90.976200000000006</v>
      </c>
      <c r="V2522" s="7">
        <f t="shared" si="39"/>
        <v>90.976200000000006</v>
      </c>
    </row>
    <row r="2523" spans="1:22" x14ac:dyDescent="0.3">
      <c r="A2523" s="9">
        <v>7771</v>
      </c>
      <c r="B2523" t="s">
        <v>5477</v>
      </c>
      <c r="C2523" s="5">
        <v>41488</v>
      </c>
      <c r="D2523" s="6">
        <v>41488</v>
      </c>
      <c r="E2523" t="s">
        <v>863</v>
      </c>
      <c r="F2523" t="s">
        <v>3044</v>
      </c>
      <c r="G2523" t="s">
        <v>3045</v>
      </c>
      <c r="H2523" t="s">
        <v>26</v>
      </c>
      <c r="I2523" t="s">
        <v>27</v>
      </c>
      <c r="J2523" t="s">
        <v>1014</v>
      </c>
      <c r="K2523" t="s">
        <v>29</v>
      </c>
      <c r="L2523">
        <v>92503</v>
      </c>
      <c r="M2523" t="s">
        <v>30</v>
      </c>
      <c r="N2523" t="s">
        <v>54</v>
      </c>
      <c r="O2523" t="s">
        <v>32</v>
      </c>
      <c r="P2523" t="s">
        <v>55</v>
      </c>
      <c r="Q2523" t="s">
        <v>56</v>
      </c>
      <c r="R2523" s="7">
        <v>45.96</v>
      </c>
      <c r="S2523">
        <v>2</v>
      </c>
      <c r="T2523">
        <v>0</v>
      </c>
      <c r="U2523" s="7">
        <v>13.788</v>
      </c>
      <c r="V2523" s="7">
        <f t="shared" si="39"/>
        <v>13.788</v>
      </c>
    </row>
    <row r="2524" spans="1:22" x14ac:dyDescent="0.3">
      <c r="A2524" s="9">
        <v>7775</v>
      </c>
      <c r="B2524" t="s">
        <v>5478</v>
      </c>
      <c r="C2524" s="5">
        <v>41378</v>
      </c>
      <c r="D2524" s="6">
        <v>41380</v>
      </c>
      <c r="E2524" t="s">
        <v>152</v>
      </c>
      <c r="F2524" t="s">
        <v>3439</v>
      </c>
      <c r="G2524" t="s">
        <v>3440</v>
      </c>
      <c r="H2524" t="s">
        <v>39</v>
      </c>
      <c r="I2524" t="s">
        <v>27</v>
      </c>
      <c r="J2524" t="s">
        <v>80</v>
      </c>
      <c r="K2524" t="s">
        <v>29</v>
      </c>
      <c r="L2524">
        <v>94109</v>
      </c>
      <c r="M2524" t="s">
        <v>30</v>
      </c>
      <c r="N2524" t="s">
        <v>288</v>
      </c>
      <c r="O2524" t="s">
        <v>32</v>
      </c>
      <c r="P2524" t="s">
        <v>215</v>
      </c>
      <c r="Q2524" t="s">
        <v>289</v>
      </c>
      <c r="R2524" s="7">
        <v>6.12</v>
      </c>
      <c r="S2524">
        <v>3</v>
      </c>
      <c r="T2524">
        <v>0</v>
      </c>
      <c r="U2524" s="7">
        <v>2.8763999999999998</v>
      </c>
      <c r="V2524" s="7">
        <f t="shared" si="39"/>
        <v>2.8763999999999998</v>
      </c>
    </row>
    <row r="2525" spans="1:22" x14ac:dyDescent="0.3">
      <c r="A2525" s="9">
        <v>7776</v>
      </c>
      <c r="B2525" t="s">
        <v>5479</v>
      </c>
      <c r="C2525" s="5">
        <v>40904</v>
      </c>
      <c r="D2525" s="6">
        <v>40908</v>
      </c>
      <c r="E2525" t="s">
        <v>36</v>
      </c>
      <c r="F2525" t="s">
        <v>1785</v>
      </c>
      <c r="G2525" t="s">
        <v>1786</v>
      </c>
      <c r="H2525" t="s">
        <v>146</v>
      </c>
      <c r="I2525" t="s">
        <v>27</v>
      </c>
      <c r="J2525" t="s">
        <v>4113</v>
      </c>
      <c r="K2525" t="s">
        <v>29</v>
      </c>
      <c r="L2525">
        <v>92553</v>
      </c>
      <c r="M2525" t="s">
        <v>30</v>
      </c>
      <c r="N2525" t="s">
        <v>3583</v>
      </c>
      <c r="O2525" t="s">
        <v>32</v>
      </c>
      <c r="P2525" t="s">
        <v>55</v>
      </c>
      <c r="Q2525" t="s">
        <v>264</v>
      </c>
      <c r="R2525" s="7">
        <v>10.98</v>
      </c>
      <c r="S2525">
        <v>1</v>
      </c>
      <c r="T2525">
        <v>0</v>
      </c>
      <c r="U2525" s="7">
        <v>2.9645999999999999</v>
      </c>
      <c r="V2525" s="7">
        <f t="shared" si="39"/>
        <v>2.9645999999999999</v>
      </c>
    </row>
    <row r="2526" spans="1:22" x14ac:dyDescent="0.3">
      <c r="A2526" s="9">
        <v>7777</v>
      </c>
      <c r="B2526" t="s">
        <v>5479</v>
      </c>
      <c r="C2526" s="5">
        <v>40904</v>
      </c>
      <c r="D2526" s="6">
        <v>40908</v>
      </c>
      <c r="E2526" t="s">
        <v>36</v>
      </c>
      <c r="F2526" t="s">
        <v>1785</v>
      </c>
      <c r="G2526" t="s">
        <v>1786</v>
      </c>
      <c r="H2526" t="s">
        <v>146</v>
      </c>
      <c r="I2526" t="s">
        <v>27</v>
      </c>
      <c r="J2526" t="s">
        <v>4113</v>
      </c>
      <c r="K2526" t="s">
        <v>29</v>
      </c>
      <c r="L2526">
        <v>92553</v>
      </c>
      <c r="M2526" t="s">
        <v>30</v>
      </c>
      <c r="N2526" t="s">
        <v>5480</v>
      </c>
      <c r="O2526" t="s">
        <v>32</v>
      </c>
      <c r="P2526" t="s">
        <v>200</v>
      </c>
      <c r="Q2526" t="s">
        <v>264</v>
      </c>
      <c r="R2526" s="7">
        <v>7.86</v>
      </c>
      <c r="S2526">
        <v>3</v>
      </c>
      <c r="T2526">
        <v>0</v>
      </c>
      <c r="U2526" s="7">
        <v>3.6156000000000001</v>
      </c>
      <c r="V2526" s="7">
        <f t="shared" si="39"/>
        <v>3.6156000000000001</v>
      </c>
    </row>
    <row r="2527" spans="1:22" x14ac:dyDescent="0.3">
      <c r="A2527" s="9">
        <v>7778</v>
      </c>
      <c r="B2527" t="s">
        <v>5479</v>
      </c>
      <c r="C2527" s="5">
        <v>40904</v>
      </c>
      <c r="D2527" s="6">
        <v>40908</v>
      </c>
      <c r="E2527" t="s">
        <v>36</v>
      </c>
      <c r="F2527" t="s">
        <v>1785</v>
      </c>
      <c r="G2527" t="s">
        <v>1786</v>
      </c>
      <c r="H2527" t="s">
        <v>146</v>
      </c>
      <c r="I2527" t="s">
        <v>27</v>
      </c>
      <c r="J2527" t="s">
        <v>4113</v>
      </c>
      <c r="K2527" t="s">
        <v>29</v>
      </c>
      <c r="L2527">
        <v>92553</v>
      </c>
      <c r="M2527" t="s">
        <v>30</v>
      </c>
      <c r="N2527" t="s">
        <v>628</v>
      </c>
      <c r="O2527" t="s">
        <v>32</v>
      </c>
      <c r="P2527" t="s">
        <v>75</v>
      </c>
      <c r="Q2527" t="s">
        <v>629</v>
      </c>
      <c r="R2527" s="7">
        <v>51.45</v>
      </c>
      <c r="S2527">
        <v>3</v>
      </c>
      <c r="T2527">
        <v>0</v>
      </c>
      <c r="U2527" s="7">
        <v>13.891500000000001</v>
      </c>
      <c r="V2527" s="7">
        <f t="shared" si="39"/>
        <v>13.891500000000001</v>
      </c>
    </row>
    <row r="2528" spans="1:22" x14ac:dyDescent="0.3">
      <c r="A2528" s="9">
        <v>7779</v>
      </c>
      <c r="B2528" t="s">
        <v>5479</v>
      </c>
      <c r="C2528" s="5">
        <v>40904</v>
      </c>
      <c r="D2528" s="6">
        <v>40908</v>
      </c>
      <c r="E2528" t="s">
        <v>36</v>
      </c>
      <c r="F2528" t="s">
        <v>1785</v>
      </c>
      <c r="G2528" t="s">
        <v>1786</v>
      </c>
      <c r="H2528" t="s">
        <v>146</v>
      </c>
      <c r="I2528" t="s">
        <v>27</v>
      </c>
      <c r="J2528" t="s">
        <v>4113</v>
      </c>
      <c r="K2528" t="s">
        <v>29</v>
      </c>
      <c r="L2528">
        <v>92553</v>
      </c>
      <c r="M2528" t="s">
        <v>30</v>
      </c>
      <c r="N2528" t="s">
        <v>4623</v>
      </c>
      <c r="O2528" t="s">
        <v>32</v>
      </c>
      <c r="P2528" t="s">
        <v>52</v>
      </c>
      <c r="Q2528" t="s">
        <v>4624</v>
      </c>
      <c r="R2528" s="7">
        <v>37.055999999999997</v>
      </c>
      <c r="S2528">
        <v>3</v>
      </c>
      <c r="T2528">
        <v>0.2</v>
      </c>
      <c r="U2528" s="7">
        <v>13.896000000000001</v>
      </c>
      <c r="V2528" s="7">
        <f t="shared" si="39"/>
        <v>13.896000000000001</v>
      </c>
    </row>
    <row r="2529" spans="1:22" x14ac:dyDescent="0.3">
      <c r="A2529" s="9">
        <v>7794</v>
      </c>
      <c r="B2529" t="s">
        <v>5481</v>
      </c>
      <c r="C2529" s="5">
        <v>41255</v>
      </c>
      <c r="D2529" s="6">
        <v>41258</v>
      </c>
      <c r="E2529" t="s">
        <v>23</v>
      </c>
      <c r="F2529" t="s">
        <v>3340</v>
      </c>
      <c r="G2529" t="s">
        <v>3341</v>
      </c>
      <c r="H2529" t="s">
        <v>26</v>
      </c>
      <c r="I2529" t="s">
        <v>27</v>
      </c>
      <c r="J2529" t="s">
        <v>470</v>
      </c>
      <c r="K2529" t="s">
        <v>471</v>
      </c>
      <c r="L2529">
        <v>89115</v>
      </c>
      <c r="M2529" t="s">
        <v>30</v>
      </c>
      <c r="N2529" t="s">
        <v>3728</v>
      </c>
      <c r="O2529" t="s">
        <v>32</v>
      </c>
      <c r="P2529" t="s">
        <v>114</v>
      </c>
      <c r="Q2529" t="s">
        <v>3729</v>
      </c>
      <c r="R2529" s="7">
        <v>32.4</v>
      </c>
      <c r="S2529">
        <v>5</v>
      </c>
      <c r="T2529">
        <v>0</v>
      </c>
      <c r="U2529" s="7">
        <v>15.875999999999999</v>
      </c>
      <c r="V2529" s="7">
        <f t="shared" si="39"/>
        <v>15.875999999999999</v>
      </c>
    </row>
    <row r="2530" spans="1:22" x14ac:dyDescent="0.3">
      <c r="A2530" s="9">
        <v>7795</v>
      </c>
      <c r="B2530" t="s">
        <v>5481</v>
      </c>
      <c r="C2530" s="5">
        <v>41255</v>
      </c>
      <c r="D2530" s="6">
        <v>41258</v>
      </c>
      <c r="E2530" t="s">
        <v>23</v>
      </c>
      <c r="F2530" t="s">
        <v>3340</v>
      </c>
      <c r="G2530" t="s">
        <v>3341</v>
      </c>
      <c r="H2530" t="s">
        <v>26</v>
      </c>
      <c r="I2530" t="s">
        <v>27</v>
      </c>
      <c r="J2530" t="s">
        <v>470</v>
      </c>
      <c r="K2530" t="s">
        <v>471</v>
      </c>
      <c r="L2530">
        <v>89115</v>
      </c>
      <c r="M2530" t="s">
        <v>30</v>
      </c>
      <c r="N2530" t="s">
        <v>1677</v>
      </c>
      <c r="O2530" t="s">
        <v>32</v>
      </c>
      <c r="P2530" t="s">
        <v>114</v>
      </c>
      <c r="Q2530" t="s">
        <v>5157</v>
      </c>
      <c r="R2530" s="7">
        <v>97.88</v>
      </c>
      <c r="S2530">
        <v>2</v>
      </c>
      <c r="T2530">
        <v>0</v>
      </c>
      <c r="U2530" s="7">
        <v>48.94</v>
      </c>
      <c r="V2530" s="7">
        <f t="shared" si="39"/>
        <v>48.94</v>
      </c>
    </row>
    <row r="2531" spans="1:22" x14ac:dyDescent="0.3">
      <c r="A2531" s="9">
        <v>7802</v>
      </c>
      <c r="B2531" t="s">
        <v>5482</v>
      </c>
      <c r="C2531" s="5">
        <v>40626</v>
      </c>
      <c r="D2531" s="6">
        <v>40631</v>
      </c>
      <c r="E2531" t="s">
        <v>23</v>
      </c>
      <c r="F2531" t="s">
        <v>1159</v>
      </c>
      <c r="G2531" t="s">
        <v>1160</v>
      </c>
      <c r="H2531" t="s">
        <v>39</v>
      </c>
      <c r="I2531" t="s">
        <v>27</v>
      </c>
      <c r="J2531" t="s">
        <v>1311</v>
      </c>
      <c r="K2531" t="s">
        <v>29</v>
      </c>
      <c r="L2531">
        <v>93727</v>
      </c>
      <c r="M2531" t="s">
        <v>30</v>
      </c>
      <c r="N2531" t="s">
        <v>4583</v>
      </c>
      <c r="O2531" t="s">
        <v>41</v>
      </c>
      <c r="P2531" t="s">
        <v>42</v>
      </c>
      <c r="Q2531" t="s">
        <v>4584</v>
      </c>
      <c r="R2531" s="7">
        <v>40.479999999999997</v>
      </c>
      <c r="S2531">
        <v>2</v>
      </c>
      <c r="T2531">
        <v>0</v>
      </c>
      <c r="U2531" s="7">
        <v>14.572800000000001</v>
      </c>
      <c r="V2531" s="7">
        <f t="shared" si="39"/>
        <v>14.572800000000001</v>
      </c>
    </row>
    <row r="2532" spans="1:22" x14ac:dyDescent="0.3">
      <c r="A2532" s="9">
        <v>7815</v>
      </c>
      <c r="B2532" t="s">
        <v>5483</v>
      </c>
      <c r="C2532" s="5">
        <v>41799</v>
      </c>
      <c r="D2532" s="6">
        <v>41801</v>
      </c>
      <c r="E2532" t="s">
        <v>152</v>
      </c>
      <c r="F2532" t="s">
        <v>5484</v>
      </c>
      <c r="G2532" t="s">
        <v>5485</v>
      </c>
      <c r="H2532" t="s">
        <v>146</v>
      </c>
      <c r="I2532" t="s">
        <v>27</v>
      </c>
      <c r="J2532" t="s">
        <v>28</v>
      </c>
      <c r="K2532" t="s">
        <v>29</v>
      </c>
      <c r="L2532">
        <v>90049</v>
      </c>
      <c r="M2532" t="s">
        <v>30</v>
      </c>
      <c r="N2532" t="s">
        <v>5486</v>
      </c>
      <c r="O2532" t="s">
        <v>41</v>
      </c>
      <c r="P2532" t="s">
        <v>492</v>
      </c>
      <c r="Q2532" t="s">
        <v>5487</v>
      </c>
      <c r="R2532" s="7">
        <v>1497.6659999999999</v>
      </c>
      <c r="S2532">
        <v>2</v>
      </c>
      <c r="T2532">
        <v>0.15</v>
      </c>
      <c r="U2532" s="7">
        <v>140.95679999999999</v>
      </c>
      <c r="V2532" s="7">
        <f t="shared" si="39"/>
        <v>140.95679999999999</v>
      </c>
    </row>
    <row r="2533" spans="1:22" x14ac:dyDescent="0.3">
      <c r="A2533" s="9">
        <v>7816</v>
      </c>
      <c r="B2533" t="s">
        <v>5483</v>
      </c>
      <c r="C2533" s="5">
        <v>41799</v>
      </c>
      <c r="D2533" s="6">
        <v>41801</v>
      </c>
      <c r="E2533" t="s">
        <v>152</v>
      </c>
      <c r="F2533" t="s">
        <v>5484</v>
      </c>
      <c r="G2533" t="s">
        <v>5485</v>
      </c>
      <c r="H2533" t="s">
        <v>146</v>
      </c>
      <c r="I2533" t="s">
        <v>27</v>
      </c>
      <c r="J2533" t="s">
        <v>28</v>
      </c>
      <c r="K2533" t="s">
        <v>29</v>
      </c>
      <c r="L2533">
        <v>90049</v>
      </c>
      <c r="M2533" t="s">
        <v>30</v>
      </c>
      <c r="N2533" t="s">
        <v>5488</v>
      </c>
      <c r="O2533" t="s">
        <v>48</v>
      </c>
      <c r="P2533" t="s">
        <v>49</v>
      </c>
      <c r="Q2533" t="s">
        <v>5489</v>
      </c>
      <c r="R2533" s="7">
        <v>17.52</v>
      </c>
      <c r="S2533">
        <v>2</v>
      </c>
      <c r="T2533">
        <v>0.2</v>
      </c>
      <c r="U2533" s="7">
        <v>-3.504</v>
      </c>
      <c r="V2533" s="7">
        <f t="shared" si="39"/>
        <v>3.504</v>
      </c>
    </row>
    <row r="2534" spans="1:22" x14ac:dyDescent="0.3">
      <c r="A2534" s="9">
        <v>7817</v>
      </c>
      <c r="B2534" t="s">
        <v>5490</v>
      </c>
      <c r="C2534" s="5">
        <v>41569</v>
      </c>
      <c r="D2534" s="6">
        <v>41574</v>
      </c>
      <c r="E2534" t="s">
        <v>23</v>
      </c>
      <c r="F2534" t="s">
        <v>3160</v>
      </c>
      <c r="G2534" t="s">
        <v>3161</v>
      </c>
      <c r="H2534" t="s">
        <v>146</v>
      </c>
      <c r="I2534" t="s">
        <v>27</v>
      </c>
      <c r="J2534" t="s">
        <v>1585</v>
      </c>
      <c r="K2534" t="s">
        <v>471</v>
      </c>
      <c r="L2534">
        <v>89031</v>
      </c>
      <c r="M2534" t="s">
        <v>30</v>
      </c>
      <c r="N2534" t="s">
        <v>5491</v>
      </c>
      <c r="O2534" t="s">
        <v>32</v>
      </c>
      <c r="P2534" t="s">
        <v>45</v>
      </c>
      <c r="Q2534" t="s">
        <v>5492</v>
      </c>
      <c r="R2534" s="7">
        <v>113.22</v>
      </c>
      <c r="S2534">
        <v>3</v>
      </c>
      <c r="T2534">
        <v>0</v>
      </c>
      <c r="U2534" s="7">
        <v>29.437200000000001</v>
      </c>
      <c r="V2534" s="7">
        <f t="shared" si="39"/>
        <v>29.437200000000001</v>
      </c>
    </row>
    <row r="2535" spans="1:22" x14ac:dyDescent="0.3">
      <c r="A2535" s="9">
        <v>7818</v>
      </c>
      <c r="B2535" t="s">
        <v>5490</v>
      </c>
      <c r="C2535" s="5">
        <v>41569</v>
      </c>
      <c r="D2535" s="6">
        <v>41574</v>
      </c>
      <c r="E2535" t="s">
        <v>23</v>
      </c>
      <c r="F2535" t="s">
        <v>3160</v>
      </c>
      <c r="G2535" t="s">
        <v>3161</v>
      </c>
      <c r="H2535" t="s">
        <v>146</v>
      </c>
      <c r="I2535" t="s">
        <v>27</v>
      </c>
      <c r="J2535" t="s">
        <v>1585</v>
      </c>
      <c r="K2535" t="s">
        <v>471</v>
      </c>
      <c r="L2535">
        <v>89031</v>
      </c>
      <c r="M2535" t="s">
        <v>30</v>
      </c>
      <c r="N2535" t="s">
        <v>5493</v>
      </c>
      <c r="O2535" t="s">
        <v>32</v>
      </c>
      <c r="P2535" t="s">
        <v>114</v>
      </c>
      <c r="Q2535" t="s">
        <v>5494</v>
      </c>
      <c r="R2535" s="7">
        <v>35.880000000000003</v>
      </c>
      <c r="S2535">
        <v>6</v>
      </c>
      <c r="T2535">
        <v>0</v>
      </c>
      <c r="U2535" s="7">
        <v>17.581199999999999</v>
      </c>
      <c r="V2535" s="7">
        <f t="shared" si="39"/>
        <v>17.581199999999999</v>
      </c>
    </row>
    <row r="2536" spans="1:22" x14ac:dyDescent="0.3">
      <c r="A2536" s="9">
        <v>7819</v>
      </c>
      <c r="B2536" t="s">
        <v>5490</v>
      </c>
      <c r="C2536" s="5">
        <v>41569</v>
      </c>
      <c r="D2536" s="6">
        <v>41574</v>
      </c>
      <c r="E2536" t="s">
        <v>23</v>
      </c>
      <c r="F2536" t="s">
        <v>3160</v>
      </c>
      <c r="G2536" t="s">
        <v>3161</v>
      </c>
      <c r="H2536" t="s">
        <v>146</v>
      </c>
      <c r="I2536" t="s">
        <v>27</v>
      </c>
      <c r="J2536" t="s">
        <v>1585</v>
      </c>
      <c r="K2536" t="s">
        <v>471</v>
      </c>
      <c r="L2536">
        <v>89031</v>
      </c>
      <c r="M2536" t="s">
        <v>30</v>
      </c>
      <c r="N2536" t="s">
        <v>5495</v>
      </c>
      <c r="O2536" t="s">
        <v>32</v>
      </c>
      <c r="P2536" t="s">
        <v>52</v>
      </c>
      <c r="Q2536" t="s">
        <v>5496</v>
      </c>
      <c r="R2536" s="7">
        <v>4535.9759999999997</v>
      </c>
      <c r="S2536">
        <v>3</v>
      </c>
      <c r="T2536">
        <v>0.2</v>
      </c>
      <c r="U2536" s="7">
        <v>1644.2913000000001</v>
      </c>
      <c r="V2536" s="7">
        <f t="shared" si="39"/>
        <v>1644.2913000000001</v>
      </c>
    </row>
    <row r="2537" spans="1:22" x14ac:dyDescent="0.3">
      <c r="A2537" s="9">
        <v>7820</v>
      </c>
      <c r="B2537" t="s">
        <v>5497</v>
      </c>
      <c r="C2537" s="5">
        <v>41666</v>
      </c>
      <c r="D2537" s="6">
        <v>41670</v>
      </c>
      <c r="E2537" t="s">
        <v>36</v>
      </c>
      <c r="F2537" t="s">
        <v>502</v>
      </c>
      <c r="G2537" t="s">
        <v>503</v>
      </c>
      <c r="H2537" t="s">
        <v>39</v>
      </c>
      <c r="I2537" t="s">
        <v>27</v>
      </c>
      <c r="J2537" t="s">
        <v>80</v>
      </c>
      <c r="K2537" t="s">
        <v>29</v>
      </c>
      <c r="L2537">
        <v>94109</v>
      </c>
      <c r="M2537" t="s">
        <v>30</v>
      </c>
      <c r="N2537" t="s">
        <v>1739</v>
      </c>
      <c r="O2537" t="s">
        <v>32</v>
      </c>
      <c r="P2537" t="s">
        <v>200</v>
      </c>
      <c r="Q2537" t="s">
        <v>1740</v>
      </c>
      <c r="R2537" s="7">
        <v>11.84</v>
      </c>
      <c r="S2537">
        <v>8</v>
      </c>
      <c r="T2537">
        <v>0</v>
      </c>
      <c r="U2537" s="7">
        <v>5.6832000000000003</v>
      </c>
      <c r="V2537" s="7">
        <f t="shared" si="39"/>
        <v>5.6832000000000003</v>
      </c>
    </row>
    <row r="2538" spans="1:22" x14ac:dyDescent="0.3">
      <c r="A2538" s="9">
        <v>7825</v>
      </c>
      <c r="B2538" t="s">
        <v>5498</v>
      </c>
      <c r="C2538" s="5">
        <v>40679</v>
      </c>
      <c r="D2538" s="6">
        <v>40686</v>
      </c>
      <c r="E2538" t="s">
        <v>36</v>
      </c>
      <c r="F2538" t="s">
        <v>5499</v>
      </c>
      <c r="G2538" t="s">
        <v>5500</v>
      </c>
      <c r="H2538" t="s">
        <v>26</v>
      </c>
      <c r="I2538" t="s">
        <v>27</v>
      </c>
      <c r="J2538" t="s">
        <v>28</v>
      </c>
      <c r="K2538" t="s">
        <v>29</v>
      </c>
      <c r="L2538">
        <v>90036</v>
      </c>
      <c r="M2538" t="s">
        <v>30</v>
      </c>
      <c r="N2538" t="s">
        <v>4271</v>
      </c>
      <c r="O2538" t="s">
        <v>41</v>
      </c>
      <c r="P2538" t="s">
        <v>185</v>
      </c>
      <c r="Q2538" t="s">
        <v>4272</v>
      </c>
      <c r="R2538" s="7">
        <v>232.88</v>
      </c>
      <c r="S2538">
        <v>5</v>
      </c>
      <c r="T2538">
        <v>0.2</v>
      </c>
      <c r="U2538" s="7">
        <v>17.466000000000001</v>
      </c>
      <c r="V2538" s="7">
        <f t="shared" si="39"/>
        <v>17.466000000000001</v>
      </c>
    </row>
    <row r="2539" spans="1:22" x14ac:dyDescent="0.3">
      <c r="A2539" s="9">
        <v>7829</v>
      </c>
      <c r="B2539" t="s">
        <v>5501</v>
      </c>
      <c r="C2539" s="5">
        <v>41025</v>
      </c>
      <c r="D2539" s="6">
        <v>41030</v>
      </c>
      <c r="E2539" t="s">
        <v>36</v>
      </c>
      <c r="F2539" t="s">
        <v>4896</v>
      </c>
      <c r="G2539" t="s">
        <v>4897</v>
      </c>
      <c r="H2539" t="s">
        <v>26</v>
      </c>
      <c r="I2539" t="s">
        <v>27</v>
      </c>
      <c r="J2539" t="s">
        <v>325</v>
      </c>
      <c r="K2539" t="s">
        <v>29</v>
      </c>
      <c r="L2539">
        <v>92105</v>
      </c>
      <c r="M2539" t="s">
        <v>30</v>
      </c>
      <c r="N2539" t="s">
        <v>2566</v>
      </c>
      <c r="O2539" t="s">
        <v>41</v>
      </c>
      <c r="P2539" t="s">
        <v>185</v>
      </c>
      <c r="Q2539" t="s">
        <v>2567</v>
      </c>
      <c r="R2539" s="7">
        <v>63.936</v>
      </c>
      <c r="S2539">
        <v>3</v>
      </c>
      <c r="T2539">
        <v>0.2</v>
      </c>
      <c r="U2539" s="7">
        <v>6.3936000000000002</v>
      </c>
      <c r="V2539" s="7">
        <f t="shared" si="39"/>
        <v>6.3936000000000002</v>
      </c>
    </row>
    <row r="2540" spans="1:22" x14ac:dyDescent="0.3">
      <c r="A2540" s="9">
        <v>7830</v>
      </c>
      <c r="B2540" t="s">
        <v>5501</v>
      </c>
      <c r="C2540" s="5">
        <v>41025</v>
      </c>
      <c r="D2540" s="6">
        <v>41030</v>
      </c>
      <c r="E2540" t="s">
        <v>36</v>
      </c>
      <c r="F2540" t="s">
        <v>4896</v>
      </c>
      <c r="G2540" t="s">
        <v>4897</v>
      </c>
      <c r="H2540" t="s">
        <v>26</v>
      </c>
      <c r="I2540" t="s">
        <v>27</v>
      </c>
      <c r="J2540" t="s">
        <v>325</v>
      </c>
      <c r="K2540" t="s">
        <v>29</v>
      </c>
      <c r="L2540">
        <v>92105</v>
      </c>
      <c r="M2540" t="s">
        <v>30</v>
      </c>
      <c r="N2540" t="s">
        <v>2748</v>
      </c>
      <c r="O2540" t="s">
        <v>32</v>
      </c>
      <c r="P2540" t="s">
        <v>45</v>
      </c>
      <c r="Q2540" t="s">
        <v>2749</v>
      </c>
      <c r="R2540" s="7">
        <v>59.52</v>
      </c>
      <c r="S2540">
        <v>3</v>
      </c>
      <c r="T2540">
        <v>0</v>
      </c>
      <c r="U2540" s="7">
        <v>15.475199999999999</v>
      </c>
      <c r="V2540" s="7">
        <f t="shared" si="39"/>
        <v>15.475199999999999</v>
      </c>
    </row>
    <row r="2541" spans="1:22" x14ac:dyDescent="0.3">
      <c r="A2541" s="9">
        <v>7831</v>
      </c>
      <c r="B2541" t="s">
        <v>5501</v>
      </c>
      <c r="C2541" s="5">
        <v>41025</v>
      </c>
      <c r="D2541" s="6">
        <v>41030</v>
      </c>
      <c r="E2541" t="s">
        <v>36</v>
      </c>
      <c r="F2541" t="s">
        <v>4896</v>
      </c>
      <c r="G2541" t="s">
        <v>4897</v>
      </c>
      <c r="H2541" t="s">
        <v>26</v>
      </c>
      <c r="I2541" t="s">
        <v>27</v>
      </c>
      <c r="J2541" t="s">
        <v>325</v>
      </c>
      <c r="K2541" t="s">
        <v>29</v>
      </c>
      <c r="L2541">
        <v>92105</v>
      </c>
      <c r="M2541" t="s">
        <v>30</v>
      </c>
      <c r="N2541" t="s">
        <v>4579</v>
      </c>
      <c r="O2541" t="s">
        <v>48</v>
      </c>
      <c r="P2541" t="s">
        <v>49</v>
      </c>
      <c r="Q2541" t="s">
        <v>4580</v>
      </c>
      <c r="R2541" s="7">
        <v>311.976</v>
      </c>
      <c r="S2541">
        <v>3</v>
      </c>
      <c r="T2541">
        <v>0.2</v>
      </c>
      <c r="U2541" s="7">
        <v>38.997</v>
      </c>
      <c r="V2541" s="7">
        <f t="shared" si="39"/>
        <v>38.997</v>
      </c>
    </row>
    <row r="2542" spans="1:22" x14ac:dyDescent="0.3">
      <c r="A2542" s="9">
        <v>7832</v>
      </c>
      <c r="B2542" t="s">
        <v>5501</v>
      </c>
      <c r="C2542" s="5">
        <v>41025</v>
      </c>
      <c r="D2542" s="6">
        <v>41030</v>
      </c>
      <c r="E2542" t="s">
        <v>36</v>
      </c>
      <c r="F2542" t="s">
        <v>4896</v>
      </c>
      <c r="G2542" t="s">
        <v>4897</v>
      </c>
      <c r="H2542" t="s">
        <v>26</v>
      </c>
      <c r="I2542" t="s">
        <v>27</v>
      </c>
      <c r="J2542" t="s">
        <v>325</v>
      </c>
      <c r="K2542" t="s">
        <v>29</v>
      </c>
      <c r="L2542">
        <v>92105</v>
      </c>
      <c r="M2542" t="s">
        <v>30</v>
      </c>
      <c r="N2542" t="s">
        <v>3624</v>
      </c>
      <c r="O2542" t="s">
        <v>32</v>
      </c>
      <c r="P2542" t="s">
        <v>52</v>
      </c>
      <c r="Q2542" t="s">
        <v>3625</v>
      </c>
      <c r="R2542" s="7">
        <v>50.351999999999997</v>
      </c>
      <c r="S2542">
        <v>3</v>
      </c>
      <c r="T2542">
        <v>0.2</v>
      </c>
      <c r="U2542" s="7">
        <v>17.623200000000001</v>
      </c>
      <c r="V2542" s="7">
        <f t="shared" si="39"/>
        <v>17.623200000000001</v>
      </c>
    </row>
    <row r="2543" spans="1:22" x14ac:dyDescent="0.3">
      <c r="A2543" s="9">
        <v>7835</v>
      </c>
      <c r="B2543" t="s">
        <v>5502</v>
      </c>
      <c r="C2543" s="5">
        <v>41012</v>
      </c>
      <c r="D2543" s="6">
        <v>41016</v>
      </c>
      <c r="E2543" t="s">
        <v>23</v>
      </c>
      <c r="F2543" t="s">
        <v>4209</v>
      </c>
      <c r="G2543" t="s">
        <v>4210</v>
      </c>
      <c r="H2543" t="s">
        <v>39</v>
      </c>
      <c r="I2543" t="s">
        <v>27</v>
      </c>
      <c r="J2543" t="s">
        <v>28</v>
      </c>
      <c r="K2543" t="s">
        <v>29</v>
      </c>
      <c r="L2543">
        <v>90045</v>
      </c>
      <c r="M2543" t="s">
        <v>30</v>
      </c>
      <c r="N2543" t="s">
        <v>4465</v>
      </c>
      <c r="O2543" t="s">
        <v>41</v>
      </c>
      <c r="P2543" t="s">
        <v>58</v>
      </c>
      <c r="Q2543" t="s">
        <v>4466</v>
      </c>
      <c r="R2543" s="7">
        <v>241.56800000000001</v>
      </c>
      <c r="S2543">
        <v>2</v>
      </c>
      <c r="T2543">
        <v>0.2</v>
      </c>
      <c r="U2543" s="7">
        <v>-15.098000000000001</v>
      </c>
      <c r="V2543" s="7">
        <f t="shared" si="39"/>
        <v>15.098000000000001</v>
      </c>
    </row>
    <row r="2544" spans="1:22" x14ac:dyDescent="0.3">
      <c r="A2544" s="9">
        <v>7836</v>
      </c>
      <c r="B2544" t="s">
        <v>5502</v>
      </c>
      <c r="C2544" s="5">
        <v>41012</v>
      </c>
      <c r="D2544" s="6">
        <v>41016</v>
      </c>
      <c r="E2544" t="s">
        <v>23</v>
      </c>
      <c r="F2544" t="s">
        <v>4209</v>
      </c>
      <c r="G2544" t="s">
        <v>4210</v>
      </c>
      <c r="H2544" t="s">
        <v>39</v>
      </c>
      <c r="I2544" t="s">
        <v>27</v>
      </c>
      <c r="J2544" t="s">
        <v>28</v>
      </c>
      <c r="K2544" t="s">
        <v>29</v>
      </c>
      <c r="L2544">
        <v>90045</v>
      </c>
      <c r="M2544" t="s">
        <v>30</v>
      </c>
      <c r="N2544" t="s">
        <v>5503</v>
      </c>
      <c r="O2544" t="s">
        <v>48</v>
      </c>
      <c r="P2544" t="s">
        <v>49</v>
      </c>
      <c r="Q2544" t="s">
        <v>5504</v>
      </c>
      <c r="R2544" s="7">
        <v>479.92</v>
      </c>
      <c r="S2544">
        <v>2</v>
      </c>
      <c r="T2544">
        <v>0.2</v>
      </c>
      <c r="U2544" s="7">
        <v>41.993000000000002</v>
      </c>
      <c r="V2544" s="7">
        <f t="shared" si="39"/>
        <v>41.993000000000002</v>
      </c>
    </row>
    <row r="2545" spans="1:22" x14ac:dyDescent="0.3">
      <c r="A2545" s="9">
        <v>7837</v>
      </c>
      <c r="B2545" t="s">
        <v>5505</v>
      </c>
      <c r="C2545" s="5">
        <v>41177</v>
      </c>
      <c r="D2545" s="6">
        <v>41182</v>
      </c>
      <c r="E2545" t="s">
        <v>36</v>
      </c>
      <c r="F2545" t="s">
        <v>210</v>
      </c>
      <c r="G2545" t="s">
        <v>211</v>
      </c>
      <c r="H2545" t="s">
        <v>26</v>
      </c>
      <c r="I2545" t="s">
        <v>27</v>
      </c>
      <c r="J2545" t="s">
        <v>65</v>
      </c>
      <c r="K2545" t="s">
        <v>66</v>
      </c>
      <c r="L2545">
        <v>98103</v>
      </c>
      <c r="M2545" t="s">
        <v>30</v>
      </c>
      <c r="N2545" t="s">
        <v>2312</v>
      </c>
      <c r="O2545" t="s">
        <v>41</v>
      </c>
      <c r="P2545" t="s">
        <v>185</v>
      </c>
      <c r="Q2545" t="s">
        <v>2313</v>
      </c>
      <c r="R2545" s="7">
        <v>307.13600000000002</v>
      </c>
      <c r="S2545">
        <v>4</v>
      </c>
      <c r="T2545">
        <v>0.2</v>
      </c>
      <c r="U2545" s="7">
        <v>-11.5176</v>
      </c>
      <c r="V2545" s="7">
        <f t="shared" si="39"/>
        <v>11.5176</v>
      </c>
    </row>
    <row r="2546" spans="1:22" x14ac:dyDescent="0.3">
      <c r="A2546" s="9">
        <v>7838</v>
      </c>
      <c r="B2546" t="s">
        <v>5505</v>
      </c>
      <c r="C2546" s="5">
        <v>41177</v>
      </c>
      <c r="D2546" s="6">
        <v>41182</v>
      </c>
      <c r="E2546" t="s">
        <v>36</v>
      </c>
      <c r="F2546" t="s">
        <v>210</v>
      </c>
      <c r="G2546" t="s">
        <v>211</v>
      </c>
      <c r="H2546" t="s">
        <v>26</v>
      </c>
      <c r="I2546" t="s">
        <v>27</v>
      </c>
      <c r="J2546" t="s">
        <v>65</v>
      </c>
      <c r="K2546" t="s">
        <v>66</v>
      </c>
      <c r="L2546">
        <v>98103</v>
      </c>
      <c r="M2546" t="s">
        <v>30</v>
      </c>
      <c r="N2546" t="s">
        <v>5506</v>
      </c>
      <c r="O2546" t="s">
        <v>32</v>
      </c>
      <c r="P2546" t="s">
        <v>33</v>
      </c>
      <c r="Q2546" t="s">
        <v>5507</v>
      </c>
      <c r="R2546" s="7">
        <v>12.6</v>
      </c>
      <c r="S2546">
        <v>2</v>
      </c>
      <c r="T2546">
        <v>0</v>
      </c>
      <c r="U2546" s="7">
        <v>5.7960000000000003</v>
      </c>
      <c r="V2546" s="7">
        <f t="shared" si="39"/>
        <v>5.7960000000000003</v>
      </c>
    </row>
    <row r="2547" spans="1:22" x14ac:dyDescent="0.3">
      <c r="A2547" s="9">
        <v>7839</v>
      </c>
      <c r="B2547" t="s">
        <v>5505</v>
      </c>
      <c r="C2547" s="5">
        <v>41177</v>
      </c>
      <c r="D2547" s="6">
        <v>41182</v>
      </c>
      <c r="E2547" t="s">
        <v>36</v>
      </c>
      <c r="F2547" t="s">
        <v>210</v>
      </c>
      <c r="G2547" t="s">
        <v>211</v>
      </c>
      <c r="H2547" t="s">
        <v>26</v>
      </c>
      <c r="I2547" t="s">
        <v>27</v>
      </c>
      <c r="J2547" t="s">
        <v>65</v>
      </c>
      <c r="K2547" t="s">
        <v>66</v>
      </c>
      <c r="L2547">
        <v>98103</v>
      </c>
      <c r="M2547" t="s">
        <v>30</v>
      </c>
      <c r="N2547" t="s">
        <v>5508</v>
      </c>
      <c r="O2547" t="s">
        <v>48</v>
      </c>
      <c r="P2547" t="s">
        <v>99</v>
      </c>
      <c r="Q2547" t="s">
        <v>5509</v>
      </c>
      <c r="R2547" s="7">
        <v>159.97999999999999</v>
      </c>
      <c r="S2547">
        <v>2</v>
      </c>
      <c r="T2547">
        <v>0</v>
      </c>
      <c r="U2547" s="7">
        <v>57.592799999999997</v>
      </c>
      <c r="V2547" s="7">
        <f t="shared" si="39"/>
        <v>57.592799999999997</v>
      </c>
    </row>
    <row r="2548" spans="1:22" x14ac:dyDescent="0.3">
      <c r="A2548" s="9">
        <v>7854</v>
      </c>
      <c r="B2548" t="s">
        <v>5510</v>
      </c>
      <c r="C2548" s="5">
        <v>41268</v>
      </c>
      <c r="D2548" s="6">
        <v>41272</v>
      </c>
      <c r="E2548" t="s">
        <v>36</v>
      </c>
      <c r="F2548" t="s">
        <v>5511</v>
      </c>
      <c r="G2548" t="s">
        <v>5512</v>
      </c>
      <c r="H2548" t="s">
        <v>146</v>
      </c>
      <c r="I2548" t="s">
        <v>27</v>
      </c>
      <c r="J2548" t="s">
        <v>28</v>
      </c>
      <c r="K2548" t="s">
        <v>29</v>
      </c>
      <c r="L2548">
        <v>90049</v>
      </c>
      <c r="M2548" t="s">
        <v>30</v>
      </c>
      <c r="N2548" t="s">
        <v>5513</v>
      </c>
      <c r="O2548" t="s">
        <v>32</v>
      </c>
      <c r="P2548" t="s">
        <v>114</v>
      </c>
      <c r="Q2548" t="s">
        <v>5514</v>
      </c>
      <c r="R2548" s="7">
        <v>9.9600000000000009</v>
      </c>
      <c r="S2548">
        <v>2</v>
      </c>
      <c r="T2548">
        <v>0</v>
      </c>
      <c r="U2548" s="7">
        <v>4.8803999999999998</v>
      </c>
      <c r="V2548" s="7">
        <f t="shared" si="39"/>
        <v>4.8803999999999998</v>
      </c>
    </row>
    <row r="2549" spans="1:22" x14ac:dyDescent="0.3">
      <c r="A2549" s="9">
        <v>7862</v>
      </c>
      <c r="B2549" t="s">
        <v>5515</v>
      </c>
      <c r="C2549" s="5">
        <v>41194</v>
      </c>
      <c r="D2549" s="6">
        <v>41199</v>
      </c>
      <c r="E2549" t="s">
        <v>36</v>
      </c>
      <c r="F2549" t="s">
        <v>2073</v>
      </c>
      <c r="G2549" t="s">
        <v>2074</v>
      </c>
      <c r="H2549" t="s">
        <v>39</v>
      </c>
      <c r="I2549" t="s">
        <v>27</v>
      </c>
      <c r="J2549" t="s">
        <v>65</v>
      </c>
      <c r="K2549" t="s">
        <v>66</v>
      </c>
      <c r="L2549">
        <v>98103</v>
      </c>
      <c r="M2549" t="s">
        <v>30</v>
      </c>
      <c r="N2549" t="s">
        <v>1810</v>
      </c>
      <c r="O2549" t="s">
        <v>48</v>
      </c>
      <c r="P2549" t="s">
        <v>99</v>
      </c>
      <c r="Q2549" t="s">
        <v>1811</v>
      </c>
      <c r="R2549" s="7">
        <v>17.899999999999999</v>
      </c>
      <c r="S2549">
        <v>2</v>
      </c>
      <c r="T2549">
        <v>0</v>
      </c>
      <c r="U2549" s="7">
        <v>3.4009999999999998</v>
      </c>
      <c r="V2549" s="7">
        <f t="shared" si="39"/>
        <v>3.4009999999999998</v>
      </c>
    </row>
    <row r="2550" spans="1:22" x14ac:dyDescent="0.3">
      <c r="A2550" s="9">
        <v>7863</v>
      </c>
      <c r="B2550" t="s">
        <v>5515</v>
      </c>
      <c r="C2550" s="5">
        <v>41194</v>
      </c>
      <c r="D2550" s="6">
        <v>41199</v>
      </c>
      <c r="E2550" t="s">
        <v>36</v>
      </c>
      <c r="F2550" t="s">
        <v>2073</v>
      </c>
      <c r="G2550" t="s">
        <v>2074</v>
      </c>
      <c r="H2550" t="s">
        <v>39</v>
      </c>
      <c r="I2550" t="s">
        <v>27</v>
      </c>
      <c r="J2550" t="s">
        <v>65</v>
      </c>
      <c r="K2550" t="s">
        <v>66</v>
      </c>
      <c r="L2550">
        <v>98103</v>
      </c>
      <c r="M2550" t="s">
        <v>30</v>
      </c>
      <c r="N2550" t="s">
        <v>5516</v>
      </c>
      <c r="O2550" t="s">
        <v>32</v>
      </c>
      <c r="P2550" t="s">
        <v>75</v>
      </c>
      <c r="Q2550" t="s">
        <v>5517</v>
      </c>
      <c r="R2550" s="7">
        <v>81.96</v>
      </c>
      <c r="S2550">
        <v>2</v>
      </c>
      <c r="T2550">
        <v>0</v>
      </c>
      <c r="U2550" s="7">
        <v>0</v>
      </c>
      <c r="V2550" s="7">
        <f t="shared" si="39"/>
        <v>0</v>
      </c>
    </row>
    <row r="2551" spans="1:22" x14ac:dyDescent="0.3">
      <c r="A2551" s="9">
        <v>7864</v>
      </c>
      <c r="B2551" t="s">
        <v>5518</v>
      </c>
      <c r="C2551" s="5">
        <v>41104</v>
      </c>
      <c r="D2551" s="6">
        <v>41109</v>
      </c>
      <c r="E2551" t="s">
        <v>23</v>
      </c>
      <c r="F2551" t="s">
        <v>2247</v>
      </c>
      <c r="G2551" t="s">
        <v>2248</v>
      </c>
      <c r="H2551" t="s">
        <v>39</v>
      </c>
      <c r="I2551" t="s">
        <v>27</v>
      </c>
      <c r="J2551" t="s">
        <v>651</v>
      </c>
      <c r="K2551" t="s">
        <v>122</v>
      </c>
      <c r="L2551">
        <v>85204</v>
      </c>
      <c r="M2551" t="s">
        <v>30</v>
      </c>
      <c r="N2551" t="s">
        <v>556</v>
      </c>
      <c r="O2551" t="s">
        <v>32</v>
      </c>
      <c r="P2551" t="s">
        <v>75</v>
      </c>
      <c r="Q2551" t="s">
        <v>557</v>
      </c>
      <c r="R2551" s="7">
        <v>272.73599999999999</v>
      </c>
      <c r="S2551">
        <v>3</v>
      </c>
      <c r="T2551">
        <v>0.2</v>
      </c>
      <c r="U2551" s="7">
        <v>-64.774799999999999</v>
      </c>
      <c r="V2551" s="7">
        <f t="shared" si="39"/>
        <v>64.774799999999999</v>
      </c>
    </row>
    <row r="2552" spans="1:22" x14ac:dyDescent="0.3">
      <c r="A2552" s="9">
        <v>7865</v>
      </c>
      <c r="B2552" t="s">
        <v>5518</v>
      </c>
      <c r="C2552" s="5">
        <v>41104</v>
      </c>
      <c r="D2552" s="6">
        <v>41109</v>
      </c>
      <c r="E2552" t="s">
        <v>23</v>
      </c>
      <c r="F2552" t="s">
        <v>2247</v>
      </c>
      <c r="G2552" t="s">
        <v>2248</v>
      </c>
      <c r="H2552" t="s">
        <v>39</v>
      </c>
      <c r="I2552" t="s">
        <v>27</v>
      </c>
      <c r="J2552" t="s">
        <v>651</v>
      </c>
      <c r="K2552" t="s">
        <v>122</v>
      </c>
      <c r="L2552">
        <v>85204</v>
      </c>
      <c r="M2552" t="s">
        <v>30</v>
      </c>
      <c r="N2552" t="s">
        <v>5519</v>
      </c>
      <c r="O2552" t="s">
        <v>32</v>
      </c>
      <c r="P2552" t="s">
        <v>114</v>
      </c>
      <c r="Q2552" t="s">
        <v>5520</v>
      </c>
      <c r="R2552" s="7">
        <v>18.495999999999999</v>
      </c>
      <c r="S2552">
        <v>4</v>
      </c>
      <c r="T2552">
        <v>0.2</v>
      </c>
      <c r="U2552" s="7">
        <v>6.7047999999999996</v>
      </c>
      <c r="V2552" s="7">
        <f t="shared" si="39"/>
        <v>6.7047999999999996</v>
      </c>
    </row>
    <row r="2553" spans="1:22" x14ac:dyDescent="0.3">
      <c r="A2553" s="9">
        <v>7866</v>
      </c>
      <c r="B2553" t="s">
        <v>5518</v>
      </c>
      <c r="C2553" s="5">
        <v>41104</v>
      </c>
      <c r="D2553" s="6">
        <v>41109</v>
      </c>
      <c r="E2553" t="s">
        <v>23</v>
      </c>
      <c r="F2553" t="s">
        <v>2247</v>
      </c>
      <c r="G2553" t="s">
        <v>2248</v>
      </c>
      <c r="H2553" t="s">
        <v>39</v>
      </c>
      <c r="I2553" t="s">
        <v>27</v>
      </c>
      <c r="J2553" t="s">
        <v>651</v>
      </c>
      <c r="K2553" t="s">
        <v>122</v>
      </c>
      <c r="L2553">
        <v>85204</v>
      </c>
      <c r="M2553" t="s">
        <v>30</v>
      </c>
      <c r="N2553" t="s">
        <v>1989</v>
      </c>
      <c r="O2553" t="s">
        <v>41</v>
      </c>
      <c r="P2553" t="s">
        <v>185</v>
      </c>
      <c r="Q2553" t="s">
        <v>1990</v>
      </c>
      <c r="R2553" s="7">
        <v>441.92</v>
      </c>
      <c r="S2553">
        <v>2</v>
      </c>
      <c r="T2553">
        <v>0.2</v>
      </c>
      <c r="U2553" s="7">
        <v>49.716000000000001</v>
      </c>
      <c r="V2553" s="7">
        <f t="shared" si="39"/>
        <v>49.716000000000001</v>
      </c>
    </row>
    <row r="2554" spans="1:22" x14ac:dyDescent="0.3">
      <c r="A2554" s="9">
        <v>7867</v>
      </c>
      <c r="B2554" t="s">
        <v>5518</v>
      </c>
      <c r="C2554" s="5">
        <v>41104</v>
      </c>
      <c r="D2554" s="6">
        <v>41109</v>
      </c>
      <c r="E2554" t="s">
        <v>23</v>
      </c>
      <c r="F2554" t="s">
        <v>2247</v>
      </c>
      <c r="G2554" t="s">
        <v>2248</v>
      </c>
      <c r="H2554" t="s">
        <v>39</v>
      </c>
      <c r="I2554" t="s">
        <v>27</v>
      </c>
      <c r="J2554" t="s">
        <v>651</v>
      </c>
      <c r="K2554" t="s">
        <v>122</v>
      </c>
      <c r="L2554">
        <v>85204</v>
      </c>
      <c r="M2554" t="s">
        <v>30</v>
      </c>
      <c r="N2554" t="s">
        <v>5521</v>
      </c>
      <c r="O2554" t="s">
        <v>41</v>
      </c>
      <c r="P2554" t="s">
        <v>492</v>
      </c>
      <c r="Q2554" t="s">
        <v>5522</v>
      </c>
      <c r="R2554" s="7">
        <v>127.764</v>
      </c>
      <c r="S2554">
        <v>6</v>
      </c>
      <c r="T2554">
        <v>0.7</v>
      </c>
      <c r="U2554" s="7">
        <v>-191.64599999999999</v>
      </c>
      <c r="V2554" s="7">
        <f t="shared" si="39"/>
        <v>191.64599999999999</v>
      </c>
    </row>
    <row r="2555" spans="1:22" x14ac:dyDescent="0.3">
      <c r="A2555" s="9">
        <v>7868</v>
      </c>
      <c r="B2555" t="s">
        <v>5523</v>
      </c>
      <c r="C2555" s="5">
        <v>40866</v>
      </c>
      <c r="D2555" s="6">
        <v>40871</v>
      </c>
      <c r="E2555" t="s">
        <v>23</v>
      </c>
      <c r="F2555" t="s">
        <v>5524</v>
      </c>
      <c r="G2555" t="s">
        <v>5525</v>
      </c>
      <c r="H2555" t="s">
        <v>146</v>
      </c>
      <c r="I2555" t="s">
        <v>27</v>
      </c>
      <c r="J2555" t="s">
        <v>2180</v>
      </c>
      <c r="K2555" t="s">
        <v>73</v>
      </c>
      <c r="L2555">
        <v>84106</v>
      </c>
      <c r="M2555" t="s">
        <v>30</v>
      </c>
      <c r="N2555" t="s">
        <v>612</v>
      </c>
      <c r="O2555" t="s">
        <v>32</v>
      </c>
      <c r="P2555" t="s">
        <v>114</v>
      </c>
      <c r="Q2555" t="s">
        <v>2596</v>
      </c>
      <c r="R2555" s="7">
        <v>166.44</v>
      </c>
      <c r="S2555">
        <v>3</v>
      </c>
      <c r="T2555">
        <v>0</v>
      </c>
      <c r="U2555" s="7">
        <v>79.891199999999998</v>
      </c>
      <c r="V2555" s="7">
        <f t="shared" si="39"/>
        <v>79.891199999999998</v>
      </c>
    </row>
    <row r="2556" spans="1:22" x14ac:dyDescent="0.3">
      <c r="A2556" s="9">
        <v>7869</v>
      </c>
      <c r="B2556" t="s">
        <v>5526</v>
      </c>
      <c r="C2556" s="5">
        <v>41422</v>
      </c>
      <c r="D2556" s="6">
        <v>41428</v>
      </c>
      <c r="E2556" t="s">
        <v>36</v>
      </c>
      <c r="F2556" t="s">
        <v>4605</v>
      </c>
      <c r="G2556" t="s">
        <v>4606</v>
      </c>
      <c r="H2556" t="s">
        <v>39</v>
      </c>
      <c r="I2556" t="s">
        <v>27</v>
      </c>
      <c r="J2556" t="s">
        <v>28</v>
      </c>
      <c r="K2556" t="s">
        <v>29</v>
      </c>
      <c r="L2556">
        <v>90045</v>
      </c>
      <c r="M2556" t="s">
        <v>30</v>
      </c>
      <c r="N2556" t="s">
        <v>2001</v>
      </c>
      <c r="O2556" t="s">
        <v>32</v>
      </c>
      <c r="P2556" t="s">
        <v>114</v>
      </c>
      <c r="Q2556" t="s">
        <v>2002</v>
      </c>
      <c r="R2556" s="7">
        <v>13.38</v>
      </c>
      <c r="S2556">
        <v>2</v>
      </c>
      <c r="T2556">
        <v>0</v>
      </c>
      <c r="U2556" s="7">
        <v>6.1547999999999998</v>
      </c>
      <c r="V2556" s="7">
        <f t="shared" si="39"/>
        <v>6.1547999999999998</v>
      </c>
    </row>
    <row r="2557" spans="1:22" x14ac:dyDescent="0.3">
      <c r="A2557" s="9">
        <v>7872</v>
      </c>
      <c r="B2557" t="s">
        <v>5527</v>
      </c>
      <c r="C2557" s="5">
        <v>41551</v>
      </c>
      <c r="D2557" s="6">
        <v>41555</v>
      </c>
      <c r="E2557" t="s">
        <v>36</v>
      </c>
      <c r="F2557" t="s">
        <v>5177</v>
      </c>
      <c r="G2557" t="s">
        <v>5178</v>
      </c>
      <c r="H2557" t="s">
        <v>146</v>
      </c>
      <c r="I2557" t="s">
        <v>27</v>
      </c>
      <c r="J2557" t="s">
        <v>4518</v>
      </c>
      <c r="K2557" t="s">
        <v>29</v>
      </c>
      <c r="L2557">
        <v>92630</v>
      </c>
      <c r="M2557" t="s">
        <v>30</v>
      </c>
      <c r="N2557" t="s">
        <v>3558</v>
      </c>
      <c r="O2557" t="s">
        <v>32</v>
      </c>
      <c r="P2557" t="s">
        <v>33</v>
      </c>
      <c r="Q2557" t="s">
        <v>3559</v>
      </c>
      <c r="R2557" s="7">
        <v>6.16</v>
      </c>
      <c r="S2557">
        <v>2</v>
      </c>
      <c r="T2557">
        <v>0</v>
      </c>
      <c r="U2557" s="7">
        <v>2.9567999999999999</v>
      </c>
      <c r="V2557" s="7">
        <f t="shared" si="39"/>
        <v>2.9567999999999999</v>
      </c>
    </row>
    <row r="2558" spans="1:22" x14ac:dyDescent="0.3">
      <c r="A2558" s="9">
        <v>7873</v>
      </c>
      <c r="B2558" t="s">
        <v>5527</v>
      </c>
      <c r="C2558" s="5">
        <v>41551</v>
      </c>
      <c r="D2558" s="6">
        <v>41555</v>
      </c>
      <c r="E2558" t="s">
        <v>36</v>
      </c>
      <c r="F2558" t="s">
        <v>5177</v>
      </c>
      <c r="G2558" t="s">
        <v>5178</v>
      </c>
      <c r="H2558" t="s">
        <v>146</v>
      </c>
      <c r="I2558" t="s">
        <v>27</v>
      </c>
      <c r="J2558" t="s">
        <v>4518</v>
      </c>
      <c r="K2558" t="s">
        <v>29</v>
      </c>
      <c r="L2558">
        <v>92630</v>
      </c>
      <c r="M2558" t="s">
        <v>30</v>
      </c>
      <c r="N2558" t="s">
        <v>251</v>
      </c>
      <c r="O2558" t="s">
        <v>41</v>
      </c>
      <c r="P2558" t="s">
        <v>185</v>
      </c>
      <c r="Q2558" t="s">
        <v>252</v>
      </c>
      <c r="R2558" s="7">
        <v>915.13599999999997</v>
      </c>
      <c r="S2558">
        <v>4</v>
      </c>
      <c r="T2558">
        <v>0.2</v>
      </c>
      <c r="U2558" s="7">
        <v>102.9528</v>
      </c>
      <c r="V2558" s="7">
        <f t="shared" si="39"/>
        <v>102.9528</v>
      </c>
    </row>
    <row r="2559" spans="1:22" x14ac:dyDescent="0.3">
      <c r="A2559" s="9">
        <v>7874</v>
      </c>
      <c r="B2559" t="s">
        <v>5527</v>
      </c>
      <c r="C2559" s="5">
        <v>41551</v>
      </c>
      <c r="D2559" s="6">
        <v>41555</v>
      </c>
      <c r="E2559" t="s">
        <v>36</v>
      </c>
      <c r="F2559" t="s">
        <v>5177</v>
      </c>
      <c r="G2559" t="s">
        <v>5178</v>
      </c>
      <c r="H2559" t="s">
        <v>146</v>
      </c>
      <c r="I2559" t="s">
        <v>27</v>
      </c>
      <c r="J2559" t="s">
        <v>4518</v>
      </c>
      <c r="K2559" t="s">
        <v>29</v>
      </c>
      <c r="L2559">
        <v>92630</v>
      </c>
      <c r="M2559" t="s">
        <v>30</v>
      </c>
      <c r="N2559" t="s">
        <v>5351</v>
      </c>
      <c r="O2559" t="s">
        <v>32</v>
      </c>
      <c r="P2559" t="s">
        <v>114</v>
      </c>
      <c r="Q2559" t="s">
        <v>5352</v>
      </c>
      <c r="R2559" s="7">
        <v>8.56</v>
      </c>
      <c r="S2559">
        <v>2</v>
      </c>
      <c r="T2559">
        <v>0</v>
      </c>
      <c r="U2559" s="7">
        <v>3.8519999999999999</v>
      </c>
      <c r="V2559" s="7">
        <f t="shared" si="39"/>
        <v>3.8519999999999999</v>
      </c>
    </row>
    <row r="2560" spans="1:22" x14ac:dyDescent="0.3">
      <c r="A2560" s="9">
        <v>7875</v>
      </c>
      <c r="B2560" t="s">
        <v>5527</v>
      </c>
      <c r="C2560" s="5">
        <v>41551</v>
      </c>
      <c r="D2560" s="6">
        <v>41555</v>
      </c>
      <c r="E2560" t="s">
        <v>36</v>
      </c>
      <c r="F2560" t="s">
        <v>5177</v>
      </c>
      <c r="G2560" t="s">
        <v>5178</v>
      </c>
      <c r="H2560" t="s">
        <v>146</v>
      </c>
      <c r="I2560" t="s">
        <v>27</v>
      </c>
      <c r="J2560" t="s">
        <v>4518</v>
      </c>
      <c r="K2560" t="s">
        <v>29</v>
      </c>
      <c r="L2560">
        <v>92630</v>
      </c>
      <c r="M2560" t="s">
        <v>30</v>
      </c>
      <c r="N2560" t="s">
        <v>2522</v>
      </c>
      <c r="O2560" t="s">
        <v>32</v>
      </c>
      <c r="P2560" t="s">
        <v>114</v>
      </c>
      <c r="Q2560" t="s">
        <v>2523</v>
      </c>
      <c r="R2560" s="7">
        <v>97.82</v>
      </c>
      <c r="S2560">
        <v>2</v>
      </c>
      <c r="T2560">
        <v>0</v>
      </c>
      <c r="U2560" s="7">
        <v>45.9754</v>
      </c>
      <c r="V2560" s="7">
        <f t="shared" si="39"/>
        <v>45.9754</v>
      </c>
    </row>
    <row r="2561" spans="1:22" x14ac:dyDescent="0.3">
      <c r="A2561" s="9">
        <v>7876</v>
      </c>
      <c r="B2561" t="s">
        <v>5528</v>
      </c>
      <c r="C2561" s="5">
        <v>41892</v>
      </c>
      <c r="D2561" s="6">
        <v>41898</v>
      </c>
      <c r="E2561" t="s">
        <v>36</v>
      </c>
      <c r="F2561" t="s">
        <v>1481</v>
      </c>
      <c r="G2561" t="s">
        <v>1482</v>
      </c>
      <c r="H2561" t="s">
        <v>26</v>
      </c>
      <c r="I2561" t="s">
        <v>27</v>
      </c>
      <c r="J2561" t="s">
        <v>147</v>
      </c>
      <c r="K2561" t="s">
        <v>148</v>
      </c>
      <c r="L2561">
        <v>97206</v>
      </c>
      <c r="M2561" t="s">
        <v>30</v>
      </c>
      <c r="N2561" t="s">
        <v>3728</v>
      </c>
      <c r="O2561" t="s">
        <v>32</v>
      </c>
      <c r="P2561" t="s">
        <v>114</v>
      </c>
      <c r="Q2561" t="s">
        <v>3729</v>
      </c>
      <c r="R2561" s="7">
        <v>31.103999999999999</v>
      </c>
      <c r="S2561">
        <v>6</v>
      </c>
      <c r="T2561">
        <v>0.2</v>
      </c>
      <c r="U2561" s="7">
        <v>11.2752</v>
      </c>
      <c r="V2561" s="7">
        <f t="shared" si="39"/>
        <v>11.2752</v>
      </c>
    </row>
    <row r="2562" spans="1:22" x14ac:dyDescent="0.3">
      <c r="A2562" s="9">
        <v>7877</v>
      </c>
      <c r="B2562" t="s">
        <v>5528</v>
      </c>
      <c r="C2562" s="5">
        <v>41892</v>
      </c>
      <c r="D2562" s="6">
        <v>41898</v>
      </c>
      <c r="E2562" t="s">
        <v>36</v>
      </c>
      <c r="F2562" t="s">
        <v>1481</v>
      </c>
      <c r="G2562" t="s">
        <v>1482</v>
      </c>
      <c r="H2562" t="s">
        <v>26</v>
      </c>
      <c r="I2562" t="s">
        <v>27</v>
      </c>
      <c r="J2562" t="s">
        <v>147</v>
      </c>
      <c r="K2562" t="s">
        <v>148</v>
      </c>
      <c r="L2562">
        <v>97206</v>
      </c>
      <c r="M2562" t="s">
        <v>30</v>
      </c>
      <c r="N2562" t="s">
        <v>5529</v>
      </c>
      <c r="O2562" t="s">
        <v>32</v>
      </c>
      <c r="P2562" t="s">
        <v>55</v>
      </c>
      <c r="Q2562" t="s">
        <v>5530</v>
      </c>
      <c r="R2562" s="7">
        <v>11.176</v>
      </c>
      <c r="S2562">
        <v>1</v>
      </c>
      <c r="T2562">
        <v>0.2</v>
      </c>
      <c r="U2562" s="7">
        <v>0.83819999999999995</v>
      </c>
      <c r="V2562" s="7">
        <f t="shared" si="39"/>
        <v>0.83819999999999995</v>
      </c>
    </row>
    <row r="2563" spans="1:22" x14ac:dyDescent="0.3">
      <c r="A2563" s="9">
        <v>7881</v>
      </c>
      <c r="B2563" t="s">
        <v>5531</v>
      </c>
      <c r="C2563" s="5">
        <v>41977</v>
      </c>
      <c r="D2563" s="6">
        <v>41980</v>
      </c>
      <c r="E2563" t="s">
        <v>23</v>
      </c>
      <c r="F2563" t="s">
        <v>158</v>
      </c>
      <c r="G2563" t="s">
        <v>159</v>
      </c>
      <c r="H2563" t="s">
        <v>39</v>
      </c>
      <c r="I2563" t="s">
        <v>27</v>
      </c>
      <c r="J2563" t="s">
        <v>3373</v>
      </c>
      <c r="K2563" t="s">
        <v>161</v>
      </c>
      <c r="L2563">
        <v>80229</v>
      </c>
      <c r="M2563" t="s">
        <v>30</v>
      </c>
      <c r="N2563" t="s">
        <v>2256</v>
      </c>
      <c r="O2563" t="s">
        <v>32</v>
      </c>
      <c r="P2563" t="s">
        <v>45</v>
      </c>
      <c r="Q2563" t="s">
        <v>2257</v>
      </c>
      <c r="R2563" s="7">
        <v>13.343999999999999</v>
      </c>
      <c r="S2563">
        <v>6</v>
      </c>
      <c r="T2563">
        <v>0.2</v>
      </c>
      <c r="U2563" s="7">
        <v>1.0007999999999999</v>
      </c>
      <c r="V2563" s="7">
        <f t="shared" si="39"/>
        <v>1.0007999999999999</v>
      </c>
    </row>
    <row r="2564" spans="1:22" x14ac:dyDescent="0.3">
      <c r="A2564" s="9">
        <v>7882</v>
      </c>
      <c r="B2564" t="s">
        <v>5531</v>
      </c>
      <c r="C2564" s="5">
        <v>41977</v>
      </c>
      <c r="D2564" s="6">
        <v>41980</v>
      </c>
      <c r="E2564" t="s">
        <v>23</v>
      </c>
      <c r="F2564" t="s">
        <v>158</v>
      </c>
      <c r="G2564" t="s">
        <v>159</v>
      </c>
      <c r="H2564" t="s">
        <v>39</v>
      </c>
      <c r="I2564" t="s">
        <v>27</v>
      </c>
      <c r="J2564" t="s">
        <v>3373</v>
      </c>
      <c r="K2564" t="s">
        <v>161</v>
      </c>
      <c r="L2564">
        <v>80229</v>
      </c>
      <c r="M2564" t="s">
        <v>30</v>
      </c>
      <c r="N2564" t="s">
        <v>4900</v>
      </c>
      <c r="O2564" t="s">
        <v>48</v>
      </c>
      <c r="P2564" t="s">
        <v>99</v>
      </c>
      <c r="Q2564" t="s">
        <v>4901</v>
      </c>
      <c r="R2564" s="7">
        <v>76.751999999999995</v>
      </c>
      <c r="S2564">
        <v>6</v>
      </c>
      <c r="T2564">
        <v>0.2</v>
      </c>
      <c r="U2564" s="7">
        <v>10.5534</v>
      </c>
      <c r="V2564" s="7">
        <f t="shared" ref="V2564:V2627" si="40">IF(U2564&lt;0,-U2564,U2564)</f>
        <v>10.5534</v>
      </c>
    </row>
    <row r="2565" spans="1:22" x14ac:dyDescent="0.3">
      <c r="A2565" s="9">
        <v>7883</v>
      </c>
      <c r="B2565" t="s">
        <v>5531</v>
      </c>
      <c r="C2565" s="5">
        <v>41977</v>
      </c>
      <c r="D2565" s="6">
        <v>41980</v>
      </c>
      <c r="E2565" t="s">
        <v>23</v>
      </c>
      <c r="F2565" t="s">
        <v>158</v>
      </c>
      <c r="G2565" t="s">
        <v>159</v>
      </c>
      <c r="H2565" t="s">
        <v>39</v>
      </c>
      <c r="I2565" t="s">
        <v>27</v>
      </c>
      <c r="J2565" t="s">
        <v>3373</v>
      </c>
      <c r="K2565" t="s">
        <v>161</v>
      </c>
      <c r="L2565">
        <v>80229</v>
      </c>
      <c r="M2565" t="s">
        <v>30</v>
      </c>
      <c r="N2565" t="s">
        <v>4900</v>
      </c>
      <c r="O2565" t="s">
        <v>48</v>
      </c>
      <c r="P2565" t="s">
        <v>99</v>
      </c>
      <c r="Q2565" t="s">
        <v>4901</v>
      </c>
      <c r="R2565" s="7">
        <v>102.336</v>
      </c>
      <c r="S2565">
        <v>8</v>
      </c>
      <c r="T2565">
        <v>0.2</v>
      </c>
      <c r="U2565" s="7">
        <v>14.071199999999999</v>
      </c>
      <c r="V2565" s="7">
        <f t="shared" si="40"/>
        <v>14.071199999999999</v>
      </c>
    </row>
    <row r="2566" spans="1:22" x14ac:dyDescent="0.3">
      <c r="A2566" s="9">
        <v>7884</v>
      </c>
      <c r="B2566" t="s">
        <v>5531</v>
      </c>
      <c r="C2566" s="5">
        <v>41977</v>
      </c>
      <c r="D2566" s="6">
        <v>41980</v>
      </c>
      <c r="E2566" t="s">
        <v>23</v>
      </c>
      <c r="F2566" t="s">
        <v>158</v>
      </c>
      <c r="G2566" t="s">
        <v>159</v>
      </c>
      <c r="H2566" t="s">
        <v>39</v>
      </c>
      <c r="I2566" t="s">
        <v>27</v>
      </c>
      <c r="J2566" t="s">
        <v>3373</v>
      </c>
      <c r="K2566" t="s">
        <v>161</v>
      </c>
      <c r="L2566">
        <v>80229</v>
      </c>
      <c r="M2566" t="s">
        <v>30</v>
      </c>
      <c r="N2566" t="s">
        <v>2608</v>
      </c>
      <c r="O2566" t="s">
        <v>32</v>
      </c>
      <c r="P2566" t="s">
        <v>114</v>
      </c>
      <c r="Q2566" t="s">
        <v>2609</v>
      </c>
      <c r="R2566" s="7">
        <v>10.32</v>
      </c>
      <c r="S2566">
        <v>2</v>
      </c>
      <c r="T2566">
        <v>0.2</v>
      </c>
      <c r="U2566" s="7">
        <v>3.7410000000000001</v>
      </c>
      <c r="V2566" s="7">
        <f t="shared" si="40"/>
        <v>3.7410000000000001</v>
      </c>
    </row>
    <row r="2567" spans="1:22" x14ac:dyDescent="0.3">
      <c r="A2567" s="9">
        <v>7885</v>
      </c>
      <c r="B2567" t="s">
        <v>5531</v>
      </c>
      <c r="C2567" s="5">
        <v>41977</v>
      </c>
      <c r="D2567" s="6">
        <v>41980</v>
      </c>
      <c r="E2567" t="s">
        <v>23</v>
      </c>
      <c r="F2567" t="s">
        <v>158</v>
      </c>
      <c r="G2567" t="s">
        <v>159</v>
      </c>
      <c r="H2567" t="s">
        <v>39</v>
      </c>
      <c r="I2567" t="s">
        <v>27</v>
      </c>
      <c r="J2567" t="s">
        <v>3373</v>
      </c>
      <c r="K2567" t="s">
        <v>161</v>
      </c>
      <c r="L2567">
        <v>80229</v>
      </c>
      <c r="M2567" t="s">
        <v>30</v>
      </c>
      <c r="N2567" t="s">
        <v>3270</v>
      </c>
      <c r="O2567" t="s">
        <v>32</v>
      </c>
      <c r="P2567" t="s">
        <v>205</v>
      </c>
      <c r="Q2567" t="s">
        <v>3271</v>
      </c>
      <c r="R2567" s="7">
        <v>47.32</v>
      </c>
      <c r="S2567">
        <v>7</v>
      </c>
      <c r="T2567">
        <v>0.2</v>
      </c>
      <c r="U2567" s="7">
        <v>5.915</v>
      </c>
      <c r="V2567" s="7">
        <f t="shared" si="40"/>
        <v>5.915</v>
      </c>
    </row>
    <row r="2568" spans="1:22" x14ac:dyDescent="0.3">
      <c r="A2568" s="9">
        <v>7886</v>
      </c>
      <c r="B2568" t="s">
        <v>5531</v>
      </c>
      <c r="C2568" s="5">
        <v>41977</v>
      </c>
      <c r="D2568" s="6">
        <v>41980</v>
      </c>
      <c r="E2568" t="s">
        <v>23</v>
      </c>
      <c r="F2568" t="s">
        <v>158</v>
      </c>
      <c r="G2568" t="s">
        <v>159</v>
      </c>
      <c r="H2568" t="s">
        <v>39</v>
      </c>
      <c r="I2568" t="s">
        <v>27</v>
      </c>
      <c r="J2568" t="s">
        <v>3373</v>
      </c>
      <c r="K2568" t="s">
        <v>161</v>
      </c>
      <c r="L2568">
        <v>80229</v>
      </c>
      <c r="M2568" t="s">
        <v>30</v>
      </c>
      <c r="N2568" t="s">
        <v>2502</v>
      </c>
      <c r="O2568" t="s">
        <v>41</v>
      </c>
      <c r="P2568" t="s">
        <v>42</v>
      </c>
      <c r="Q2568" t="s">
        <v>264</v>
      </c>
      <c r="R2568" s="7">
        <v>23.376000000000001</v>
      </c>
      <c r="S2568">
        <v>3</v>
      </c>
      <c r="T2568">
        <v>0.2</v>
      </c>
      <c r="U2568" s="7">
        <v>7.0128000000000004</v>
      </c>
      <c r="V2568" s="7">
        <f t="shared" si="40"/>
        <v>7.0128000000000004</v>
      </c>
    </row>
    <row r="2569" spans="1:22" x14ac:dyDescent="0.3">
      <c r="A2569" s="9">
        <v>7887</v>
      </c>
      <c r="B2569" t="s">
        <v>5531</v>
      </c>
      <c r="C2569" s="5">
        <v>41977</v>
      </c>
      <c r="D2569" s="6">
        <v>41980</v>
      </c>
      <c r="E2569" t="s">
        <v>23</v>
      </c>
      <c r="F2569" t="s">
        <v>158</v>
      </c>
      <c r="G2569" t="s">
        <v>159</v>
      </c>
      <c r="H2569" t="s">
        <v>39</v>
      </c>
      <c r="I2569" t="s">
        <v>27</v>
      </c>
      <c r="J2569" t="s">
        <v>3373</v>
      </c>
      <c r="K2569" t="s">
        <v>161</v>
      </c>
      <c r="L2569">
        <v>80229</v>
      </c>
      <c r="M2569" t="s">
        <v>30</v>
      </c>
      <c r="N2569" t="s">
        <v>1572</v>
      </c>
      <c r="O2569" t="s">
        <v>41</v>
      </c>
      <c r="P2569" t="s">
        <v>42</v>
      </c>
      <c r="Q2569" t="s">
        <v>1573</v>
      </c>
      <c r="R2569" s="7">
        <v>16.72</v>
      </c>
      <c r="S2569">
        <v>5</v>
      </c>
      <c r="T2569">
        <v>0.2</v>
      </c>
      <c r="U2569" s="7">
        <v>3.3439999999999999</v>
      </c>
      <c r="V2569" s="7">
        <f t="shared" si="40"/>
        <v>3.3439999999999999</v>
      </c>
    </row>
    <row r="2570" spans="1:22" x14ac:dyDescent="0.3">
      <c r="A2570" s="9">
        <v>7888</v>
      </c>
      <c r="B2570" t="s">
        <v>5531</v>
      </c>
      <c r="C2570" s="5">
        <v>41977</v>
      </c>
      <c r="D2570" s="6">
        <v>41980</v>
      </c>
      <c r="E2570" t="s">
        <v>23</v>
      </c>
      <c r="F2570" t="s">
        <v>158</v>
      </c>
      <c r="G2570" t="s">
        <v>159</v>
      </c>
      <c r="H2570" t="s">
        <v>39</v>
      </c>
      <c r="I2570" t="s">
        <v>27</v>
      </c>
      <c r="J2570" t="s">
        <v>3373</v>
      </c>
      <c r="K2570" t="s">
        <v>161</v>
      </c>
      <c r="L2570">
        <v>80229</v>
      </c>
      <c r="M2570" t="s">
        <v>30</v>
      </c>
      <c r="N2570" t="s">
        <v>5532</v>
      </c>
      <c r="O2570" t="s">
        <v>41</v>
      </c>
      <c r="P2570" t="s">
        <v>42</v>
      </c>
      <c r="Q2570" t="s">
        <v>5533</v>
      </c>
      <c r="R2570" s="7">
        <v>16.192</v>
      </c>
      <c r="S2570">
        <v>1</v>
      </c>
      <c r="T2570">
        <v>0.2</v>
      </c>
      <c r="U2570" s="7">
        <v>4.6551999999999998</v>
      </c>
      <c r="V2570" s="7">
        <f t="shared" si="40"/>
        <v>4.6551999999999998</v>
      </c>
    </row>
    <row r="2571" spans="1:22" x14ac:dyDescent="0.3">
      <c r="A2571" s="9">
        <v>7889</v>
      </c>
      <c r="B2571" t="s">
        <v>5534</v>
      </c>
      <c r="C2571" s="5">
        <v>41503</v>
      </c>
      <c r="D2571" s="6">
        <v>41509</v>
      </c>
      <c r="E2571" t="s">
        <v>36</v>
      </c>
      <c r="F2571" t="s">
        <v>554</v>
      </c>
      <c r="G2571" t="s">
        <v>555</v>
      </c>
      <c r="H2571" t="s">
        <v>39</v>
      </c>
      <c r="I2571" t="s">
        <v>27</v>
      </c>
      <c r="J2571" t="s">
        <v>5535</v>
      </c>
      <c r="K2571" t="s">
        <v>29</v>
      </c>
      <c r="L2571">
        <v>95616</v>
      </c>
      <c r="M2571" t="s">
        <v>30</v>
      </c>
      <c r="N2571" t="s">
        <v>1007</v>
      </c>
      <c r="O2571" t="s">
        <v>32</v>
      </c>
      <c r="P2571" t="s">
        <v>114</v>
      </c>
      <c r="Q2571" t="s">
        <v>1008</v>
      </c>
      <c r="R2571" s="7">
        <v>32.4</v>
      </c>
      <c r="S2571">
        <v>5</v>
      </c>
      <c r="T2571">
        <v>0</v>
      </c>
      <c r="U2571" s="7">
        <v>15.552</v>
      </c>
      <c r="V2571" s="7">
        <f t="shared" si="40"/>
        <v>15.552</v>
      </c>
    </row>
    <row r="2572" spans="1:22" x14ac:dyDescent="0.3">
      <c r="A2572" s="9">
        <v>7908</v>
      </c>
      <c r="B2572" t="s">
        <v>5536</v>
      </c>
      <c r="C2572" s="5">
        <v>41486</v>
      </c>
      <c r="D2572" s="6">
        <v>41489</v>
      </c>
      <c r="E2572" t="s">
        <v>152</v>
      </c>
      <c r="F2572" t="s">
        <v>1025</v>
      </c>
      <c r="G2572" t="s">
        <v>1026</v>
      </c>
      <c r="H2572" t="s">
        <v>26</v>
      </c>
      <c r="I2572" t="s">
        <v>27</v>
      </c>
      <c r="J2572" t="s">
        <v>80</v>
      </c>
      <c r="K2572" t="s">
        <v>29</v>
      </c>
      <c r="L2572">
        <v>94122</v>
      </c>
      <c r="M2572" t="s">
        <v>30</v>
      </c>
      <c r="N2572" t="s">
        <v>5537</v>
      </c>
      <c r="O2572" t="s">
        <v>32</v>
      </c>
      <c r="P2572" t="s">
        <v>55</v>
      </c>
      <c r="Q2572" t="s">
        <v>5538</v>
      </c>
      <c r="R2572" s="7">
        <v>715.64</v>
      </c>
      <c r="S2572">
        <v>2</v>
      </c>
      <c r="T2572">
        <v>0</v>
      </c>
      <c r="U2572" s="7">
        <v>178.91</v>
      </c>
      <c r="V2572" s="7">
        <f t="shared" si="40"/>
        <v>178.91</v>
      </c>
    </row>
    <row r="2573" spans="1:22" x14ac:dyDescent="0.3">
      <c r="A2573" s="9">
        <v>7909</v>
      </c>
      <c r="B2573" t="s">
        <v>5539</v>
      </c>
      <c r="C2573" s="5">
        <v>41612</v>
      </c>
      <c r="D2573" s="6">
        <v>41616</v>
      </c>
      <c r="E2573" t="s">
        <v>36</v>
      </c>
      <c r="F2573" t="s">
        <v>4930</v>
      </c>
      <c r="G2573" t="s">
        <v>4931</v>
      </c>
      <c r="H2573" t="s">
        <v>39</v>
      </c>
      <c r="I2573" t="s">
        <v>27</v>
      </c>
      <c r="J2573" t="s">
        <v>5540</v>
      </c>
      <c r="K2573" t="s">
        <v>29</v>
      </c>
      <c r="L2573">
        <v>95037</v>
      </c>
      <c r="M2573" t="s">
        <v>30</v>
      </c>
      <c r="N2573" t="s">
        <v>1192</v>
      </c>
      <c r="O2573" t="s">
        <v>41</v>
      </c>
      <c r="P2573" t="s">
        <v>58</v>
      </c>
      <c r="Q2573" t="s">
        <v>1193</v>
      </c>
      <c r="R2573" s="7">
        <v>268.70400000000001</v>
      </c>
      <c r="S2573">
        <v>3</v>
      </c>
      <c r="T2573">
        <v>0.2</v>
      </c>
      <c r="U2573" s="7">
        <v>6.7176</v>
      </c>
      <c r="V2573" s="7">
        <f t="shared" si="40"/>
        <v>6.7176</v>
      </c>
    </row>
    <row r="2574" spans="1:22" x14ac:dyDescent="0.3">
      <c r="A2574" s="9">
        <v>7910</v>
      </c>
      <c r="B2574" t="s">
        <v>5539</v>
      </c>
      <c r="C2574" s="5">
        <v>41612</v>
      </c>
      <c r="D2574" s="6">
        <v>41616</v>
      </c>
      <c r="E2574" t="s">
        <v>36</v>
      </c>
      <c r="F2574" t="s">
        <v>4930</v>
      </c>
      <c r="G2574" t="s">
        <v>4931</v>
      </c>
      <c r="H2574" t="s">
        <v>39</v>
      </c>
      <c r="I2574" t="s">
        <v>27</v>
      </c>
      <c r="J2574" t="s">
        <v>5540</v>
      </c>
      <c r="K2574" t="s">
        <v>29</v>
      </c>
      <c r="L2574">
        <v>95037</v>
      </c>
      <c r="M2574" t="s">
        <v>30</v>
      </c>
      <c r="N2574" t="s">
        <v>5541</v>
      </c>
      <c r="O2574" t="s">
        <v>32</v>
      </c>
      <c r="P2574" t="s">
        <v>45</v>
      </c>
      <c r="Q2574" t="s">
        <v>5542</v>
      </c>
      <c r="R2574" s="7">
        <v>21.92</v>
      </c>
      <c r="S2574">
        <v>8</v>
      </c>
      <c r="T2574">
        <v>0</v>
      </c>
      <c r="U2574" s="7">
        <v>5.9184000000000001</v>
      </c>
      <c r="V2574" s="7">
        <f t="shared" si="40"/>
        <v>5.9184000000000001</v>
      </c>
    </row>
    <row r="2575" spans="1:22" x14ac:dyDescent="0.3">
      <c r="A2575" s="9">
        <v>7911</v>
      </c>
      <c r="B2575" t="s">
        <v>5539</v>
      </c>
      <c r="C2575" s="5">
        <v>41612</v>
      </c>
      <c r="D2575" s="6">
        <v>41616</v>
      </c>
      <c r="E2575" t="s">
        <v>36</v>
      </c>
      <c r="F2575" t="s">
        <v>4930</v>
      </c>
      <c r="G2575" t="s">
        <v>4931</v>
      </c>
      <c r="H2575" t="s">
        <v>39</v>
      </c>
      <c r="I2575" t="s">
        <v>27</v>
      </c>
      <c r="J2575" t="s">
        <v>5540</v>
      </c>
      <c r="K2575" t="s">
        <v>29</v>
      </c>
      <c r="L2575">
        <v>95037</v>
      </c>
      <c r="M2575" t="s">
        <v>30</v>
      </c>
      <c r="N2575" t="s">
        <v>5543</v>
      </c>
      <c r="O2575" t="s">
        <v>32</v>
      </c>
      <c r="P2575" t="s">
        <v>75</v>
      </c>
      <c r="Q2575" t="s">
        <v>5544</v>
      </c>
      <c r="R2575" s="7">
        <v>48.72</v>
      </c>
      <c r="S2575">
        <v>3</v>
      </c>
      <c r="T2575">
        <v>0</v>
      </c>
      <c r="U2575" s="7">
        <v>7.3079999999999998</v>
      </c>
      <c r="V2575" s="7">
        <f t="shared" si="40"/>
        <v>7.3079999999999998</v>
      </c>
    </row>
    <row r="2576" spans="1:22" x14ac:dyDescent="0.3">
      <c r="A2576" s="9">
        <v>7912</v>
      </c>
      <c r="B2576" t="s">
        <v>5539</v>
      </c>
      <c r="C2576" s="5">
        <v>41612</v>
      </c>
      <c r="D2576" s="6">
        <v>41616</v>
      </c>
      <c r="E2576" t="s">
        <v>36</v>
      </c>
      <c r="F2576" t="s">
        <v>4930</v>
      </c>
      <c r="G2576" t="s">
        <v>4931</v>
      </c>
      <c r="H2576" t="s">
        <v>39</v>
      </c>
      <c r="I2576" t="s">
        <v>27</v>
      </c>
      <c r="J2576" t="s">
        <v>5540</v>
      </c>
      <c r="K2576" t="s">
        <v>29</v>
      </c>
      <c r="L2576">
        <v>95037</v>
      </c>
      <c r="M2576" t="s">
        <v>30</v>
      </c>
      <c r="N2576" t="s">
        <v>581</v>
      </c>
      <c r="O2576" t="s">
        <v>41</v>
      </c>
      <c r="P2576" t="s">
        <v>492</v>
      </c>
      <c r="Q2576" t="s">
        <v>582</v>
      </c>
      <c r="R2576" s="7">
        <v>205.666</v>
      </c>
      <c r="S2576">
        <v>2</v>
      </c>
      <c r="T2576">
        <v>0.15</v>
      </c>
      <c r="U2576" s="7">
        <v>-12.098000000000001</v>
      </c>
      <c r="V2576" s="7">
        <f t="shared" si="40"/>
        <v>12.098000000000001</v>
      </c>
    </row>
    <row r="2577" spans="1:22" x14ac:dyDescent="0.3">
      <c r="A2577" s="9">
        <v>7919</v>
      </c>
      <c r="B2577" t="s">
        <v>5545</v>
      </c>
      <c r="C2577" s="5">
        <v>41094</v>
      </c>
      <c r="D2577" s="6">
        <v>41098</v>
      </c>
      <c r="E2577" t="s">
        <v>23</v>
      </c>
      <c r="F2577" t="s">
        <v>4515</v>
      </c>
      <c r="G2577" t="s">
        <v>4516</v>
      </c>
      <c r="H2577" t="s">
        <v>146</v>
      </c>
      <c r="I2577" t="s">
        <v>27</v>
      </c>
      <c r="J2577" t="s">
        <v>325</v>
      </c>
      <c r="K2577" t="s">
        <v>29</v>
      </c>
      <c r="L2577">
        <v>92024</v>
      </c>
      <c r="M2577" t="s">
        <v>30</v>
      </c>
      <c r="N2577" t="s">
        <v>2872</v>
      </c>
      <c r="O2577" t="s">
        <v>32</v>
      </c>
      <c r="P2577" t="s">
        <v>52</v>
      </c>
      <c r="Q2577" t="s">
        <v>2873</v>
      </c>
      <c r="R2577" s="7">
        <v>22.847999999999999</v>
      </c>
      <c r="S2577">
        <v>2</v>
      </c>
      <c r="T2577">
        <v>0.2</v>
      </c>
      <c r="U2577" s="7">
        <v>7.4256000000000002</v>
      </c>
      <c r="V2577" s="7">
        <f t="shared" si="40"/>
        <v>7.4256000000000002</v>
      </c>
    </row>
    <row r="2578" spans="1:22" x14ac:dyDescent="0.3">
      <c r="A2578" s="9">
        <v>7932</v>
      </c>
      <c r="B2578" t="s">
        <v>5546</v>
      </c>
      <c r="C2578" s="5">
        <v>41471</v>
      </c>
      <c r="D2578" s="6">
        <v>41476</v>
      </c>
      <c r="E2578" t="s">
        <v>36</v>
      </c>
      <c r="F2578" t="s">
        <v>5547</v>
      </c>
      <c r="G2578" t="s">
        <v>5548</v>
      </c>
      <c r="H2578" t="s">
        <v>26</v>
      </c>
      <c r="I2578" t="s">
        <v>27</v>
      </c>
      <c r="J2578" t="s">
        <v>147</v>
      </c>
      <c r="K2578" t="s">
        <v>148</v>
      </c>
      <c r="L2578">
        <v>97206</v>
      </c>
      <c r="M2578" t="s">
        <v>30</v>
      </c>
      <c r="N2578" t="s">
        <v>510</v>
      </c>
      <c r="O2578" t="s">
        <v>41</v>
      </c>
      <c r="P2578" t="s">
        <v>185</v>
      </c>
      <c r="Q2578" t="s">
        <v>511</v>
      </c>
      <c r="R2578" s="7">
        <v>230.28</v>
      </c>
      <c r="S2578">
        <v>3</v>
      </c>
      <c r="T2578">
        <v>0.2</v>
      </c>
      <c r="U2578" s="7">
        <v>23.027999999999999</v>
      </c>
      <c r="V2578" s="7">
        <f t="shared" si="40"/>
        <v>23.027999999999999</v>
      </c>
    </row>
    <row r="2579" spans="1:22" x14ac:dyDescent="0.3">
      <c r="A2579" s="9">
        <v>7933</v>
      </c>
      <c r="B2579" t="s">
        <v>5546</v>
      </c>
      <c r="C2579" s="5">
        <v>41471</v>
      </c>
      <c r="D2579" s="6">
        <v>41476</v>
      </c>
      <c r="E2579" t="s">
        <v>36</v>
      </c>
      <c r="F2579" t="s">
        <v>5547</v>
      </c>
      <c r="G2579" t="s">
        <v>5548</v>
      </c>
      <c r="H2579" t="s">
        <v>26</v>
      </c>
      <c r="I2579" t="s">
        <v>27</v>
      </c>
      <c r="J2579" t="s">
        <v>147</v>
      </c>
      <c r="K2579" t="s">
        <v>148</v>
      </c>
      <c r="L2579">
        <v>97206</v>
      </c>
      <c r="M2579" t="s">
        <v>30</v>
      </c>
      <c r="N2579" t="s">
        <v>4040</v>
      </c>
      <c r="O2579" t="s">
        <v>32</v>
      </c>
      <c r="P2579" t="s">
        <v>114</v>
      </c>
      <c r="Q2579" t="s">
        <v>4041</v>
      </c>
      <c r="R2579" s="7">
        <v>105.52</v>
      </c>
      <c r="S2579">
        <v>5</v>
      </c>
      <c r="T2579">
        <v>0.2</v>
      </c>
      <c r="U2579" s="7">
        <v>34.293999999999997</v>
      </c>
      <c r="V2579" s="7">
        <f t="shared" si="40"/>
        <v>34.293999999999997</v>
      </c>
    </row>
    <row r="2580" spans="1:22" x14ac:dyDescent="0.3">
      <c r="A2580" s="9">
        <v>7934</v>
      </c>
      <c r="B2580" t="s">
        <v>5549</v>
      </c>
      <c r="C2580" s="5">
        <v>41869</v>
      </c>
      <c r="D2580" s="6">
        <v>41876</v>
      </c>
      <c r="E2580" t="s">
        <v>36</v>
      </c>
      <c r="F2580" t="s">
        <v>1468</v>
      </c>
      <c r="G2580" t="s">
        <v>1469</v>
      </c>
      <c r="H2580" t="s">
        <v>26</v>
      </c>
      <c r="I2580" t="s">
        <v>27</v>
      </c>
      <c r="J2580" t="s">
        <v>333</v>
      </c>
      <c r="K2580" t="s">
        <v>29</v>
      </c>
      <c r="L2580">
        <v>94513</v>
      </c>
      <c r="M2580" t="s">
        <v>30</v>
      </c>
      <c r="N2580" t="s">
        <v>5550</v>
      </c>
      <c r="O2580" t="s">
        <v>32</v>
      </c>
      <c r="P2580" t="s">
        <v>215</v>
      </c>
      <c r="Q2580" t="s">
        <v>264</v>
      </c>
      <c r="R2580" s="7">
        <v>23.36</v>
      </c>
      <c r="S2580">
        <v>2</v>
      </c>
      <c r="T2580">
        <v>0</v>
      </c>
      <c r="U2580" s="7">
        <v>11.68</v>
      </c>
      <c r="V2580" s="7">
        <f t="shared" si="40"/>
        <v>11.68</v>
      </c>
    </row>
    <row r="2581" spans="1:22" x14ac:dyDescent="0.3">
      <c r="A2581" s="9">
        <v>7935</v>
      </c>
      <c r="B2581" t="s">
        <v>5549</v>
      </c>
      <c r="C2581" s="5">
        <v>41869</v>
      </c>
      <c r="D2581" s="6">
        <v>41876</v>
      </c>
      <c r="E2581" t="s">
        <v>36</v>
      </c>
      <c r="F2581" t="s">
        <v>1468</v>
      </c>
      <c r="G2581" t="s">
        <v>1469</v>
      </c>
      <c r="H2581" t="s">
        <v>26</v>
      </c>
      <c r="I2581" t="s">
        <v>27</v>
      </c>
      <c r="J2581" t="s">
        <v>333</v>
      </c>
      <c r="K2581" t="s">
        <v>29</v>
      </c>
      <c r="L2581">
        <v>94513</v>
      </c>
      <c r="M2581" t="s">
        <v>30</v>
      </c>
      <c r="N2581" t="s">
        <v>4634</v>
      </c>
      <c r="O2581" t="s">
        <v>48</v>
      </c>
      <c r="P2581" t="s">
        <v>49</v>
      </c>
      <c r="Q2581" t="s">
        <v>4635</v>
      </c>
      <c r="R2581" s="7">
        <v>71.975999999999999</v>
      </c>
      <c r="S2581">
        <v>3</v>
      </c>
      <c r="T2581">
        <v>0.2</v>
      </c>
      <c r="U2581" s="7">
        <v>8.9969999999999999</v>
      </c>
      <c r="V2581" s="7">
        <f t="shared" si="40"/>
        <v>8.9969999999999999</v>
      </c>
    </row>
    <row r="2582" spans="1:22" x14ac:dyDescent="0.3">
      <c r="A2582" s="9">
        <v>7936</v>
      </c>
      <c r="B2582" t="s">
        <v>5549</v>
      </c>
      <c r="C2582" s="5">
        <v>41869</v>
      </c>
      <c r="D2582" s="6">
        <v>41876</v>
      </c>
      <c r="E2582" t="s">
        <v>36</v>
      </c>
      <c r="F2582" t="s">
        <v>1468</v>
      </c>
      <c r="G2582" t="s">
        <v>1469</v>
      </c>
      <c r="H2582" t="s">
        <v>26</v>
      </c>
      <c r="I2582" t="s">
        <v>27</v>
      </c>
      <c r="J2582" t="s">
        <v>333</v>
      </c>
      <c r="K2582" t="s">
        <v>29</v>
      </c>
      <c r="L2582">
        <v>94513</v>
      </c>
      <c r="M2582" t="s">
        <v>30</v>
      </c>
      <c r="N2582" t="s">
        <v>1823</v>
      </c>
      <c r="O2582" t="s">
        <v>32</v>
      </c>
      <c r="P2582" t="s">
        <v>114</v>
      </c>
      <c r="Q2582" t="s">
        <v>1824</v>
      </c>
      <c r="R2582" s="7">
        <v>8.56</v>
      </c>
      <c r="S2582">
        <v>2</v>
      </c>
      <c r="T2582">
        <v>0</v>
      </c>
      <c r="U2582" s="7">
        <v>3.8519999999999999</v>
      </c>
      <c r="V2582" s="7">
        <f t="shared" si="40"/>
        <v>3.8519999999999999</v>
      </c>
    </row>
    <row r="2583" spans="1:22" x14ac:dyDescent="0.3">
      <c r="A2583" s="9">
        <v>7937</v>
      </c>
      <c r="B2583" t="s">
        <v>5549</v>
      </c>
      <c r="C2583" s="5">
        <v>41869</v>
      </c>
      <c r="D2583" s="6">
        <v>41876</v>
      </c>
      <c r="E2583" t="s">
        <v>36</v>
      </c>
      <c r="F2583" t="s">
        <v>1468</v>
      </c>
      <c r="G2583" t="s">
        <v>1469</v>
      </c>
      <c r="H2583" t="s">
        <v>26</v>
      </c>
      <c r="I2583" t="s">
        <v>27</v>
      </c>
      <c r="J2583" t="s">
        <v>333</v>
      </c>
      <c r="K2583" t="s">
        <v>29</v>
      </c>
      <c r="L2583">
        <v>94513</v>
      </c>
      <c r="M2583" t="s">
        <v>30</v>
      </c>
      <c r="N2583" t="s">
        <v>2820</v>
      </c>
      <c r="O2583" t="s">
        <v>32</v>
      </c>
      <c r="P2583" t="s">
        <v>52</v>
      </c>
      <c r="Q2583" t="s">
        <v>2821</v>
      </c>
      <c r="R2583" s="7">
        <v>13.92</v>
      </c>
      <c r="S2583">
        <v>3</v>
      </c>
      <c r="T2583">
        <v>0.2</v>
      </c>
      <c r="U2583" s="7">
        <v>4.8719999999999999</v>
      </c>
      <c r="V2583" s="7">
        <f t="shared" si="40"/>
        <v>4.8719999999999999</v>
      </c>
    </row>
    <row r="2584" spans="1:22" x14ac:dyDescent="0.3">
      <c r="A2584" s="9">
        <v>7938</v>
      </c>
      <c r="B2584" t="s">
        <v>5549</v>
      </c>
      <c r="C2584" s="5">
        <v>41869</v>
      </c>
      <c r="D2584" s="6">
        <v>41876</v>
      </c>
      <c r="E2584" t="s">
        <v>36</v>
      </c>
      <c r="F2584" t="s">
        <v>1468</v>
      </c>
      <c r="G2584" t="s">
        <v>1469</v>
      </c>
      <c r="H2584" t="s">
        <v>26</v>
      </c>
      <c r="I2584" t="s">
        <v>27</v>
      </c>
      <c r="J2584" t="s">
        <v>333</v>
      </c>
      <c r="K2584" t="s">
        <v>29</v>
      </c>
      <c r="L2584">
        <v>94513</v>
      </c>
      <c r="M2584" t="s">
        <v>30</v>
      </c>
      <c r="N2584" t="s">
        <v>5551</v>
      </c>
      <c r="O2584" t="s">
        <v>32</v>
      </c>
      <c r="P2584" t="s">
        <v>55</v>
      </c>
      <c r="Q2584" t="s">
        <v>5552</v>
      </c>
      <c r="R2584" s="7">
        <v>2518.29</v>
      </c>
      <c r="S2584">
        <v>9</v>
      </c>
      <c r="T2584">
        <v>0</v>
      </c>
      <c r="U2584" s="7">
        <v>654.75540000000001</v>
      </c>
      <c r="V2584" s="7">
        <f t="shared" si="40"/>
        <v>654.75540000000001</v>
      </c>
    </row>
    <row r="2585" spans="1:22" x14ac:dyDescent="0.3">
      <c r="A2585" s="9">
        <v>7939</v>
      </c>
      <c r="B2585" t="s">
        <v>5549</v>
      </c>
      <c r="C2585" s="5">
        <v>41869</v>
      </c>
      <c r="D2585" s="6">
        <v>41876</v>
      </c>
      <c r="E2585" t="s">
        <v>36</v>
      </c>
      <c r="F2585" t="s">
        <v>1468</v>
      </c>
      <c r="G2585" t="s">
        <v>1469</v>
      </c>
      <c r="H2585" t="s">
        <v>26</v>
      </c>
      <c r="I2585" t="s">
        <v>27</v>
      </c>
      <c r="J2585" t="s">
        <v>333</v>
      </c>
      <c r="K2585" t="s">
        <v>29</v>
      </c>
      <c r="L2585">
        <v>94513</v>
      </c>
      <c r="M2585" t="s">
        <v>30</v>
      </c>
      <c r="N2585" t="s">
        <v>1033</v>
      </c>
      <c r="O2585" t="s">
        <v>32</v>
      </c>
      <c r="P2585" t="s">
        <v>75</v>
      </c>
      <c r="Q2585" t="s">
        <v>1034</v>
      </c>
      <c r="R2585" s="7">
        <v>540.57000000000005</v>
      </c>
      <c r="S2585">
        <v>3</v>
      </c>
      <c r="T2585">
        <v>0</v>
      </c>
      <c r="U2585" s="7">
        <v>140.54820000000001</v>
      </c>
      <c r="V2585" s="7">
        <f t="shared" si="40"/>
        <v>140.54820000000001</v>
      </c>
    </row>
    <row r="2586" spans="1:22" x14ac:dyDescent="0.3">
      <c r="A2586" s="9">
        <v>7940</v>
      </c>
      <c r="B2586" t="s">
        <v>5549</v>
      </c>
      <c r="C2586" s="5">
        <v>41869</v>
      </c>
      <c r="D2586" s="6">
        <v>41876</v>
      </c>
      <c r="E2586" t="s">
        <v>36</v>
      </c>
      <c r="F2586" t="s">
        <v>1468</v>
      </c>
      <c r="G2586" t="s">
        <v>1469</v>
      </c>
      <c r="H2586" t="s">
        <v>26</v>
      </c>
      <c r="I2586" t="s">
        <v>27</v>
      </c>
      <c r="J2586" t="s">
        <v>333</v>
      </c>
      <c r="K2586" t="s">
        <v>29</v>
      </c>
      <c r="L2586">
        <v>94513</v>
      </c>
      <c r="M2586" t="s">
        <v>30</v>
      </c>
      <c r="N2586" t="s">
        <v>1620</v>
      </c>
      <c r="O2586" t="s">
        <v>32</v>
      </c>
      <c r="P2586" t="s">
        <v>52</v>
      </c>
      <c r="Q2586" t="s">
        <v>1621</v>
      </c>
      <c r="R2586" s="7">
        <v>221.05600000000001</v>
      </c>
      <c r="S2586">
        <v>8</v>
      </c>
      <c r="T2586">
        <v>0.2</v>
      </c>
      <c r="U2586" s="7">
        <v>77.369600000000005</v>
      </c>
      <c r="V2586" s="7">
        <f t="shared" si="40"/>
        <v>77.369600000000005</v>
      </c>
    </row>
    <row r="2587" spans="1:22" x14ac:dyDescent="0.3">
      <c r="A2587" s="9">
        <v>7941</v>
      </c>
      <c r="B2587" t="s">
        <v>5553</v>
      </c>
      <c r="C2587" s="5">
        <v>41623</v>
      </c>
      <c r="D2587" s="6">
        <v>41626</v>
      </c>
      <c r="E2587" t="s">
        <v>152</v>
      </c>
      <c r="F2587" t="s">
        <v>3829</v>
      </c>
      <c r="G2587" t="s">
        <v>3830</v>
      </c>
      <c r="H2587" t="s">
        <v>26</v>
      </c>
      <c r="I2587" t="s">
        <v>27</v>
      </c>
      <c r="J2587" t="s">
        <v>325</v>
      </c>
      <c r="K2587" t="s">
        <v>29</v>
      </c>
      <c r="L2587">
        <v>92037</v>
      </c>
      <c r="M2587" t="s">
        <v>30</v>
      </c>
      <c r="N2587" t="s">
        <v>184</v>
      </c>
      <c r="O2587" t="s">
        <v>41</v>
      </c>
      <c r="P2587" t="s">
        <v>185</v>
      </c>
      <c r="Q2587" t="s">
        <v>186</v>
      </c>
      <c r="R2587" s="7">
        <v>81.424000000000007</v>
      </c>
      <c r="S2587">
        <v>2</v>
      </c>
      <c r="T2587">
        <v>0.2</v>
      </c>
      <c r="U2587" s="7">
        <v>-9.1601999999999997</v>
      </c>
      <c r="V2587" s="7">
        <f t="shared" si="40"/>
        <v>9.1601999999999997</v>
      </c>
    </row>
    <row r="2588" spans="1:22" x14ac:dyDescent="0.3">
      <c r="A2588" s="9">
        <v>7942</v>
      </c>
      <c r="B2588" t="s">
        <v>5553</v>
      </c>
      <c r="C2588" s="5">
        <v>41623</v>
      </c>
      <c r="D2588" s="6">
        <v>41626</v>
      </c>
      <c r="E2588" t="s">
        <v>152</v>
      </c>
      <c r="F2588" t="s">
        <v>3829</v>
      </c>
      <c r="G2588" t="s">
        <v>3830</v>
      </c>
      <c r="H2588" t="s">
        <v>26</v>
      </c>
      <c r="I2588" t="s">
        <v>27</v>
      </c>
      <c r="J2588" t="s">
        <v>325</v>
      </c>
      <c r="K2588" t="s">
        <v>29</v>
      </c>
      <c r="L2588">
        <v>92037</v>
      </c>
      <c r="M2588" t="s">
        <v>30</v>
      </c>
      <c r="N2588" t="s">
        <v>241</v>
      </c>
      <c r="O2588" t="s">
        <v>32</v>
      </c>
      <c r="P2588" t="s">
        <v>75</v>
      </c>
      <c r="Q2588" t="s">
        <v>242</v>
      </c>
      <c r="R2588" s="7">
        <v>134.80000000000001</v>
      </c>
      <c r="S2588">
        <v>10</v>
      </c>
      <c r="T2588">
        <v>0</v>
      </c>
      <c r="U2588" s="7">
        <v>35.048000000000002</v>
      </c>
      <c r="V2588" s="7">
        <f t="shared" si="40"/>
        <v>35.048000000000002</v>
      </c>
    </row>
    <row r="2589" spans="1:22" x14ac:dyDescent="0.3">
      <c r="A2589" s="9">
        <v>7956</v>
      </c>
      <c r="B2589" t="s">
        <v>5554</v>
      </c>
      <c r="C2589" s="5">
        <v>41918</v>
      </c>
      <c r="D2589" s="6">
        <v>41923</v>
      </c>
      <c r="E2589" t="s">
        <v>36</v>
      </c>
      <c r="F2589" t="s">
        <v>1218</v>
      </c>
      <c r="G2589" t="s">
        <v>1219</v>
      </c>
      <c r="H2589" t="s">
        <v>26</v>
      </c>
      <c r="I2589" t="s">
        <v>27</v>
      </c>
      <c r="J2589" t="s">
        <v>4542</v>
      </c>
      <c r="K2589" t="s">
        <v>29</v>
      </c>
      <c r="L2589">
        <v>95928</v>
      </c>
      <c r="M2589" t="s">
        <v>30</v>
      </c>
      <c r="N2589" t="s">
        <v>2464</v>
      </c>
      <c r="O2589" t="s">
        <v>41</v>
      </c>
      <c r="P2589" t="s">
        <v>185</v>
      </c>
      <c r="Q2589" t="s">
        <v>2465</v>
      </c>
      <c r="R2589" s="7">
        <v>435.16800000000001</v>
      </c>
      <c r="S2589">
        <v>4</v>
      </c>
      <c r="T2589">
        <v>0.2</v>
      </c>
      <c r="U2589" s="7">
        <v>-59.835599999999999</v>
      </c>
      <c r="V2589" s="7">
        <f t="shared" si="40"/>
        <v>59.835599999999999</v>
      </c>
    </row>
    <row r="2590" spans="1:22" x14ac:dyDescent="0.3">
      <c r="A2590" s="9">
        <v>7957</v>
      </c>
      <c r="B2590" t="s">
        <v>5554</v>
      </c>
      <c r="C2590" s="5">
        <v>41918</v>
      </c>
      <c r="D2590" s="6">
        <v>41923</v>
      </c>
      <c r="E2590" t="s">
        <v>36</v>
      </c>
      <c r="F2590" t="s">
        <v>1218</v>
      </c>
      <c r="G2590" t="s">
        <v>1219</v>
      </c>
      <c r="H2590" t="s">
        <v>26</v>
      </c>
      <c r="I2590" t="s">
        <v>27</v>
      </c>
      <c r="J2590" t="s">
        <v>4542</v>
      </c>
      <c r="K2590" t="s">
        <v>29</v>
      </c>
      <c r="L2590">
        <v>95928</v>
      </c>
      <c r="M2590" t="s">
        <v>30</v>
      </c>
      <c r="N2590" t="s">
        <v>3442</v>
      </c>
      <c r="O2590" t="s">
        <v>32</v>
      </c>
      <c r="P2590" t="s">
        <v>200</v>
      </c>
      <c r="Q2590" t="s">
        <v>264</v>
      </c>
      <c r="R2590" s="7">
        <v>14.9</v>
      </c>
      <c r="S2590">
        <v>5</v>
      </c>
      <c r="T2590">
        <v>0</v>
      </c>
      <c r="U2590" s="7">
        <v>6.8540000000000001</v>
      </c>
      <c r="V2590" s="7">
        <f t="shared" si="40"/>
        <v>6.8540000000000001</v>
      </c>
    </row>
    <row r="2591" spans="1:22" x14ac:dyDescent="0.3">
      <c r="A2591" s="9">
        <v>7958</v>
      </c>
      <c r="B2591" t="s">
        <v>5554</v>
      </c>
      <c r="C2591" s="5">
        <v>41918</v>
      </c>
      <c r="D2591" s="6">
        <v>41923</v>
      </c>
      <c r="E2591" t="s">
        <v>36</v>
      </c>
      <c r="F2591" t="s">
        <v>1218</v>
      </c>
      <c r="G2591" t="s">
        <v>1219</v>
      </c>
      <c r="H2591" t="s">
        <v>26</v>
      </c>
      <c r="I2591" t="s">
        <v>27</v>
      </c>
      <c r="J2591" t="s">
        <v>4542</v>
      </c>
      <c r="K2591" t="s">
        <v>29</v>
      </c>
      <c r="L2591">
        <v>95928</v>
      </c>
      <c r="M2591" t="s">
        <v>30</v>
      </c>
      <c r="N2591" t="s">
        <v>3817</v>
      </c>
      <c r="O2591" t="s">
        <v>32</v>
      </c>
      <c r="P2591" t="s">
        <v>55</v>
      </c>
      <c r="Q2591" t="s">
        <v>3818</v>
      </c>
      <c r="R2591" s="7">
        <v>15.8</v>
      </c>
      <c r="S2591">
        <v>4</v>
      </c>
      <c r="T2591">
        <v>0</v>
      </c>
      <c r="U2591" s="7">
        <v>4.1079999999999997</v>
      </c>
      <c r="V2591" s="7">
        <f t="shared" si="40"/>
        <v>4.1079999999999997</v>
      </c>
    </row>
    <row r="2592" spans="1:22" x14ac:dyDescent="0.3">
      <c r="A2592" s="9">
        <v>7959</v>
      </c>
      <c r="B2592" t="s">
        <v>5554</v>
      </c>
      <c r="C2592" s="5">
        <v>41918</v>
      </c>
      <c r="D2592" s="6">
        <v>41923</v>
      </c>
      <c r="E2592" t="s">
        <v>36</v>
      </c>
      <c r="F2592" t="s">
        <v>1218</v>
      </c>
      <c r="G2592" t="s">
        <v>1219</v>
      </c>
      <c r="H2592" t="s">
        <v>26</v>
      </c>
      <c r="I2592" t="s">
        <v>27</v>
      </c>
      <c r="J2592" t="s">
        <v>4542</v>
      </c>
      <c r="K2592" t="s">
        <v>29</v>
      </c>
      <c r="L2592">
        <v>95928</v>
      </c>
      <c r="M2592" t="s">
        <v>30</v>
      </c>
      <c r="N2592" t="s">
        <v>5555</v>
      </c>
      <c r="O2592" t="s">
        <v>41</v>
      </c>
      <c r="P2592" t="s">
        <v>42</v>
      </c>
      <c r="Q2592" t="s">
        <v>5556</v>
      </c>
      <c r="R2592" s="7">
        <v>72.900000000000006</v>
      </c>
      <c r="S2592">
        <v>5</v>
      </c>
      <c r="T2592">
        <v>0</v>
      </c>
      <c r="U2592" s="7">
        <v>26.972999999999999</v>
      </c>
      <c r="V2592" s="7">
        <f t="shared" si="40"/>
        <v>26.972999999999999</v>
      </c>
    </row>
    <row r="2593" spans="1:22" x14ac:dyDescent="0.3">
      <c r="A2593" s="9">
        <v>7960</v>
      </c>
      <c r="B2593" t="s">
        <v>5554</v>
      </c>
      <c r="C2593" s="5">
        <v>41918</v>
      </c>
      <c r="D2593" s="6">
        <v>41923</v>
      </c>
      <c r="E2593" t="s">
        <v>36</v>
      </c>
      <c r="F2593" t="s">
        <v>1218</v>
      </c>
      <c r="G2593" t="s">
        <v>1219</v>
      </c>
      <c r="H2593" t="s">
        <v>26</v>
      </c>
      <c r="I2593" t="s">
        <v>27</v>
      </c>
      <c r="J2593" t="s">
        <v>4542</v>
      </c>
      <c r="K2593" t="s">
        <v>29</v>
      </c>
      <c r="L2593">
        <v>95928</v>
      </c>
      <c r="M2593" t="s">
        <v>30</v>
      </c>
      <c r="N2593" t="s">
        <v>1783</v>
      </c>
      <c r="O2593" t="s">
        <v>41</v>
      </c>
      <c r="P2593" t="s">
        <v>58</v>
      </c>
      <c r="Q2593" t="s">
        <v>1633</v>
      </c>
      <c r="R2593" s="7">
        <v>206.352</v>
      </c>
      <c r="S2593">
        <v>3</v>
      </c>
      <c r="T2593">
        <v>0.2</v>
      </c>
      <c r="U2593" s="7">
        <v>5.1588000000000003</v>
      </c>
      <c r="V2593" s="7">
        <f t="shared" si="40"/>
        <v>5.1588000000000003</v>
      </c>
    </row>
    <row r="2594" spans="1:22" x14ac:dyDescent="0.3">
      <c r="A2594" s="9">
        <v>7961</v>
      </c>
      <c r="B2594" t="s">
        <v>5554</v>
      </c>
      <c r="C2594" s="5">
        <v>41918</v>
      </c>
      <c r="D2594" s="6">
        <v>41923</v>
      </c>
      <c r="E2594" t="s">
        <v>36</v>
      </c>
      <c r="F2594" t="s">
        <v>1218</v>
      </c>
      <c r="G2594" t="s">
        <v>1219</v>
      </c>
      <c r="H2594" t="s">
        <v>26</v>
      </c>
      <c r="I2594" t="s">
        <v>27</v>
      </c>
      <c r="J2594" t="s">
        <v>4542</v>
      </c>
      <c r="K2594" t="s">
        <v>29</v>
      </c>
      <c r="L2594">
        <v>95928</v>
      </c>
      <c r="M2594" t="s">
        <v>30</v>
      </c>
      <c r="N2594" t="s">
        <v>2400</v>
      </c>
      <c r="O2594" t="s">
        <v>48</v>
      </c>
      <c r="P2594" t="s">
        <v>49</v>
      </c>
      <c r="Q2594" t="s">
        <v>2401</v>
      </c>
      <c r="R2594" s="7">
        <v>7.992</v>
      </c>
      <c r="S2594">
        <v>1</v>
      </c>
      <c r="T2594">
        <v>0.2</v>
      </c>
      <c r="U2594" s="7">
        <v>2.6972999999999998</v>
      </c>
      <c r="V2594" s="7">
        <f t="shared" si="40"/>
        <v>2.6972999999999998</v>
      </c>
    </row>
    <row r="2595" spans="1:22" x14ac:dyDescent="0.3">
      <c r="A2595" s="9">
        <v>7967</v>
      </c>
      <c r="B2595" t="s">
        <v>5557</v>
      </c>
      <c r="C2595" s="5">
        <v>40991</v>
      </c>
      <c r="D2595" s="6">
        <v>40998</v>
      </c>
      <c r="E2595" t="s">
        <v>36</v>
      </c>
      <c r="F2595" t="s">
        <v>3672</v>
      </c>
      <c r="G2595" t="s">
        <v>3673</v>
      </c>
      <c r="H2595" t="s">
        <v>26</v>
      </c>
      <c r="I2595" t="s">
        <v>27</v>
      </c>
      <c r="J2595" t="s">
        <v>28</v>
      </c>
      <c r="K2595" t="s">
        <v>29</v>
      </c>
      <c r="L2595">
        <v>90049</v>
      </c>
      <c r="M2595" t="s">
        <v>30</v>
      </c>
      <c r="N2595" t="s">
        <v>2345</v>
      </c>
      <c r="O2595" t="s">
        <v>32</v>
      </c>
      <c r="P2595" t="s">
        <v>114</v>
      </c>
      <c r="Q2595" t="s">
        <v>2346</v>
      </c>
      <c r="R2595" s="7">
        <v>33.36</v>
      </c>
      <c r="S2595">
        <v>4</v>
      </c>
      <c r="T2595">
        <v>0</v>
      </c>
      <c r="U2595" s="7">
        <v>16.68</v>
      </c>
      <c r="V2595" s="7">
        <f t="shared" si="40"/>
        <v>16.68</v>
      </c>
    </row>
    <row r="2596" spans="1:22" x14ac:dyDescent="0.3">
      <c r="A2596" s="9">
        <v>7968</v>
      </c>
      <c r="B2596" t="s">
        <v>5558</v>
      </c>
      <c r="C2596" s="5">
        <v>41558</v>
      </c>
      <c r="D2596" s="6">
        <v>41560</v>
      </c>
      <c r="E2596" t="s">
        <v>152</v>
      </c>
      <c r="F2596" t="s">
        <v>5559</v>
      </c>
      <c r="G2596" t="s">
        <v>5560</v>
      </c>
      <c r="H2596" t="s">
        <v>26</v>
      </c>
      <c r="I2596" t="s">
        <v>27</v>
      </c>
      <c r="J2596" t="s">
        <v>293</v>
      </c>
      <c r="K2596" t="s">
        <v>161</v>
      </c>
      <c r="L2596">
        <v>80219</v>
      </c>
      <c r="M2596" t="s">
        <v>30</v>
      </c>
      <c r="N2596" t="s">
        <v>5561</v>
      </c>
      <c r="O2596" t="s">
        <v>41</v>
      </c>
      <c r="P2596" t="s">
        <v>492</v>
      </c>
      <c r="Q2596" t="s">
        <v>5562</v>
      </c>
      <c r="R2596" s="7">
        <v>90.882000000000005</v>
      </c>
      <c r="S2596">
        <v>3</v>
      </c>
      <c r="T2596">
        <v>0.7</v>
      </c>
      <c r="U2596" s="7">
        <v>-190.85220000000001</v>
      </c>
      <c r="V2596" s="7">
        <f t="shared" si="40"/>
        <v>190.85220000000001</v>
      </c>
    </row>
    <row r="2597" spans="1:22" x14ac:dyDescent="0.3">
      <c r="A2597" s="9">
        <v>7969</v>
      </c>
      <c r="B2597" t="s">
        <v>5558</v>
      </c>
      <c r="C2597" s="5">
        <v>41558</v>
      </c>
      <c r="D2597" s="6">
        <v>41560</v>
      </c>
      <c r="E2597" t="s">
        <v>152</v>
      </c>
      <c r="F2597" t="s">
        <v>5559</v>
      </c>
      <c r="G2597" t="s">
        <v>5560</v>
      </c>
      <c r="H2597" t="s">
        <v>26</v>
      </c>
      <c r="I2597" t="s">
        <v>27</v>
      </c>
      <c r="J2597" t="s">
        <v>293</v>
      </c>
      <c r="K2597" t="s">
        <v>161</v>
      </c>
      <c r="L2597">
        <v>80219</v>
      </c>
      <c r="M2597" t="s">
        <v>30</v>
      </c>
      <c r="N2597" t="s">
        <v>5563</v>
      </c>
      <c r="O2597" t="s">
        <v>48</v>
      </c>
      <c r="P2597" t="s">
        <v>49</v>
      </c>
      <c r="Q2597" t="s">
        <v>5564</v>
      </c>
      <c r="R2597" s="7">
        <v>15.992000000000001</v>
      </c>
      <c r="S2597">
        <v>1</v>
      </c>
      <c r="T2597">
        <v>0.2</v>
      </c>
      <c r="U2597" s="7">
        <v>-2.9984999999999999</v>
      </c>
      <c r="V2597" s="7">
        <f t="shared" si="40"/>
        <v>2.9984999999999999</v>
      </c>
    </row>
    <row r="2598" spans="1:22" x14ac:dyDescent="0.3">
      <c r="A2598" s="9">
        <v>7970</v>
      </c>
      <c r="B2598" t="s">
        <v>5558</v>
      </c>
      <c r="C2598" s="5">
        <v>41558</v>
      </c>
      <c r="D2598" s="6">
        <v>41560</v>
      </c>
      <c r="E2598" t="s">
        <v>152</v>
      </c>
      <c r="F2598" t="s">
        <v>5559</v>
      </c>
      <c r="G2598" t="s">
        <v>5560</v>
      </c>
      <c r="H2598" t="s">
        <v>26</v>
      </c>
      <c r="I2598" t="s">
        <v>27</v>
      </c>
      <c r="J2598" t="s">
        <v>293</v>
      </c>
      <c r="K2598" t="s">
        <v>161</v>
      </c>
      <c r="L2598">
        <v>80219</v>
      </c>
      <c r="M2598" t="s">
        <v>30</v>
      </c>
      <c r="N2598" t="s">
        <v>5385</v>
      </c>
      <c r="O2598" t="s">
        <v>41</v>
      </c>
      <c r="P2598" t="s">
        <v>185</v>
      </c>
      <c r="Q2598" t="s">
        <v>5386</v>
      </c>
      <c r="R2598" s="7">
        <v>120.78400000000001</v>
      </c>
      <c r="S2598">
        <v>1</v>
      </c>
      <c r="T2598">
        <v>0.2</v>
      </c>
      <c r="U2598" s="7">
        <v>13.588200000000001</v>
      </c>
      <c r="V2598" s="7">
        <f t="shared" si="40"/>
        <v>13.588200000000001</v>
      </c>
    </row>
    <row r="2599" spans="1:22" x14ac:dyDescent="0.3">
      <c r="A2599" s="9">
        <v>7980</v>
      </c>
      <c r="B2599" t="s">
        <v>5565</v>
      </c>
      <c r="C2599" s="5">
        <v>41148</v>
      </c>
      <c r="D2599" s="6">
        <v>41152</v>
      </c>
      <c r="E2599" t="s">
        <v>36</v>
      </c>
      <c r="F2599" t="s">
        <v>2956</v>
      </c>
      <c r="G2599" t="s">
        <v>2957</v>
      </c>
      <c r="H2599" t="s">
        <v>146</v>
      </c>
      <c r="I2599" t="s">
        <v>27</v>
      </c>
      <c r="J2599" t="s">
        <v>28</v>
      </c>
      <c r="K2599" t="s">
        <v>29</v>
      </c>
      <c r="L2599">
        <v>90045</v>
      </c>
      <c r="M2599" t="s">
        <v>30</v>
      </c>
      <c r="N2599" t="s">
        <v>5566</v>
      </c>
      <c r="O2599" t="s">
        <v>32</v>
      </c>
      <c r="P2599" t="s">
        <v>52</v>
      </c>
      <c r="Q2599" t="s">
        <v>5567</v>
      </c>
      <c r="R2599" s="7">
        <v>5.1040000000000001</v>
      </c>
      <c r="S2599">
        <v>1</v>
      </c>
      <c r="T2599">
        <v>0.2</v>
      </c>
      <c r="U2599" s="7">
        <v>1.6588000000000001</v>
      </c>
      <c r="V2599" s="7">
        <f t="shared" si="40"/>
        <v>1.6588000000000001</v>
      </c>
    </row>
    <row r="2600" spans="1:22" x14ac:dyDescent="0.3">
      <c r="A2600" s="9">
        <v>7986</v>
      </c>
      <c r="B2600" t="s">
        <v>5568</v>
      </c>
      <c r="C2600" s="5">
        <v>41386</v>
      </c>
      <c r="D2600" s="6">
        <v>41389</v>
      </c>
      <c r="E2600" t="s">
        <v>152</v>
      </c>
      <c r="F2600" t="s">
        <v>128</v>
      </c>
      <c r="G2600" t="s">
        <v>129</v>
      </c>
      <c r="H2600" t="s">
        <v>39</v>
      </c>
      <c r="I2600" t="s">
        <v>27</v>
      </c>
      <c r="J2600" t="s">
        <v>65</v>
      </c>
      <c r="K2600" t="s">
        <v>66</v>
      </c>
      <c r="L2600">
        <v>98115</v>
      </c>
      <c r="M2600" t="s">
        <v>30</v>
      </c>
      <c r="N2600" t="s">
        <v>1163</v>
      </c>
      <c r="O2600" t="s">
        <v>32</v>
      </c>
      <c r="P2600" t="s">
        <v>52</v>
      </c>
      <c r="Q2600" t="s">
        <v>1164</v>
      </c>
      <c r="R2600" s="7">
        <v>8.32</v>
      </c>
      <c r="S2600">
        <v>5</v>
      </c>
      <c r="T2600">
        <v>0.2</v>
      </c>
      <c r="U2600" s="7">
        <v>2.8079999999999998</v>
      </c>
      <c r="V2600" s="7">
        <f t="shared" si="40"/>
        <v>2.8079999999999998</v>
      </c>
    </row>
    <row r="2601" spans="1:22" x14ac:dyDescent="0.3">
      <c r="A2601" s="9">
        <v>7994</v>
      </c>
      <c r="B2601" t="s">
        <v>5569</v>
      </c>
      <c r="C2601" s="5">
        <v>41233</v>
      </c>
      <c r="D2601" s="6">
        <v>41236</v>
      </c>
      <c r="E2601" t="s">
        <v>23</v>
      </c>
      <c r="F2601" t="s">
        <v>1751</v>
      </c>
      <c r="G2601" t="s">
        <v>1752</v>
      </c>
      <c r="H2601" t="s">
        <v>39</v>
      </c>
      <c r="I2601" t="s">
        <v>27</v>
      </c>
      <c r="J2601" t="s">
        <v>160</v>
      </c>
      <c r="K2601" t="s">
        <v>161</v>
      </c>
      <c r="L2601">
        <v>80013</v>
      </c>
      <c r="M2601" t="s">
        <v>30</v>
      </c>
      <c r="N2601" t="s">
        <v>444</v>
      </c>
      <c r="O2601" t="s">
        <v>32</v>
      </c>
      <c r="P2601" t="s">
        <v>52</v>
      </c>
      <c r="Q2601" t="s">
        <v>445</v>
      </c>
      <c r="R2601" s="7">
        <v>4.8959999999999999</v>
      </c>
      <c r="S2601">
        <v>3</v>
      </c>
      <c r="T2601">
        <v>0.7</v>
      </c>
      <c r="U2601" s="7">
        <v>-3.4272</v>
      </c>
      <c r="V2601" s="7">
        <f t="shared" si="40"/>
        <v>3.4272</v>
      </c>
    </row>
    <row r="2602" spans="1:22" x14ac:dyDescent="0.3">
      <c r="A2602" s="9">
        <v>7995</v>
      </c>
      <c r="B2602" t="s">
        <v>5569</v>
      </c>
      <c r="C2602" s="5">
        <v>41233</v>
      </c>
      <c r="D2602" s="6">
        <v>41236</v>
      </c>
      <c r="E2602" t="s">
        <v>23</v>
      </c>
      <c r="F2602" t="s">
        <v>1751</v>
      </c>
      <c r="G2602" t="s">
        <v>1752</v>
      </c>
      <c r="H2602" t="s">
        <v>39</v>
      </c>
      <c r="I2602" t="s">
        <v>27</v>
      </c>
      <c r="J2602" t="s">
        <v>160</v>
      </c>
      <c r="K2602" t="s">
        <v>161</v>
      </c>
      <c r="L2602">
        <v>80013</v>
      </c>
      <c r="M2602" t="s">
        <v>30</v>
      </c>
      <c r="N2602" t="s">
        <v>5570</v>
      </c>
      <c r="O2602" t="s">
        <v>41</v>
      </c>
      <c r="P2602" t="s">
        <v>492</v>
      </c>
      <c r="Q2602" t="s">
        <v>5571</v>
      </c>
      <c r="R2602" s="7">
        <v>145.76400000000001</v>
      </c>
      <c r="S2602">
        <v>6</v>
      </c>
      <c r="T2602">
        <v>0.7</v>
      </c>
      <c r="U2602" s="7">
        <v>-247.7988</v>
      </c>
      <c r="V2602" s="7">
        <f t="shared" si="40"/>
        <v>247.7988</v>
      </c>
    </row>
    <row r="2603" spans="1:22" x14ac:dyDescent="0.3">
      <c r="A2603" s="9">
        <v>7996</v>
      </c>
      <c r="B2603" t="s">
        <v>5569</v>
      </c>
      <c r="C2603" s="5">
        <v>41233</v>
      </c>
      <c r="D2603" s="6">
        <v>41236</v>
      </c>
      <c r="E2603" t="s">
        <v>23</v>
      </c>
      <c r="F2603" t="s">
        <v>1751</v>
      </c>
      <c r="G2603" t="s">
        <v>1752</v>
      </c>
      <c r="H2603" t="s">
        <v>39</v>
      </c>
      <c r="I2603" t="s">
        <v>27</v>
      </c>
      <c r="J2603" t="s">
        <v>160</v>
      </c>
      <c r="K2603" t="s">
        <v>161</v>
      </c>
      <c r="L2603">
        <v>80013</v>
      </c>
      <c r="M2603" t="s">
        <v>30</v>
      </c>
      <c r="N2603" t="s">
        <v>5572</v>
      </c>
      <c r="O2603" t="s">
        <v>32</v>
      </c>
      <c r="P2603" t="s">
        <v>52</v>
      </c>
      <c r="Q2603" t="s">
        <v>5573</v>
      </c>
      <c r="R2603" s="7">
        <v>9.6120000000000001</v>
      </c>
      <c r="S2603">
        <v>6</v>
      </c>
      <c r="T2603">
        <v>0.7</v>
      </c>
      <c r="U2603" s="7">
        <v>-7.3692000000000002</v>
      </c>
      <c r="V2603" s="7">
        <f t="shared" si="40"/>
        <v>7.3692000000000002</v>
      </c>
    </row>
    <row r="2604" spans="1:22" x14ac:dyDescent="0.3">
      <c r="A2604" s="9">
        <v>7997</v>
      </c>
      <c r="B2604" t="s">
        <v>5574</v>
      </c>
      <c r="C2604" s="5">
        <v>41947</v>
      </c>
      <c r="D2604" s="6">
        <v>41949</v>
      </c>
      <c r="E2604" t="s">
        <v>152</v>
      </c>
      <c r="F2604" t="s">
        <v>4809</v>
      </c>
      <c r="G2604" t="s">
        <v>4810</v>
      </c>
      <c r="H2604" t="s">
        <v>146</v>
      </c>
      <c r="I2604" t="s">
        <v>27</v>
      </c>
      <c r="J2604" t="s">
        <v>325</v>
      </c>
      <c r="K2604" t="s">
        <v>29</v>
      </c>
      <c r="L2604">
        <v>92037</v>
      </c>
      <c r="M2604" t="s">
        <v>30</v>
      </c>
      <c r="N2604" t="s">
        <v>334</v>
      </c>
      <c r="O2604" t="s">
        <v>48</v>
      </c>
      <c r="P2604" t="s">
        <v>99</v>
      </c>
      <c r="Q2604" t="s">
        <v>335</v>
      </c>
      <c r="R2604" s="7">
        <v>199.75</v>
      </c>
      <c r="S2604">
        <v>5</v>
      </c>
      <c r="T2604">
        <v>0</v>
      </c>
      <c r="U2604" s="7">
        <v>87.89</v>
      </c>
      <c r="V2604" s="7">
        <f t="shared" si="40"/>
        <v>87.89</v>
      </c>
    </row>
    <row r="2605" spans="1:22" x14ac:dyDescent="0.3">
      <c r="A2605" s="9">
        <v>7998</v>
      </c>
      <c r="B2605" t="s">
        <v>5574</v>
      </c>
      <c r="C2605" s="5">
        <v>41947</v>
      </c>
      <c r="D2605" s="6">
        <v>41949</v>
      </c>
      <c r="E2605" t="s">
        <v>152</v>
      </c>
      <c r="F2605" t="s">
        <v>4809</v>
      </c>
      <c r="G2605" t="s">
        <v>4810</v>
      </c>
      <c r="H2605" t="s">
        <v>146</v>
      </c>
      <c r="I2605" t="s">
        <v>27</v>
      </c>
      <c r="J2605" t="s">
        <v>325</v>
      </c>
      <c r="K2605" t="s">
        <v>29</v>
      </c>
      <c r="L2605">
        <v>92037</v>
      </c>
      <c r="M2605" t="s">
        <v>30</v>
      </c>
      <c r="N2605" t="s">
        <v>3725</v>
      </c>
      <c r="O2605" t="s">
        <v>41</v>
      </c>
      <c r="P2605" t="s">
        <v>58</v>
      </c>
      <c r="Q2605" t="s">
        <v>3726</v>
      </c>
      <c r="R2605" s="7">
        <v>1673.184</v>
      </c>
      <c r="S2605">
        <v>12</v>
      </c>
      <c r="T2605">
        <v>0.2</v>
      </c>
      <c r="U2605" s="7">
        <v>20.9148</v>
      </c>
      <c r="V2605" s="7">
        <f t="shared" si="40"/>
        <v>20.9148</v>
      </c>
    </row>
    <row r="2606" spans="1:22" x14ac:dyDescent="0.3">
      <c r="A2606" s="9">
        <v>7999</v>
      </c>
      <c r="B2606" t="s">
        <v>5575</v>
      </c>
      <c r="C2606" s="5">
        <v>40667</v>
      </c>
      <c r="D2606" s="6">
        <v>40670</v>
      </c>
      <c r="E2606" t="s">
        <v>152</v>
      </c>
      <c r="F2606" t="s">
        <v>5576</v>
      </c>
      <c r="G2606" t="s">
        <v>5577</v>
      </c>
      <c r="H2606" t="s">
        <v>26</v>
      </c>
      <c r="I2606" t="s">
        <v>27</v>
      </c>
      <c r="J2606" t="s">
        <v>65</v>
      </c>
      <c r="K2606" t="s">
        <v>66</v>
      </c>
      <c r="L2606">
        <v>98105</v>
      </c>
      <c r="M2606" t="s">
        <v>30</v>
      </c>
      <c r="N2606" t="s">
        <v>2770</v>
      </c>
      <c r="O2606" t="s">
        <v>41</v>
      </c>
      <c r="P2606" t="s">
        <v>42</v>
      </c>
      <c r="Q2606" t="s">
        <v>2771</v>
      </c>
      <c r="R2606" s="7">
        <v>12.18</v>
      </c>
      <c r="S2606">
        <v>7</v>
      </c>
      <c r="T2606">
        <v>0</v>
      </c>
      <c r="U2606" s="7">
        <v>3.8976000000000002</v>
      </c>
      <c r="V2606" s="7">
        <f t="shared" si="40"/>
        <v>3.8976000000000002</v>
      </c>
    </row>
    <row r="2607" spans="1:22" x14ac:dyDescent="0.3">
      <c r="A2607" s="9">
        <v>8000</v>
      </c>
      <c r="B2607" t="s">
        <v>5575</v>
      </c>
      <c r="C2607" s="5">
        <v>40667</v>
      </c>
      <c r="D2607" s="6">
        <v>40670</v>
      </c>
      <c r="E2607" t="s">
        <v>152</v>
      </c>
      <c r="F2607" t="s">
        <v>5576</v>
      </c>
      <c r="G2607" t="s">
        <v>5577</v>
      </c>
      <c r="H2607" t="s">
        <v>26</v>
      </c>
      <c r="I2607" t="s">
        <v>27</v>
      </c>
      <c r="J2607" t="s">
        <v>65</v>
      </c>
      <c r="K2607" t="s">
        <v>66</v>
      </c>
      <c r="L2607">
        <v>98105</v>
      </c>
      <c r="M2607" t="s">
        <v>30</v>
      </c>
      <c r="N2607" t="s">
        <v>2276</v>
      </c>
      <c r="O2607" t="s">
        <v>32</v>
      </c>
      <c r="P2607" t="s">
        <v>55</v>
      </c>
      <c r="Q2607" t="s">
        <v>2277</v>
      </c>
      <c r="R2607" s="7">
        <v>57.68</v>
      </c>
      <c r="S2607">
        <v>4</v>
      </c>
      <c r="T2607">
        <v>0</v>
      </c>
      <c r="U2607" s="7">
        <v>19.034400000000002</v>
      </c>
      <c r="V2607" s="7">
        <f t="shared" si="40"/>
        <v>19.034400000000002</v>
      </c>
    </row>
    <row r="2608" spans="1:22" x14ac:dyDescent="0.3">
      <c r="A2608" s="9">
        <v>8002</v>
      </c>
      <c r="B2608" t="s">
        <v>5578</v>
      </c>
      <c r="C2608" s="5">
        <v>41255</v>
      </c>
      <c r="D2608" s="6">
        <v>41258</v>
      </c>
      <c r="E2608" t="s">
        <v>152</v>
      </c>
      <c r="F2608" t="s">
        <v>5579</v>
      </c>
      <c r="G2608" t="s">
        <v>5580</v>
      </c>
      <c r="H2608" t="s">
        <v>39</v>
      </c>
      <c r="I2608" t="s">
        <v>27</v>
      </c>
      <c r="J2608" t="s">
        <v>28</v>
      </c>
      <c r="K2608" t="s">
        <v>29</v>
      </c>
      <c r="L2608">
        <v>90032</v>
      </c>
      <c r="M2608" t="s">
        <v>30</v>
      </c>
      <c r="N2608" t="s">
        <v>2113</v>
      </c>
      <c r="O2608" t="s">
        <v>48</v>
      </c>
      <c r="P2608" t="s">
        <v>99</v>
      </c>
      <c r="Q2608" t="s">
        <v>2114</v>
      </c>
      <c r="R2608" s="7">
        <v>299.94</v>
      </c>
      <c r="S2608">
        <v>6</v>
      </c>
      <c r="T2608">
        <v>0</v>
      </c>
      <c r="U2608" s="7">
        <v>128.9742</v>
      </c>
      <c r="V2608" s="7">
        <f t="shared" si="40"/>
        <v>128.9742</v>
      </c>
    </row>
    <row r="2609" spans="1:22" x14ac:dyDescent="0.3">
      <c r="A2609" s="9">
        <v>8003</v>
      </c>
      <c r="B2609" t="s">
        <v>5578</v>
      </c>
      <c r="C2609" s="5">
        <v>41255</v>
      </c>
      <c r="D2609" s="6">
        <v>41258</v>
      </c>
      <c r="E2609" t="s">
        <v>152</v>
      </c>
      <c r="F2609" t="s">
        <v>5579</v>
      </c>
      <c r="G2609" t="s">
        <v>5580</v>
      </c>
      <c r="H2609" t="s">
        <v>39</v>
      </c>
      <c r="I2609" t="s">
        <v>27</v>
      </c>
      <c r="J2609" t="s">
        <v>28</v>
      </c>
      <c r="K2609" t="s">
        <v>29</v>
      </c>
      <c r="L2609">
        <v>90032</v>
      </c>
      <c r="M2609" t="s">
        <v>30</v>
      </c>
      <c r="N2609" t="s">
        <v>976</v>
      </c>
      <c r="O2609" t="s">
        <v>32</v>
      </c>
      <c r="P2609" t="s">
        <v>205</v>
      </c>
      <c r="Q2609" t="s">
        <v>264</v>
      </c>
      <c r="R2609" s="7">
        <v>25.76</v>
      </c>
      <c r="S2609">
        <v>7</v>
      </c>
      <c r="T2609">
        <v>0</v>
      </c>
      <c r="U2609" s="7">
        <v>0.51519999999999999</v>
      </c>
      <c r="V2609" s="7">
        <f t="shared" si="40"/>
        <v>0.51519999999999999</v>
      </c>
    </row>
    <row r="2610" spans="1:22" x14ac:dyDescent="0.3">
      <c r="A2610" s="9">
        <v>8007</v>
      </c>
      <c r="B2610" t="s">
        <v>5581</v>
      </c>
      <c r="C2610" s="5">
        <v>41555</v>
      </c>
      <c r="D2610" s="6">
        <v>41559</v>
      </c>
      <c r="E2610" t="s">
        <v>36</v>
      </c>
      <c r="F2610" t="s">
        <v>2806</v>
      </c>
      <c r="G2610" t="s">
        <v>2807</v>
      </c>
      <c r="H2610" t="s">
        <v>39</v>
      </c>
      <c r="I2610" t="s">
        <v>27</v>
      </c>
      <c r="J2610" t="s">
        <v>710</v>
      </c>
      <c r="K2610" t="s">
        <v>66</v>
      </c>
      <c r="L2610">
        <v>98270</v>
      </c>
      <c r="M2610" t="s">
        <v>30</v>
      </c>
      <c r="N2610" t="s">
        <v>4893</v>
      </c>
      <c r="O2610" t="s">
        <v>32</v>
      </c>
      <c r="P2610" t="s">
        <v>200</v>
      </c>
      <c r="Q2610" t="s">
        <v>4894</v>
      </c>
      <c r="R2610" s="7">
        <v>93.36</v>
      </c>
      <c r="S2610">
        <v>12</v>
      </c>
      <c r="T2610">
        <v>0</v>
      </c>
      <c r="U2610" s="7">
        <v>0.93359999999999999</v>
      </c>
      <c r="V2610" s="7">
        <f t="shared" si="40"/>
        <v>0.93359999999999999</v>
      </c>
    </row>
    <row r="2611" spans="1:22" x14ac:dyDescent="0.3">
      <c r="A2611" s="9">
        <v>8012</v>
      </c>
      <c r="B2611" t="s">
        <v>5582</v>
      </c>
      <c r="C2611" s="5">
        <v>41080</v>
      </c>
      <c r="D2611" s="6">
        <v>41083</v>
      </c>
      <c r="E2611" t="s">
        <v>152</v>
      </c>
      <c r="F2611" t="s">
        <v>2263</v>
      </c>
      <c r="G2611" t="s">
        <v>2264</v>
      </c>
      <c r="H2611" t="s">
        <v>39</v>
      </c>
      <c r="I2611" t="s">
        <v>27</v>
      </c>
      <c r="J2611" t="s">
        <v>160</v>
      </c>
      <c r="K2611" t="s">
        <v>161</v>
      </c>
      <c r="L2611">
        <v>80013</v>
      </c>
      <c r="M2611" t="s">
        <v>30</v>
      </c>
      <c r="N2611" t="s">
        <v>5276</v>
      </c>
      <c r="O2611" t="s">
        <v>48</v>
      </c>
      <c r="P2611" t="s">
        <v>49</v>
      </c>
      <c r="Q2611" t="s">
        <v>5277</v>
      </c>
      <c r="R2611" s="7">
        <v>125.944</v>
      </c>
      <c r="S2611">
        <v>7</v>
      </c>
      <c r="T2611">
        <v>0.2</v>
      </c>
      <c r="U2611" s="7">
        <v>15.743</v>
      </c>
      <c r="V2611" s="7">
        <f t="shared" si="40"/>
        <v>15.743</v>
      </c>
    </row>
    <row r="2612" spans="1:22" x14ac:dyDescent="0.3">
      <c r="A2612" s="9">
        <v>8019</v>
      </c>
      <c r="B2612" t="s">
        <v>5583</v>
      </c>
      <c r="C2612" s="5">
        <v>41930</v>
      </c>
      <c r="D2612" s="6">
        <v>41932</v>
      </c>
      <c r="E2612" t="s">
        <v>23</v>
      </c>
      <c r="F2612" t="s">
        <v>4219</v>
      </c>
      <c r="G2612" t="s">
        <v>4220</v>
      </c>
      <c r="H2612" t="s">
        <v>26</v>
      </c>
      <c r="I2612" t="s">
        <v>27</v>
      </c>
      <c r="J2612" t="s">
        <v>5306</v>
      </c>
      <c r="K2612" t="s">
        <v>29</v>
      </c>
      <c r="L2612">
        <v>95351</v>
      </c>
      <c r="M2612" t="s">
        <v>30</v>
      </c>
      <c r="N2612" t="s">
        <v>4166</v>
      </c>
      <c r="O2612" t="s">
        <v>48</v>
      </c>
      <c r="P2612" t="s">
        <v>49</v>
      </c>
      <c r="Q2612" t="s">
        <v>4167</v>
      </c>
      <c r="R2612" s="7">
        <v>52.792000000000002</v>
      </c>
      <c r="S2612">
        <v>1</v>
      </c>
      <c r="T2612">
        <v>0.2</v>
      </c>
      <c r="U2612" s="7">
        <v>4.6193</v>
      </c>
      <c r="V2612" s="7">
        <f t="shared" si="40"/>
        <v>4.6193</v>
      </c>
    </row>
    <row r="2613" spans="1:22" x14ac:dyDescent="0.3">
      <c r="A2613" s="9">
        <v>8039</v>
      </c>
      <c r="B2613" t="s">
        <v>5584</v>
      </c>
      <c r="C2613" s="5">
        <v>41821</v>
      </c>
      <c r="D2613" s="6">
        <v>41823</v>
      </c>
      <c r="E2613" t="s">
        <v>23</v>
      </c>
      <c r="F2613" t="s">
        <v>5585</v>
      </c>
      <c r="G2613" t="s">
        <v>5586</v>
      </c>
      <c r="H2613" t="s">
        <v>39</v>
      </c>
      <c r="I2613" t="s">
        <v>27</v>
      </c>
      <c r="J2613" t="s">
        <v>28</v>
      </c>
      <c r="K2613" t="s">
        <v>29</v>
      </c>
      <c r="L2613">
        <v>90032</v>
      </c>
      <c r="M2613" t="s">
        <v>30</v>
      </c>
      <c r="N2613" t="s">
        <v>3109</v>
      </c>
      <c r="O2613" t="s">
        <v>41</v>
      </c>
      <c r="P2613" t="s">
        <v>492</v>
      </c>
      <c r="Q2613" t="s">
        <v>3110</v>
      </c>
      <c r="R2613" s="7">
        <v>435.99900000000002</v>
      </c>
      <c r="S2613">
        <v>3</v>
      </c>
      <c r="T2613">
        <v>0.15</v>
      </c>
      <c r="U2613" s="7">
        <v>5.1294000000000004</v>
      </c>
      <c r="V2613" s="7">
        <f t="shared" si="40"/>
        <v>5.1294000000000004</v>
      </c>
    </row>
    <row r="2614" spans="1:22" x14ac:dyDescent="0.3">
      <c r="A2614" s="9">
        <v>8040</v>
      </c>
      <c r="B2614" t="s">
        <v>5587</v>
      </c>
      <c r="C2614" s="5">
        <v>41873</v>
      </c>
      <c r="D2614" s="6">
        <v>41877</v>
      </c>
      <c r="E2614" t="s">
        <v>23</v>
      </c>
      <c r="F2614" t="s">
        <v>4214</v>
      </c>
      <c r="G2614" t="s">
        <v>4215</v>
      </c>
      <c r="H2614" t="s">
        <v>26</v>
      </c>
      <c r="I2614" t="s">
        <v>27</v>
      </c>
      <c r="J2614" t="s">
        <v>65</v>
      </c>
      <c r="K2614" t="s">
        <v>66</v>
      </c>
      <c r="L2614">
        <v>98115</v>
      </c>
      <c r="M2614" t="s">
        <v>30</v>
      </c>
      <c r="N2614" t="s">
        <v>5588</v>
      </c>
      <c r="O2614" t="s">
        <v>41</v>
      </c>
      <c r="P2614" t="s">
        <v>185</v>
      </c>
      <c r="Q2614" t="s">
        <v>5589</v>
      </c>
      <c r="R2614" s="7">
        <v>388.70400000000001</v>
      </c>
      <c r="S2614">
        <v>6</v>
      </c>
      <c r="T2614">
        <v>0.2</v>
      </c>
      <c r="U2614" s="7">
        <v>38.870399999999997</v>
      </c>
      <c r="V2614" s="7">
        <f t="shared" si="40"/>
        <v>38.870399999999997</v>
      </c>
    </row>
    <row r="2615" spans="1:22" x14ac:dyDescent="0.3">
      <c r="A2615" s="9">
        <v>8041</v>
      </c>
      <c r="B2615" t="s">
        <v>5587</v>
      </c>
      <c r="C2615" s="5">
        <v>41873</v>
      </c>
      <c r="D2615" s="6">
        <v>41877</v>
      </c>
      <c r="E2615" t="s">
        <v>23</v>
      </c>
      <c r="F2615" t="s">
        <v>4214</v>
      </c>
      <c r="G2615" t="s">
        <v>4215</v>
      </c>
      <c r="H2615" t="s">
        <v>26</v>
      </c>
      <c r="I2615" t="s">
        <v>27</v>
      </c>
      <c r="J2615" t="s">
        <v>65</v>
      </c>
      <c r="K2615" t="s">
        <v>66</v>
      </c>
      <c r="L2615">
        <v>98115</v>
      </c>
      <c r="M2615" t="s">
        <v>30</v>
      </c>
      <c r="N2615" t="s">
        <v>3251</v>
      </c>
      <c r="O2615" t="s">
        <v>32</v>
      </c>
      <c r="P2615" t="s">
        <v>75</v>
      </c>
      <c r="Q2615" t="s">
        <v>3252</v>
      </c>
      <c r="R2615" s="7">
        <v>572.58000000000004</v>
      </c>
      <c r="S2615">
        <v>6</v>
      </c>
      <c r="T2615">
        <v>0</v>
      </c>
      <c r="U2615" s="7">
        <v>34.354799999999997</v>
      </c>
      <c r="V2615" s="7">
        <f t="shared" si="40"/>
        <v>34.354799999999997</v>
      </c>
    </row>
    <row r="2616" spans="1:22" x14ac:dyDescent="0.3">
      <c r="A2616" s="9">
        <v>8042</v>
      </c>
      <c r="B2616" t="s">
        <v>5587</v>
      </c>
      <c r="C2616" s="5">
        <v>41873</v>
      </c>
      <c r="D2616" s="6">
        <v>41877</v>
      </c>
      <c r="E2616" t="s">
        <v>23</v>
      </c>
      <c r="F2616" t="s">
        <v>4214</v>
      </c>
      <c r="G2616" t="s">
        <v>4215</v>
      </c>
      <c r="H2616" t="s">
        <v>26</v>
      </c>
      <c r="I2616" t="s">
        <v>27</v>
      </c>
      <c r="J2616" t="s">
        <v>65</v>
      </c>
      <c r="K2616" t="s">
        <v>66</v>
      </c>
      <c r="L2616">
        <v>98115</v>
      </c>
      <c r="M2616" t="s">
        <v>30</v>
      </c>
      <c r="N2616" t="s">
        <v>2466</v>
      </c>
      <c r="O2616" t="s">
        <v>48</v>
      </c>
      <c r="P2616" t="s">
        <v>99</v>
      </c>
      <c r="Q2616" t="s">
        <v>2467</v>
      </c>
      <c r="R2616" s="7">
        <v>33.18</v>
      </c>
      <c r="S2616">
        <v>2</v>
      </c>
      <c r="T2616">
        <v>0</v>
      </c>
      <c r="U2616" s="7">
        <v>11.613</v>
      </c>
      <c r="V2616" s="7">
        <f t="shared" si="40"/>
        <v>11.613</v>
      </c>
    </row>
    <row r="2617" spans="1:22" x14ac:dyDescent="0.3">
      <c r="A2617" s="9">
        <v>8045</v>
      </c>
      <c r="B2617" t="s">
        <v>5590</v>
      </c>
      <c r="C2617" s="5">
        <v>41898</v>
      </c>
      <c r="D2617" s="6">
        <v>41900</v>
      </c>
      <c r="E2617" t="s">
        <v>23</v>
      </c>
      <c r="F2617" t="s">
        <v>4569</v>
      </c>
      <c r="G2617" t="s">
        <v>4570</v>
      </c>
      <c r="H2617" t="s">
        <v>39</v>
      </c>
      <c r="I2617" t="s">
        <v>27</v>
      </c>
      <c r="J2617" t="s">
        <v>2180</v>
      </c>
      <c r="K2617" t="s">
        <v>73</v>
      </c>
      <c r="L2617">
        <v>84106</v>
      </c>
      <c r="M2617" t="s">
        <v>30</v>
      </c>
      <c r="N2617" t="s">
        <v>166</v>
      </c>
      <c r="O2617" t="s">
        <v>32</v>
      </c>
      <c r="P2617" t="s">
        <v>52</v>
      </c>
      <c r="Q2617" t="s">
        <v>167</v>
      </c>
      <c r="R2617" s="7">
        <v>295.05599999999998</v>
      </c>
      <c r="S2617">
        <v>9</v>
      </c>
      <c r="T2617">
        <v>0.2</v>
      </c>
      <c r="U2617" s="7">
        <v>106.95780000000001</v>
      </c>
      <c r="V2617" s="7">
        <f t="shared" si="40"/>
        <v>106.95780000000001</v>
      </c>
    </row>
    <row r="2618" spans="1:22" x14ac:dyDescent="0.3">
      <c r="A2618" s="9">
        <v>8055</v>
      </c>
      <c r="B2618" t="s">
        <v>5591</v>
      </c>
      <c r="C2618" s="5">
        <v>41149</v>
      </c>
      <c r="D2618" s="6">
        <v>41156</v>
      </c>
      <c r="E2618" t="s">
        <v>36</v>
      </c>
      <c r="F2618" t="s">
        <v>4243</v>
      </c>
      <c r="G2618" t="s">
        <v>4244</v>
      </c>
      <c r="H2618" t="s">
        <v>39</v>
      </c>
      <c r="I2618" t="s">
        <v>27</v>
      </c>
      <c r="J2618" t="s">
        <v>28</v>
      </c>
      <c r="K2618" t="s">
        <v>29</v>
      </c>
      <c r="L2618">
        <v>90049</v>
      </c>
      <c r="M2618" t="s">
        <v>30</v>
      </c>
      <c r="N2618" t="s">
        <v>5592</v>
      </c>
      <c r="O2618" t="s">
        <v>32</v>
      </c>
      <c r="P2618" t="s">
        <v>75</v>
      </c>
      <c r="Q2618" t="s">
        <v>5593</v>
      </c>
      <c r="R2618" s="7">
        <v>892.35</v>
      </c>
      <c r="S2618">
        <v>5</v>
      </c>
      <c r="T2618">
        <v>0</v>
      </c>
      <c r="U2618" s="7">
        <v>267.70499999999998</v>
      </c>
      <c r="V2618" s="7">
        <f t="shared" si="40"/>
        <v>267.70499999999998</v>
      </c>
    </row>
    <row r="2619" spans="1:22" x14ac:dyDescent="0.3">
      <c r="A2619" s="9">
        <v>8056</v>
      </c>
      <c r="B2619" t="s">
        <v>5591</v>
      </c>
      <c r="C2619" s="5">
        <v>41149</v>
      </c>
      <c r="D2619" s="6">
        <v>41156</v>
      </c>
      <c r="E2619" t="s">
        <v>36</v>
      </c>
      <c r="F2619" t="s">
        <v>4243</v>
      </c>
      <c r="G2619" t="s">
        <v>4244</v>
      </c>
      <c r="H2619" t="s">
        <v>39</v>
      </c>
      <c r="I2619" t="s">
        <v>27</v>
      </c>
      <c r="J2619" t="s">
        <v>28</v>
      </c>
      <c r="K2619" t="s">
        <v>29</v>
      </c>
      <c r="L2619">
        <v>90049</v>
      </c>
      <c r="M2619" t="s">
        <v>30</v>
      </c>
      <c r="N2619" t="s">
        <v>5594</v>
      </c>
      <c r="O2619" t="s">
        <v>41</v>
      </c>
      <c r="P2619" t="s">
        <v>492</v>
      </c>
      <c r="Q2619" t="s">
        <v>5595</v>
      </c>
      <c r="R2619" s="7">
        <v>307.666</v>
      </c>
      <c r="S2619">
        <v>2</v>
      </c>
      <c r="T2619">
        <v>0.15</v>
      </c>
      <c r="U2619" s="7">
        <v>28.956800000000001</v>
      </c>
      <c r="V2619" s="7">
        <f t="shared" si="40"/>
        <v>28.956800000000001</v>
      </c>
    </row>
    <row r="2620" spans="1:22" x14ac:dyDescent="0.3">
      <c r="A2620" s="9">
        <v>8057</v>
      </c>
      <c r="B2620" t="s">
        <v>5591</v>
      </c>
      <c r="C2620" s="5">
        <v>41149</v>
      </c>
      <c r="D2620" s="6">
        <v>41156</v>
      </c>
      <c r="E2620" t="s">
        <v>36</v>
      </c>
      <c r="F2620" t="s">
        <v>4243</v>
      </c>
      <c r="G2620" t="s">
        <v>4244</v>
      </c>
      <c r="H2620" t="s">
        <v>39</v>
      </c>
      <c r="I2620" t="s">
        <v>27</v>
      </c>
      <c r="J2620" t="s">
        <v>28</v>
      </c>
      <c r="K2620" t="s">
        <v>29</v>
      </c>
      <c r="L2620">
        <v>90049</v>
      </c>
      <c r="M2620" t="s">
        <v>30</v>
      </c>
      <c r="N2620" t="s">
        <v>845</v>
      </c>
      <c r="O2620" t="s">
        <v>32</v>
      </c>
      <c r="P2620" t="s">
        <v>75</v>
      </c>
      <c r="Q2620" t="s">
        <v>846</v>
      </c>
      <c r="R2620" s="7">
        <v>728.82</v>
      </c>
      <c r="S2620">
        <v>9</v>
      </c>
      <c r="T2620">
        <v>0</v>
      </c>
      <c r="U2620" s="7">
        <v>29.152799999999999</v>
      </c>
      <c r="V2620" s="7">
        <f t="shared" si="40"/>
        <v>29.152799999999999</v>
      </c>
    </row>
    <row r="2621" spans="1:22" x14ac:dyDescent="0.3">
      <c r="A2621" s="9">
        <v>8058</v>
      </c>
      <c r="B2621" t="s">
        <v>5591</v>
      </c>
      <c r="C2621" s="5">
        <v>41149</v>
      </c>
      <c r="D2621" s="6">
        <v>41156</v>
      </c>
      <c r="E2621" t="s">
        <v>36</v>
      </c>
      <c r="F2621" t="s">
        <v>4243</v>
      </c>
      <c r="G2621" t="s">
        <v>4244</v>
      </c>
      <c r="H2621" t="s">
        <v>39</v>
      </c>
      <c r="I2621" t="s">
        <v>27</v>
      </c>
      <c r="J2621" t="s">
        <v>28</v>
      </c>
      <c r="K2621" t="s">
        <v>29</v>
      </c>
      <c r="L2621">
        <v>90049</v>
      </c>
      <c r="M2621" t="s">
        <v>30</v>
      </c>
      <c r="N2621" t="s">
        <v>3149</v>
      </c>
      <c r="O2621" t="s">
        <v>32</v>
      </c>
      <c r="P2621" t="s">
        <v>52</v>
      </c>
      <c r="Q2621" t="s">
        <v>3150</v>
      </c>
      <c r="R2621" s="7">
        <v>41.36</v>
      </c>
      <c r="S2621">
        <v>5</v>
      </c>
      <c r="T2621">
        <v>0.2</v>
      </c>
      <c r="U2621" s="7">
        <v>13.959</v>
      </c>
      <c r="V2621" s="7">
        <f t="shared" si="40"/>
        <v>13.959</v>
      </c>
    </row>
    <row r="2622" spans="1:22" x14ac:dyDescent="0.3">
      <c r="A2622" s="9">
        <v>8059</v>
      </c>
      <c r="B2622" t="s">
        <v>5591</v>
      </c>
      <c r="C2622" s="5">
        <v>41149</v>
      </c>
      <c r="D2622" s="6">
        <v>41156</v>
      </c>
      <c r="E2622" t="s">
        <v>36</v>
      </c>
      <c r="F2622" t="s">
        <v>4243</v>
      </c>
      <c r="G2622" t="s">
        <v>4244</v>
      </c>
      <c r="H2622" t="s">
        <v>39</v>
      </c>
      <c r="I2622" t="s">
        <v>27</v>
      </c>
      <c r="J2622" t="s">
        <v>28</v>
      </c>
      <c r="K2622" t="s">
        <v>29</v>
      </c>
      <c r="L2622">
        <v>90049</v>
      </c>
      <c r="M2622" t="s">
        <v>30</v>
      </c>
      <c r="N2622" t="s">
        <v>2942</v>
      </c>
      <c r="O2622" t="s">
        <v>48</v>
      </c>
      <c r="P2622" t="s">
        <v>49</v>
      </c>
      <c r="Q2622" t="s">
        <v>2943</v>
      </c>
      <c r="R2622" s="7">
        <v>43.176000000000002</v>
      </c>
      <c r="S2622">
        <v>3</v>
      </c>
      <c r="T2622">
        <v>0.2</v>
      </c>
      <c r="U2622" s="7">
        <v>15.111599999999999</v>
      </c>
      <c r="V2622" s="7">
        <f t="shared" si="40"/>
        <v>15.111599999999999</v>
      </c>
    </row>
    <row r="2623" spans="1:22" x14ac:dyDescent="0.3">
      <c r="A2623" s="9">
        <v>8060</v>
      </c>
      <c r="B2623" t="s">
        <v>5591</v>
      </c>
      <c r="C2623" s="5">
        <v>41149</v>
      </c>
      <c r="D2623" s="6">
        <v>41156</v>
      </c>
      <c r="E2623" t="s">
        <v>36</v>
      </c>
      <c r="F2623" t="s">
        <v>4243</v>
      </c>
      <c r="G2623" t="s">
        <v>4244</v>
      </c>
      <c r="H2623" t="s">
        <v>39</v>
      </c>
      <c r="I2623" t="s">
        <v>27</v>
      </c>
      <c r="J2623" t="s">
        <v>28</v>
      </c>
      <c r="K2623" t="s">
        <v>29</v>
      </c>
      <c r="L2623">
        <v>90049</v>
      </c>
      <c r="M2623" t="s">
        <v>30</v>
      </c>
      <c r="N2623" t="s">
        <v>5053</v>
      </c>
      <c r="O2623" t="s">
        <v>41</v>
      </c>
      <c r="P2623" t="s">
        <v>42</v>
      </c>
      <c r="Q2623" t="s">
        <v>544</v>
      </c>
      <c r="R2623" s="7">
        <v>4.16</v>
      </c>
      <c r="S2623">
        <v>2</v>
      </c>
      <c r="T2623">
        <v>0</v>
      </c>
      <c r="U2623" s="7">
        <v>1.7472000000000001</v>
      </c>
      <c r="V2623" s="7">
        <f t="shared" si="40"/>
        <v>1.7472000000000001</v>
      </c>
    </row>
    <row r="2624" spans="1:22" x14ac:dyDescent="0.3">
      <c r="A2624" s="9">
        <v>8068</v>
      </c>
      <c r="B2624" t="s">
        <v>5596</v>
      </c>
      <c r="C2624" s="5">
        <v>41202</v>
      </c>
      <c r="D2624" s="6">
        <v>41206</v>
      </c>
      <c r="E2624" t="s">
        <v>36</v>
      </c>
      <c r="F2624" t="s">
        <v>1190</v>
      </c>
      <c r="G2624" t="s">
        <v>1191</v>
      </c>
      <c r="H2624" t="s">
        <v>26</v>
      </c>
      <c r="I2624" t="s">
        <v>27</v>
      </c>
      <c r="J2624" t="s">
        <v>80</v>
      </c>
      <c r="K2624" t="s">
        <v>29</v>
      </c>
      <c r="L2624">
        <v>94109</v>
      </c>
      <c r="M2624" t="s">
        <v>30</v>
      </c>
      <c r="N2624" t="s">
        <v>5508</v>
      </c>
      <c r="O2624" t="s">
        <v>48</v>
      </c>
      <c r="P2624" t="s">
        <v>99</v>
      </c>
      <c r="Q2624" t="s">
        <v>5509</v>
      </c>
      <c r="R2624" s="7">
        <v>239.97</v>
      </c>
      <c r="S2624">
        <v>3</v>
      </c>
      <c r="T2624">
        <v>0</v>
      </c>
      <c r="U2624" s="7">
        <v>86.389200000000002</v>
      </c>
      <c r="V2624" s="7">
        <f t="shared" si="40"/>
        <v>86.389200000000002</v>
      </c>
    </row>
    <row r="2625" spans="1:22" x14ac:dyDescent="0.3">
      <c r="A2625" s="9">
        <v>8069</v>
      </c>
      <c r="B2625" t="s">
        <v>5596</v>
      </c>
      <c r="C2625" s="5">
        <v>41202</v>
      </c>
      <c r="D2625" s="6">
        <v>41206</v>
      </c>
      <c r="E2625" t="s">
        <v>36</v>
      </c>
      <c r="F2625" t="s">
        <v>1190</v>
      </c>
      <c r="G2625" t="s">
        <v>1191</v>
      </c>
      <c r="H2625" t="s">
        <v>26</v>
      </c>
      <c r="I2625" t="s">
        <v>27</v>
      </c>
      <c r="J2625" t="s">
        <v>80</v>
      </c>
      <c r="K2625" t="s">
        <v>29</v>
      </c>
      <c r="L2625">
        <v>94109</v>
      </c>
      <c r="M2625" t="s">
        <v>30</v>
      </c>
      <c r="N2625" t="s">
        <v>4158</v>
      </c>
      <c r="O2625" t="s">
        <v>41</v>
      </c>
      <c r="P2625" t="s">
        <v>42</v>
      </c>
      <c r="Q2625" t="s">
        <v>4159</v>
      </c>
      <c r="R2625" s="7">
        <v>16.02</v>
      </c>
      <c r="S2625">
        <v>6</v>
      </c>
      <c r="T2625">
        <v>0</v>
      </c>
      <c r="U2625" s="7">
        <v>6.0876000000000001</v>
      </c>
      <c r="V2625" s="7">
        <f t="shared" si="40"/>
        <v>6.0876000000000001</v>
      </c>
    </row>
    <row r="2626" spans="1:22" x14ac:dyDescent="0.3">
      <c r="A2626" s="9">
        <v>8081</v>
      </c>
      <c r="B2626" t="s">
        <v>5597</v>
      </c>
      <c r="C2626" s="5">
        <v>41208</v>
      </c>
      <c r="D2626" s="6">
        <v>41214</v>
      </c>
      <c r="E2626" t="s">
        <v>36</v>
      </c>
      <c r="F2626" t="s">
        <v>337</v>
      </c>
      <c r="G2626" t="s">
        <v>338</v>
      </c>
      <c r="H2626" t="s">
        <v>26</v>
      </c>
      <c r="I2626" t="s">
        <v>27</v>
      </c>
      <c r="J2626" t="s">
        <v>1934</v>
      </c>
      <c r="K2626" t="s">
        <v>148</v>
      </c>
      <c r="L2626">
        <v>97477</v>
      </c>
      <c r="M2626" t="s">
        <v>30</v>
      </c>
      <c r="N2626" t="s">
        <v>3487</v>
      </c>
      <c r="O2626" t="s">
        <v>32</v>
      </c>
      <c r="P2626" t="s">
        <v>33</v>
      </c>
      <c r="Q2626" t="s">
        <v>3488</v>
      </c>
      <c r="R2626" s="7">
        <v>146.54400000000001</v>
      </c>
      <c r="S2626">
        <v>6</v>
      </c>
      <c r="T2626">
        <v>0.2</v>
      </c>
      <c r="U2626" s="7">
        <v>47.626800000000003</v>
      </c>
      <c r="V2626" s="7">
        <f t="shared" si="40"/>
        <v>47.626800000000003</v>
      </c>
    </row>
    <row r="2627" spans="1:22" x14ac:dyDescent="0.3">
      <c r="A2627" s="9">
        <v>8082</v>
      </c>
      <c r="B2627" t="s">
        <v>5597</v>
      </c>
      <c r="C2627" s="5">
        <v>41208</v>
      </c>
      <c r="D2627" s="6">
        <v>41214</v>
      </c>
      <c r="E2627" t="s">
        <v>36</v>
      </c>
      <c r="F2627" t="s">
        <v>337</v>
      </c>
      <c r="G2627" t="s">
        <v>338</v>
      </c>
      <c r="H2627" t="s">
        <v>26</v>
      </c>
      <c r="I2627" t="s">
        <v>27</v>
      </c>
      <c r="J2627" t="s">
        <v>1934</v>
      </c>
      <c r="K2627" t="s">
        <v>148</v>
      </c>
      <c r="L2627">
        <v>97477</v>
      </c>
      <c r="M2627" t="s">
        <v>30</v>
      </c>
      <c r="N2627" t="s">
        <v>4961</v>
      </c>
      <c r="O2627" t="s">
        <v>32</v>
      </c>
      <c r="P2627" t="s">
        <v>114</v>
      </c>
      <c r="Q2627" t="s">
        <v>4962</v>
      </c>
      <c r="R2627" s="7">
        <v>131.904</v>
      </c>
      <c r="S2627">
        <v>3</v>
      </c>
      <c r="T2627">
        <v>0.2</v>
      </c>
      <c r="U2627" s="7">
        <v>47.815199999999997</v>
      </c>
      <c r="V2627" s="7">
        <f t="shared" si="40"/>
        <v>47.815199999999997</v>
      </c>
    </row>
    <row r="2628" spans="1:22" x14ac:dyDescent="0.3">
      <c r="A2628" s="9">
        <v>8083</v>
      </c>
      <c r="B2628" t="s">
        <v>5597</v>
      </c>
      <c r="C2628" s="5">
        <v>41208</v>
      </c>
      <c r="D2628" s="6">
        <v>41214</v>
      </c>
      <c r="E2628" t="s">
        <v>36</v>
      </c>
      <c r="F2628" t="s">
        <v>337</v>
      </c>
      <c r="G2628" t="s">
        <v>338</v>
      </c>
      <c r="H2628" t="s">
        <v>26</v>
      </c>
      <c r="I2628" t="s">
        <v>27</v>
      </c>
      <c r="J2628" t="s">
        <v>1934</v>
      </c>
      <c r="K2628" t="s">
        <v>148</v>
      </c>
      <c r="L2628">
        <v>97477</v>
      </c>
      <c r="M2628" t="s">
        <v>30</v>
      </c>
      <c r="N2628" t="s">
        <v>779</v>
      </c>
      <c r="O2628" t="s">
        <v>32</v>
      </c>
      <c r="P2628" t="s">
        <v>55</v>
      </c>
      <c r="Q2628" t="s">
        <v>780</v>
      </c>
      <c r="R2628" s="7">
        <v>203.88</v>
      </c>
      <c r="S2628">
        <v>5</v>
      </c>
      <c r="T2628">
        <v>0.2</v>
      </c>
      <c r="U2628" s="7">
        <v>20.388000000000002</v>
      </c>
      <c r="V2628" s="7">
        <f t="shared" ref="V2628:V2691" si="41">IF(U2628&lt;0,-U2628,U2628)</f>
        <v>20.388000000000002</v>
      </c>
    </row>
    <row r="2629" spans="1:22" x14ac:dyDescent="0.3">
      <c r="A2629" s="9">
        <v>8084</v>
      </c>
      <c r="B2629" t="s">
        <v>5597</v>
      </c>
      <c r="C2629" s="5">
        <v>41208</v>
      </c>
      <c r="D2629" s="6">
        <v>41214</v>
      </c>
      <c r="E2629" t="s">
        <v>36</v>
      </c>
      <c r="F2629" t="s">
        <v>337</v>
      </c>
      <c r="G2629" t="s">
        <v>338</v>
      </c>
      <c r="H2629" t="s">
        <v>26</v>
      </c>
      <c r="I2629" t="s">
        <v>27</v>
      </c>
      <c r="J2629" t="s">
        <v>1934</v>
      </c>
      <c r="K2629" t="s">
        <v>148</v>
      </c>
      <c r="L2629">
        <v>97477</v>
      </c>
      <c r="M2629" t="s">
        <v>30</v>
      </c>
      <c r="N2629" t="s">
        <v>2251</v>
      </c>
      <c r="O2629" t="s">
        <v>32</v>
      </c>
      <c r="P2629" t="s">
        <v>52</v>
      </c>
      <c r="Q2629" t="s">
        <v>2252</v>
      </c>
      <c r="R2629" s="7">
        <v>14.301</v>
      </c>
      <c r="S2629">
        <v>7</v>
      </c>
      <c r="T2629">
        <v>0.7</v>
      </c>
      <c r="U2629" s="7">
        <v>-10.487399999999999</v>
      </c>
      <c r="V2629" s="7">
        <f t="shared" si="41"/>
        <v>10.487399999999999</v>
      </c>
    </row>
    <row r="2630" spans="1:22" x14ac:dyDescent="0.3">
      <c r="A2630" s="9">
        <v>8085</v>
      </c>
      <c r="B2630" t="s">
        <v>5597</v>
      </c>
      <c r="C2630" s="5">
        <v>41208</v>
      </c>
      <c r="D2630" s="6">
        <v>41214</v>
      </c>
      <c r="E2630" t="s">
        <v>36</v>
      </c>
      <c r="F2630" t="s">
        <v>337</v>
      </c>
      <c r="G2630" t="s">
        <v>338</v>
      </c>
      <c r="H2630" t="s">
        <v>26</v>
      </c>
      <c r="I2630" t="s">
        <v>27</v>
      </c>
      <c r="J2630" t="s">
        <v>1934</v>
      </c>
      <c r="K2630" t="s">
        <v>148</v>
      </c>
      <c r="L2630">
        <v>97477</v>
      </c>
      <c r="M2630" t="s">
        <v>30</v>
      </c>
      <c r="N2630" t="s">
        <v>868</v>
      </c>
      <c r="O2630" t="s">
        <v>32</v>
      </c>
      <c r="P2630" t="s">
        <v>75</v>
      </c>
      <c r="Q2630" t="s">
        <v>869</v>
      </c>
      <c r="R2630" s="7">
        <v>718.64</v>
      </c>
      <c r="S2630">
        <v>10</v>
      </c>
      <c r="T2630">
        <v>0.2</v>
      </c>
      <c r="U2630" s="7">
        <v>-161.69399999999999</v>
      </c>
      <c r="V2630" s="7">
        <f t="shared" si="41"/>
        <v>161.69399999999999</v>
      </c>
    </row>
    <row r="2631" spans="1:22" x14ac:dyDescent="0.3">
      <c r="A2631" s="9">
        <v>8088</v>
      </c>
      <c r="B2631" t="s">
        <v>5598</v>
      </c>
      <c r="C2631" s="5">
        <v>41547</v>
      </c>
      <c r="D2631" s="6">
        <v>41549</v>
      </c>
      <c r="E2631" t="s">
        <v>23</v>
      </c>
      <c r="F2631" t="s">
        <v>3184</v>
      </c>
      <c r="G2631" t="s">
        <v>3185</v>
      </c>
      <c r="H2631" t="s">
        <v>26</v>
      </c>
      <c r="I2631" t="s">
        <v>27</v>
      </c>
      <c r="J2631" t="s">
        <v>3957</v>
      </c>
      <c r="K2631" t="s">
        <v>122</v>
      </c>
      <c r="L2631">
        <v>85364</v>
      </c>
      <c r="M2631" t="s">
        <v>30</v>
      </c>
      <c r="N2631" t="s">
        <v>2317</v>
      </c>
      <c r="O2631" t="s">
        <v>32</v>
      </c>
      <c r="P2631" t="s">
        <v>45</v>
      </c>
      <c r="Q2631" t="s">
        <v>2318</v>
      </c>
      <c r="R2631" s="7">
        <v>10.496</v>
      </c>
      <c r="S2631">
        <v>4</v>
      </c>
      <c r="T2631">
        <v>0.2</v>
      </c>
      <c r="U2631" s="7">
        <v>1.1808000000000001</v>
      </c>
      <c r="V2631" s="7">
        <f t="shared" si="41"/>
        <v>1.1808000000000001</v>
      </c>
    </row>
    <row r="2632" spans="1:22" x14ac:dyDescent="0.3">
      <c r="A2632" s="9">
        <v>8089</v>
      </c>
      <c r="B2632" t="s">
        <v>5599</v>
      </c>
      <c r="C2632" s="5">
        <v>41100</v>
      </c>
      <c r="D2632" s="6">
        <v>41104</v>
      </c>
      <c r="E2632" t="s">
        <v>36</v>
      </c>
      <c r="F2632" t="s">
        <v>4957</v>
      </c>
      <c r="G2632" t="s">
        <v>4958</v>
      </c>
      <c r="H2632" t="s">
        <v>39</v>
      </c>
      <c r="I2632" t="s">
        <v>27</v>
      </c>
      <c r="J2632" t="s">
        <v>2018</v>
      </c>
      <c r="K2632" t="s">
        <v>29</v>
      </c>
      <c r="L2632">
        <v>92404</v>
      </c>
      <c r="M2632" t="s">
        <v>30</v>
      </c>
      <c r="N2632" t="s">
        <v>5600</v>
      </c>
      <c r="O2632" t="s">
        <v>32</v>
      </c>
      <c r="P2632" t="s">
        <v>52</v>
      </c>
      <c r="Q2632" t="s">
        <v>5601</v>
      </c>
      <c r="R2632" s="7">
        <v>39.92</v>
      </c>
      <c r="S2632">
        <v>2</v>
      </c>
      <c r="T2632">
        <v>0.2</v>
      </c>
      <c r="U2632" s="7">
        <v>12.974</v>
      </c>
      <c r="V2632" s="7">
        <f t="shared" si="41"/>
        <v>12.974</v>
      </c>
    </row>
    <row r="2633" spans="1:22" x14ac:dyDescent="0.3">
      <c r="A2633" s="9">
        <v>8091</v>
      </c>
      <c r="B2633" t="s">
        <v>5602</v>
      </c>
      <c r="C2633" s="5">
        <v>40884</v>
      </c>
      <c r="D2633" s="6">
        <v>40890</v>
      </c>
      <c r="E2633" t="s">
        <v>36</v>
      </c>
      <c r="F2633" t="s">
        <v>3703</v>
      </c>
      <c r="G2633" t="s">
        <v>3704</v>
      </c>
      <c r="H2633" t="s">
        <v>146</v>
      </c>
      <c r="I2633" t="s">
        <v>27</v>
      </c>
      <c r="J2633" t="s">
        <v>65</v>
      </c>
      <c r="K2633" t="s">
        <v>66</v>
      </c>
      <c r="L2633">
        <v>98103</v>
      </c>
      <c r="M2633" t="s">
        <v>30</v>
      </c>
      <c r="N2633" t="s">
        <v>2661</v>
      </c>
      <c r="O2633" t="s">
        <v>32</v>
      </c>
      <c r="P2633" t="s">
        <v>75</v>
      </c>
      <c r="Q2633" t="s">
        <v>2662</v>
      </c>
      <c r="R2633" s="7">
        <v>269.36</v>
      </c>
      <c r="S2633">
        <v>7</v>
      </c>
      <c r="T2633">
        <v>0</v>
      </c>
      <c r="U2633" s="7">
        <v>70.033600000000007</v>
      </c>
      <c r="V2633" s="7">
        <f t="shared" si="41"/>
        <v>70.033600000000007</v>
      </c>
    </row>
    <row r="2634" spans="1:22" x14ac:dyDescent="0.3">
      <c r="A2634" s="9">
        <v>8092</v>
      </c>
      <c r="B2634" t="s">
        <v>5603</v>
      </c>
      <c r="C2634" s="5">
        <v>41253</v>
      </c>
      <c r="D2634" s="6">
        <v>41257</v>
      </c>
      <c r="E2634" t="s">
        <v>36</v>
      </c>
      <c r="F2634" t="s">
        <v>1096</v>
      </c>
      <c r="G2634" t="s">
        <v>1097</v>
      </c>
      <c r="H2634" t="s">
        <v>39</v>
      </c>
      <c r="I2634" t="s">
        <v>27</v>
      </c>
      <c r="J2634" t="s">
        <v>80</v>
      </c>
      <c r="K2634" t="s">
        <v>29</v>
      </c>
      <c r="L2634">
        <v>94110</v>
      </c>
      <c r="M2634" t="s">
        <v>30</v>
      </c>
      <c r="N2634" t="s">
        <v>2393</v>
      </c>
      <c r="O2634" t="s">
        <v>32</v>
      </c>
      <c r="P2634" t="s">
        <v>33</v>
      </c>
      <c r="Q2634" t="s">
        <v>2394</v>
      </c>
      <c r="R2634" s="7">
        <v>5.76</v>
      </c>
      <c r="S2634">
        <v>2</v>
      </c>
      <c r="T2634">
        <v>0</v>
      </c>
      <c r="U2634" s="7">
        <v>2.8224</v>
      </c>
      <c r="V2634" s="7">
        <f t="shared" si="41"/>
        <v>2.8224</v>
      </c>
    </row>
    <row r="2635" spans="1:22" x14ac:dyDescent="0.3">
      <c r="A2635" s="9">
        <v>8094</v>
      </c>
      <c r="B2635" t="s">
        <v>5604</v>
      </c>
      <c r="C2635" s="5">
        <v>41848</v>
      </c>
      <c r="D2635" s="6">
        <v>41853</v>
      </c>
      <c r="E2635" t="s">
        <v>23</v>
      </c>
      <c r="F2635" t="s">
        <v>2387</v>
      </c>
      <c r="G2635" t="s">
        <v>2388</v>
      </c>
      <c r="H2635" t="s">
        <v>39</v>
      </c>
      <c r="I2635" t="s">
        <v>27</v>
      </c>
      <c r="J2635" t="s">
        <v>65</v>
      </c>
      <c r="K2635" t="s">
        <v>66</v>
      </c>
      <c r="L2635">
        <v>98115</v>
      </c>
      <c r="M2635" t="s">
        <v>30</v>
      </c>
      <c r="N2635" t="s">
        <v>2000</v>
      </c>
      <c r="O2635" t="s">
        <v>41</v>
      </c>
      <c r="P2635" t="s">
        <v>42</v>
      </c>
      <c r="Q2635" t="s">
        <v>264</v>
      </c>
      <c r="R2635" s="7">
        <v>23.88</v>
      </c>
      <c r="S2635">
        <v>3</v>
      </c>
      <c r="T2635">
        <v>0</v>
      </c>
      <c r="U2635" s="7">
        <v>10.507199999999999</v>
      </c>
      <c r="V2635" s="7">
        <f t="shared" si="41"/>
        <v>10.507199999999999</v>
      </c>
    </row>
    <row r="2636" spans="1:22" x14ac:dyDescent="0.3">
      <c r="A2636" s="9">
        <v>8095</v>
      </c>
      <c r="B2636" t="s">
        <v>5604</v>
      </c>
      <c r="C2636" s="5">
        <v>41848</v>
      </c>
      <c r="D2636" s="6">
        <v>41853</v>
      </c>
      <c r="E2636" t="s">
        <v>23</v>
      </c>
      <c r="F2636" t="s">
        <v>2387</v>
      </c>
      <c r="G2636" t="s">
        <v>2388</v>
      </c>
      <c r="H2636" t="s">
        <v>39</v>
      </c>
      <c r="I2636" t="s">
        <v>27</v>
      </c>
      <c r="J2636" t="s">
        <v>65</v>
      </c>
      <c r="K2636" t="s">
        <v>66</v>
      </c>
      <c r="L2636">
        <v>98115</v>
      </c>
      <c r="M2636" t="s">
        <v>30</v>
      </c>
      <c r="N2636" t="s">
        <v>2372</v>
      </c>
      <c r="O2636" t="s">
        <v>32</v>
      </c>
      <c r="P2636" t="s">
        <v>114</v>
      </c>
      <c r="Q2636" t="s">
        <v>2373</v>
      </c>
      <c r="R2636" s="7">
        <v>26.2</v>
      </c>
      <c r="S2636">
        <v>4</v>
      </c>
      <c r="T2636">
        <v>0</v>
      </c>
      <c r="U2636" s="7">
        <v>12.052</v>
      </c>
      <c r="V2636" s="7">
        <f t="shared" si="41"/>
        <v>12.052</v>
      </c>
    </row>
    <row r="2637" spans="1:22" x14ac:dyDescent="0.3">
      <c r="A2637" s="9">
        <v>8096</v>
      </c>
      <c r="B2637" t="s">
        <v>5604</v>
      </c>
      <c r="C2637" s="5">
        <v>41848</v>
      </c>
      <c r="D2637" s="6">
        <v>41853</v>
      </c>
      <c r="E2637" t="s">
        <v>23</v>
      </c>
      <c r="F2637" t="s">
        <v>2387</v>
      </c>
      <c r="G2637" t="s">
        <v>2388</v>
      </c>
      <c r="H2637" t="s">
        <v>39</v>
      </c>
      <c r="I2637" t="s">
        <v>27</v>
      </c>
      <c r="J2637" t="s">
        <v>65</v>
      </c>
      <c r="K2637" t="s">
        <v>66</v>
      </c>
      <c r="L2637">
        <v>98115</v>
      </c>
      <c r="M2637" t="s">
        <v>30</v>
      </c>
      <c r="N2637" t="s">
        <v>3736</v>
      </c>
      <c r="O2637" t="s">
        <v>32</v>
      </c>
      <c r="P2637" t="s">
        <v>114</v>
      </c>
      <c r="Q2637" t="s">
        <v>3737</v>
      </c>
      <c r="R2637" s="7">
        <v>12.96</v>
      </c>
      <c r="S2637">
        <v>2</v>
      </c>
      <c r="T2637">
        <v>0</v>
      </c>
      <c r="U2637" s="7">
        <v>6.2207999999999997</v>
      </c>
      <c r="V2637" s="7">
        <f t="shared" si="41"/>
        <v>6.2207999999999997</v>
      </c>
    </row>
    <row r="2638" spans="1:22" x14ac:dyDescent="0.3">
      <c r="A2638" s="9">
        <v>8097</v>
      </c>
      <c r="B2638" t="s">
        <v>5604</v>
      </c>
      <c r="C2638" s="5">
        <v>41848</v>
      </c>
      <c r="D2638" s="6">
        <v>41853</v>
      </c>
      <c r="E2638" t="s">
        <v>23</v>
      </c>
      <c r="F2638" t="s">
        <v>2387</v>
      </c>
      <c r="G2638" t="s">
        <v>2388</v>
      </c>
      <c r="H2638" t="s">
        <v>39</v>
      </c>
      <c r="I2638" t="s">
        <v>27</v>
      </c>
      <c r="J2638" t="s">
        <v>65</v>
      </c>
      <c r="K2638" t="s">
        <v>66</v>
      </c>
      <c r="L2638">
        <v>98115</v>
      </c>
      <c r="M2638" t="s">
        <v>30</v>
      </c>
      <c r="N2638" t="s">
        <v>588</v>
      </c>
      <c r="O2638" t="s">
        <v>48</v>
      </c>
      <c r="P2638" t="s">
        <v>99</v>
      </c>
      <c r="Q2638" t="s">
        <v>589</v>
      </c>
      <c r="R2638" s="7">
        <v>234.95</v>
      </c>
      <c r="S2638">
        <v>5</v>
      </c>
      <c r="T2638">
        <v>0</v>
      </c>
      <c r="U2638" s="7">
        <v>32.893000000000001</v>
      </c>
      <c r="V2638" s="7">
        <f t="shared" si="41"/>
        <v>32.893000000000001</v>
      </c>
    </row>
    <row r="2639" spans="1:22" x14ac:dyDescent="0.3">
      <c r="A2639" s="9">
        <v>8098</v>
      </c>
      <c r="B2639" t="s">
        <v>5605</v>
      </c>
      <c r="C2639" s="5">
        <v>42002</v>
      </c>
      <c r="D2639" s="6">
        <v>42006</v>
      </c>
      <c r="E2639" t="s">
        <v>36</v>
      </c>
      <c r="F2639" t="s">
        <v>4679</v>
      </c>
      <c r="G2639" t="s">
        <v>4680</v>
      </c>
      <c r="H2639" t="s">
        <v>39</v>
      </c>
      <c r="I2639" t="s">
        <v>27</v>
      </c>
      <c r="J2639" t="s">
        <v>2419</v>
      </c>
      <c r="K2639" t="s">
        <v>262</v>
      </c>
      <c r="L2639">
        <v>87105</v>
      </c>
      <c r="M2639" t="s">
        <v>30</v>
      </c>
      <c r="N2639" t="s">
        <v>5226</v>
      </c>
      <c r="O2639" t="s">
        <v>32</v>
      </c>
      <c r="P2639" t="s">
        <v>75</v>
      </c>
      <c r="Q2639" t="s">
        <v>5227</v>
      </c>
      <c r="R2639" s="7">
        <v>118.25</v>
      </c>
      <c r="S2639">
        <v>5</v>
      </c>
      <c r="T2639">
        <v>0</v>
      </c>
      <c r="U2639" s="7">
        <v>34.292499999999997</v>
      </c>
      <c r="V2639" s="7">
        <f t="shared" si="41"/>
        <v>34.292499999999997</v>
      </c>
    </row>
    <row r="2640" spans="1:22" x14ac:dyDescent="0.3">
      <c r="A2640" s="9">
        <v>8099</v>
      </c>
      <c r="B2640" t="s">
        <v>5605</v>
      </c>
      <c r="C2640" s="5">
        <v>42002</v>
      </c>
      <c r="D2640" s="6">
        <v>42006</v>
      </c>
      <c r="E2640" t="s">
        <v>36</v>
      </c>
      <c r="F2640" t="s">
        <v>4679</v>
      </c>
      <c r="G2640" t="s">
        <v>4680</v>
      </c>
      <c r="H2640" t="s">
        <v>39</v>
      </c>
      <c r="I2640" t="s">
        <v>27</v>
      </c>
      <c r="J2640" t="s">
        <v>2419</v>
      </c>
      <c r="K2640" t="s">
        <v>262</v>
      </c>
      <c r="L2640">
        <v>87105</v>
      </c>
      <c r="M2640" t="s">
        <v>30</v>
      </c>
      <c r="N2640" t="s">
        <v>2715</v>
      </c>
      <c r="O2640" t="s">
        <v>32</v>
      </c>
      <c r="P2640" t="s">
        <v>114</v>
      </c>
      <c r="Q2640" t="s">
        <v>2716</v>
      </c>
      <c r="R2640" s="7">
        <v>4.28</v>
      </c>
      <c r="S2640">
        <v>1</v>
      </c>
      <c r="T2640">
        <v>0</v>
      </c>
      <c r="U2640" s="7">
        <v>1.9259999999999999</v>
      </c>
      <c r="V2640" s="7">
        <f t="shared" si="41"/>
        <v>1.9259999999999999</v>
      </c>
    </row>
    <row r="2641" spans="1:22" x14ac:dyDescent="0.3">
      <c r="A2641" s="9">
        <v>8100</v>
      </c>
      <c r="B2641" t="s">
        <v>5606</v>
      </c>
      <c r="C2641" s="5">
        <v>41344</v>
      </c>
      <c r="D2641" s="6">
        <v>41347</v>
      </c>
      <c r="E2641" t="s">
        <v>152</v>
      </c>
      <c r="F2641" t="s">
        <v>2242</v>
      </c>
      <c r="G2641" t="s">
        <v>2243</v>
      </c>
      <c r="H2641" t="s">
        <v>146</v>
      </c>
      <c r="I2641" t="s">
        <v>27</v>
      </c>
      <c r="J2641" t="s">
        <v>28</v>
      </c>
      <c r="K2641" t="s">
        <v>29</v>
      </c>
      <c r="L2641">
        <v>90045</v>
      </c>
      <c r="M2641" t="s">
        <v>30</v>
      </c>
      <c r="N2641" t="s">
        <v>1810</v>
      </c>
      <c r="O2641" t="s">
        <v>48</v>
      </c>
      <c r="P2641" t="s">
        <v>99</v>
      </c>
      <c r="Q2641" t="s">
        <v>1811</v>
      </c>
      <c r="R2641" s="7">
        <v>26.85</v>
      </c>
      <c r="S2641">
        <v>3</v>
      </c>
      <c r="T2641">
        <v>0</v>
      </c>
      <c r="U2641" s="7">
        <v>5.1014999999999997</v>
      </c>
      <c r="V2641" s="7">
        <f t="shared" si="41"/>
        <v>5.1014999999999997</v>
      </c>
    </row>
    <row r="2642" spans="1:22" x14ac:dyDescent="0.3">
      <c r="A2642" s="9">
        <v>8101</v>
      </c>
      <c r="B2642" t="s">
        <v>5606</v>
      </c>
      <c r="C2642" s="5">
        <v>41344</v>
      </c>
      <c r="D2642" s="6">
        <v>41347</v>
      </c>
      <c r="E2642" t="s">
        <v>152</v>
      </c>
      <c r="F2642" t="s">
        <v>2242</v>
      </c>
      <c r="G2642" t="s">
        <v>2243</v>
      </c>
      <c r="H2642" t="s">
        <v>146</v>
      </c>
      <c r="I2642" t="s">
        <v>27</v>
      </c>
      <c r="J2642" t="s">
        <v>28</v>
      </c>
      <c r="K2642" t="s">
        <v>29</v>
      </c>
      <c r="L2642">
        <v>90045</v>
      </c>
      <c r="M2642" t="s">
        <v>30</v>
      </c>
      <c r="N2642" t="s">
        <v>5607</v>
      </c>
      <c r="O2642" t="s">
        <v>48</v>
      </c>
      <c r="P2642" t="s">
        <v>1229</v>
      </c>
      <c r="Q2642" t="s">
        <v>5608</v>
      </c>
      <c r="R2642" s="7">
        <v>3357.6</v>
      </c>
      <c r="S2642">
        <v>3</v>
      </c>
      <c r="T2642">
        <v>0.2</v>
      </c>
      <c r="U2642" s="7">
        <v>377.73</v>
      </c>
      <c r="V2642" s="7">
        <f t="shared" si="41"/>
        <v>377.73</v>
      </c>
    </row>
    <row r="2643" spans="1:22" x14ac:dyDescent="0.3">
      <c r="A2643" s="9">
        <v>8102</v>
      </c>
      <c r="B2643" t="s">
        <v>5609</v>
      </c>
      <c r="C2643" s="5">
        <v>41051</v>
      </c>
      <c r="D2643" s="6">
        <v>41055</v>
      </c>
      <c r="E2643" t="s">
        <v>36</v>
      </c>
      <c r="F2643" t="s">
        <v>5610</v>
      </c>
      <c r="G2643" t="s">
        <v>5611</v>
      </c>
      <c r="H2643" t="s">
        <v>39</v>
      </c>
      <c r="I2643" t="s">
        <v>27</v>
      </c>
      <c r="J2643" t="s">
        <v>28</v>
      </c>
      <c r="K2643" t="s">
        <v>29</v>
      </c>
      <c r="L2643">
        <v>90045</v>
      </c>
      <c r="M2643" t="s">
        <v>30</v>
      </c>
      <c r="N2643" t="s">
        <v>4512</v>
      </c>
      <c r="O2643" t="s">
        <v>32</v>
      </c>
      <c r="P2643" t="s">
        <v>33</v>
      </c>
      <c r="Q2643" t="s">
        <v>4513</v>
      </c>
      <c r="R2643" s="7">
        <v>8.26</v>
      </c>
      <c r="S2643">
        <v>2</v>
      </c>
      <c r="T2643">
        <v>0</v>
      </c>
      <c r="U2643" s="7">
        <v>3.7995999999999999</v>
      </c>
      <c r="V2643" s="7">
        <f t="shared" si="41"/>
        <v>3.7995999999999999</v>
      </c>
    </row>
    <row r="2644" spans="1:22" x14ac:dyDescent="0.3">
      <c r="A2644" s="9">
        <v>8103</v>
      </c>
      <c r="B2644" t="s">
        <v>5609</v>
      </c>
      <c r="C2644" s="5">
        <v>41051</v>
      </c>
      <c r="D2644" s="6">
        <v>41055</v>
      </c>
      <c r="E2644" t="s">
        <v>36</v>
      </c>
      <c r="F2644" t="s">
        <v>5610</v>
      </c>
      <c r="G2644" t="s">
        <v>5611</v>
      </c>
      <c r="H2644" t="s">
        <v>39</v>
      </c>
      <c r="I2644" t="s">
        <v>27</v>
      </c>
      <c r="J2644" t="s">
        <v>28</v>
      </c>
      <c r="K2644" t="s">
        <v>29</v>
      </c>
      <c r="L2644">
        <v>90045</v>
      </c>
      <c r="M2644" t="s">
        <v>30</v>
      </c>
      <c r="N2644" t="s">
        <v>4697</v>
      </c>
      <c r="O2644" t="s">
        <v>48</v>
      </c>
      <c r="P2644" t="s">
        <v>1229</v>
      </c>
      <c r="Q2644" t="s">
        <v>4698</v>
      </c>
      <c r="R2644" s="7">
        <v>2973.32</v>
      </c>
      <c r="S2644">
        <v>7</v>
      </c>
      <c r="T2644">
        <v>0.2</v>
      </c>
      <c r="U2644" s="7">
        <v>334.49849999999998</v>
      </c>
      <c r="V2644" s="7">
        <f t="shared" si="41"/>
        <v>334.49849999999998</v>
      </c>
    </row>
    <row r="2645" spans="1:22" x14ac:dyDescent="0.3">
      <c r="A2645" s="9">
        <v>8104</v>
      </c>
      <c r="B2645" t="s">
        <v>5609</v>
      </c>
      <c r="C2645" s="5">
        <v>41051</v>
      </c>
      <c r="D2645" s="6">
        <v>41055</v>
      </c>
      <c r="E2645" t="s">
        <v>36</v>
      </c>
      <c r="F2645" t="s">
        <v>5610</v>
      </c>
      <c r="G2645" t="s">
        <v>5611</v>
      </c>
      <c r="H2645" t="s">
        <v>39</v>
      </c>
      <c r="I2645" t="s">
        <v>27</v>
      </c>
      <c r="J2645" t="s">
        <v>28</v>
      </c>
      <c r="K2645" t="s">
        <v>29</v>
      </c>
      <c r="L2645">
        <v>90045</v>
      </c>
      <c r="M2645" t="s">
        <v>30</v>
      </c>
      <c r="N2645" t="s">
        <v>3164</v>
      </c>
      <c r="O2645" t="s">
        <v>32</v>
      </c>
      <c r="P2645" t="s">
        <v>75</v>
      </c>
      <c r="Q2645" t="s">
        <v>3165</v>
      </c>
      <c r="R2645" s="7">
        <v>104.79</v>
      </c>
      <c r="S2645">
        <v>7</v>
      </c>
      <c r="T2645">
        <v>0</v>
      </c>
      <c r="U2645" s="7">
        <v>29.341200000000001</v>
      </c>
      <c r="V2645" s="7">
        <f t="shared" si="41"/>
        <v>29.341200000000001</v>
      </c>
    </row>
    <row r="2646" spans="1:22" x14ac:dyDescent="0.3">
      <c r="A2646" s="9">
        <v>8105</v>
      </c>
      <c r="B2646" t="s">
        <v>5609</v>
      </c>
      <c r="C2646" s="5">
        <v>41051</v>
      </c>
      <c r="D2646" s="6">
        <v>41055</v>
      </c>
      <c r="E2646" t="s">
        <v>36</v>
      </c>
      <c r="F2646" t="s">
        <v>5610</v>
      </c>
      <c r="G2646" t="s">
        <v>5611</v>
      </c>
      <c r="H2646" t="s">
        <v>39</v>
      </c>
      <c r="I2646" t="s">
        <v>27</v>
      </c>
      <c r="J2646" t="s">
        <v>28</v>
      </c>
      <c r="K2646" t="s">
        <v>29</v>
      </c>
      <c r="L2646">
        <v>90045</v>
      </c>
      <c r="M2646" t="s">
        <v>30</v>
      </c>
      <c r="N2646" t="s">
        <v>4179</v>
      </c>
      <c r="O2646" t="s">
        <v>48</v>
      </c>
      <c r="P2646" t="s">
        <v>49</v>
      </c>
      <c r="Q2646" t="s">
        <v>4180</v>
      </c>
      <c r="R2646" s="7">
        <v>775.72799999999995</v>
      </c>
      <c r="S2646">
        <v>6</v>
      </c>
      <c r="T2646">
        <v>0.2</v>
      </c>
      <c r="U2646" s="7">
        <v>58.179600000000001</v>
      </c>
      <c r="V2646" s="7">
        <f t="shared" si="41"/>
        <v>58.179600000000001</v>
      </c>
    </row>
    <row r="2647" spans="1:22" x14ac:dyDescent="0.3">
      <c r="A2647" s="9">
        <v>8116</v>
      </c>
      <c r="B2647" t="s">
        <v>5612</v>
      </c>
      <c r="C2647" s="5">
        <v>41881</v>
      </c>
      <c r="D2647" s="6">
        <v>41887</v>
      </c>
      <c r="E2647" t="s">
        <v>36</v>
      </c>
      <c r="F2647" t="s">
        <v>1468</v>
      </c>
      <c r="G2647" t="s">
        <v>1469</v>
      </c>
      <c r="H2647" t="s">
        <v>26</v>
      </c>
      <c r="I2647" t="s">
        <v>27</v>
      </c>
      <c r="J2647" t="s">
        <v>28</v>
      </c>
      <c r="K2647" t="s">
        <v>29</v>
      </c>
      <c r="L2647">
        <v>90049</v>
      </c>
      <c r="M2647" t="s">
        <v>30</v>
      </c>
      <c r="N2647" t="s">
        <v>5613</v>
      </c>
      <c r="O2647" t="s">
        <v>41</v>
      </c>
      <c r="P2647" t="s">
        <v>42</v>
      </c>
      <c r="Q2647" t="s">
        <v>5614</v>
      </c>
      <c r="R2647" s="7">
        <v>148.02000000000001</v>
      </c>
      <c r="S2647">
        <v>3</v>
      </c>
      <c r="T2647">
        <v>0</v>
      </c>
      <c r="U2647" s="7">
        <v>41.445599999999999</v>
      </c>
      <c r="V2647" s="7">
        <f t="shared" si="41"/>
        <v>41.445599999999999</v>
      </c>
    </row>
    <row r="2648" spans="1:22" x14ac:dyDescent="0.3">
      <c r="A2648" s="9">
        <v>8118</v>
      </c>
      <c r="B2648" t="s">
        <v>5615</v>
      </c>
      <c r="C2648" s="5">
        <v>41821</v>
      </c>
      <c r="D2648" s="6">
        <v>41826</v>
      </c>
      <c r="E2648" t="s">
        <v>36</v>
      </c>
      <c r="F2648" t="s">
        <v>2794</v>
      </c>
      <c r="G2648" t="s">
        <v>2795</v>
      </c>
      <c r="H2648" t="s">
        <v>39</v>
      </c>
      <c r="I2648" t="s">
        <v>27</v>
      </c>
      <c r="J2648" t="s">
        <v>28</v>
      </c>
      <c r="K2648" t="s">
        <v>29</v>
      </c>
      <c r="L2648">
        <v>90045</v>
      </c>
      <c r="M2648" t="s">
        <v>30</v>
      </c>
      <c r="N2648" t="s">
        <v>1835</v>
      </c>
      <c r="O2648" t="s">
        <v>32</v>
      </c>
      <c r="P2648" t="s">
        <v>114</v>
      </c>
      <c r="Q2648" t="s">
        <v>1836</v>
      </c>
      <c r="R2648" s="7">
        <v>204.95</v>
      </c>
      <c r="S2648">
        <v>5</v>
      </c>
      <c r="T2648">
        <v>0</v>
      </c>
      <c r="U2648" s="7">
        <v>100.4255</v>
      </c>
      <c r="V2648" s="7">
        <f t="shared" si="41"/>
        <v>100.4255</v>
      </c>
    </row>
    <row r="2649" spans="1:22" x14ac:dyDescent="0.3">
      <c r="A2649" s="9">
        <v>8120</v>
      </c>
      <c r="B2649" t="s">
        <v>5616</v>
      </c>
      <c r="C2649" s="5">
        <v>41590</v>
      </c>
      <c r="D2649" s="6">
        <v>41595</v>
      </c>
      <c r="E2649" t="s">
        <v>36</v>
      </c>
      <c r="F2649" t="s">
        <v>680</v>
      </c>
      <c r="G2649" t="s">
        <v>681</v>
      </c>
      <c r="H2649" t="s">
        <v>39</v>
      </c>
      <c r="I2649" t="s">
        <v>27</v>
      </c>
      <c r="J2649" t="s">
        <v>80</v>
      </c>
      <c r="K2649" t="s">
        <v>29</v>
      </c>
      <c r="L2649">
        <v>94110</v>
      </c>
      <c r="M2649" t="s">
        <v>30</v>
      </c>
      <c r="N2649" t="s">
        <v>5617</v>
      </c>
      <c r="O2649" t="s">
        <v>41</v>
      </c>
      <c r="P2649" t="s">
        <v>42</v>
      </c>
      <c r="Q2649" t="s">
        <v>5618</v>
      </c>
      <c r="R2649" s="7">
        <v>41.96</v>
      </c>
      <c r="S2649">
        <v>2</v>
      </c>
      <c r="T2649">
        <v>0</v>
      </c>
      <c r="U2649" s="7">
        <v>10.909599999999999</v>
      </c>
      <c r="V2649" s="7">
        <f t="shared" si="41"/>
        <v>10.909599999999999</v>
      </c>
    </row>
    <row r="2650" spans="1:22" x14ac:dyDescent="0.3">
      <c r="A2650" s="9">
        <v>8121</v>
      </c>
      <c r="B2650" t="s">
        <v>5616</v>
      </c>
      <c r="C2650" s="5">
        <v>41590</v>
      </c>
      <c r="D2650" s="6">
        <v>41595</v>
      </c>
      <c r="E2650" t="s">
        <v>36</v>
      </c>
      <c r="F2650" t="s">
        <v>680</v>
      </c>
      <c r="G2650" t="s">
        <v>681</v>
      </c>
      <c r="H2650" t="s">
        <v>39</v>
      </c>
      <c r="I2650" t="s">
        <v>27</v>
      </c>
      <c r="J2650" t="s">
        <v>80</v>
      </c>
      <c r="K2650" t="s">
        <v>29</v>
      </c>
      <c r="L2650">
        <v>94110</v>
      </c>
      <c r="M2650" t="s">
        <v>30</v>
      </c>
      <c r="N2650" t="s">
        <v>705</v>
      </c>
      <c r="O2650" t="s">
        <v>41</v>
      </c>
      <c r="P2650" t="s">
        <v>185</v>
      </c>
      <c r="Q2650" t="s">
        <v>706</v>
      </c>
      <c r="R2650" s="7">
        <v>451.15199999999999</v>
      </c>
      <c r="S2650">
        <v>3</v>
      </c>
      <c r="T2650">
        <v>0.2</v>
      </c>
      <c r="U2650" s="7">
        <v>0</v>
      </c>
      <c r="V2650" s="7">
        <f t="shared" si="41"/>
        <v>0</v>
      </c>
    </row>
    <row r="2651" spans="1:22" x14ac:dyDescent="0.3">
      <c r="A2651" s="9">
        <v>8122</v>
      </c>
      <c r="B2651" t="s">
        <v>5616</v>
      </c>
      <c r="C2651" s="5">
        <v>41590</v>
      </c>
      <c r="D2651" s="6">
        <v>41595</v>
      </c>
      <c r="E2651" t="s">
        <v>36</v>
      </c>
      <c r="F2651" t="s">
        <v>680</v>
      </c>
      <c r="G2651" t="s">
        <v>681</v>
      </c>
      <c r="H2651" t="s">
        <v>39</v>
      </c>
      <c r="I2651" t="s">
        <v>27</v>
      </c>
      <c r="J2651" t="s">
        <v>80</v>
      </c>
      <c r="K2651" t="s">
        <v>29</v>
      </c>
      <c r="L2651">
        <v>94110</v>
      </c>
      <c r="M2651" t="s">
        <v>30</v>
      </c>
      <c r="N2651" t="s">
        <v>5216</v>
      </c>
      <c r="O2651" t="s">
        <v>32</v>
      </c>
      <c r="P2651" t="s">
        <v>52</v>
      </c>
      <c r="Q2651" t="s">
        <v>5217</v>
      </c>
      <c r="R2651" s="7">
        <v>31.504000000000001</v>
      </c>
      <c r="S2651">
        <v>11</v>
      </c>
      <c r="T2651">
        <v>0.2</v>
      </c>
      <c r="U2651" s="7">
        <v>11.026400000000001</v>
      </c>
      <c r="V2651" s="7">
        <f t="shared" si="41"/>
        <v>11.026400000000001</v>
      </c>
    </row>
    <row r="2652" spans="1:22" x14ac:dyDescent="0.3">
      <c r="A2652" s="9">
        <v>8125</v>
      </c>
      <c r="B2652" t="s">
        <v>5619</v>
      </c>
      <c r="C2652" s="5">
        <v>41890</v>
      </c>
      <c r="D2652" s="6">
        <v>41895</v>
      </c>
      <c r="E2652" t="s">
        <v>36</v>
      </c>
      <c r="F2652" t="s">
        <v>1043</v>
      </c>
      <c r="G2652" t="s">
        <v>1044</v>
      </c>
      <c r="H2652" t="s">
        <v>39</v>
      </c>
      <c r="I2652" t="s">
        <v>27</v>
      </c>
      <c r="J2652" t="s">
        <v>5306</v>
      </c>
      <c r="K2652" t="s">
        <v>29</v>
      </c>
      <c r="L2652">
        <v>95351</v>
      </c>
      <c r="M2652" t="s">
        <v>30</v>
      </c>
      <c r="N2652" t="s">
        <v>3865</v>
      </c>
      <c r="O2652" t="s">
        <v>41</v>
      </c>
      <c r="P2652" t="s">
        <v>185</v>
      </c>
      <c r="Q2652" t="s">
        <v>3866</v>
      </c>
      <c r="R2652" s="7">
        <v>161.56800000000001</v>
      </c>
      <c r="S2652">
        <v>2</v>
      </c>
      <c r="T2652">
        <v>0.2</v>
      </c>
      <c r="U2652" s="7">
        <v>-28.2744</v>
      </c>
      <c r="V2652" s="7">
        <f t="shared" si="41"/>
        <v>28.2744</v>
      </c>
    </row>
    <row r="2653" spans="1:22" x14ac:dyDescent="0.3">
      <c r="A2653" s="9">
        <v>8130</v>
      </c>
      <c r="B2653" t="s">
        <v>5620</v>
      </c>
      <c r="C2653" s="5">
        <v>40744</v>
      </c>
      <c r="D2653" s="6">
        <v>40747</v>
      </c>
      <c r="E2653" t="s">
        <v>152</v>
      </c>
      <c r="F2653" t="s">
        <v>3340</v>
      </c>
      <c r="G2653" t="s">
        <v>3341</v>
      </c>
      <c r="H2653" t="s">
        <v>26</v>
      </c>
      <c r="I2653" t="s">
        <v>27</v>
      </c>
      <c r="J2653" t="s">
        <v>1014</v>
      </c>
      <c r="K2653" t="s">
        <v>29</v>
      </c>
      <c r="L2653">
        <v>92503</v>
      </c>
      <c r="M2653" t="s">
        <v>30</v>
      </c>
      <c r="N2653" t="s">
        <v>5399</v>
      </c>
      <c r="O2653" t="s">
        <v>48</v>
      </c>
      <c r="P2653" t="s">
        <v>99</v>
      </c>
      <c r="Q2653" t="s">
        <v>5400</v>
      </c>
      <c r="R2653" s="7">
        <v>41.94</v>
      </c>
      <c r="S2653">
        <v>2</v>
      </c>
      <c r="T2653">
        <v>0</v>
      </c>
      <c r="U2653" s="7">
        <v>15.0984</v>
      </c>
      <c r="V2653" s="7">
        <f t="shared" si="41"/>
        <v>15.0984</v>
      </c>
    </row>
    <row r="2654" spans="1:22" x14ac:dyDescent="0.3">
      <c r="A2654" s="9">
        <v>8131</v>
      </c>
      <c r="B2654" t="s">
        <v>5620</v>
      </c>
      <c r="C2654" s="5">
        <v>40744</v>
      </c>
      <c r="D2654" s="6">
        <v>40747</v>
      </c>
      <c r="E2654" t="s">
        <v>152</v>
      </c>
      <c r="F2654" t="s">
        <v>3340</v>
      </c>
      <c r="G2654" t="s">
        <v>3341</v>
      </c>
      <c r="H2654" t="s">
        <v>26</v>
      </c>
      <c r="I2654" t="s">
        <v>27</v>
      </c>
      <c r="J2654" t="s">
        <v>1014</v>
      </c>
      <c r="K2654" t="s">
        <v>29</v>
      </c>
      <c r="L2654">
        <v>92503</v>
      </c>
      <c r="M2654" t="s">
        <v>30</v>
      </c>
      <c r="N2654" t="s">
        <v>4932</v>
      </c>
      <c r="O2654" t="s">
        <v>32</v>
      </c>
      <c r="P2654" t="s">
        <v>114</v>
      </c>
      <c r="Q2654" t="s">
        <v>4933</v>
      </c>
      <c r="R2654" s="7">
        <v>11.96</v>
      </c>
      <c r="S2654">
        <v>2</v>
      </c>
      <c r="T2654">
        <v>0</v>
      </c>
      <c r="U2654" s="7">
        <v>5.8604000000000003</v>
      </c>
      <c r="V2654" s="7">
        <f t="shared" si="41"/>
        <v>5.8604000000000003</v>
      </c>
    </row>
    <row r="2655" spans="1:22" x14ac:dyDescent="0.3">
      <c r="A2655" s="9">
        <v>8132</v>
      </c>
      <c r="B2655" t="s">
        <v>5620</v>
      </c>
      <c r="C2655" s="5">
        <v>40744</v>
      </c>
      <c r="D2655" s="6">
        <v>40747</v>
      </c>
      <c r="E2655" t="s">
        <v>152</v>
      </c>
      <c r="F2655" t="s">
        <v>3340</v>
      </c>
      <c r="G2655" t="s">
        <v>3341</v>
      </c>
      <c r="H2655" t="s">
        <v>26</v>
      </c>
      <c r="I2655" t="s">
        <v>27</v>
      </c>
      <c r="J2655" t="s">
        <v>1014</v>
      </c>
      <c r="K2655" t="s">
        <v>29</v>
      </c>
      <c r="L2655">
        <v>92503</v>
      </c>
      <c r="M2655" t="s">
        <v>30</v>
      </c>
      <c r="N2655" t="s">
        <v>5621</v>
      </c>
      <c r="O2655" t="s">
        <v>32</v>
      </c>
      <c r="P2655" t="s">
        <v>45</v>
      </c>
      <c r="Q2655" t="s">
        <v>5622</v>
      </c>
      <c r="R2655" s="7">
        <v>13.12</v>
      </c>
      <c r="S2655">
        <v>4</v>
      </c>
      <c r="T2655">
        <v>0</v>
      </c>
      <c r="U2655" s="7">
        <v>3.8048000000000002</v>
      </c>
      <c r="V2655" s="7">
        <f t="shared" si="41"/>
        <v>3.8048000000000002</v>
      </c>
    </row>
    <row r="2656" spans="1:22" x14ac:dyDescent="0.3">
      <c r="A2656" s="9">
        <v>8133</v>
      </c>
      <c r="B2656" t="s">
        <v>5620</v>
      </c>
      <c r="C2656" s="5">
        <v>40744</v>
      </c>
      <c r="D2656" s="6">
        <v>40747</v>
      </c>
      <c r="E2656" t="s">
        <v>152</v>
      </c>
      <c r="F2656" t="s">
        <v>3340</v>
      </c>
      <c r="G2656" t="s">
        <v>3341</v>
      </c>
      <c r="H2656" t="s">
        <v>26</v>
      </c>
      <c r="I2656" t="s">
        <v>27</v>
      </c>
      <c r="J2656" t="s">
        <v>1014</v>
      </c>
      <c r="K2656" t="s">
        <v>29</v>
      </c>
      <c r="L2656">
        <v>92503</v>
      </c>
      <c r="M2656" t="s">
        <v>30</v>
      </c>
      <c r="N2656" t="s">
        <v>5592</v>
      </c>
      <c r="O2656" t="s">
        <v>32</v>
      </c>
      <c r="P2656" t="s">
        <v>75</v>
      </c>
      <c r="Q2656" t="s">
        <v>5593</v>
      </c>
      <c r="R2656" s="7">
        <v>535.41</v>
      </c>
      <c r="S2656">
        <v>3</v>
      </c>
      <c r="T2656">
        <v>0</v>
      </c>
      <c r="U2656" s="7">
        <v>160.62299999999999</v>
      </c>
      <c r="V2656" s="7">
        <f t="shared" si="41"/>
        <v>160.62299999999999</v>
      </c>
    </row>
    <row r="2657" spans="1:22" x14ac:dyDescent="0.3">
      <c r="A2657" s="9">
        <v>8135</v>
      </c>
      <c r="B2657" t="s">
        <v>5623</v>
      </c>
      <c r="C2657" s="5">
        <v>40955</v>
      </c>
      <c r="D2657" s="6">
        <v>40960</v>
      </c>
      <c r="E2657" t="s">
        <v>36</v>
      </c>
      <c r="F2657" t="s">
        <v>3061</v>
      </c>
      <c r="G2657" t="s">
        <v>3062</v>
      </c>
      <c r="H2657" t="s">
        <v>39</v>
      </c>
      <c r="I2657" t="s">
        <v>27</v>
      </c>
      <c r="J2657" t="s">
        <v>28</v>
      </c>
      <c r="K2657" t="s">
        <v>29</v>
      </c>
      <c r="L2657">
        <v>90008</v>
      </c>
      <c r="M2657" t="s">
        <v>30</v>
      </c>
      <c r="N2657" t="s">
        <v>489</v>
      </c>
      <c r="O2657" t="s">
        <v>32</v>
      </c>
      <c r="P2657" t="s">
        <v>114</v>
      </c>
      <c r="Q2657" t="s">
        <v>1157</v>
      </c>
      <c r="R2657" s="7">
        <v>36.840000000000003</v>
      </c>
      <c r="S2657">
        <v>3</v>
      </c>
      <c r="T2657">
        <v>0</v>
      </c>
      <c r="U2657" s="7">
        <v>17.314800000000002</v>
      </c>
      <c r="V2657" s="7">
        <f t="shared" si="41"/>
        <v>17.314800000000002</v>
      </c>
    </row>
    <row r="2658" spans="1:22" x14ac:dyDescent="0.3">
      <c r="A2658" s="9">
        <v>8136</v>
      </c>
      <c r="B2658" t="s">
        <v>5623</v>
      </c>
      <c r="C2658" s="5">
        <v>40955</v>
      </c>
      <c r="D2658" s="6">
        <v>40960</v>
      </c>
      <c r="E2658" t="s">
        <v>36</v>
      </c>
      <c r="F2658" t="s">
        <v>3061</v>
      </c>
      <c r="G2658" t="s">
        <v>3062</v>
      </c>
      <c r="H2658" t="s">
        <v>39</v>
      </c>
      <c r="I2658" t="s">
        <v>27</v>
      </c>
      <c r="J2658" t="s">
        <v>28</v>
      </c>
      <c r="K2658" t="s">
        <v>29</v>
      </c>
      <c r="L2658">
        <v>90008</v>
      </c>
      <c r="M2658" t="s">
        <v>30</v>
      </c>
      <c r="N2658" t="s">
        <v>3012</v>
      </c>
      <c r="O2658" t="s">
        <v>32</v>
      </c>
      <c r="P2658" t="s">
        <v>33</v>
      </c>
      <c r="Q2658" t="s">
        <v>3013</v>
      </c>
      <c r="R2658" s="7">
        <v>87.71</v>
      </c>
      <c r="S2658">
        <v>7</v>
      </c>
      <c r="T2658">
        <v>0</v>
      </c>
      <c r="U2658" s="7">
        <v>41.223700000000001</v>
      </c>
      <c r="V2658" s="7">
        <f t="shared" si="41"/>
        <v>41.223700000000001</v>
      </c>
    </row>
    <row r="2659" spans="1:22" x14ac:dyDescent="0.3">
      <c r="A2659" s="9">
        <v>8142</v>
      </c>
      <c r="B2659" t="s">
        <v>5624</v>
      </c>
      <c r="C2659" s="5">
        <v>41310</v>
      </c>
      <c r="D2659" s="6">
        <v>41315</v>
      </c>
      <c r="E2659" t="s">
        <v>36</v>
      </c>
      <c r="F2659" t="s">
        <v>4839</v>
      </c>
      <c r="G2659" t="s">
        <v>4840</v>
      </c>
      <c r="H2659" t="s">
        <v>39</v>
      </c>
      <c r="I2659" t="s">
        <v>27</v>
      </c>
      <c r="J2659" t="s">
        <v>325</v>
      </c>
      <c r="K2659" t="s">
        <v>29</v>
      </c>
      <c r="L2659">
        <v>92037</v>
      </c>
      <c r="M2659" t="s">
        <v>30</v>
      </c>
      <c r="N2659" t="s">
        <v>5625</v>
      </c>
      <c r="O2659" t="s">
        <v>32</v>
      </c>
      <c r="P2659" t="s">
        <v>33</v>
      </c>
      <c r="Q2659" t="s">
        <v>5626</v>
      </c>
      <c r="R2659" s="7">
        <v>14.73</v>
      </c>
      <c r="S2659">
        <v>3</v>
      </c>
      <c r="T2659">
        <v>0</v>
      </c>
      <c r="U2659" s="7">
        <v>7.2176999999999998</v>
      </c>
      <c r="V2659" s="7">
        <f t="shared" si="41"/>
        <v>7.2176999999999998</v>
      </c>
    </row>
    <row r="2660" spans="1:22" x14ac:dyDescent="0.3">
      <c r="A2660" s="9">
        <v>8143</v>
      </c>
      <c r="B2660" t="s">
        <v>5624</v>
      </c>
      <c r="C2660" s="5">
        <v>41310</v>
      </c>
      <c r="D2660" s="6">
        <v>41315</v>
      </c>
      <c r="E2660" t="s">
        <v>36</v>
      </c>
      <c r="F2660" t="s">
        <v>4839</v>
      </c>
      <c r="G2660" t="s">
        <v>4840</v>
      </c>
      <c r="H2660" t="s">
        <v>39</v>
      </c>
      <c r="I2660" t="s">
        <v>27</v>
      </c>
      <c r="J2660" t="s">
        <v>325</v>
      </c>
      <c r="K2660" t="s">
        <v>29</v>
      </c>
      <c r="L2660">
        <v>92037</v>
      </c>
      <c r="M2660" t="s">
        <v>30</v>
      </c>
      <c r="N2660" t="s">
        <v>1231</v>
      </c>
      <c r="O2660" t="s">
        <v>32</v>
      </c>
      <c r="P2660" t="s">
        <v>75</v>
      </c>
      <c r="Q2660" t="s">
        <v>1232</v>
      </c>
      <c r="R2660" s="7">
        <v>186.54</v>
      </c>
      <c r="S2660">
        <v>3</v>
      </c>
      <c r="T2660">
        <v>0</v>
      </c>
      <c r="U2660" s="7">
        <v>50.3658</v>
      </c>
      <c r="V2660" s="7">
        <f t="shared" si="41"/>
        <v>50.3658</v>
      </c>
    </row>
    <row r="2661" spans="1:22" x14ac:dyDescent="0.3">
      <c r="A2661" s="9">
        <v>8144</v>
      </c>
      <c r="B2661" t="s">
        <v>5624</v>
      </c>
      <c r="C2661" s="5">
        <v>41310</v>
      </c>
      <c r="D2661" s="6">
        <v>41315</v>
      </c>
      <c r="E2661" t="s">
        <v>36</v>
      </c>
      <c r="F2661" t="s">
        <v>4839</v>
      </c>
      <c r="G2661" t="s">
        <v>4840</v>
      </c>
      <c r="H2661" t="s">
        <v>39</v>
      </c>
      <c r="I2661" t="s">
        <v>27</v>
      </c>
      <c r="J2661" t="s">
        <v>325</v>
      </c>
      <c r="K2661" t="s">
        <v>29</v>
      </c>
      <c r="L2661">
        <v>92037</v>
      </c>
      <c r="M2661" t="s">
        <v>30</v>
      </c>
      <c r="N2661" t="s">
        <v>3725</v>
      </c>
      <c r="O2661" t="s">
        <v>41</v>
      </c>
      <c r="P2661" t="s">
        <v>58</v>
      </c>
      <c r="Q2661" t="s">
        <v>3726</v>
      </c>
      <c r="R2661" s="7">
        <v>557.72799999999995</v>
      </c>
      <c r="S2661">
        <v>4</v>
      </c>
      <c r="T2661">
        <v>0.2</v>
      </c>
      <c r="U2661" s="7">
        <v>6.9715999999999996</v>
      </c>
      <c r="V2661" s="7">
        <f t="shared" si="41"/>
        <v>6.9715999999999996</v>
      </c>
    </row>
    <row r="2662" spans="1:22" x14ac:dyDescent="0.3">
      <c r="A2662" s="9">
        <v>8145</v>
      </c>
      <c r="B2662" t="s">
        <v>5624</v>
      </c>
      <c r="C2662" s="5">
        <v>41310</v>
      </c>
      <c r="D2662" s="6">
        <v>41315</v>
      </c>
      <c r="E2662" t="s">
        <v>36</v>
      </c>
      <c r="F2662" t="s">
        <v>4839</v>
      </c>
      <c r="G2662" t="s">
        <v>4840</v>
      </c>
      <c r="H2662" t="s">
        <v>39</v>
      </c>
      <c r="I2662" t="s">
        <v>27</v>
      </c>
      <c r="J2662" t="s">
        <v>325</v>
      </c>
      <c r="K2662" t="s">
        <v>29</v>
      </c>
      <c r="L2662">
        <v>92037</v>
      </c>
      <c r="M2662" t="s">
        <v>30</v>
      </c>
      <c r="N2662" t="s">
        <v>4820</v>
      </c>
      <c r="O2662" t="s">
        <v>48</v>
      </c>
      <c r="P2662" t="s">
        <v>49</v>
      </c>
      <c r="Q2662" t="s">
        <v>4821</v>
      </c>
      <c r="R2662" s="7">
        <v>159.96799999999999</v>
      </c>
      <c r="S2662">
        <v>4</v>
      </c>
      <c r="T2662">
        <v>0.2</v>
      </c>
      <c r="U2662" s="7">
        <v>-31.993600000000001</v>
      </c>
      <c r="V2662" s="7">
        <f t="shared" si="41"/>
        <v>31.993600000000001</v>
      </c>
    </row>
    <row r="2663" spans="1:22" x14ac:dyDescent="0.3">
      <c r="A2663" s="9">
        <v>8149</v>
      </c>
      <c r="B2663" t="s">
        <v>5627</v>
      </c>
      <c r="C2663" s="5">
        <v>41636</v>
      </c>
      <c r="D2663" s="6">
        <v>41640</v>
      </c>
      <c r="E2663" t="s">
        <v>36</v>
      </c>
      <c r="F2663" t="s">
        <v>2823</v>
      </c>
      <c r="G2663" t="s">
        <v>2824</v>
      </c>
      <c r="H2663" t="s">
        <v>146</v>
      </c>
      <c r="I2663" t="s">
        <v>27</v>
      </c>
      <c r="J2663" t="s">
        <v>944</v>
      </c>
      <c r="K2663" t="s">
        <v>29</v>
      </c>
      <c r="L2663">
        <v>92704</v>
      </c>
      <c r="M2663" t="s">
        <v>30</v>
      </c>
      <c r="N2663" t="s">
        <v>2393</v>
      </c>
      <c r="O2663" t="s">
        <v>32</v>
      </c>
      <c r="P2663" t="s">
        <v>33</v>
      </c>
      <c r="Q2663" t="s">
        <v>2394</v>
      </c>
      <c r="R2663" s="7">
        <v>20.16</v>
      </c>
      <c r="S2663">
        <v>7</v>
      </c>
      <c r="T2663">
        <v>0</v>
      </c>
      <c r="U2663" s="7">
        <v>9.8783999999999992</v>
      </c>
      <c r="V2663" s="7">
        <f t="shared" si="41"/>
        <v>9.8783999999999992</v>
      </c>
    </row>
    <row r="2664" spans="1:22" x14ac:dyDescent="0.3">
      <c r="A2664" s="9">
        <v>8152</v>
      </c>
      <c r="B2664" t="s">
        <v>5628</v>
      </c>
      <c r="C2664" s="5">
        <v>41722</v>
      </c>
      <c r="D2664" s="6">
        <v>41724</v>
      </c>
      <c r="E2664" t="s">
        <v>152</v>
      </c>
      <c r="F2664" t="s">
        <v>5248</v>
      </c>
      <c r="G2664" t="s">
        <v>5249</v>
      </c>
      <c r="H2664" t="s">
        <v>39</v>
      </c>
      <c r="I2664" t="s">
        <v>27</v>
      </c>
      <c r="J2664" t="s">
        <v>65</v>
      </c>
      <c r="K2664" t="s">
        <v>66</v>
      </c>
      <c r="L2664">
        <v>98115</v>
      </c>
      <c r="M2664" t="s">
        <v>30</v>
      </c>
      <c r="N2664" t="s">
        <v>5543</v>
      </c>
      <c r="O2664" t="s">
        <v>32</v>
      </c>
      <c r="P2664" t="s">
        <v>75</v>
      </c>
      <c r="Q2664" t="s">
        <v>5544</v>
      </c>
      <c r="R2664" s="7">
        <v>32.479999999999997</v>
      </c>
      <c r="S2664">
        <v>2</v>
      </c>
      <c r="T2664">
        <v>0</v>
      </c>
      <c r="U2664" s="7">
        <v>4.8719999999999999</v>
      </c>
      <c r="V2664" s="7">
        <f t="shared" si="41"/>
        <v>4.8719999999999999</v>
      </c>
    </row>
    <row r="2665" spans="1:22" x14ac:dyDescent="0.3">
      <c r="A2665" s="9">
        <v>8153</v>
      </c>
      <c r="B2665" t="s">
        <v>5628</v>
      </c>
      <c r="C2665" s="5">
        <v>41722</v>
      </c>
      <c r="D2665" s="6">
        <v>41724</v>
      </c>
      <c r="E2665" t="s">
        <v>152</v>
      </c>
      <c r="F2665" t="s">
        <v>5248</v>
      </c>
      <c r="G2665" t="s">
        <v>5249</v>
      </c>
      <c r="H2665" t="s">
        <v>39</v>
      </c>
      <c r="I2665" t="s">
        <v>27</v>
      </c>
      <c r="J2665" t="s">
        <v>65</v>
      </c>
      <c r="K2665" t="s">
        <v>66</v>
      </c>
      <c r="L2665">
        <v>98115</v>
      </c>
      <c r="M2665" t="s">
        <v>30</v>
      </c>
      <c r="N2665" t="s">
        <v>1363</v>
      </c>
      <c r="O2665" t="s">
        <v>32</v>
      </c>
      <c r="P2665" t="s">
        <v>114</v>
      </c>
      <c r="Q2665" t="s">
        <v>1364</v>
      </c>
      <c r="R2665" s="7">
        <v>20.04</v>
      </c>
      <c r="S2665">
        <v>3</v>
      </c>
      <c r="T2665">
        <v>0</v>
      </c>
      <c r="U2665" s="7">
        <v>9.6191999999999993</v>
      </c>
      <c r="V2665" s="7">
        <f t="shared" si="41"/>
        <v>9.6191999999999993</v>
      </c>
    </row>
    <row r="2666" spans="1:22" x14ac:dyDescent="0.3">
      <c r="A2666" s="9">
        <v>8154</v>
      </c>
      <c r="B2666" t="s">
        <v>5628</v>
      </c>
      <c r="C2666" s="5">
        <v>41722</v>
      </c>
      <c r="D2666" s="6">
        <v>41724</v>
      </c>
      <c r="E2666" t="s">
        <v>152</v>
      </c>
      <c r="F2666" t="s">
        <v>5248</v>
      </c>
      <c r="G2666" t="s">
        <v>5249</v>
      </c>
      <c r="H2666" t="s">
        <v>39</v>
      </c>
      <c r="I2666" t="s">
        <v>27</v>
      </c>
      <c r="J2666" t="s">
        <v>65</v>
      </c>
      <c r="K2666" t="s">
        <v>66</v>
      </c>
      <c r="L2666">
        <v>98115</v>
      </c>
      <c r="M2666" t="s">
        <v>30</v>
      </c>
      <c r="N2666" t="s">
        <v>5629</v>
      </c>
      <c r="O2666" t="s">
        <v>48</v>
      </c>
      <c r="P2666" t="s">
        <v>413</v>
      </c>
      <c r="Q2666" t="s">
        <v>5630</v>
      </c>
      <c r="R2666" s="7">
        <v>13999.96</v>
      </c>
      <c r="S2666">
        <v>4</v>
      </c>
      <c r="T2666">
        <v>0</v>
      </c>
      <c r="U2666" s="7">
        <v>6719.9808000000003</v>
      </c>
      <c r="V2666" s="7">
        <f t="shared" si="41"/>
        <v>6719.9808000000003</v>
      </c>
    </row>
    <row r="2667" spans="1:22" x14ac:dyDescent="0.3">
      <c r="A2667" s="9">
        <v>8158</v>
      </c>
      <c r="B2667" t="s">
        <v>5631</v>
      </c>
      <c r="C2667" s="5">
        <v>41597</v>
      </c>
      <c r="D2667" s="6">
        <v>41601</v>
      </c>
      <c r="E2667" t="s">
        <v>36</v>
      </c>
      <c r="F2667" t="s">
        <v>948</v>
      </c>
      <c r="G2667" t="s">
        <v>949</v>
      </c>
      <c r="H2667" t="s">
        <v>39</v>
      </c>
      <c r="I2667" t="s">
        <v>27</v>
      </c>
      <c r="J2667" t="s">
        <v>325</v>
      </c>
      <c r="K2667" t="s">
        <v>29</v>
      </c>
      <c r="L2667">
        <v>92105</v>
      </c>
      <c r="M2667" t="s">
        <v>30</v>
      </c>
      <c r="N2667" t="s">
        <v>2420</v>
      </c>
      <c r="O2667" t="s">
        <v>48</v>
      </c>
      <c r="P2667" t="s">
        <v>99</v>
      </c>
      <c r="Q2667" t="s">
        <v>2421</v>
      </c>
      <c r="R2667" s="7">
        <v>595</v>
      </c>
      <c r="S2667">
        <v>5</v>
      </c>
      <c r="T2667">
        <v>0</v>
      </c>
      <c r="U2667" s="7">
        <v>95.2</v>
      </c>
      <c r="V2667" s="7">
        <f t="shared" si="41"/>
        <v>95.2</v>
      </c>
    </row>
    <row r="2668" spans="1:22" x14ac:dyDescent="0.3">
      <c r="A2668" s="9">
        <v>8164</v>
      </c>
      <c r="B2668" t="s">
        <v>5632</v>
      </c>
      <c r="C2668" s="5">
        <v>41215</v>
      </c>
      <c r="D2668" s="6">
        <v>41219</v>
      </c>
      <c r="E2668" t="s">
        <v>36</v>
      </c>
      <c r="F2668" t="s">
        <v>899</v>
      </c>
      <c r="G2668" t="s">
        <v>900</v>
      </c>
      <c r="H2668" t="s">
        <v>39</v>
      </c>
      <c r="I2668" t="s">
        <v>27</v>
      </c>
      <c r="J2668" t="s">
        <v>325</v>
      </c>
      <c r="K2668" t="s">
        <v>29</v>
      </c>
      <c r="L2668">
        <v>92105</v>
      </c>
      <c r="M2668" t="s">
        <v>30</v>
      </c>
      <c r="N2668" t="s">
        <v>5633</v>
      </c>
      <c r="O2668" t="s">
        <v>41</v>
      </c>
      <c r="P2668" t="s">
        <v>42</v>
      </c>
      <c r="Q2668" t="s">
        <v>5634</v>
      </c>
      <c r="R2668" s="7">
        <v>96.96</v>
      </c>
      <c r="S2668">
        <v>6</v>
      </c>
      <c r="T2668">
        <v>0</v>
      </c>
      <c r="U2668" s="7">
        <v>33.936</v>
      </c>
      <c r="V2668" s="7">
        <f t="shared" si="41"/>
        <v>33.936</v>
      </c>
    </row>
    <row r="2669" spans="1:22" x14ac:dyDescent="0.3">
      <c r="A2669" s="9">
        <v>8165</v>
      </c>
      <c r="B2669" t="s">
        <v>5632</v>
      </c>
      <c r="C2669" s="5">
        <v>41215</v>
      </c>
      <c r="D2669" s="6">
        <v>41219</v>
      </c>
      <c r="E2669" t="s">
        <v>36</v>
      </c>
      <c r="F2669" t="s">
        <v>899</v>
      </c>
      <c r="G2669" t="s">
        <v>900</v>
      </c>
      <c r="H2669" t="s">
        <v>39</v>
      </c>
      <c r="I2669" t="s">
        <v>27</v>
      </c>
      <c r="J2669" t="s">
        <v>325</v>
      </c>
      <c r="K2669" t="s">
        <v>29</v>
      </c>
      <c r="L2669">
        <v>92105</v>
      </c>
      <c r="M2669" t="s">
        <v>30</v>
      </c>
      <c r="N2669" t="s">
        <v>3624</v>
      </c>
      <c r="O2669" t="s">
        <v>32</v>
      </c>
      <c r="P2669" t="s">
        <v>52</v>
      </c>
      <c r="Q2669" t="s">
        <v>3625</v>
      </c>
      <c r="R2669" s="7">
        <v>117.488</v>
      </c>
      <c r="S2669">
        <v>7</v>
      </c>
      <c r="T2669">
        <v>0.2</v>
      </c>
      <c r="U2669" s="7">
        <v>41.120800000000003</v>
      </c>
      <c r="V2669" s="7">
        <f t="shared" si="41"/>
        <v>41.120800000000003</v>
      </c>
    </row>
    <row r="2670" spans="1:22" x14ac:dyDescent="0.3">
      <c r="A2670" s="9">
        <v>8166</v>
      </c>
      <c r="B2670" t="s">
        <v>5632</v>
      </c>
      <c r="C2670" s="5">
        <v>41215</v>
      </c>
      <c r="D2670" s="6">
        <v>41219</v>
      </c>
      <c r="E2670" t="s">
        <v>36</v>
      </c>
      <c r="F2670" t="s">
        <v>899</v>
      </c>
      <c r="G2670" t="s">
        <v>900</v>
      </c>
      <c r="H2670" t="s">
        <v>39</v>
      </c>
      <c r="I2670" t="s">
        <v>27</v>
      </c>
      <c r="J2670" t="s">
        <v>325</v>
      </c>
      <c r="K2670" t="s">
        <v>29</v>
      </c>
      <c r="L2670">
        <v>92105</v>
      </c>
      <c r="M2670" t="s">
        <v>30</v>
      </c>
      <c r="N2670" t="s">
        <v>830</v>
      </c>
      <c r="O2670" t="s">
        <v>32</v>
      </c>
      <c r="P2670" t="s">
        <v>52</v>
      </c>
      <c r="Q2670" t="s">
        <v>831</v>
      </c>
      <c r="R2670" s="7">
        <v>11.952</v>
      </c>
      <c r="S2670">
        <v>3</v>
      </c>
      <c r="T2670">
        <v>0.2</v>
      </c>
      <c r="U2670" s="7">
        <v>4.1832000000000003</v>
      </c>
      <c r="V2670" s="7">
        <f t="shared" si="41"/>
        <v>4.1832000000000003</v>
      </c>
    </row>
    <row r="2671" spans="1:22" x14ac:dyDescent="0.3">
      <c r="A2671" s="9">
        <v>8167</v>
      </c>
      <c r="B2671" t="s">
        <v>5632</v>
      </c>
      <c r="C2671" s="5">
        <v>41215</v>
      </c>
      <c r="D2671" s="6">
        <v>41219</v>
      </c>
      <c r="E2671" t="s">
        <v>36</v>
      </c>
      <c r="F2671" t="s">
        <v>899</v>
      </c>
      <c r="G2671" t="s">
        <v>900</v>
      </c>
      <c r="H2671" t="s">
        <v>39</v>
      </c>
      <c r="I2671" t="s">
        <v>27</v>
      </c>
      <c r="J2671" t="s">
        <v>325</v>
      </c>
      <c r="K2671" t="s">
        <v>29</v>
      </c>
      <c r="L2671">
        <v>92105</v>
      </c>
      <c r="M2671" t="s">
        <v>30</v>
      </c>
      <c r="N2671" t="s">
        <v>2525</v>
      </c>
      <c r="O2671" t="s">
        <v>41</v>
      </c>
      <c r="P2671" t="s">
        <v>492</v>
      </c>
      <c r="Q2671" t="s">
        <v>2526</v>
      </c>
      <c r="R2671" s="7">
        <v>512.49900000000002</v>
      </c>
      <c r="S2671">
        <v>3</v>
      </c>
      <c r="T2671">
        <v>0.15</v>
      </c>
      <c r="U2671" s="7">
        <v>-30.146999999999998</v>
      </c>
      <c r="V2671" s="7">
        <f t="shared" si="41"/>
        <v>30.146999999999998</v>
      </c>
    </row>
    <row r="2672" spans="1:22" x14ac:dyDescent="0.3">
      <c r="A2672" s="9">
        <v>8168</v>
      </c>
      <c r="B2672" t="s">
        <v>5635</v>
      </c>
      <c r="C2672" s="5">
        <v>41487</v>
      </c>
      <c r="D2672" s="6">
        <v>41492</v>
      </c>
      <c r="E2672" t="s">
        <v>36</v>
      </c>
      <c r="F2672" t="s">
        <v>3675</v>
      </c>
      <c r="G2672" t="s">
        <v>3676</v>
      </c>
      <c r="H2672" t="s">
        <v>26</v>
      </c>
      <c r="I2672" t="s">
        <v>27</v>
      </c>
      <c r="J2672" t="s">
        <v>80</v>
      </c>
      <c r="K2672" t="s">
        <v>29</v>
      </c>
      <c r="L2672">
        <v>94122</v>
      </c>
      <c r="M2672" t="s">
        <v>30</v>
      </c>
      <c r="N2672" t="s">
        <v>825</v>
      </c>
      <c r="O2672" t="s">
        <v>41</v>
      </c>
      <c r="P2672" t="s">
        <v>58</v>
      </c>
      <c r="Q2672" t="s">
        <v>826</v>
      </c>
      <c r="R2672" s="7">
        <v>863.12800000000004</v>
      </c>
      <c r="S2672">
        <v>7</v>
      </c>
      <c r="T2672">
        <v>0.2</v>
      </c>
      <c r="U2672" s="7">
        <v>-32.3673</v>
      </c>
      <c r="V2672" s="7">
        <f t="shared" si="41"/>
        <v>32.3673</v>
      </c>
    </row>
    <row r="2673" spans="1:22" x14ac:dyDescent="0.3">
      <c r="A2673" s="9">
        <v>8169</v>
      </c>
      <c r="B2673" t="s">
        <v>5636</v>
      </c>
      <c r="C2673" s="5">
        <v>41950</v>
      </c>
      <c r="D2673" s="6">
        <v>41957</v>
      </c>
      <c r="E2673" t="s">
        <v>36</v>
      </c>
      <c r="F2673" t="s">
        <v>4074</v>
      </c>
      <c r="G2673" t="s">
        <v>4075</v>
      </c>
      <c r="H2673" t="s">
        <v>146</v>
      </c>
      <c r="I2673" t="s">
        <v>27</v>
      </c>
      <c r="J2673" t="s">
        <v>65</v>
      </c>
      <c r="K2673" t="s">
        <v>66</v>
      </c>
      <c r="L2673">
        <v>98105</v>
      </c>
      <c r="M2673" t="s">
        <v>30</v>
      </c>
      <c r="N2673" t="s">
        <v>422</v>
      </c>
      <c r="O2673" t="s">
        <v>41</v>
      </c>
      <c r="P2673" t="s">
        <v>58</v>
      </c>
      <c r="Q2673" t="s">
        <v>423</v>
      </c>
      <c r="R2673" s="7">
        <v>2036.86</v>
      </c>
      <c r="S2673">
        <v>7</v>
      </c>
      <c r="T2673">
        <v>0</v>
      </c>
      <c r="U2673" s="7">
        <v>366.63479999999998</v>
      </c>
      <c r="V2673" s="7">
        <f t="shared" si="41"/>
        <v>366.63479999999998</v>
      </c>
    </row>
    <row r="2674" spans="1:22" x14ac:dyDescent="0.3">
      <c r="A2674" s="9">
        <v>8170</v>
      </c>
      <c r="B2674" t="s">
        <v>5636</v>
      </c>
      <c r="C2674" s="5">
        <v>41950</v>
      </c>
      <c r="D2674" s="6">
        <v>41957</v>
      </c>
      <c r="E2674" t="s">
        <v>36</v>
      </c>
      <c r="F2674" t="s">
        <v>4074</v>
      </c>
      <c r="G2674" t="s">
        <v>4075</v>
      </c>
      <c r="H2674" t="s">
        <v>146</v>
      </c>
      <c r="I2674" t="s">
        <v>27</v>
      </c>
      <c r="J2674" t="s">
        <v>65</v>
      </c>
      <c r="K2674" t="s">
        <v>66</v>
      </c>
      <c r="L2674">
        <v>98105</v>
      </c>
      <c r="M2674" t="s">
        <v>30</v>
      </c>
      <c r="N2674" t="s">
        <v>1415</v>
      </c>
      <c r="O2674" t="s">
        <v>41</v>
      </c>
      <c r="P2674" t="s">
        <v>185</v>
      </c>
      <c r="Q2674" t="s">
        <v>1416</v>
      </c>
      <c r="R2674" s="7">
        <v>449.56799999999998</v>
      </c>
      <c r="S2674">
        <v>2</v>
      </c>
      <c r="T2674">
        <v>0.2</v>
      </c>
      <c r="U2674" s="7">
        <v>-73.0548</v>
      </c>
      <c r="V2674" s="7">
        <f t="shared" si="41"/>
        <v>73.0548</v>
      </c>
    </row>
    <row r="2675" spans="1:22" x14ac:dyDescent="0.3">
      <c r="A2675" s="9">
        <v>8171</v>
      </c>
      <c r="B2675" t="s">
        <v>5636</v>
      </c>
      <c r="C2675" s="5">
        <v>41950</v>
      </c>
      <c r="D2675" s="6">
        <v>41957</v>
      </c>
      <c r="E2675" t="s">
        <v>36</v>
      </c>
      <c r="F2675" t="s">
        <v>4074</v>
      </c>
      <c r="G2675" t="s">
        <v>4075</v>
      </c>
      <c r="H2675" t="s">
        <v>146</v>
      </c>
      <c r="I2675" t="s">
        <v>27</v>
      </c>
      <c r="J2675" t="s">
        <v>65</v>
      </c>
      <c r="K2675" t="s">
        <v>66</v>
      </c>
      <c r="L2675">
        <v>98105</v>
      </c>
      <c r="M2675" t="s">
        <v>30</v>
      </c>
      <c r="N2675" t="s">
        <v>1851</v>
      </c>
      <c r="O2675" t="s">
        <v>48</v>
      </c>
      <c r="P2675" t="s">
        <v>99</v>
      </c>
      <c r="Q2675" t="s">
        <v>1852</v>
      </c>
      <c r="R2675" s="7">
        <v>108.96</v>
      </c>
      <c r="S2675">
        <v>3</v>
      </c>
      <c r="T2675">
        <v>0</v>
      </c>
      <c r="U2675" s="7">
        <v>32.688000000000002</v>
      </c>
      <c r="V2675" s="7">
        <f t="shared" si="41"/>
        <v>32.688000000000002</v>
      </c>
    </row>
    <row r="2676" spans="1:22" x14ac:dyDescent="0.3">
      <c r="A2676" s="9">
        <v>8173</v>
      </c>
      <c r="B2676" t="s">
        <v>5637</v>
      </c>
      <c r="C2676" s="5">
        <v>40733</v>
      </c>
      <c r="D2676" s="6">
        <v>40737</v>
      </c>
      <c r="E2676" t="s">
        <v>36</v>
      </c>
      <c r="F2676" t="s">
        <v>2970</v>
      </c>
      <c r="G2676" t="s">
        <v>2971</v>
      </c>
      <c r="H2676" t="s">
        <v>146</v>
      </c>
      <c r="I2676" t="s">
        <v>27</v>
      </c>
      <c r="J2676" t="s">
        <v>28</v>
      </c>
      <c r="K2676" t="s">
        <v>29</v>
      </c>
      <c r="L2676">
        <v>90049</v>
      </c>
      <c r="M2676" t="s">
        <v>30</v>
      </c>
      <c r="N2676" t="s">
        <v>4917</v>
      </c>
      <c r="O2676" t="s">
        <v>32</v>
      </c>
      <c r="P2676" t="s">
        <v>33</v>
      </c>
      <c r="Q2676" t="s">
        <v>4918</v>
      </c>
      <c r="R2676" s="7">
        <v>2.88</v>
      </c>
      <c r="S2676">
        <v>1</v>
      </c>
      <c r="T2676">
        <v>0</v>
      </c>
      <c r="U2676" s="7">
        <v>1.4112</v>
      </c>
      <c r="V2676" s="7">
        <f t="shared" si="41"/>
        <v>1.4112</v>
      </c>
    </row>
    <row r="2677" spans="1:22" x14ac:dyDescent="0.3">
      <c r="A2677" s="9">
        <v>8174</v>
      </c>
      <c r="B2677" t="s">
        <v>5637</v>
      </c>
      <c r="C2677" s="5">
        <v>40733</v>
      </c>
      <c r="D2677" s="6">
        <v>40737</v>
      </c>
      <c r="E2677" t="s">
        <v>36</v>
      </c>
      <c r="F2677" t="s">
        <v>2970</v>
      </c>
      <c r="G2677" t="s">
        <v>2971</v>
      </c>
      <c r="H2677" t="s">
        <v>146</v>
      </c>
      <c r="I2677" t="s">
        <v>27</v>
      </c>
      <c r="J2677" t="s">
        <v>28</v>
      </c>
      <c r="K2677" t="s">
        <v>29</v>
      </c>
      <c r="L2677">
        <v>90049</v>
      </c>
      <c r="M2677" t="s">
        <v>30</v>
      </c>
      <c r="N2677" t="s">
        <v>851</v>
      </c>
      <c r="O2677" t="s">
        <v>32</v>
      </c>
      <c r="P2677" t="s">
        <v>52</v>
      </c>
      <c r="Q2677" t="s">
        <v>852</v>
      </c>
      <c r="R2677" s="7">
        <v>41.904000000000003</v>
      </c>
      <c r="S2677">
        <v>6</v>
      </c>
      <c r="T2677">
        <v>0.2</v>
      </c>
      <c r="U2677" s="7">
        <v>14.1426</v>
      </c>
      <c r="V2677" s="7">
        <f t="shared" si="41"/>
        <v>14.1426</v>
      </c>
    </row>
    <row r="2678" spans="1:22" x14ac:dyDescent="0.3">
      <c r="A2678" s="9">
        <v>8175</v>
      </c>
      <c r="B2678" t="s">
        <v>5637</v>
      </c>
      <c r="C2678" s="5">
        <v>40733</v>
      </c>
      <c r="D2678" s="6">
        <v>40737</v>
      </c>
      <c r="E2678" t="s">
        <v>36</v>
      </c>
      <c r="F2678" t="s">
        <v>2970</v>
      </c>
      <c r="G2678" t="s">
        <v>2971</v>
      </c>
      <c r="H2678" t="s">
        <v>146</v>
      </c>
      <c r="I2678" t="s">
        <v>27</v>
      </c>
      <c r="J2678" t="s">
        <v>28</v>
      </c>
      <c r="K2678" t="s">
        <v>29</v>
      </c>
      <c r="L2678">
        <v>90049</v>
      </c>
      <c r="M2678" t="s">
        <v>30</v>
      </c>
      <c r="N2678" t="s">
        <v>1987</v>
      </c>
      <c r="O2678" t="s">
        <v>32</v>
      </c>
      <c r="P2678" t="s">
        <v>75</v>
      </c>
      <c r="Q2678" t="s">
        <v>1988</v>
      </c>
      <c r="R2678" s="7">
        <v>23.92</v>
      </c>
      <c r="S2678">
        <v>4</v>
      </c>
      <c r="T2678">
        <v>0</v>
      </c>
      <c r="U2678" s="7">
        <v>4.0663999999999998</v>
      </c>
      <c r="V2678" s="7">
        <f t="shared" si="41"/>
        <v>4.0663999999999998</v>
      </c>
    </row>
    <row r="2679" spans="1:22" x14ac:dyDescent="0.3">
      <c r="A2679" s="9">
        <v>8178</v>
      </c>
      <c r="B2679" t="s">
        <v>5638</v>
      </c>
      <c r="C2679" s="5">
        <v>41996</v>
      </c>
      <c r="D2679" s="6">
        <v>41998</v>
      </c>
      <c r="E2679" t="s">
        <v>152</v>
      </c>
      <c r="F2679" t="s">
        <v>5237</v>
      </c>
      <c r="G2679" t="s">
        <v>5238</v>
      </c>
      <c r="H2679" t="s">
        <v>39</v>
      </c>
      <c r="I2679" t="s">
        <v>27</v>
      </c>
      <c r="J2679" t="s">
        <v>28</v>
      </c>
      <c r="K2679" t="s">
        <v>29</v>
      </c>
      <c r="L2679">
        <v>90008</v>
      </c>
      <c r="M2679" t="s">
        <v>30</v>
      </c>
      <c r="N2679" t="s">
        <v>4448</v>
      </c>
      <c r="O2679" t="s">
        <v>48</v>
      </c>
      <c r="P2679" t="s">
        <v>99</v>
      </c>
      <c r="Q2679" t="s">
        <v>4449</v>
      </c>
      <c r="R2679" s="7">
        <v>474.95</v>
      </c>
      <c r="S2679">
        <v>5</v>
      </c>
      <c r="T2679">
        <v>0</v>
      </c>
      <c r="U2679" s="7">
        <v>142.48500000000001</v>
      </c>
      <c r="V2679" s="7">
        <f t="shared" si="41"/>
        <v>142.48500000000001</v>
      </c>
    </row>
    <row r="2680" spans="1:22" x14ac:dyDescent="0.3">
      <c r="A2680" s="9">
        <v>8179</v>
      </c>
      <c r="B2680" t="s">
        <v>5639</v>
      </c>
      <c r="C2680" s="5">
        <v>41520</v>
      </c>
      <c r="D2680" s="6">
        <v>41526</v>
      </c>
      <c r="E2680" t="s">
        <v>36</v>
      </c>
      <c r="F2680" t="s">
        <v>2247</v>
      </c>
      <c r="G2680" t="s">
        <v>2248</v>
      </c>
      <c r="H2680" t="s">
        <v>39</v>
      </c>
      <c r="I2680" t="s">
        <v>27</v>
      </c>
      <c r="J2680" t="s">
        <v>462</v>
      </c>
      <c r="K2680" t="s">
        <v>66</v>
      </c>
      <c r="L2680">
        <v>98198</v>
      </c>
      <c r="M2680" t="s">
        <v>30</v>
      </c>
      <c r="N2680" t="s">
        <v>873</v>
      </c>
      <c r="O2680" t="s">
        <v>48</v>
      </c>
      <c r="P2680" t="s">
        <v>413</v>
      </c>
      <c r="Q2680" t="s">
        <v>874</v>
      </c>
      <c r="R2680" s="7">
        <v>999.98</v>
      </c>
      <c r="S2680">
        <v>2</v>
      </c>
      <c r="T2680">
        <v>0</v>
      </c>
      <c r="U2680" s="7">
        <v>449.99099999999999</v>
      </c>
      <c r="V2680" s="7">
        <f t="shared" si="41"/>
        <v>449.99099999999999</v>
      </c>
    </row>
    <row r="2681" spans="1:22" x14ac:dyDescent="0.3">
      <c r="A2681" s="9">
        <v>8180</v>
      </c>
      <c r="B2681" t="s">
        <v>5640</v>
      </c>
      <c r="C2681" s="5">
        <v>41123</v>
      </c>
      <c r="D2681" s="6">
        <v>41127</v>
      </c>
      <c r="E2681" t="s">
        <v>36</v>
      </c>
      <c r="F2681" t="s">
        <v>4182</v>
      </c>
      <c r="G2681" t="s">
        <v>4183</v>
      </c>
      <c r="H2681" t="s">
        <v>39</v>
      </c>
      <c r="I2681" t="s">
        <v>27</v>
      </c>
      <c r="J2681" t="s">
        <v>1934</v>
      </c>
      <c r="K2681" t="s">
        <v>148</v>
      </c>
      <c r="L2681">
        <v>97477</v>
      </c>
      <c r="M2681" t="s">
        <v>30</v>
      </c>
      <c r="N2681" t="s">
        <v>3346</v>
      </c>
      <c r="O2681" t="s">
        <v>41</v>
      </c>
      <c r="P2681" t="s">
        <v>58</v>
      </c>
      <c r="Q2681" t="s">
        <v>3347</v>
      </c>
      <c r="R2681" s="7">
        <v>277.5</v>
      </c>
      <c r="S2681">
        <v>4</v>
      </c>
      <c r="T2681">
        <v>0.5</v>
      </c>
      <c r="U2681" s="7">
        <v>-188.7</v>
      </c>
      <c r="V2681" s="7">
        <f t="shared" si="41"/>
        <v>188.7</v>
      </c>
    </row>
    <row r="2682" spans="1:22" x14ac:dyDescent="0.3">
      <c r="A2682" s="9">
        <v>8196</v>
      </c>
      <c r="B2682" t="s">
        <v>5641</v>
      </c>
      <c r="C2682" s="5">
        <v>41249</v>
      </c>
      <c r="D2682" s="6">
        <v>41254</v>
      </c>
      <c r="E2682" t="s">
        <v>23</v>
      </c>
      <c r="F2682" t="s">
        <v>312</v>
      </c>
      <c r="G2682" t="s">
        <v>313</v>
      </c>
      <c r="H2682" t="s">
        <v>26</v>
      </c>
      <c r="I2682" t="s">
        <v>27</v>
      </c>
      <c r="J2682" t="s">
        <v>4407</v>
      </c>
      <c r="K2682" t="s">
        <v>29</v>
      </c>
      <c r="L2682">
        <v>93101</v>
      </c>
      <c r="M2682" t="s">
        <v>30</v>
      </c>
      <c r="N2682" t="s">
        <v>1666</v>
      </c>
      <c r="O2682" t="s">
        <v>32</v>
      </c>
      <c r="P2682" t="s">
        <v>114</v>
      </c>
      <c r="Q2682" t="s">
        <v>1667</v>
      </c>
      <c r="R2682" s="7">
        <v>8.9600000000000009</v>
      </c>
      <c r="S2682">
        <v>2</v>
      </c>
      <c r="T2682">
        <v>0</v>
      </c>
      <c r="U2682" s="7">
        <v>4.3903999999999996</v>
      </c>
      <c r="V2682" s="7">
        <f t="shared" si="41"/>
        <v>4.3903999999999996</v>
      </c>
    </row>
    <row r="2683" spans="1:22" x14ac:dyDescent="0.3">
      <c r="A2683" s="9">
        <v>8224</v>
      </c>
      <c r="B2683" t="s">
        <v>5642</v>
      </c>
      <c r="C2683" s="5">
        <v>41438</v>
      </c>
      <c r="D2683" s="6">
        <v>41442</v>
      </c>
      <c r="E2683" t="s">
        <v>36</v>
      </c>
      <c r="F2683" t="s">
        <v>4402</v>
      </c>
      <c r="G2683" t="s">
        <v>4403</v>
      </c>
      <c r="H2683" t="s">
        <v>26</v>
      </c>
      <c r="I2683" t="s">
        <v>27</v>
      </c>
      <c r="J2683" t="s">
        <v>222</v>
      </c>
      <c r="K2683" t="s">
        <v>29</v>
      </c>
      <c r="L2683">
        <v>91104</v>
      </c>
      <c r="M2683" t="s">
        <v>30</v>
      </c>
      <c r="N2683" t="s">
        <v>1928</v>
      </c>
      <c r="O2683" t="s">
        <v>32</v>
      </c>
      <c r="P2683" t="s">
        <v>114</v>
      </c>
      <c r="Q2683" t="s">
        <v>1929</v>
      </c>
      <c r="R2683" s="7">
        <v>185.88</v>
      </c>
      <c r="S2683">
        <v>6</v>
      </c>
      <c r="T2683">
        <v>0</v>
      </c>
      <c r="U2683" s="7">
        <v>83.646000000000001</v>
      </c>
      <c r="V2683" s="7">
        <f t="shared" si="41"/>
        <v>83.646000000000001</v>
      </c>
    </row>
    <row r="2684" spans="1:22" x14ac:dyDescent="0.3">
      <c r="A2684" s="9">
        <v>8225</v>
      </c>
      <c r="B2684" t="s">
        <v>5642</v>
      </c>
      <c r="C2684" s="5">
        <v>41438</v>
      </c>
      <c r="D2684" s="6">
        <v>41442</v>
      </c>
      <c r="E2684" t="s">
        <v>36</v>
      </c>
      <c r="F2684" t="s">
        <v>4402</v>
      </c>
      <c r="G2684" t="s">
        <v>4403</v>
      </c>
      <c r="H2684" t="s">
        <v>26</v>
      </c>
      <c r="I2684" t="s">
        <v>27</v>
      </c>
      <c r="J2684" t="s">
        <v>222</v>
      </c>
      <c r="K2684" t="s">
        <v>29</v>
      </c>
      <c r="L2684">
        <v>91104</v>
      </c>
      <c r="M2684" t="s">
        <v>30</v>
      </c>
      <c r="N2684" t="s">
        <v>2720</v>
      </c>
      <c r="O2684" t="s">
        <v>32</v>
      </c>
      <c r="P2684" t="s">
        <v>114</v>
      </c>
      <c r="Q2684" t="s">
        <v>2721</v>
      </c>
      <c r="R2684" s="7">
        <v>12.96</v>
      </c>
      <c r="S2684">
        <v>2</v>
      </c>
      <c r="T2684">
        <v>0</v>
      </c>
      <c r="U2684" s="7">
        <v>6.2207999999999997</v>
      </c>
      <c r="V2684" s="7">
        <f t="shared" si="41"/>
        <v>6.2207999999999997</v>
      </c>
    </row>
    <row r="2685" spans="1:22" x14ac:dyDescent="0.3">
      <c r="A2685" s="9">
        <v>8233</v>
      </c>
      <c r="B2685" t="s">
        <v>5643</v>
      </c>
      <c r="C2685" s="5">
        <v>40808</v>
      </c>
      <c r="D2685" s="6">
        <v>40814</v>
      </c>
      <c r="E2685" t="s">
        <v>36</v>
      </c>
      <c r="F2685" t="s">
        <v>2633</v>
      </c>
      <c r="G2685" t="s">
        <v>2634</v>
      </c>
      <c r="H2685" t="s">
        <v>39</v>
      </c>
      <c r="I2685" t="s">
        <v>27</v>
      </c>
      <c r="J2685" t="s">
        <v>236</v>
      </c>
      <c r="K2685" t="s">
        <v>29</v>
      </c>
      <c r="L2685">
        <v>95123</v>
      </c>
      <c r="M2685" t="s">
        <v>30</v>
      </c>
      <c r="N2685" t="s">
        <v>2808</v>
      </c>
      <c r="O2685" t="s">
        <v>32</v>
      </c>
      <c r="P2685" t="s">
        <v>75</v>
      </c>
      <c r="Q2685" t="s">
        <v>2809</v>
      </c>
      <c r="R2685" s="7">
        <v>169.45</v>
      </c>
      <c r="S2685">
        <v>5</v>
      </c>
      <c r="T2685">
        <v>0</v>
      </c>
      <c r="U2685" s="7">
        <v>42.362499999999997</v>
      </c>
      <c r="V2685" s="7">
        <f t="shared" si="41"/>
        <v>42.362499999999997</v>
      </c>
    </row>
    <row r="2686" spans="1:22" x14ac:dyDescent="0.3">
      <c r="A2686" s="9">
        <v>8234</v>
      </c>
      <c r="B2686" t="s">
        <v>5643</v>
      </c>
      <c r="C2686" s="5">
        <v>40808</v>
      </c>
      <c r="D2686" s="6">
        <v>40814</v>
      </c>
      <c r="E2686" t="s">
        <v>36</v>
      </c>
      <c r="F2686" t="s">
        <v>2633</v>
      </c>
      <c r="G2686" t="s">
        <v>2634</v>
      </c>
      <c r="H2686" t="s">
        <v>39</v>
      </c>
      <c r="I2686" t="s">
        <v>27</v>
      </c>
      <c r="J2686" t="s">
        <v>236</v>
      </c>
      <c r="K2686" t="s">
        <v>29</v>
      </c>
      <c r="L2686">
        <v>95123</v>
      </c>
      <c r="M2686" t="s">
        <v>30</v>
      </c>
      <c r="N2686" t="s">
        <v>3745</v>
      </c>
      <c r="O2686" t="s">
        <v>32</v>
      </c>
      <c r="P2686" t="s">
        <v>75</v>
      </c>
      <c r="Q2686" t="s">
        <v>3746</v>
      </c>
      <c r="R2686" s="7">
        <v>40.68</v>
      </c>
      <c r="S2686">
        <v>2</v>
      </c>
      <c r="T2686">
        <v>0</v>
      </c>
      <c r="U2686" s="7">
        <v>0.40679999999999999</v>
      </c>
      <c r="V2686" s="7">
        <f t="shared" si="41"/>
        <v>0.40679999999999999</v>
      </c>
    </row>
    <row r="2687" spans="1:22" x14ac:dyDescent="0.3">
      <c r="A2687" s="9">
        <v>8244</v>
      </c>
      <c r="B2687" t="s">
        <v>5644</v>
      </c>
      <c r="C2687" s="5">
        <v>40767</v>
      </c>
      <c r="D2687" s="6">
        <v>40771</v>
      </c>
      <c r="E2687" t="s">
        <v>36</v>
      </c>
      <c r="F2687" t="s">
        <v>2315</v>
      </c>
      <c r="G2687" t="s">
        <v>2316</v>
      </c>
      <c r="H2687" t="s">
        <v>39</v>
      </c>
      <c r="I2687" t="s">
        <v>27</v>
      </c>
      <c r="J2687" t="s">
        <v>80</v>
      </c>
      <c r="K2687" t="s">
        <v>29</v>
      </c>
      <c r="L2687">
        <v>94122</v>
      </c>
      <c r="M2687" t="s">
        <v>30</v>
      </c>
      <c r="N2687" t="s">
        <v>2894</v>
      </c>
      <c r="O2687" t="s">
        <v>48</v>
      </c>
      <c r="P2687" t="s">
        <v>49</v>
      </c>
      <c r="Q2687" t="s">
        <v>2895</v>
      </c>
      <c r="R2687" s="7">
        <v>806.33600000000001</v>
      </c>
      <c r="S2687">
        <v>8</v>
      </c>
      <c r="T2687">
        <v>0.2</v>
      </c>
      <c r="U2687" s="7">
        <v>50.396000000000001</v>
      </c>
      <c r="V2687" s="7">
        <f t="shared" si="41"/>
        <v>50.396000000000001</v>
      </c>
    </row>
    <row r="2688" spans="1:22" x14ac:dyDescent="0.3">
      <c r="A2688" s="9">
        <v>8245</v>
      </c>
      <c r="B2688" t="s">
        <v>5644</v>
      </c>
      <c r="C2688" s="5">
        <v>40767</v>
      </c>
      <c r="D2688" s="6">
        <v>40771</v>
      </c>
      <c r="E2688" t="s">
        <v>36</v>
      </c>
      <c r="F2688" t="s">
        <v>2315</v>
      </c>
      <c r="G2688" t="s">
        <v>2316</v>
      </c>
      <c r="H2688" t="s">
        <v>39</v>
      </c>
      <c r="I2688" t="s">
        <v>27</v>
      </c>
      <c r="J2688" t="s">
        <v>80</v>
      </c>
      <c r="K2688" t="s">
        <v>29</v>
      </c>
      <c r="L2688">
        <v>94122</v>
      </c>
      <c r="M2688" t="s">
        <v>30</v>
      </c>
      <c r="N2688" t="s">
        <v>1874</v>
      </c>
      <c r="O2688" t="s">
        <v>41</v>
      </c>
      <c r="P2688" t="s">
        <v>42</v>
      </c>
      <c r="Q2688" t="s">
        <v>1875</v>
      </c>
      <c r="R2688" s="7">
        <v>85.44</v>
      </c>
      <c r="S2688">
        <v>3</v>
      </c>
      <c r="T2688">
        <v>0</v>
      </c>
      <c r="U2688" s="7">
        <v>31.6128</v>
      </c>
      <c r="V2688" s="7">
        <f t="shared" si="41"/>
        <v>31.6128</v>
      </c>
    </row>
    <row r="2689" spans="1:22" x14ac:dyDescent="0.3">
      <c r="A2689" s="9">
        <v>8254</v>
      </c>
      <c r="B2689" t="s">
        <v>5645</v>
      </c>
      <c r="C2689" s="5">
        <v>41864</v>
      </c>
      <c r="D2689" s="6">
        <v>41871</v>
      </c>
      <c r="E2689" t="s">
        <v>36</v>
      </c>
      <c r="F2689" t="s">
        <v>5646</v>
      </c>
      <c r="G2689" t="s">
        <v>5647</v>
      </c>
      <c r="H2689" t="s">
        <v>39</v>
      </c>
      <c r="I2689" t="s">
        <v>27</v>
      </c>
      <c r="J2689" t="s">
        <v>65</v>
      </c>
      <c r="K2689" t="s">
        <v>66</v>
      </c>
      <c r="L2689">
        <v>98103</v>
      </c>
      <c r="M2689" t="s">
        <v>30</v>
      </c>
      <c r="N2689" t="s">
        <v>2384</v>
      </c>
      <c r="O2689" t="s">
        <v>48</v>
      </c>
      <c r="P2689" t="s">
        <v>413</v>
      </c>
      <c r="Q2689" t="s">
        <v>2385</v>
      </c>
      <c r="R2689" s="7">
        <v>299.99</v>
      </c>
      <c r="S2689">
        <v>1</v>
      </c>
      <c r="T2689">
        <v>0</v>
      </c>
      <c r="U2689" s="7">
        <v>89.997</v>
      </c>
      <c r="V2689" s="7">
        <f t="shared" si="41"/>
        <v>89.997</v>
      </c>
    </row>
    <row r="2690" spans="1:22" x14ac:dyDescent="0.3">
      <c r="A2690" s="9">
        <v>8255</v>
      </c>
      <c r="B2690" t="s">
        <v>5645</v>
      </c>
      <c r="C2690" s="5">
        <v>41864</v>
      </c>
      <c r="D2690" s="6">
        <v>41871</v>
      </c>
      <c r="E2690" t="s">
        <v>36</v>
      </c>
      <c r="F2690" t="s">
        <v>5646</v>
      </c>
      <c r="G2690" t="s">
        <v>5647</v>
      </c>
      <c r="H2690" t="s">
        <v>39</v>
      </c>
      <c r="I2690" t="s">
        <v>27</v>
      </c>
      <c r="J2690" t="s">
        <v>65</v>
      </c>
      <c r="K2690" t="s">
        <v>66</v>
      </c>
      <c r="L2690">
        <v>98103</v>
      </c>
      <c r="M2690" t="s">
        <v>30</v>
      </c>
      <c r="N2690" t="s">
        <v>5648</v>
      </c>
      <c r="O2690" t="s">
        <v>32</v>
      </c>
      <c r="P2690" t="s">
        <v>114</v>
      </c>
      <c r="Q2690" t="s">
        <v>5649</v>
      </c>
      <c r="R2690" s="7">
        <v>192.16</v>
      </c>
      <c r="S2690">
        <v>4</v>
      </c>
      <c r="T2690">
        <v>0</v>
      </c>
      <c r="U2690" s="7">
        <v>92.236800000000002</v>
      </c>
      <c r="V2690" s="7">
        <f t="shared" si="41"/>
        <v>92.236800000000002</v>
      </c>
    </row>
    <row r="2691" spans="1:22" x14ac:dyDescent="0.3">
      <c r="A2691" s="9">
        <v>8256</v>
      </c>
      <c r="B2691" t="s">
        <v>5645</v>
      </c>
      <c r="C2691" s="5">
        <v>41864</v>
      </c>
      <c r="D2691" s="6">
        <v>41871</v>
      </c>
      <c r="E2691" t="s">
        <v>36</v>
      </c>
      <c r="F2691" t="s">
        <v>5646</v>
      </c>
      <c r="G2691" t="s">
        <v>5647</v>
      </c>
      <c r="H2691" t="s">
        <v>39</v>
      </c>
      <c r="I2691" t="s">
        <v>27</v>
      </c>
      <c r="J2691" t="s">
        <v>65</v>
      </c>
      <c r="K2691" t="s">
        <v>66</v>
      </c>
      <c r="L2691">
        <v>98103</v>
      </c>
      <c r="M2691" t="s">
        <v>30</v>
      </c>
      <c r="N2691" t="s">
        <v>5650</v>
      </c>
      <c r="O2691" t="s">
        <v>48</v>
      </c>
      <c r="P2691" t="s">
        <v>49</v>
      </c>
      <c r="Q2691" t="s">
        <v>5651</v>
      </c>
      <c r="R2691" s="7">
        <v>242.624</v>
      </c>
      <c r="S2691">
        <v>8</v>
      </c>
      <c r="T2691">
        <v>0.2</v>
      </c>
      <c r="U2691" s="7">
        <v>27.295200000000001</v>
      </c>
      <c r="V2691" s="7">
        <f t="shared" si="41"/>
        <v>27.295200000000001</v>
      </c>
    </row>
    <row r="2692" spans="1:22" x14ac:dyDescent="0.3">
      <c r="A2692" s="9">
        <v>8257</v>
      </c>
      <c r="B2692" t="s">
        <v>5645</v>
      </c>
      <c r="C2692" s="5">
        <v>41864</v>
      </c>
      <c r="D2692" s="6">
        <v>41871</v>
      </c>
      <c r="E2692" t="s">
        <v>36</v>
      </c>
      <c r="F2692" t="s">
        <v>5646</v>
      </c>
      <c r="G2692" t="s">
        <v>5647</v>
      </c>
      <c r="H2692" t="s">
        <v>39</v>
      </c>
      <c r="I2692" t="s">
        <v>27</v>
      </c>
      <c r="J2692" t="s">
        <v>65</v>
      </c>
      <c r="K2692" t="s">
        <v>66</v>
      </c>
      <c r="L2692">
        <v>98103</v>
      </c>
      <c r="M2692" t="s">
        <v>30</v>
      </c>
      <c r="N2692" t="s">
        <v>1995</v>
      </c>
      <c r="O2692" t="s">
        <v>32</v>
      </c>
      <c r="P2692" t="s">
        <v>75</v>
      </c>
      <c r="Q2692" t="s">
        <v>4285</v>
      </c>
      <c r="R2692" s="7">
        <v>46.74</v>
      </c>
      <c r="S2692">
        <v>3</v>
      </c>
      <c r="T2692">
        <v>0</v>
      </c>
      <c r="U2692" s="7">
        <v>11.685</v>
      </c>
      <c r="V2692" s="7">
        <f t="shared" ref="V2692:V2755" si="42">IF(U2692&lt;0,-U2692,U2692)</f>
        <v>11.685</v>
      </c>
    </row>
    <row r="2693" spans="1:22" x14ac:dyDescent="0.3">
      <c r="A2693" s="9">
        <v>8258</v>
      </c>
      <c r="B2693" t="s">
        <v>5645</v>
      </c>
      <c r="C2693" s="5">
        <v>41864</v>
      </c>
      <c r="D2693" s="6">
        <v>41871</v>
      </c>
      <c r="E2693" t="s">
        <v>36</v>
      </c>
      <c r="F2693" t="s">
        <v>5646</v>
      </c>
      <c r="G2693" t="s">
        <v>5647</v>
      </c>
      <c r="H2693" t="s">
        <v>39</v>
      </c>
      <c r="I2693" t="s">
        <v>27</v>
      </c>
      <c r="J2693" t="s">
        <v>65</v>
      </c>
      <c r="K2693" t="s">
        <v>66</v>
      </c>
      <c r="L2693">
        <v>98103</v>
      </c>
      <c r="M2693" t="s">
        <v>30</v>
      </c>
      <c r="N2693" t="s">
        <v>5652</v>
      </c>
      <c r="O2693" t="s">
        <v>48</v>
      </c>
      <c r="P2693" t="s">
        <v>99</v>
      </c>
      <c r="Q2693" t="s">
        <v>5653</v>
      </c>
      <c r="R2693" s="7">
        <v>174.95</v>
      </c>
      <c r="S2693">
        <v>5</v>
      </c>
      <c r="T2693">
        <v>0</v>
      </c>
      <c r="U2693" s="7">
        <v>12.246499999999999</v>
      </c>
      <c r="V2693" s="7">
        <f t="shared" si="42"/>
        <v>12.246499999999999</v>
      </c>
    </row>
    <row r="2694" spans="1:22" x14ac:dyDescent="0.3">
      <c r="A2694" s="9">
        <v>8259</v>
      </c>
      <c r="B2694" t="s">
        <v>5645</v>
      </c>
      <c r="C2694" s="5">
        <v>41864</v>
      </c>
      <c r="D2694" s="6">
        <v>41871</v>
      </c>
      <c r="E2694" t="s">
        <v>36</v>
      </c>
      <c r="F2694" t="s">
        <v>5646</v>
      </c>
      <c r="G2694" t="s">
        <v>5647</v>
      </c>
      <c r="H2694" t="s">
        <v>39</v>
      </c>
      <c r="I2694" t="s">
        <v>27</v>
      </c>
      <c r="J2694" t="s">
        <v>65</v>
      </c>
      <c r="K2694" t="s">
        <v>66</v>
      </c>
      <c r="L2694">
        <v>98103</v>
      </c>
      <c r="M2694" t="s">
        <v>30</v>
      </c>
      <c r="N2694" t="s">
        <v>5654</v>
      </c>
      <c r="O2694" t="s">
        <v>32</v>
      </c>
      <c r="P2694" t="s">
        <v>52</v>
      </c>
      <c r="Q2694" t="s">
        <v>5655</v>
      </c>
      <c r="R2694" s="7">
        <v>100.70399999999999</v>
      </c>
      <c r="S2694">
        <v>6</v>
      </c>
      <c r="T2694">
        <v>0.2</v>
      </c>
      <c r="U2694" s="7">
        <v>37.764000000000003</v>
      </c>
      <c r="V2694" s="7">
        <f t="shared" si="42"/>
        <v>37.764000000000003</v>
      </c>
    </row>
    <row r="2695" spans="1:22" x14ac:dyDescent="0.3">
      <c r="A2695" s="9">
        <v>8273</v>
      </c>
      <c r="B2695" t="s">
        <v>5656</v>
      </c>
      <c r="C2695" s="5">
        <v>41568</v>
      </c>
      <c r="D2695" s="6">
        <v>41573</v>
      </c>
      <c r="E2695" t="s">
        <v>36</v>
      </c>
      <c r="F2695" t="s">
        <v>5657</v>
      </c>
      <c r="G2695" t="s">
        <v>5658</v>
      </c>
      <c r="H2695" t="s">
        <v>26</v>
      </c>
      <c r="I2695" t="s">
        <v>27</v>
      </c>
      <c r="J2695" t="s">
        <v>5069</v>
      </c>
      <c r="K2695" t="s">
        <v>29</v>
      </c>
      <c r="L2695">
        <v>92020</v>
      </c>
      <c r="M2695" t="s">
        <v>30</v>
      </c>
      <c r="N2695" t="s">
        <v>5659</v>
      </c>
      <c r="O2695" t="s">
        <v>41</v>
      </c>
      <c r="P2695" t="s">
        <v>185</v>
      </c>
      <c r="Q2695" t="s">
        <v>5660</v>
      </c>
      <c r="R2695" s="7">
        <v>387.13600000000002</v>
      </c>
      <c r="S2695">
        <v>4</v>
      </c>
      <c r="T2695">
        <v>0.2</v>
      </c>
      <c r="U2695" s="7">
        <v>4.8391999999999999</v>
      </c>
      <c r="V2695" s="7">
        <f t="shared" si="42"/>
        <v>4.8391999999999999</v>
      </c>
    </row>
    <row r="2696" spans="1:22" x14ac:dyDescent="0.3">
      <c r="A2696" s="9">
        <v>8294</v>
      </c>
      <c r="B2696" t="s">
        <v>5661</v>
      </c>
      <c r="C2696" s="5">
        <v>41947</v>
      </c>
      <c r="D2696" s="6">
        <v>41951</v>
      </c>
      <c r="E2696" t="s">
        <v>36</v>
      </c>
      <c r="F2696" t="s">
        <v>3469</v>
      </c>
      <c r="G2696" t="s">
        <v>3470</v>
      </c>
      <c r="H2696" t="s">
        <v>26</v>
      </c>
      <c r="I2696" t="s">
        <v>27</v>
      </c>
      <c r="J2696" t="s">
        <v>65</v>
      </c>
      <c r="K2696" t="s">
        <v>66</v>
      </c>
      <c r="L2696">
        <v>98103</v>
      </c>
      <c r="M2696" t="s">
        <v>30</v>
      </c>
      <c r="N2696" t="s">
        <v>5662</v>
      </c>
      <c r="O2696" t="s">
        <v>32</v>
      </c>
      <c r="P2696" t="s">
        <v>52</v>
      </c>
      <c r="Q2696" t="s">
        <v>5663</v>
      </c>
      <c r="R2696" s="7">
        <v>18.367999999999999</v>
      </c>
      <c r="S2696">
        <v>4</v>
      </c>
      <c r="T2696">
        <v>0.2</v>
      </c>
      <c r="U2696" s="7">
        <v>5.9695999999999998</v>
      </c>
      <c r="V2696" s="7">
        <f t="shared" si="42"/>
        <v>5.9695999999999998</v>
      </c>
    </row>
    <row r="2697" spans="1:22" x14ac:dyDescent="0.3">
      <c r="A2697" s="9">
        <v>8300</v>
      </c>
      <c r="B2697" t="s">
        <v>5664</v>
      </c>
      <c r="C2697" s="5">
        <v>40613</v>
      </c>
      <c r="D2697" s="6">
        <v>40617</v>
      </c>
      <c r="E2697" t="s">
        <v>36</v>
      </c>
      <c r="F2697" t="s">
        <v>3894</v>
      </c>
      <c r="G2697" t="s">
        <v>3895</v>
      </c>
      <c r="H2697" t="s">
        <v>39</v>
      </c>
      <c r="I2697" t="s">
        <v>27</v>
      </c>
      <c r="J2697" t="s">
        <v>192</v>
      </c>
      <c r="K2697" t="s">
        <v>29</v>
      </c>
      <c r="L2697">
        <v>95661</v>
      </c>
      <c r="M2697" t="s">
        <v>30</v>
      </c>
      <c r="N2697" t="s">
        <v>3379</v>
      </c>
      <c r="O2697" t="s">
        <v>32</v>
      </c>
      <c r="P2697" t="s">
        <v>45</v>
      </c>
      <c r="Q2697" t="s">
        <v>3380</v>
      </c>
      <c r="R2697" s="7">
        <v>7.98</v>
      </c>
      <c r="S2697">
        <v>3</v>
      </c>
      <c r="T2697">
        <v>0</v>
      </c>
      <c r="U2697" s="7">
        <v>2.0748000000000002</v>
      </c>
      <c r="V2697" s="7">
        <f t="shared" si="42"/>
        <v>2.0748000000000002</v>
      </c>
    </row>
    <row r="2698" spans="1:22" x14ac:dyDescent="0.3">
      <c r="A2698" s="9">
        <v>8302</v>
      </c>
      <c r="B2698" t="s">
        <v>5665</v>
      </c>
      <c r="C2698" s="5">
        <v>41847</v>
      </c>
      <c r="D2698" s="6">
        <v>41853</v>
      </c>
      <c r="E2698" t="s">
        <v>36</v>
      </c>
      <c r="F2698" t="s">
        <v>5267</v>
      </c>
      <c r="G2698" t="s">
        <v>5268</v>
      </c>
      <c r="H2698" t="s">
        <v>26</v>
      </c>
      <c r="I2698" t="s">
        <v>27</v>
      </c>
      <c r="J2698" t="s">
        <v>28</v>
      </c>
      <c r="K2698" t="s">
        <v>29</v>
      </c>
      <c r="L2698">
        <v>90036</v>
      </c>
      <c r="M2698" t="s">
        <v>30</v>
      </c>
      <c r="N2698" t="s">
        <v>4328</v>
      </c>
      <c r="O2698" t="s">
        <v>48</v>
      </c>
      <c r="P2698" t="s">
        <v>99</v>
      </c>
      <c r="Q2698" t="s">
        <v>4329</v>
      </c>
      <c r="R2698" s="7">
        <v>1649.95</v>
      </c>
      <c r="S2698">
        <v>5</v>
      </c>
      <c r="T2698">
        <v>0</v>
      </c>
      <c r="U2698" s="7">
        <v>659.98</v>
      </c>
      <c r="V2698" s="7">
        <f t="shared" si="42"/>
        <v>659.98</v>
      </c>
    </row>
    <row r="2699" spans="1:22" x14ac:dyDescent="0.3">
      <c r="A2699" s="9">
        <v>8303</v>
      </c>
      <c r="B2699" t="s">
        <v>5665</v>
      </c>
      <c r="C2699" s="5">
        <v>41847</v>
      </c>
      <c r="D2699" s="6">
        <v>41853</v>
      </c>
      <c r="E2699" t="s">
        <v>36</v>
      </c>
      <c r="F2699" t="s">
        <v>5267</v>
      </c>
      <c r="G2699" t="s">
        <v>5268</v>
      </c>
      <c r="H2699" t="s">
        <v>26</v>
      </c>
      <c r="I2699" t="s">
        <v>27</v>
      </c>
      <c r="J2699" t="s">
        <v>28</v>
      </c>
      <c r="K2699" t="s">
        <v>29</v>
      </c>
      <c r="L2699">
        <v>90036</v>
      </c>
      <c r="M2699" t="s">
        <v>30</v>
      </c>
      <c r="N2699" t="s">
        <v>1077</v>
      </c>
      <c r="O2699" t="s">
        <v>41</v>
      </c>
      <c r="P2699" t="s">
        <v>185</v>
      </c>
      <c r="Q2699" t="s">
        <v>1078</v>
      </c>
      <c r="R2699" s="7">
        <v>362.35199999999998</v>
      </c>
      <c r="S2699">
        <v>3</v>
      </c>
      <c r="T2699">
        <v>0.2</v>
      </c>
      <c r="U2699" s="7">
        <v>45.293999999999997</v>
      </c>
      <c r="V2699" s="7">
        <f t="shared" si="42"/>
        <v>45.293999999999997</v>
      </c>
    </row>
    <row r="2700" spans="1:22" x14ac:dyDescent="0.3">
      <c r="A2700" s="9">
        <v>8304</v>
      </c>
      <c r="B2700" t="s">
        <v>5666</v>
      </c>
      <c r="C2700" s="5">
        <v>40847</v>
      </c>
      <c r="D2700" s="6">
        <v>40849</v>
      </c>
      <c r="E2700" t="s">
        <v>23</v>
      </c>
      <c r="F2700" t="s">
        <v>2591</v>
      </c>
      <c r="G2700" t="s">
        <v>2592</v>
      </c>
      <c r="H2700" t="s">
        <v>146</v>
      </c>
      <c r="I2700" t="s">
        <v>27</v>
      </c>
      <c r="J2700" t="s">
        <v>80</v>
      </c>
      <c r="K2700" t="s">
        <v>29</v>
      </c>
      <c r="L2700">
        <v>94110</v>
      </c>
      <c r="M2700" t="s">
        <v>30</v>
      </c>
      <c r="N2700" t="s">
        <v>1397</v>
      </c>
      <c r="O2700" t="s">
        <v>48</v>
      </c>
      <c r="P2700" t="s">
        <v>49</v>
      </c>
      <c r="Q2700" t="s">
        <v>1398</v>
      </c>
      <c r="R2700" s="7">
        <v>73.584000000000003</v>
      </c>
      <c r="S2700">
        <v>2</v>
      </c>
      <c r="T2700">
        <v>0.2</v>
      </c>
      <c r="U2700" s="7">
        <v>8.2782</v>
      </c>
      <c r="V2700" s="7">
        <f t="shared" si="42"/>
        <v>8.2782</v>
      </c>
    </row>
    <row r="2701" spans="1:22" x14ac:dyDescent="0.3">
      <c r="A2701" s="9">
        <v>8305</v>
      </c>
      <c r="B2701" t="s">
        <v>5667</v>
      </c>
      <c r="C2701" s="5">
        <v>41947</v>
      </c>
      <c r="D2701" s="6">
        <v>41953</v>
      </c>
      <c r="E2701" t="s">
        <v>36</v>
      </c>
      <c r="F2701" t="s">
        <v>3554</v>
      </c>
      <c r="G2701" t="s">
        <v>3555</v>
      </c>
      <c r="H2701" t="s">
        <v>39</v>
      </c>
      <c r="I2701" t="s">
        <v>27</v>
      </c>
      <c r="J2701" t="s">
        <v>2692</v>
      </c>
      <c r="K2701" t="s">
        <v>29</v>
      </c>
      <c r="L2701">
        <v>93309</v>
      </c>
      <c r="M2701" t="s">
        <v>30</v>
      </c>
      <c r="N2701" t="s">
        <v>4411</v>
      </c>
      <c r="O2701" t="s">
        <v>41</v>
      </c>
      <c r="P2701" t="s">
        <v>58</v>
      </c>
      <c r="Q2701" t="s">
        <v>4412</v>
      </c>
      <c r="R2701" s="7">
        <v>486.36799999999999</v>
      </c>
      <c r="S2701">
        <v>4</v>
      </c>
      <c r="T2701">
        <v>0.2</v>
      </c>
      <c r="U2701" s="7">
        <v>36.477600000000002</v>
      </c>
      <c r="V2701" s="7">
        <f t="shared" si="42"/>
        <v>36.477600000000002</v>
      </c>
    </row>
    <row r="2702" spans="1:22" x14ac:dyDescent="0.3">
      <c r="A2702" s="9">
        <v>8309</v>
      </c>
      <c r="B2702" t="s">
        <v>5668</v>
      </c>
      <c r="C2702" s="5">
        <v>41481</v>
      </c>
      <c r="D2702" s="6">
        <v>41481</v>
      </c>
      <c r="E2702" t="s">
        <v>863</v>
      </c>
      <c r="F2702" t="s">
        <v>2325</v>
      </c>
      <c r="G2702" t="s">
        <v>2326</v>
      </c>
      <c r="H2702" t="s">
        <v>146</v>
      </c>
      <c r="I2702" t="s">
        <v>27</v>
      </c>
      <c r="J2702" t="s">
        <v>80</v>
      </c>
      <c r="K2702" t="s">
        <v>29</v>
      </c>
      <c r="L2702">
        <v>94122</v>
      </c>
      <c r="M2702" t="s">
        <v>30</v>
      </c>
      <c r="N2702" t="s">
        <v>2065</v>
      </c>
      <c r="O2702" t="s">
        <v>32</v>
      </c>
      <c r="P2702" t="s">
        <v>45</v>
      </c>
      <c r="Q2702" t="s">
        <v>2066</v>
      </c>
      <c r="R2702" s="7">
        <v>37.17</v>
      </c>
      <c r="S2702">
        <v>9</v>
      </c>
      <c r="T2702">
        <v>0</v>
      </c>
      <c r="U2702" s="7">
        <v>11.151</v>
      </c>
      <c r="V2702" s="7">
        <f t="shared" si="42"/>
        <v>11.151</v>
      </c>
    </row>
    <row r="2703" spans="1:22" x14ac:dyDescent="0.3">
      <c r="A2703" s="9">
        <v>8340</v>
      </c>
      <c r="B2703" t="s">
        <v>5669</v>
      </c>
      <c r="C2703" s="5">
        <v>41743</v>
      </c>
      <c r="D2703" s="6">
        <v>41747</v>
      </c>
      <c r="E2703" t="s">
        <v>36</v>
      </c>
      <c r="F2703" t="s">
        <v>1689</v>
      </c>
      <c r="G2703" t="s">
        <v>1690</v>
      </c>
      <c r="H2703" t="s">
        <v>26</v>
      </c>
      <c r="I2703" t="s">
        <v>27</v>
      </c>
      <c r="J2703" t="s">
        <v>404</v>
      </c>
      <c r="K2703" t="s">
        <v>29</v>
      </c>
      <c r="L2703">
        <v>92345</v>
      </c>
      <c r="M2703" t="s">
        <v>30</v>
      </c>
      <c r="N2703" t="s">
        <v>5082</v>
      </c>
      <c r="O2703" t="s">
        <v>41</v>
      </c>
      <c r="P2703" t="s">
        <v>185</v>
      </c>
      <c r="Q2703" t="s">
        <v>5083</v>
      </c>
      <c r="R2703" s="7">
        <v>436.70400000000001</v>
      </c>
      <c r="S2703">
        <v>6</v>
      </c>
      <c r="T2703">
        <v>0.2</v>
      </c>
      <c r="U2703" s="7">
        <v>-38.211599999999997</v>
      </c>
      <c r="V2703" s="7">
        <f t="shared" si="42"/>
        <v>38.211599999999997</v>
      </c>
    </row>
    <row r="2704" spans="1:22" x14ac:dyDescent="0.3">
      <c r="A2704" s="9">
        <v>8342</v>
      </c>
      <c r="B2704" t="s">
        <v>5670</v>
      </c>
      <c r="C2704" s="5">
        <v>41802</v>
      </c>
      <c r="D2704" s="6">
        <v>41805</v>
      </c>
      <c r="E2704" t="s">
        <v>152</v>
      </c>
      <c r="F2704" t="s">
        <v>78</v>
      </c>
      <c r="G2704" t="s">
        <v>79</v>
      </c>
      <c r="H2704" t="s">
        <v>39</v>
      </c>
      <c r="I2704" t="s">
        <v>27</v>
      </c>
      <c r="J2704" t="s">
        <v>28</v>
      </c>
      <c r="K2704" t="s">
        <v>29</v>
      </c>
      <c r="L2704">
        <v>90036</v>
      </c>
      <c r="M2704" t="s">
        <v>30</v>
      </c>
      <c r="N2704" t="s">
        <v>1272</v>
      </c>
      <c r="O2704" t="s">
        <v>32</v>
      </c>
      <c r="P2704" t="s">
        <v>55</v>
      </c>
      <c r="Q2704" t="s">
        <v>1273</v>
      </c>
      <c r="R2704" s="7">
        <v>61.44</v>
      </c>
      <c r="S2704">
        <v>3</v>
      </c>
      <c r="T2704">
        <v>0</v>
      </c>
      <c r="U2704" s="7">
        <v>16.588799999999999</v>
      </c>
      <c r="V2704" s="7">
        <f t="shared" si="42"/>
        <v>16.588799999999999</v>
      </c>
    </row>
    <row r="2705" spans="1:22" x14ac:dyDescent="0.3">
      <c r="A2705" s="9">
        <v>8358</v>
      </c>
      <c r="B2705" t="s">
        <v>5671</v>
      </c>
      <c r="C2705" s="5">
        <v>40644</v>
      </c>
      <c r="D2705" s="6">
        <v>40651</v>
      </c>
      <c r="E2705" t="s">
        <v>36</v>
      </c>
      <c r="F2705" t="s">
        <v>1751</v>
      </c>
      <c r="G2705" t="s">
        <v>1752</v>
      </c>
      <c r="H2705" t="s">
        <v>39</v>
      </c>
      <c r="I2705" t="s">
        <v>27</v>
      </c>
      <c r="J2705" t="s">
        <v>624</v>
      </c>
      <c r="K2705" t="s">
        <v>625</v>
      </c>
      <c r="L2705">
        <v>59405</v>
      </c>
      <c r="M2705" t="s">
        <v>30</v>
      </c>
      <c r="N2705" t="s">
        <v>2557</v>
      </c>
      <c r="O2705" t="s">
        <v>32</v>
      </c>
      <c r="P2705" t="s">
        <v>75</v>
      </c>
      <c r="Q2705" t="s">
        <v>2558</v>
      </c>
      <c r="R2705" s="7">
        <v>87.08</v>
      </c>
      <c r="S2705">
        <v>7</v>
      </c>
      <c r="T2705">
        <v>0</v>
      </c>
      <c r="U2705" s="7">
        <v>24.382400000000001</v>
      </c>
      <c r="V2705" s="7">
        <f t="shared" si="42"/>
        <v>24.382400000000001</v>
      </c>
    </row>
    <row r="2706" spans="1:22" x14ac:dyDescent="0.3">
      <c r="A2706" s="9">
        <v>8359</v>
      </c>
      <c r="B2706" t="s">
        <v>5671</v>
      </c>
      <c r="C2706" s="5">
        <v>40644</v>
      </c>
      <c r="D2706" s="6">
        <v>40651</v>
      </c>
      <c r="E2706" t="s">
        <v>36</v>
      </c>
      <c r="F2706" t="s">
        <v>1751</v>
      </c>
      <c r="G2706" t="s">
        <v>1752</v>
      </c>
      <c r="H2706" t="s">
        <v>39</v>
      </c>
      <c r="I2706" t="s">
        <v>27</v>
      </c>
      <c r="J2706" t="s">
        <v>624</v>
      </c>
      <c r="K2706" t="s">
        <v>625</v>
      </c>
      <c r="L2706">
        <v>59405</v>
      </c>
      <c r="M2706" t="s">
        <v>30</v>
      </c>
      <c r="N2706" t="s">
        <v>730</v>
      </c>
      <c r="O2706" t="s">
        <v>48</v>
      </c>
      <c r="P2706" t="s">
        <v>49</v>
      </c>
      <c r="Q2706" t="s">
        <v>731</v>
      </c>
      <c r="R2706" s="7">
        <v>105.584</v>
      </c>
      <c r="S2706">
        <v>2</v>
      </c>
      <c r="T2706">
        <v>0.2</v>
      </c>
      <c r="U2706" s="7">
        <v>9.2385999999999999</v>
      </c>
      <c r="V2706" s="7">
        <f t="shared" si="42"/>
        <v>9.2385999999999999</v>
      </c>
    </row>
    <row r="2707" spans="1:22" x14ac:dyDescent="0.3">
      <c r="A2707" s="9">
        <v>8360</v>
      </c>
      <c r="B2707" t="s">
        <v>5671</v>
      </c>
      <c r="C2707" s="5">
        <v>40644</v>
      </c>
      <c r="D2707" s="6">
        <v>40651</v>
      </c>
      <c r="E2707" t="s">
        <v>36</v>
      </c>
      <c r="F2707" t="s">
        <v>1751</v>
      </c>
      <c r="G2707" t="s">
        <v>1752</v>
      </c>
      <c r="H2707" t="s">
        <v>39</v>
      </c>
      <c r="I2707" t="s">
        <v>27</v>
      </c>
      <c r="J2707" t="s">
        <v>624</v>
      </c>
      <c r="K2707" t="s">
        <v>625</v>
      </c>
      <c r="L2707">
        <v>59405</v>
      </c>
      <c r="M2707" t="s">
        <v>30</v>
      </c>
      <c r="N2707" t="s">
        <v>3066</v>
      </c>
      <c r="O2707" t="s">
        <v>48</v>
      </c>
      <c r="P2707" t="s">
        <v>99</v>
      </c>
      <c r="Q2707" t="s">
        <v>3067</v>
      </c>
      <c r="R2707" s="7">
        <v>217.44</v>
      </c>
      <c r="S2707">
        <v>6</v>
      </c>
      <c r="T2707">
        <v>0</v>
      </c>
      <c r="U2707" s="7">
        <v>91.324799999999996</v>
      </c>
      <c r="V2707" s="7">
        <f t="shared" si="42"/>
        <v>91.324799999999996</v>
      </c>
    </row>
    <row r="2708" spans="1:22" x14ac:dyDescent="0.3">
      <c r="A2708" s="9">
        <v>8366</v>
      </c>
      <c r="B2708" t="s">
        <v>5672</v>
      </c>
      <c r="C2708" s="5">
        <v>41670</v>
      </c>
      <c r="D2708" s="6">
        <v>41673</v>
      </c>
      <c r="E2708" t="s">
        <v>152</v>
      </c>
      <c r="F2708" t="s">
        <v>1418</v>
      </c>
      <c r="G2708" t="s">
        <v>1419</v>
      </c>
      <c r="H2708" t="s">
        <v>146</v>
      </c>
      <c r="I2708" t="s">
        <v>27</v>
      </c>
      <c r="J2708" t="s">
        <v>65</v>
      </c>
      <c r="K2708" t="s">
        <v>66</v>
      </c>
      <c r="L2708">
        <v>98105</v>
      </c>
      <c r="M2708" t="s">
        <v>30</v>
      </c>
      <c r="N2708" t="s">
        <v>47</v>
      </c>
      <c r="O2708" t="s">
        <v>48</v>
      </c>
      <c r="P2708" t="s">
        <v>49</v>
      </c>
      <c r="Q2708" t="s">
        <v>50</v>
      </c>
      <c r="R2708" s="7">
        <v>604.76800000000003</v>
      </c>
      <c r="S2708">
        <v>4</v>
      </c>
      <c r="T2708">
        <v>0.2</v>
      </c>
      <c r="U2708" s="7">
        <v>60.476799999999997</v>
      </c>
      <c r="V2708" s="7">
        <f t="shared" si="42"/>
        <v>60.476799999999997</v>
      </c>
    </row>
    <row r="2709" spans="1:22" x14ac:dyDescent="0.3">
      <c r="A2709" s="9">
        <v>8367</v>
      </c>
      <c r="B2709" t="s">
        <v>5673</v>
      </c>
      <c r="C2709" s="5">
        <v>40793</v>
      </c>
      <c r="D2709" s="6">
        <v>40798</v>
      </c>
      <c r="E2709" t="s">
        <v>23</v>
      </c>
      <c r="F2709" t="s">
        <v>4663</v>
      </c>
      <c r="G2709" t="s">
        <v>4664</v>
      </c>
      <c r="H2709" t="s">
        <v>26</v>
      </c>
      <c r="I2709" t="s">
        <v>27</v>
      </c>
      <c r="J2709" t="s">
        <v>314</v>
      </c>
      <c r="K2709" t="s">
        <v>29</v>
      </c>
      <c r="L2709">
        <v>95051</v>
      </c>
      <c r="M2709" t="s">
        <v>30</v>
      </c>
      <c r="N2709" t="s">
        <v>5674</v>
      </c>
      <c r="O2709" t="s">
        <v>32</v>
      </c>
      <c r="P2709" t="s">
        <v>205</v>
      </c>
      <c r="Q2709" t="s">
        <v>5675</v>
      </c>
      <c r="R2709" s="7">
        <v>27.36</v>
      </c>
      <c r="S2709">
        <v>4</v>
      </c>
      <c r="T2709">
        <v>0</v>
      </c>
      <c r="U2709" s="7">
        <v>7.3872</v>
      </c>
      <c r="V2709" s="7">
        <f t="shared" si="42"/>
        <v>7.3872</v>
      </c>
    </row>
    <row r="2710" spans="1:22" x14ac:dyDescent="0.3">
      <c r="A2710" s="9">
        <v>8368</v>
      </c>
      <c r="B2710" t="s">
        <v>5673</v>
      </c>
      <c r="C2710" s="5">
        <v>40793</v>
      </c>
      <c r="D2710" s="6">
        <v>40798</v>
      </c>
      <c r="E2710" t="s">
        <v>23</v>
      </c>
      <c r="F2710" t="s">
        <v>4663</v>
      </c>
      <c r="G2710" t="s">
        <v>4664</v>
      </c>
      <c r="H2710" t="s">
        <v>26</v>
      </c>
      <c r="I2710" t="s">
        <v>27</v>
      </c>
      <c r="J2710" t="s">
        <v>314</v>
      </c>
      <c r="K2710" t="s">
        <v>29</v>
      </c>
      <c r="L2710">
        <v>95051</v>
      </c>
      <c r="M2710" t="s">
        <v>30</v>
      </c>
      <c r="N2710" t="s">
        <v>4391</v>
      </c>
      <c r="O2710" t="s">
        <v>32</v>
      </c>
      <c r="P2710" t="s">
        <v>114</v>
      </c>
      <c r="Q2710" t="s">
        <v>4392</v>
      </c>
      <c r="R2710" s="7">
        <v>20.56</v>
      </c>
      <c r="S2710">
        <v>2</v>
      </c>
      <c r="T2710">
        <v>0</v>
      </c>
      <c r="U2710" s="7">
        <v>9.6631999999999998</v>
      </c>
      <c r="V2710" s="7">
        <f t="shared" si="42"/>
        <v>9.6631999999999998</v>
      </c>
    </row>
    <row r="2711" spans="1:22" x14ac:dyDescent="0.3">
      <c r="A2711" s="9">
        <v>8369</v>
      </c>
      <c r="B2711" t="s">
        <v>5673</v>
      </c>
      <c r="C2711" s="5">
        <v>40793</v>
      </c>
      <c r="D2711" s="6">
        <v>40798</v>
      </c>
      <c r="E2711" t="s">
        <v>23</v>
      </c>
      <c r="F2711" t="s">
        <v>4663</v>
      </c>
      <c r="G2711" t="s">
        <v>4664</v>
      </c>
      <c r="H2711" t="s">
        <v>26</v>
      </c>
      <c r="I2711" t="s">
        <v>27</v>
      </c>
      <c r="J2711" t="s">
        <v>314</v>
      </c>
      <c r="K2711" t="s">
        <v>29</v>
      </c>
      <c r="L2711">
        <v>95051</v>
      </c>
      <c r="M2711" t="s">
        <v>30</v>
      </c>
      <c r="N2711" t="s">
        <v>5654</v>
      </c>
      <c r="O2711" t="s">
        <v>32</v>
      </c>
      <c r="P2711" t="s">
        <v>52</v>
      </c>
      <c r="Q2711" t="s">
        <v>5655</v>
      </c>
      <c r="R2711" s="7">
        <v>83.92</v>
      </c>
      <c r="S2711">
        <v>5</v>
      </c>
      <c r="T2711">
        <v>0.2</v>
      </c>
      <c r="U2711" s="7">
        <v>31.47</v>
      </c>
      <c r="V2711" s="7">
        <f t="shared" si="42"/>
        <v>31.47</v>
      </c>
    </row>
    <row r="2712" spans="1:22" x14ac:dyDescent="0.3">
      <c r="A2712" s="9">
        <v>8370</v>
      </c>
      <c r="B2712" t="s">
        <v>5676</v>
      </c>
      <c r="C2712" s="5">
        <v>41437</v>
      </c>
      <c r="D2712" s="6">
        <v>41442</v>
      </c>
      <c r="E2712" t="s">
        <v>36</v>
      </c>
      <c r="F2712" t="s">
        <v>5677</v>
      </c>
      <c r="G2712" t="s">
        <v>5678</v>
      </c>
      <c r="H2712" t="s">
        <v>39</v>
      </c>
      <c r="I2712" t="s">
        <v>27</v>
      </c>
      <c r="J2712" t="s">
        <v>28</v>
      </c>
      <c r="K2712" t="s">
        <v>29</v>
      </c>
      <c r="L2712">
        <v>90049</v>
      </c>
      <c r="M2712" t="s">
        <v>30</v>
      </c>
      <c r="N2712" t="s">
        <v>1314</v>
      </c>
      <c r="O2712" t="s">
        <v>41</v>
      </c>
      <c r="P2712" t="s">
        <v>58</v>
      </c>
      <c r="Q2712" t="s">
        <v>1315</v>
      </c>
      <c r="R2712" s="7">
        <v>902.71199999999999</v>
      </c>
      <c r="S2712">
        <v>3</v>
      </c>
      <c r="T2712">
        <v>0.2</v>
      </c>
      <c r="U2712" s="7">
        <v>33.851700000000001</v>
      </c>
      <c r="V2712" s="7">
        <f t="shared" si="42"/>
        <v>33.851700000000001</v>
      </c>
    </row>
    <row r="2713" spans="1:22" x14ac:dyDescent="0.3">
      <c r="A2713" s="9">
        <v>8371</v>
      </c>
      <c r="B2713" t="s">
        <v>5679</v>
      </c>
      <c r="C2713" s="5">
        <v>41565</v>
      </c>
      <c r="D2713" s="6">
        <v>41569</v>
      </c>
      <c r="E2713" t="s">
        <v>36</v>
      </c>
      <c r="F2713" t="s">
        <v>2535</v>
      </c>
      <c r="G2713" t="s">
        <v>2536</v>
      </c>
      <c r="H2713" t="s">
        <v>146</v>
      </c>
      <c r="I2713" t="s">
        <v>27</v>
      </c>
      <c r="J2713" t="s">
        <v>1311</v>
      </c>
      <c r="K2713" t="s">
        <v>29</v>
      </c>
      <c r="L2713">
        <v>93727</v>
      </c>
      <c r="M2713" t="s">
        <v>30</v>
      </c>
      <c r="N2713" t="s">
        <v>3563</v>
      </c>
      <c r="O2713" t="s">
        <v>41</v>
      </c>
      <c r="P2713" t="s">
        <v>492</v>
      </c>
      <c r="Q2713" t="s">
        <v>3564</v>
      </c>
      <c r="R2713" s="7">
        <v>120.666</v>
      </c>
      <c r="S2713">
        <v>2</v>
      </c>
      <c r="T2713">
        <v>0.15</v>
      </c>
      <c r="U2713" s="7">
        <v>21.294</v>
      </c>
      <c r="V2713" s="7">
        <f t="shared" si="42"/>
        <v>21.294</v>
      </c>
    </row>
    <row r="2714" spans="1:22" x14ac:dyDescent="0.3">
      <c r="A2714" s="9">
        <v>8373</v>
      </c>
      <c r="B2714" t="s">
        <v>5680</v>
      </c>
      <c r="C2714" s="5">
        <v>41603</v>
      </c>
      <c r="D2714" s="6">
        <v>41610</v>
      </c>
      <c r="E2714" t="s">
        <v>36</v>
      </c>
      <c r="F2714" t="s">
        <v>4628</v>
      </c>
      <c r="G2714" t="s">
        <v>4629</v>
      </c>
      <c r="H2714" t="s">
        <v>146</v>
      </c>
      <c r="I2714" t="s">
        <v>27</v>
      </c>
      <c r="J2714" t="s">
        <v>65</v>
      </c>
      <c r="K2714" t="s">
        <v>66</v>
      </c>
      <c r="L2714">
        <v>98105</v>
      </c>
      <c r="M2714" t="s">
        <v>30</v>
      </c>
      <c r="N2714" t="s">
        <v>5681</v>
      </c>
      <c r="O2714" t="s">
        <v>41</v>
      </c>
      <c r="P2714" t="s">
        <v>42</v>
      </c>
      <c r="Q2714" t="s">
        <v>5682</v>
      </c>
      <c r="R2714" s="7">
        <v>82.26</v>
      </c>
      <c r="S2714">
        <v>3</v>
      </c>
      <c r="T2714">
        <v>0</v>
      </c>
      <c r="U2714" s="7">
        <v>33.726599999999998</v>
      </c>
      <c r="V2714" s="7">
        <f t="shared" si="42"/>
        <v>33.726599999999998</v>
      </c>
    </row>
    <row r="2715" spans="1:22" x14ac:dyDescent="0.3">
      <c r="A2715" s="9">
        <v>8374</v>
      </c>
      <c r="B2715" t="s">
        <v>5683</v>
      </c>
      <c r="C2715" s="5">
        <v>41589</v>
      </c>
      <c r="D2715" s="6">
        <v>41592</v>
      </c>
      <c r="E2715" t="s">
        <v>152</v>
      </c>
      <c r="F2715" t="s">
        <v>4815</v>
      </c>
      <c r="G2715" t="s">
        <v>4816</v>
      </c>
      <c r="H2715" t="s">
        <v>39</v>
      </c>
      <c r="I2715" t="s">
        <v>27</v>
      </c>
      <c r="J2715" t="s">
        <v>80</v>
      </c>
      <c r="K2715" t="s">
        <v>29</v>
      </c>
      <c r="L2715">
        <v>94110</v>
      </c>
      <c r="M2715" t="s">
        <v>30</v>
      </c>
      <c r="N2715" t="s">
        <v>5684</v>
      </c>
      <c r="O2715" t="s">
        <v>32</v>
      </c>
      <c r="P2715" t="s">
        <v>75</v>
      </c>
      <c r="Q2715" t="s">
        <v>5685</v>
      </c>
      <c r="R2715" s="7">
        <v>29.74</v>
      </c>
      <c r="S2715">
        <v>1</v>
      </c>
      <c r="T2715">
        <v>0</v>
      </c>
      <c r="U2715" s="7">
        <v>4.4610000000000003</v>
      </c>
      <c r="V2715" s="7">
        <f t="shared" si="42"/>
        <v>4.4610000000000003</v>
      </c>
    </row>
    <row r="2716" spans="1:22" x14ac:dyDescent="0.3">
      <c r="A2716" s="9">
        <v>8375</v>
      </c>
      <c r="B2716" t="s">
        <v>5686</v>
      </c>
      <c r="C2716" s="5">
        <v>40913</v>
      </c>
      <c r="D2716" s="6">
        <v>40918</v>
      </c>
      <c r="E2716" t="s">
        <v>36</v>
      </c>
      <c r="F2716" t="s">
        <v>4155</v>
      </c>
      <c r="G2716" t="s">
        <v>4156</v>
      </c>
      <c r="H2716" t="s">
        <v>146</v>
      </c>
      <c r="I2716" t="s">
        <v>27</v>
      </c>
      <c r="J2716" t="s">
        <v>80</v>
      </c>
      <c r="K2716" t="s">
        <v>29</v>
      </c>
      <c r="L2716">
        <v>94110</v>
      </c>
      <c r="M2716" t="s">
        <v>30</v>
      </c>
      <c r="N2716" t="s">
        <v>4398</v>
      </c>
      <c r="O2716" t="s">
        <v>32</v>
      </c>
      <c r="P2716" t="s">
        <v>55</v>
      </c>
      <c r="Q2716" t="s">
        <v>4399</v>
      </c>
      <c r="R2716" s="7">
        <v>87.36</v>
      </c>
      <c r="S2716">
        <v>6</v>
      </c>
      <c r="T2716">
        <v>0</v>
      </c>
      <c r="U2716" s="7">
        <v>23.587199999999999</v>
      </c>
      <c r="V2716" s="7">
        <f t="shared" si="42"/>
        <v>23.587199999999999</v>
      </c>
    </row>
    <row r="2717" spans="1:22" x14ac:dyDescent="0.3">
      <c r="A2717" s="9">
        <v>8376</v>
      </c>
      <c r="B2717" t="s">
        <v>5686</v>
      </c>
      <c r="C2717" s="5">
        <v>40913</v>
      </c>
      <c r="D2717" s="6">
        <v>40918</v>
      </c>
      <c r="E2717" t="s">
        <v>36</v>
      </c>
      <c r="F2717" t="s">
        <v>4155</v>
      </c>
      <c r="G2717" t="s">
        <v>4156</v>
      </c>
      <c r="H2717" t="s">
        <v>146</v>
      </c>
      <c r="I2717" t="s">
        <v>27</v>
      </c>
      <c r="J2717" t="s">
        <v>80</v>
      </c>
      <c r="K2717" t="s">
        <v>29</v>
      </c>
      <c r="L2717">
        <v>94110</v>
      </c>
      <c r="M2717" t="s">
        <v>30</v>
      </c>
      <c r="N2717" t="s">
        <v>957</v>
      </c>
      <c r="O2717" t="s">
        <v>32</v>
      </c>
      <c r="P2717" t="s">
        <v>52</v>
      </c>
      <c r="Q2717" t="s">
        <v>958</v>
      </c>
      <c r="R2717" s="7">
        <v>56.16</v>
      </c>
      <c r="S2717">
        <v>6</v>
      </c>
      <c r="T2717">
        <v>0.2</v>
      </c>
      <c r="U2717" s="7">
        <v>17.55</v>
      </c>
      <c r="V2717" s="7">
        <f t="shared" si="42"/>
        <v>17.55</v>
      </c>
    </row>
    <row r="2718" spans="1:22" x14ac:dyDescent="0.3">
      <c r="A2718" s="9">
        <v>8382</v>
      </c>
      <c r="B2718" t="s">
        <v>5687</v>
      </c>
      <c r="C2718" s="5">
        <v>41351</v>
      </c>
      <c r="D2718" s="6">
        <v>41353</v>
      </c>
      <c r="E2718" t="s">
        <v>23</v>
      </c>
      <c r="F2718" t="s">
        <v>4763</v>
      </c>
      <c r="G2718" t="s">
        <v>4764</v>
      </c>
      <c r="H2718" t="s">
        <v>39</v>
      </c>
      <c r="I2718" t="s">
        <v>27</v>
      </c>
      <c r="J2718" t="s">
        <v>80</v>
      </c>
      <c r="K2718" t="s">
        <v>29</v>
      </c>
      <c r="L2718">
        <v>94109</v>
      </c>
      <c r="M2718" t="s">
        <v>30</v>
      </c>
      <c r="N2718" t="s">
        <v>740</v>
      </c>
      <c r="O2718" t="s">
        <v>48</v>
      </c>
      <c r="P2718" t="s">
        <v>49</v>
      </c>
      <c r="Q2718" t="s">
        <v>741</v>
      </c>
      <c r="R2718" s="7">
        <v>84.784000000000006</v>
      </c>
      <c r="S2718">
        <v>2</v>
      </c>
      <c r="T2718">
        <v>0.2</v>
      </c>
      <c r="U2718" s="7">
        <v>-20.136199999999999</v>
      </c>
      <c r="V2718" s="7">
        <f t="shared" si="42"/>
        <v>20.136199999999999</v>
      </c>
    </row>
    <row r="2719" spans="1:22" x14ac:dyDescent="0.3">
      <c r="A2719" s="9">
        <v>8386</v>
      </c>
      <c r="B2719" t="s">
        <v>5688</v>
      </c>
      <c r="C2719" s="5">
        <v>41887</v>
      </c>
      <c r="D2719" s="6">
        <v>41891</v>
      </c>
      <c r="E2719" t="s">
        <v>36</v>
      </c>
      <c r="F2719" t="s">
        <v>1061</v>
      </c>
      <c r="G2719" t="s">
        <v>1062</v>
      </c>
      <c r="H2719" t="s">
        <v>26</v>
      </c>
      <c r="I2719" t="s">
        <v>27</v>
      </c>
      <c r="J2719" t="s">
        <v>1177</v>
      </c>
      <c r="K2719" t="s">
        <v>29</v>
      </c>
      <c r="L2719">
        <v>94601</v>
      </c>
      <c r="M2719" t="s">
        <v>30</v>
      </c>
      <c r="N2719" t="s">
        <v>4876</v>
      </c>
      <c r="O2719" t="s">
        <v>32</v>
      </c>
      <c r="P2719" t="s">
        <v>52</v>
      </c>
      <c r="Q2719" t="s">
        <v>4877</v>
      </c>
      <c r="R2719" s="7">
        <v>11.808</v>
      </c>
      <c r="S2719">
        <v>3</v>
      </c>
      <c r="T2719">
        <v>0.2</v>
      </c>
      <c r="U2719" s="7">
        <v>4.1327999999999996</v>
      </c>
      <c r="V2719" s="7">
        <f t="shared" si="42"/>
        <v>4.1327999999999996</v>
      </c>
    </row>
    <row r="2720" spans="1:22" x14ac:dyDescent="0.3">
      <c r="A2720" s="9">
        <v>8391</v>
      </c>
      <c r="B2720" t="s">
        <v>5689</v>
      </c>
      <c r="C2720" s="5">
        <v>41978</v>
      </c>
      <c r="D2720" s="6">
        <v>41980</v>
      </c>
      <c r="E2720" t="s">
        <v>152</v>
      </c>
      <c r="F2720" t="s">
        <v>3622</v>
      </c>
      <c r="G2720" t="s">
        <v>3623</v>
      </c>
      <c r="H2720" t="s">
        <v>26</v>
      </c>
      <c r="I2720" t="s">
        <v>27</v>
      </c>
      <c r="J2720" t="s">
        <v>28</v>
      </c>
      <c r="K2720" t="s">
        <v>29</v>
      </c>
      <c r="L2720">
        <v>90032</v>
      </c>
      <c r="M2720" t="s">
        <v>30</v>
      </c>
      <c r="N2720" t="s">
        <v>3016</v>
      </c>
      <c r="O2720" t="s">
        <v>32</v>
      </c>
      <c r="P2720" t="s">
        <v>114</v>
      </c>
      <c r="Q2720" t="s">
        <v>3017</v>
      </c>
      <c r="R2720" s="7">
        <v>11.76</v>
      </c>
      <c r="S2720">
        <v>2</v>
      </c>
      <c r="T2720">
        <v>0</v>
      </c>
      <c r="U2720" s="7">
        <v>5.7624000000000004</v>
      </c>
      <c r="V2720" s="7">
        <f t="shared" si="42"/>
        <v>5.7624000000000004</v>
      </c>
    </row>
    <row r="2721" spans="1:22" x14ac:dyDescent="0.3">
      <c r="A2721" s="9">
        <v>8400</v>
      </c>
      <c r="B2721" t="s">
        <v>5690</v>
      </c>
      <c r="C2721" s="5">
        <v>41012</v>
      </c>
      <c r="D2721" s="6">
        <v>41017</v>
      </c>
      <c r="E2721" t="s">
        <v>36</v>
      </c>
      <c r="F2721" t="s">
        <v>1746</v>
      </c>
      <c r="G2721" t="s">
        <v>1747</v>
      </c>
      <c r="H2721" t="s">
        <v>39</v>
      </c>
      <c r="I2721" t="s">
        <v>27</v>
      </c>
      <c r="J2721" t="s">
        <v>1516</v>
      </c>
      <c r="K2721" t="s">
        <v>122</v>
      </c>
      <c r="L2721">
        <v>85301</v>
      </c>
      <c r="M2721" t="s">
        <v>30</v>
      </c>
      <c r="N2721" t="s">
        <v>1607</v>
      </c>
      <c r="O2721" t="s">
        <v>32</v>
      </c>
      <c r="P2721" t="s">
        <v>75</v>
      </c>
      <c r="Q2721" t="s">
        <v>1608</v>
      </c>
      <c r="R2721" s="7">
        <v>10.744</v>
      </c>
      <c r="S2721">
        <v>1</v>
      </c>
      <c r="T2721">
        <v>0.2</v>
      </c>
      <c r="U2721" s="7">
        <v>0.80579999999999996</v>
      </c>
      <c r="V2721" s="7">
        <f t="shared" si="42"/>
        <v>0.80579999999999996</v>
      </c>
    </row>
    <row r="2722" spans="1:22" x14ac:dyDescent="0.3">
      <c r="A2722" s="9">
        <v>8404</v>
      </c>
      <c r="B2722" t="s">
        <v>5691</v>
      </c>
      <c r="C2722" s="5">
        <v>41306</v>
      </c>
      <c r="D2722" s="6">
        <v>41312</v>
      </c>
      <c r="E2722" t="s">
        <v>36</v>
      </c>
      <c r="F2722" t="s">
        <v>5692</v>
      </c>
      <c r="G2722" t="s">
        <v>5693</v>
      </c>
      <c r="H2722" t="s">
        <v>26</v>
      </c>
      <c r="I2722" t="s">
        <v>27</v>
      </c>
      <c r="J2722" t="s">
        <v>28</v>
      </c>
      <c r="K2722" t="s">
        <v>29</v>
      </c>
      <c r="L2722">
        <v>90036</v>
      </c>
      <c r="M2722" t="s">
        <v>30</v>
      </c>
      <c r="N2722" t="s">
        <v>239</v>
      </c>
      <c r="O2722" t="s">
        <v>32</v>
      </c>
      <c r="P2722" t="s">
        <v>114</v>
      </c>
      <c r="Q2722" t="s">
        <v>240</v>
      </c>
      <c r="R2722" s="7">
        <v>105.52</v>
      </c>
      <c r="S2722">
        <v>4</v>
      </c>
      <c r="T2722">
        <v>0</v>
      </c>
      <c r="U2722" s="7">
        <v>48.539200000000001</v>
      </c>
      <c r="V2722" s="7">
        <f t="shared" si="42"/>
        <v>48.539200000000001</v>
      </c>
    </row>
    <row r="2723" spans="1:22" x14ac:dyDescent="0.3">
      <c r="A2723" s="9">
        <v>8410</v>
      </c>
      <c r="B2723" t="s">
        <v>5694</v>
      </c>
      <c r="C2723" s="5">
        <v>41254</v>
      </c>
      <c r="D2723" s="6">
        <v>41260</v>
      </c>
      <c r="E2723" t="s">
        <v>36</v>
      </c>
      <c r="F2723" t="s">
        <v>3222</v>
      </c>
      <c r="G2723" t="s">
        <v>3223</v>
      </c>
      <c r="H2723" t="s">
        <v>146</v>
      </c>
      <c r="I2723" t="s">
        <v>27</v>
      </c>
      <c r="J2723" t="s">
        <v>2018</v>
      </c>
      <c r="K2723" t="s">
        <v>29</v>
      </c>
      <c r="L2723">
        <v>92404</v>
      </c>
      <c r="M2723" t="s">
        <v>30</v>
      </c>
      <c r="N2723" t="s">
        <v>1620</v>
      </c>
      <c r="O2723" t="s">
        <v>32</v>
      </c>
      <c r="P2723" t="s">
        <v>52</v>
      </c>
      <c r="Q2723" t="s">
        <v>1621</v>
      </c>
      <c r="R2723" s="7">
        <v>110.52800000000001</v>
      </c>
      <c r="S2723">
        <v>4</v>
      </c>
      <c r="T2723">
        <v>0.2</v>
      </c>
      <c r="U2723" s="7">
        <v>38.684800000000003</v>
      </c>
      <c r="V2723" s="7">
        <f t="shared" si="42"/>
        <v>38.684800000000003</v>
      </c>
    </row>
    <row r="2724" spans="1:22" x14ac:dyDescent="0.3">
      <c r="A2724" s="9">
        <v>8417</v>
      </c>
      <c r="B2724" t="s">
        <v>5695</v>
      </c>
      <c r="C2724" s="5">
        <v>41769</v>
      </c>
      <c r="D2724" s="6">
        <v>41771</v>
      </c>
      <c r="E2724" t="s">
        <v>152</v>
      </c>
      <c r="F2724" t="s">
        <v>5357</v>
      </c>
      <c r="G2724" t="s">
        <v>5358</v>
      </c>
      <c r="H2724" t="s">
        <v>146</v>
      </c>
      <c r="I2724" t="s">
        <v>27</v>
      </c>
      <c r="J2724" t="s">
        <v>65</v>
      </c>
      <c r="K2724" t="s">
        <v>66</v>
      </c>
      <c r="L2724">
        <v>98105</v>
      </c>
      <c r="M2724" t="s">
        <v>30</v>
      </c>
      <c r="N2724" t="s">
        <v>1753</v>
      </c>
      <c r="O2724" t="s">
        <v>32</v>
      </c>
      <c r="P2724" t="s">
        <v>52</v>
      </c>
      <c r="Q2724" t="s">
        <v>1754</v>
      </c>
      <c r="R2724" s="7">
        <v>147.91999999999999</v>
      </c>
      <c r="S2724">
        <v>5</v>
      </c>
      <c r="T2724">
        <v>0.2</v>
      </c>
      <c r="U2724" s="7">
        <v>46.225000000000001</v>
      </c>
      <c r="V2724" s="7">
        <f t="shared" si="42"/>
        <v>46.225000000000001</v>
      </c>
    </row>
    <row r="2725" spans="1:22" x14ac:dyDescent="0.3">
      <c r="A2725" s="9">
        <v>8418</v>
      </c>
      <c r="B2725" t="s">
        <v>5695</v>
      </c>
      <c r="C2725" s="5">
        <v>41769</v>
      </c>
      <c r="D2725" s="6">
        <v>41771</v>
      </c>
      <c r="E2725" t="s">
        <v>152</v>
      </c>
      <c r="F2725" t="s">
        <v>5357</v>
      </c>
      <c r="G2725" t="s">
        <v>5358</v>
      </c>
      <c r="H2725" t="s">
        <v>146</v>
      </c>
      <c r="I2725" t="s">
        <v>27</v>
      </c>
      <c r="J2725" t="s">
        <v>65</v>
      </c>
      <c r="K2725" t="s">
        <v>66</v>
      </c>
      <c r="L2725">
        <v>98105</v>
      </c>
      <c r="M2725" t="s">
        <v>30</v>
      </c>
      <c r="N2725" t="s">
        <v>1763</v>
      </c>
      <c r="O2725" t="s">
        <v>32</v>
      </c>
      <c r="P2725" t="s">
        <v>75</v>
      </c>
      <c r="Q2725" t="s">
        <v>1764</v>
      </c>
      <c r="R2725" s="7">
        <v>104.28</v>
      </c>
      <c r="S2725">
        <v>3</v>
      </c>
      <c r="T2725">
        <v>0</v>
      </c>
      <c r="U2725" s="7">
        <v>26.07</v>
      </c>
      <c r="V2725" s="7">
        <f t="shared" si="42"/>
        <v>26.07</v>
      </c>
    </row>
    <row r="2726" spans="1:22" x14ac:dyDescent="0.3">
      <c r="A2726" s="9">
        <v>8419</v>
      </c>
      <c r="B2726" t="s">
        <v>5695</v>
      </c>
      <c r="C2726" s="5">
        <v>41769</v>
      </c>
      <c r="D2726" s="6">
        <v>41771</v>
      </c>
      <c r="E2726" t="s">
        <v>152</v>
      </c>
      <c r="F2726" t="s">
        <v>5357</v>
      </c>
      <c r="G2726" t="s">
        <v>5358</v>
      </c>
      <c r="H2726" t="s">
        <v>146</v>
      </c>
      <c r="I2726" t="s">
        <v>27</v>
      </c>
      <c r="J2726" t="s">
        <v>65</v>
      </c>
      <c r="K2726" t="s">
        <v>66</v>
      </c>
      <c r="L2726">
        <v>98105</v>
      </c>
      <c r="M2726" t="s">
        <v>30</v>
      </c>
      <c r="N2726" t="s">
        <v>5696</v>
      </c>
      <c r="O2726" t="s">
        <v>41</v>
      </c>
      <c r="P2726" t="s">
        <v>58</v>
      </c>
      <c r="Q2726" t="s">
        <v>5697</v>
      </c>
      <c r="R2726" s="7">
        <v>286.85000000000002</v>
      </c>
      <c r="S2726">
        <v>1</v>
      </c>
      <c r="T2726">
        <v>0</v>
      </c>
      <c r="U2726" s="7">
        <v>63.106999999999999</v>
      </c>
      <c r="V2726" s="7">
        <f t="shared" si="42"/>
        <v>63.106999999999999</v>
      </c>
    </row>
    <row r="2727" spans="1:22" x14ac:dyDescent="0.3">
      <c r="A2727" s="9">
        <v>8420</v>
      </c>
      <c r="B2727" t="s">
        <v>5695</v>
      </c>
      <c r="C2727" s="5">
        <v>41769</v>
      </c>
      <c r="D2727" s="6">
        <v>41771</v>
      </c>
      <c r="E2727" t="s">
        <v>152</v>
      </c>
      <c r="F2727" t="s">
        <v>5357</v>
      </c>
      <c r="G2727" t="s">
        <v>5358</v>
      </c>
      <c r="H2727" t="s">
        <v>146</v>
      </c>
      <c r="I2727" t="s">
        <v>27</v>
      </c>
      <c r="J2727" t="s">
        <v>65</v>
      </c>
      <c r="K2727" t="s">
        <v>66</v>
      </c>
      <c r="L2727">
        <v>98105</v>
      </c>
      <c r="M2727" t="s">
        <v>30</v>
      </c>
      <c r="N2727" t="s">
        <v>4574</v>
      </c>
      <c r="O2727" t="s">
        <v>32</v>
      </c>
      <c r="P2727" t="s">
        <v>75</v>
      </c>
      <c r="Q2727" t="s">
        <v>4575</v>
      </c>
      <c r="R2727" s="7">
        <v>66.959999999999994</v>
      </c>
      <c r="S2727">
        <v>4</v>
      </c>
      <c r="T2727">
        <v>0</v>
      </c>
      <c r="U2727" s="7">
        <v>2.6783999999999999</v>
      </c>
      <c r="V2727" s="7">
        <f t="shared" si="42"/>
        <v>2.6783999999999999</v>
      </c>
    </row>
    <row r="2728" spans="1:22" x14ac:dyDescent="0.3">
      <c r="A2728" s="9">
        <v>8421</v>
      </c>
      <c r="B2728" t="s">
        <v>5695</v>
      </c>
      <c r="C2728" s="5">
        <v>41769</v>
      </c>
      <c r="D2728" s="6">
        <v>41771</v>
      </c>
      <c r="E2728" t="s">
        <v>152</v>
      </c>
      <c r="F2728" t="s">
        <v>5357</v>
      </c>
      <c r="G2728" t="s">
        <v>5358</v>
      </c>
      <c r="H2728" t="s">
        <v>146</v>
      </c>
      <c r="I2728" t="s">
        <v>27</v>
      </c>
      <c r="J2728" t="s">
        <v>65</v>
      </c>
      <c r="K2728" t="s">
        <v>66</v>
      </c>
      <c r="L2728">
        <v>98105</v>
      </c>
      <c r="M2728" t="s">
        <v>30</v>
      </c>
      <c r="N2728" t="s">
        <v>2432</v>
      </c>
      <c r="O2728" t="s">
        <v>48</v>
      </c>
      <c r="P2728" t="s">
        <v>99</v>
      </c>
      <c r="Q2728" t="s">
        <v>2433</v>
      </c>
      <c r="R2728" s="7">
        <v>199.98</v>
      </c>
      <c r="S2728">
        <v>2</v>
      </c>
      <c r="T2728">
        <v>0</v>
      </c>
      <c r="U2728" s="7">
        <v>87.991200000000006</v>
      </c>
      <c r="V2728" s="7">
        <f t="shared" si="42"/>
        <v>87.991200000000006</v>
      </c>
    </row>
    <row r="2729" spans="1:22" x14ac:dyDescent="0.3">
      <c r="A2729" s="9">
        <v>8427</v>
      </c>
      <c r="B2729" t="s">
        <v>5698</v>
      </c>
      <c r="C2729" s="5">
        <v>41184</v>
      </c>
      <c r="D2729" s="6">
        <v>41189</v>
      </c>
      <c r="E2729" t="s">
        <v>36</v>
      </c>
      <c r="F2729" t="s">
        <v>5699</v>
      </c>
      <c r="G2729" t="s">
        <v>5700</v>
      </c>
      <c r="H2729" t="s">
        <v>39</v>
      </c>
      <c r="I2729" t="s">
        <v>27</v>
      </c>
      <c r="J2729" t="s">
        <v>3373</v>
      </c>
      <c r="K2729" t="s">
        <v>161</v>
      </c>
      <c r="L2729">
        <v>80229</v>
      </c>
      <c r="M2729" t="s">
        <v>30</v>
      </c>
      <c r="N2729" t="s">
        <v>5674</v>
      </c>
      <c r="O2729" t="s">
        <v>32</v>
      </c>
      <c r="P2729" t="s">
        <v>205</v>
      </c>
      <c r="Q2729" t="s">
        <v>5675</v>
      </c>
      <c r="R2729" s="7">
        <v>10.944000000000001</v>
      </c>
      <c r="S2729">
        <v>2</v>
      </c>
      <c r="T2729">
        <v>0.2</v>
      </c>
      <c r="U2729" s="7">
        <v>0.95760000000000001</v>
      </c>
      <c r="V2729" s="7">
        <f t="shared" si="42"/>
        <v>0.95760000000000001</v>
      </c>
    </row>
    <row r="2730" spans="1:22" x14ac:dyDescent="0.3">
      <c r="A2730" s="9">
        <v>8429</v>
      </c>
      <c r="B2730" t="s">
        <v>5701</v>
      </c>
      <c r="C2730" s="5">
        <v>41956</v>
      </c>
      <c r="D2730" s="6">
        <v>41960</v>
      </c>
      <c r="E2730" t="s">
        <v>36</v>
      </c>
      <c r="F2730" t="s">
        <v>2744</v>
      </c>
      <c r="G2730" t="s">
        <v>2745</v>
      </c>
      <c r="H2730" t="s">
        <v>26</v>
      </c>
      <c r="I2730" t="s">
        <v>27</v>
      </c>
      <c r="J2730" t="s">
        <v>1606</v>
      </c>
      <c r="K2730" t="s">
        <v>122</v>
      </c>
      <c r="L2730">
        <v>85281</v>
      </c>
      <c r="M2730" t="s">
        <v>30</v>
      </c>
      <c r="N2730" t="s">
        <v>2861</v>
      </c>
      <c r="O2730" t="s">
        <v>48</v>
      </c>
      <c r="P2730" t="s">
        <v>99</v>
      </c>
      <c r="Q2730" t="s">
        <v>2862</v>
      </c>
      <c r="R2730" s="7">
        <v>62.351999999999997</v>
      </c>
      <c r="S2730">
        <v>6</v>
      </c>
      <c r="T2730">
        <v>0.2</v>
      </c>
      <c r="U2730" s="7">
        <v>-10.9116</v>
      </c>
      <c r="V2730" s="7">
        <f t="shared" si="42"/>
        <v>10.9116</v>
      </c>
    </row>
    <row r="2731" spans="1:22" x14ac:dyDescent="0.3">
      <c r="A2731" s="9">
        <v>8437</v>
      </c>
      <c r="B2731" t="s">
        <v>5702</v>
      </c>
      <c r="C2731" s="5">
        <v>41172</v>
      </c>
      <c r="D2731" s="6">
        <v>41178</v>
      </c>
      <c r="E2731" t="s">
        <v>36</v>
      </c>
      <c r="F2731" t="s">
        <v>2451</v>
      </c>
      <c r="G2731" t="s">
        <v>2452</v>
      </c>
      <c r="H2731" t="s">
        <v>39</v>
      </c>
      <c r="I2731" t="s">
        <v>27</v>
      </c>
      <c r="J2731" t="s">
        <v>470</v>
      </c>
      <c r="K2731" t="s">
        <v>471</v>
      </c>
      <c r="L2731">
        <v>89115</v>
      </c>
      <c r="M2731" t="s">
        <v>30</v>
      </c>
      <c r="N2731" t="s">
        <v>4060</v>
      </c>
      <c r="O2731" t="s">
        <v>32</v>
      </c>
      <c r="P2731" t="s">
        <v>52</v>
      </c>
      <c r="Q2731" t="s">
        <v>4061</v>
      </c>
      <c r="R2731" s="7">
        <v>45.584000000000003</v>
      </c>
      <c r="S2731">
        <v>11</v>
      </c>
      <c r="T2731">
        <v>0.2</v>
      </c>
      <c r="U2731" s="7">
        <v>16.5242</v>
      </c>
      <c r="V2731" s="7">
        <f t="shared" si="42"/>
        <v>16.5242</v>
      </c>
    </row>
    <row r="2732" spans="1:22" x14ac:dyDescent="0.3">
      <c r="A2732" s="9">
        <v>8439</v>
      </c>
      <c r="B2732" t="s">
        <v>5703</v>
      </c>
      <c r="C2732" s="5">
        <v>40691</v>
      </c>
      <c r="D2732" s="6">
        <v>40695</v>
      </c>
      <c r="E2732" t="s">
        <v>36</v>
      </c>
      <c r="F2732" t="s">
        <v>5704</v>
      </c>
      <c r="G2732" t="s">
        <v>5705</v>
      </c>
      <c r="H2732" t="s">
        <v>39</v>
      </c>
      <c r="I2732" t="s">
        <v>27</v>
      </c>
      <c r="J2732" t="s">
        <v>65</v>
      </c>
      <c r="K2732" t="s">
        <v>66</v>
      </c>
      <c r="L2732">
        <v>98105</v>
      </c>
      <c r="M2732" t="s">
        <v>30</v>
      </c>
      <c r="N2732" t="s">
        <v>3988</v>
      </c>
      <c r="O2732" t="s">
        <v>32</v>
      </c>
      <c r="P2732" t="s">
        <v>52</v>
      </c>
      <c r="Q2732" t="s">
        <v>3989</v>
      </c>
      <c r="R2732" s="7">
        <v>136.96</v>
      </c>
      <c r="S2732">
        <v>4</v>
      </c>
      <c r="T2732">
        <v>0.2</v>
      </c>
      <c r="U2732" s="7">
        <v>51.36</v>
      </c>
      <c r="V2732" s="7">
        <f t="shared" si="42"/>
        <v>51.36</v>
      </c>
    </row>
    <row r="2733" spans="1:22" x14ac:dyDescent="0.3">
      <c r="A2733" s="9">
        <v>8442</v>
      </c>
      <c r="B2733" t="s">
        <v>5706</v>
      </c>
      <c r="C2733" s="5">
        <v>41766</v>
      </c>
      <c r="D2733" s="6">
        <v>41770</v>
      </c>
      <c r="E2733" t="s">
        <v>36</v>
      </c>
      <c r="F2733" t="s">
        <v>408</v>
      </c>
      <c r="G2733" t="s">
        <v>409</v>
      </c>
      <c r="H2733" t="s">
        <v>39</v>
      </c>
      <c r="I2733" t="s">
        <v>27</v>
      </c>
      <c r="J2733" t="s">
        <v>443</v>
      </c>
      <c r="K2733" t="s">
        <v>122</v>
      </c>
      <c r="L2733">
        <v>85705</v>
      </c>
      <c r="M2733" t="s">
        <v>30</v>
      </c>
      <c r="N2733" t="s">
        <v>239</v>
      </c>
      <c r="O2733" t="s">
        <v>32</v>
      </c>
      <c r="P2733" t="s">
        <v>114</v>
      </c>
      <c r="Q2733" t="s">
        <v>240</v>
      </c>
      <c r="R2733" s="7">
        <v>84.415999999999997</v>
      </c>
      <c r="S2733">
        <v>4</v>
      </c>
      <c r="T2733">
        <v>0.2</v>
      </c>
      <c r="U2733" s="7">
        <v>27.435199999999998</v>
      </c>
      <c r="V2733" s="7">
        <f t="shared" si="42"/>
        <v>27.435199999999998</v>
      </c>
    </row>
    <row r="2734" spans="1:22" x14ac:dyDescent="0.3">
      <c r="A2734" s="9">
        <v>8452</v>
      </c>
      <c r="B2734" t="s">
        <v>5707</v>
      </c>
      <c r="C2734" s="5">
        <v>40661</v>
      </c>
      <c r="D2734" s="6">
        <v>40663</v>
      </c>
      <c r="E2734" t="s">
        <v>152</v>
      </c>
      <c r="F2734" t="s">
        <v>4101</v>
      </c>
      <c r="G2734" t="s">
        <v>4102</v>
      </c>
      <c r="H2734" t="s">
        <v>39</v>
      </c>
      <c r="I2734" t="s">
        <v>27</v>
      </c>
      <c r="J2734" t="s">
        <v>80</v>
      </c>
      <c r="K2734" t="s">
        <v>29</v>
      </c>
      <c r="L2734">
        <v>94122</v>
      </c>
      <c r="M2734" t="s">
        <v>30</v>
      </c>
      <c r="N2734" t="s">
        <v>2835</v>
      </c>
      <c r="O2734" t="s">
        <v>48</v>
      </c>
      <c r="P2734" t="s">
        <v>49</v>
      </c>
      <c r="Q2734" t="s">
        <v>2836</v>
      </c>
      <c r="R2734" s="7">
        <v>1679.96</v>
      </c>
      <c r="S2734">
        <v>5</v>
      </c>
      <c r="T2734">
        <v>0.2</v>
      </c>
      <c r="U2734" s="7">
        <v>125.997</v>
      </c>
      <c r="V2734" s="7">
        <f t="shared" si="42"/>
        <v>125.997</v>
      </c>
    </row>
    <row r="2735" spans="1:22" x14ac:dyDescent="0.3">
      <c r="A2735" s="9">
        <v>8456</v>
      </c>
      <c r="B2735" t="s">
        <v>5708</v>
      </c>
      <c r="C2735" s="5">
        <v>41417</v>
      </c>
      <c r="D2735" s="6">
        <v>41424</v>
      </c>
      <c r="E2735" t="s">
        <v>36</v>
      </c>
      <c r="F2735" t="s">
        <v>3959</v>
      </c>
      <c r="G2735" t="s">
        <v>3960</v>
      </c>
      <c r="H2735" t="s">
        <v>26</v>
      </c>
      <c r="I2735" t="s">
        <v>27</v>
      </c>
      <c r="J2735" t="s">
        <v>28</v>
      </c>
      <c r="K2735" t="s">
        <v>29</v>
      </c>
      <c r="L2735">
        <v>90049</v>
      </c>
      <c r="M2735" t="s">
        <v>30</v>
      </c>
      <c r="N2735" t="s">
        <v>302</v>
      </c>
      <c r="O2735" t="s">
        <v>48</v>
      </c>
      <c r="P2735" t="s">
        <v>49</v>
      </c>
      <c r="Q2735" t="s">
        <v>303</v>
      </c>
      <c r="R2735" s="7">
        <v>222.38399999999999</v>
      </c>
      <c r="S2735">
        <v>2</v>
      </c>
      <c r="T2735">
        <v>0.2</v>
      </c>
      <c r="U2735" s="7">
        <v>22.238399999999999</v>
      </c>
      <c r="V2735" s="7">
        <f t="shared" si="42"/>
        <v>22.238399999999999</v>
      </c>
    </row>
    <row r="2736" spans="1:22" x14ac:dyDescent="0.3">
      <c r="A2736" s="9">
        <v>8464</v>
      </c>
      <c r="B2736" t="s">
        <v>5709</v>
      </c>
      <c r="C2736" s="5">
        <v>40630</v>
      </c>
      <c r="D2736" s="6">
        <v>40634</v>
      </c>
      <c r="E2736" t="s">
        <v>36</v>
      </c>
      <c r="F2736" t="s">
        <v>5710</v>
      </c>
      <c r="G2736" t="s">
        <v>5711</v>
      </c>
      <c r="H2736" t="s">
        <v>146</v>
      </c>
      <c r="I2736" t="s">
        <v>27</v>
      </c>
      <c r="J2736" t="s">
        <v>2419</v>
      </c>
      <c r="K2736" t="s">
        <v>262</v>
      </c>
      <c r="L2736">
        <v>87105</v>
      </c>
      <c r="M2736" t="s">
        <v>30</v>
      </c>
      <c r="N2736" t="s">
        <v>808</v>
      </c>
      <c r="O2736" t="s">
        <v>48</v>
      </c>
      <c r="P2736" t="s">
        <v>49</v>
      </c>
      <c r="Q2736" t="s">
        <v>809</v>
      </c>
      <c r="R2736" s="7">
        <v>302.37599999999998</v>
      </c>
      <c r="S2736">
        <v>3</v>
      </c>
      <c r="T2736">
        <v>0.2</v>
      </c>
      <c r="U2736" s="7">
        <v>22.6782</v>
      </c>
      <c r="V2736" s="7">
        <f t="shared" si="42"/>
        <v>22.6782</v>
      </c>
    </row>
    <row r="2737" spans="1:22" x14ac:dyDescent="0.3">
      <c r="A2737" s="9">
        <v>8465</v>
      </c>
      <c r="B2737" t="s">
        <v>5712</v>
      </c>
      <c r="C2737" s="5">
        <v>41039</v>
      </c>
      <c r="D2737" s="6">
        <v>41044</v>
      </c>
      <c r="E2737" t="s">
        <v>36</v>
      </c>
      <c r="F2737" t="s">
        <v>813</v>
      </c>
      <c r="G2737" t="s">
        <v>814</v>
      </c>
      <c r="H2737" t="s">
        <v>39</v>
      </c>
      <c r="I2737" t="s">
        <v>27</v>
      </c>
      <c r="J2737" t="s">
        <v>522</v>
      </c>
      <c r="K2737" t="s">
        <v>161</v>
      </c>
      <c r="L2737">
        <v>80027</v>
      </c>
      <c r="M2737" t="s">
        <v>30</v>
      </c>
      <c r="N2737" t="s">
        <v>5416</v>
      </c>
      <c r="O2737" t="s">
        <v>48</v>
      </c>
      <c r="P2737" t="s">
        <v>99</v>
      </c>
      <c r="Q2737" t="s">
        <v>5417</v>
      </c>
      <c r="R2737" s="7">
        <v>46.688000000000002</v>
      </c>
      <c r="S2737">
        <v>4</v>
      </c>
      <c r="T2737">
        <v>0.2</v>
      </c>
      <c r="U2737" s="7">
        <v>-2.9180000000000001</v>
      </c>
      <c r="V2737" s="7">
        <f t="shared" si="42"/>
        <v>2.9180000000000001</v>
      </c>
    </row>
    <row r="2738" spans="1:22" x14ac:dyDescent="0.3">
      <c r="A2738" s="9">
        <v>8468</v>
      </c>
      <c r="B2738" t="s">
        <v>5713</v>
      </c>
      <c r="C2738" s="5">
        <v>41537</v>
      </c>
      <c r="D2738" s="6">
        <v>41541</v>
      </c>
      <c r="E2738" t="s">
        <v>36</v>
      </c>
      <c r="F2738" t="s">
        <v>1880</v>
      </c>
      <c r="G2738" t="s">
        <v>1881</v>
      </c>
      <c r="H2738" t="s">
        <v>26</v>
      </c>
      <c r="I2738" t="s">
        <v>27</v>
      </c>
      <c r="J2738" t="s">
        <v>80</v>
      </c>
      <c r="K2738" t="s">
        <v>29</v>
      </c>
      <c r="L2738">
        <v>94122</v>
      </c>
      <c r="M2738" t="s">
        <v>30</v>
      </c>
      <c r="N2738" t="s">
        <v>2863</v>
      </c>
      <c r="O2738" t="s">
        <v>32</v>
      </c>
      <c r="P2738" t="s">
        <v>52</v>
      </c>
      <c r="Q2738" t="s">
        <v>2864</v>
      </c>
      <c r="R2738" s="7">
        <v>8.9280000000000008</v>
      </c>
      <c r="S2738">
        <v>2</v>
      </c>
      <c r="T2738">
        <v>0.2</v>
      </c>
      <c r="U2738" s="7">
        <v>3.1248</v>
      </c>
      <c r="V2738" s="7">
        <f t="shared" si="42"/>
        <v>3.1248</v>
      </c>
    </row>
    <row r="2739" spans="1:22" x14ac:dyDescent="0.3">
      <c r="A2739" s="9">
        <v>8477</v>
      </c>
      <c r="B2739" t="s">
        <v>5714</v>
      </c>
      <c r="C2739" s="5">
        <v>41940</v>
      </c>
      <c r="D2739" s="6">
        <v>41945</v>
      </c>
      <c r="E2739" t="s">
        <v>36</v>
      </c>
      <c r="F2739" t="s">
        <v>226</v>
      </c>
      <c r="G2739" t="s">
        <v>227</v>
      </c>
      <c r="H2739" t="s">
        <v>146</v>
      </c>
      <c r="I2739" t="s">
        <v>27</v>
      </c>
      <c r="J2739" t="s">
        <v>651</v>
      </c>
      <c r="K2739" t="s">
        <v>122</v>
      </c>
      <c r="L2739">
        <v>85204</v>
      </c>
      <c r="M2739" t="s">
        <v>30</v>
      </c>
      <c r="N2739" t="s">
        <v>4238</v>
      </c>
      <c r="O2739" t="s">
        <v>32</v>
      </c>
      <c r="P2739" t="s">
        <v>114</v>
      </c>
      <c r="Q2739" t="s">
        <v>4239</v>
      </c>
      <c r="R2739" s="7">
        <v>44.783999999999999</v>
      </c>
      <c r="S2739">
        <v>1</v>
      </c>
      <c r="T2739">
        <v>0.2</v>
      </c>
      <c r="U2739" s="7">
        <v>16.234200000000001</v>
      </c>
      <c r="V2739" s="7">
        <f t="shared" si="42"/>
        <v>16.234200000000001</v>
      </c>
    </row>
    <row r="2740" spans="1:22" x14ac:dyDescent="0.3">
      <c r="A2740" s="9">
        <v>8479</v>
      </c>
      <c r="B2740" t="s">
        <v>5715</v>
      </c>
      <c r="C2740" s="5">
        <v>41992</v>
      </c>
      <c r="D2740" s="6">
        <v>41998</v>
      </c>
      <c r="E2740" t="s">
        <v>36</v>
      </c>
      <c r="F2740" t="s">
        <v>4117</v>
      </c>
      <c r="G2740" t="s">
        <v>4118</v>
      </c>
      <c r="H2740" t="s">
        <v>146</v>
      </c>
      <c r="I2740" t="s">
        <v>27</v>
      </c>
      <c r="J2740" t="s">
        <v>80</v>
      </c>
      <c r="K2740" t="s">
        <v>29</v>
      </c>
      <c r="L2740">
        <v>94110</v>
      </c>
      <c r="M2740" t="s">
        <v>30</v>
      </c>
      <c r="N2740" t="s">
        <v>5716</v>
      </c>
      <c r="O2740" t="s">
        <v>32</v>
      </c>
      <c r="P2740" t="s">
        <v>45</v>
      </c>
      <c r="Q2740" t="s">
        <v>5717</v>
      </c>
      <c r="R2740" s="7">
        <v>5.76</v>
      </c>
      <c r="S2740">
        <v>2</v>
      </c>
      <c r="T2740">
        <v>0</v>
      </c>
      <c r="U2740" s="7">
        <v>1.6704000000000001</v>
      </c>
      <c r="V2740" s="7">
        <f t="shared" si="42"/>
        <v>1.6704000000000001</v>
      </c>
    </row>
    <row r="2741" spans="1:22" x14ac:dyDescent="0.3">
      <c r="A2741" s="9">
        <v>8480</v>
      </c>
      <c r="B2741" t="s">
        <v>5718</v>
      </c>
      <c r="C2741" s="5">
        <v>41346</v>
      </c>
      <c r="D2741" s="6">
        <v>41350</v>
      </c>
      <c r="E2741" t="s">
        <v>36</v>
      </c>
      <c r="F2741" t="s">
        <v>2145</v>
      </c>
      <c r="G2741" t="s">
        <v>2146</v>
      </c>
      <c r="H2741" t="s">
        <v>39</v>
      </c>
      <c r="I2741" t="s">
        <v>27</v>
      </c>
      <c r="J2741" t="s">
        <v>28</v>
      </c>
      <c r="K2741" t="s">
        <v>29</v>
      </c>
      <c r="L2741">
        <v>90036</v>
      </c>
      <c r="M2741" t="s">
        <v>30</v>
      </c>
      <c r="N2741" t="s">
        <v>5719</v>
      </c>
      <c r="O2741" t="s">
        <v>32</v>
      </c>
      <c r="P2741" t="s">
        <v>114</v>
      </c>
      <c r="Q2741" t="s">
        <v>5720</v>
      </c>
      <c r="R2741" s="7">
        <v>19.98</v>
      </c>
      <c r="S2741">
        <v>2</v>
      </c>
      <c r="T2741">
        <v>0</v>
      </c>
      <c r="U2741" s="7">
        <v>8.9909999999999997</v>
      </c>
      <c r="V2741" s="7">
        <f t="shared" si="42"/>
        <v>8.9909999999999997</v>
      </c>
    </row>
    <row r="2742" spans="1:22" x14ac:dyDescent="0.3">
      <c r="A2742" s="9">
        <v>8485</v>
      </c>
      <c r="B2742" t="s">
        <v>5721</v>
      </c>
      <c r="C2742" s="5">
        <v>41907</v>
      </c>
      <c r="D2742" s="6">
        <v>41907</v>
      </c>
      <c r="E2742" t="s">
        <v>863</v>
      </c>
      <c r="F2742" t="s">
        <v>508</v>
      </c>
      <c r="G2742" t="s">
        <v>509</v>
      </c>
      <c r="H2742" t="s">
        <v>39</v>
      </c>
      <c r="I2742" t="s">
        <v>27</v>
      </c>
      <c r="J2742" t="s">
        <v>65</v>
      </c>
      <c r="K2742" t="s">
        <v>66</v>
      </c>
      <c r="L2742">
        <v>98115</v>
      </c>
      <c r="M2742" t="s">
        <v>30</v>
      </c>
      <c r="N2742" t="s">
        <v>878</v>
      </c>
      <c r="O2742" t="s">
        <v>41</v>
      </c>
      <c r="P2742" t="s">
        <v>42</v>
      </c>
      <c r="Q2742" t="s">
        <v>879</v>
      </c>
      <c r="R2742" s="7">
        <v>199.8</v>
      </c>
      <c r="S2742">
        <v>10</v>
      </c>
      <c r="T2742">
        <v>0</v>
      </c>
      <c r="U2742" s="7">
        <v>71.927999999999997</v>
      </c>
      <c r="V2742" s="7">
        <f t="shared" si="42"/>
        <v>71.927999999999997</v>
      </c>
    </row>
    <row r="2743" spans="1:22" x14ac:dyDescent="0.3">
      <c r="A2743" s="9">
        <v>8486</v>
      </c>
      <c r="B2743" t="s">
        <v>5722</v>
      </c>
      <c r="C2743" s="5">
        <v>41726</v>
      </c>
      <c r="D2743" s="6">
        <v>41730</v>
      </c>
      <c r="E2743" t="s">
        <v>36</v>
      </c>
      <c r="F2743" t="s">
        <v>5723</v>
      </c>
      <c r="G2743" t="s">
        <v>5724</v>
      </c>
      <c r="H2743" t="s">
        <v>146</v>
      </c>
      <c r="I2743" t="s">
        <v>27</v>
      </c>
      <c r="J2743" t="s">
        <v>1311</v>
      </c>
      <c r="K2743" t="s">
        <v>29</v>
      </c>
      <c r="L2743">
        <v>93727</v>
      </c>
      <c r="M2743" t="s">
        <v>30</v>
      </c>
      <c r="N2743" t="s">
        <v>2181</v>
      </c>
      <c r="O2743" t="s">
        <v>32</v>
      </c>
      <c r="P2743" t="s">
        <v>114</v>
      </c>
      <c r="Q2743" t="s">
        <v>2182</v>
      </c>
      <c r="R2743" s="7">
        <v>45.68</v>
      </c>
      <c r="S2743">
        <v>2</v>
      </c>
      <c r="T2743">
        <v>0</v>
      </c>
      <c r="U2743" s="7">
        <v>21.012799999999999</v>
      </c>
      <c r="V2743" s="7">
        <f t="shared" si="42"/>
        <v>21.012799999999999</v>
      </c>
    </row>
    <row r="2744" spans="1:22" x14ac:dyDescent="0.3">
      <c r="A2744" s="9">
        <v>8487</v>
      </c>
      <c r="B2744" t="s">
        <v>5722</v>
      </c>
      <c r="C2744" s="5">
        <v>41726</v>
      </c>
      <c r="D2744" s="6">
        <v>41730</v>
      </c>
      <c r="E2744" t="s">
        <v>36</v>
      </c>
      <c r="F2744" t="s">
        <v>5723</v>
      </c>
      <c r="G2744" t="s">
        <v>5724</v>
      </c>
      <c r="H2744" t="s">
        <v>146</v>
      </c>
      <c r="I2744" t="s">
        <v>27</v>
      </c>
      <c r="J2744" t="s">
        <v>1311</v>
      </c>
      <c r="K2744" t="s">
        <v>29</v>
      </c>
      <c r="L2744">
        <v>93727</v>
      </c>
      <c r="M2744" t="s">
        <v>30</v>
      </c>
      <c r="N2744" t="s">
        <v>275</v>
      </c>
      <c r="O2744" t="s">
        <v>32</v>
      </c>
      <c r="P2744" t="s">
        <v>114</v>
      </c>
      <c r="Q2744" t="s">
        <v>276</v>
      </c>
      <c r="R2744" s="7">
        <v>110.96</v>
      </c>
      <c r="S2744">
        <v>2</v>
      </c>
      <c r="T2744">
        <v>0</v>
      </c>
      <c r="U2744" s="7">
        <v>53.260800000000003</v>
      </c>
      <c r="V2744" s="7">
        <f t="shared" si="42"/>
        <v>53.260800000000003</v>
      </c>
    </row>
    <row r="2745" spans="1:22" x14ac:dyDescent="0.3">
      <c r="A2745" s="9">
        <v>8488</v>
      </c>
      <c r="B2745" t="s">
        <v>5722</v>
      </c>
      <c r="C2745" s="5">
        <v>41726</v>
      </c>
      <c r="D2745" s="6">
        <v>41730</v>
      </c>
      <c r="E2745" t="s">
        <v>36</v>
      </c>
      <c r="F2745" t="s">
        <v>5723</v>
      </c>
      <c r="G2745" t="s">
        <v>5724</v>
      </c>
      <c r="H2745" t="s">
        <v>146</v>
      </c>
      <c r="I2745" t="s">
        <v>27</v>
      </c>
      <c r="J2745" t="s">
        <v>1311</v>
      </c>
      <c r="K2745" t="s">
        <v>29</v>
      </c>
      <c r="L2745">
        <v>93727</v>
      </c>
      <c r="M2745" t="s">
        <v>30</v>
      </c>
      <c r="N2745" t="s">
        <v>4349</v>
      </c>
      <c r="O2745" t="s">
        <v>32</v>
      </c>
      <c r="P2745" t="s">
        <v>114</v>
      </c>
      <c r="Q2745" t="s">
        <v>4350</v>
      </c>
      <c r="R2745" s="7">
        <v>11.94</v>
      </c>
      <c r="S2745">
        <v>3</v>
      </c>
      <c r="T2745">
        <v>0</v>
      </c>
      <c r="U2745" s="7">
        <v>5.97</v>
      </c>
      <c r="V2745" s="7">
        <f t="shared" si="42"/>
        <v>5.97</v>
      </c>
    </row>
    <row r="2746" spans="1:22" x14ac:dyDescent="0.3">
      <c r="A2746" s="9">
        <v>8492</v>
      </c>
      <c r="B2746" t="s">
        <v>5725</v>
      </c>
      <c r="C2746" s="5">
        <v>41828</v>
      </c>
      <c r="D2746" s="6">
        <v>41832</v>
      </c>
      <c r="E2746" t="s">
        <v>36</v>
      </c>
      <c r="F2746" t="s">
        <v>756</v>
      </c>
      <c r="G2746" t="s">
        <v>757</v>
      </c>
      <c r="H2746" t="s">
        <v>39</v>
      </c>
      <c r="I2746" t="s">
        <v>27</v>
      </c>
      <c r="J2746" t="s">
        <v>28</v>
      </c>
      <c r="K2746" t="s">
        <v>29</v>
      </c>
      <c r="L2746">
        <v>90049</v>
      </c>
      <c r="M2746" t="s">
        <v>30</v>
      </c>
      <c r="N2746" t="s">
        <v>3219</v>
      </c>
      <c r="O2746" t="s">
        <v>32</v>
      </c>
      <c r="P2746" t="s">
        <v>200</v>
      </c>
      <c r="Q2746" t="s">
        <v>3220</v>
      </c>
      <c r="R2746" s="7">
        <v>5.94</v>
      </c>
      <c r="S2746">
        <v>3</v>
      </c>
      <c r="T2746">
        <v>0</v>
      </c>
      <c r="U2746" s="7">
        <v>0.1188</v>
      </c>
      <c r="V2746" s="7">
        <f t="shared" si="42"/>
        <v>0.1188</v>
      </c>
    </row>
    <row r="2747" spans="1:22" x14ac:dyDescent="0.3">
      <c r="A2747" s="9">
        <v>8496</v>
      </c>
      <c r="B2747" t="s">
        <v>5726</v>
      </c>
      <c r="C2747" s="5">
        <v>41611</v>
      </c>
      <c r="D2747" s="6">
        <v>41617</v>
      </c>
      <c r="E2747" t="s">
        <v>36</v>
      </c>
      <c r="F2747" t="s">
        <v>2573</v>
      </c>
      <c r="G2747" t="s">
        <v>2574</v>
      </c>
      <c r="H2747" t="s">
        <v>26</v>
      </c>
      <c r="I2747" t="s">
        <v>27</v>
      </c>
      <c r="J2747" t="s">
        <v>5384</v>
      </c>
      <c r="K2747" t="s">
        <v>161</v>
      </c>
      <c r="L2747">
        <v>80501</v>
      </c>
      <c r="M2747" t="s">
        <v>30</v>
      </c>
      <c r="N2747" t="s">
        <v>3460</v>
      </c>
      <c r="O2747" t="s">
        <v>48</v>
      </c>
      <c r="P2747" t="s">
        <v>99</v>
      </c>
      <c r="Q2747" t="s">
        <v>3461</v>
      </c>
      <c r="R2747" s="7">
        <v>165.6</v>
      </c>
      <c r="S2747">
        <v>3</v>
      </c>
      <c r="T2747">
        <v>0.2</v>
      </c>
      <c r="U2747" s="7">
        <v>-6.21</v>
      </c>
      <c r="V2747" s="7">
        <f t="shared" si="42"/>
        <v>6.21</v>
      </c>
    </row>
    <row r="2748" spans="1:22" x14ac:dyDescent="0.3">
      <c r="A2748" s="9">
        <v>8502</v>
      </c>
      <c r="B2748" t="s">
        <v>5727</v>
      </c>
      <c r="C2748" s="5">
        <v>40968</v>
      </c>
      <c r="D2748" s="6">
        <v>40971</v>
      </c>
      <c r="E2748" t="s">
        <v>23</v>
      </c>
      <c r="F2748" t="s">
        <v>4501</v>
      </c>
      <c r="G2748" t="s">
        <v>4502</v>
      </c>
      <c r="H2748" t="s">
        <v>26</v>
      </c>
      <c r="I2748" t="s">
        <v>27</v>
      </c>
      <c r="J2748" t="s">
        <v>28</v>
      </c>
      <c r="K2748" t="s">
        <v>29</v>
      </c>
      <c r="L2748">
        <v>90045</v>
      </c>
      <c r="M2748" t="s">
        <v>30</v>
      </c>
      <c r="N2748" t="s">
        <v>1526</v>
      </c>
      <c r="O2748" t="s">
        <v>48</v>
      </c>
      <c r="P2748" t="s">
        <v>49</v>
      </c>
      <c r="Q2748" t="s">
        <v>1527</v>
      </c>
      <c r="R2748" s="7">
        <v>15.984</v>
      </c>
      <c r="S2748">
        <v>2</v>
      </c>
      <c r="T2748">
        <v>0.2</v>
      </c>
      <c r="U2748" s="7">
        <v>1.1988000000000001</v>
      </c>
      <c r="V2748" s="7">
        <f t="shared" si="42"/>
        <v>1.1988000000000001</v>
      </c>
    </row>
    <row r="2749" spans="1:22" x14ac:dyDescent="0.3">
      <c r="A2749" s="9">
        <v>8503</v>
      </c>
      <c r="B2749" t="s">
        <v>5727</v>
      </c>
      <c r="C2749" s="5">
        <v>40968</v>
      </c>
      <c r="D2749" s="6">
        <v>40971</v>
      </c>
      <c r="E2749" t="s">
        <v>23</v>
      </c>
      <c r="F2749" t="s">
        <v>4501</v>
      </c>
      <c r="G2749" t="s">
        <v>4502</v>
      </c>
      <c r="H2749" t="s">
        <v>26</v>
      </c>
      <c r="I2749" t="s">
        <v>27</v>
      </c>
      <c r="J2749" t="s">
        <v>28</v>
      </c>
      <c r="K2749" t="s">
        <v>29</v>
      </c>
      <c r="L2749">
        <v>90045</v>
      </c>
      <c r="M2749" t="s">
        <v>30</v>
      </c>
      <c r="N2749" t="s">
        <v>2776</v>
      </c>
      <c r="O2749" t="s">
        <v>41</v>
      </c>
      <c r="P2749" t="s">
        <v>185</v>
      </c>
      <c r="Q2749" t="s">
        <v>2777</v>
      </c>
      <c r="R2749" s="7">
        <v>184.75200000000001</v>
      </c>
      <c r="S2749">
        <v>3</v>
      </c>
      <c r="T2749">
        <v>0.2</v>
      </c>
      <c r="U2749" s="7">
        <v>-20.784600000000001</v>
      </c>
      <c r="V2749" s="7">
        <f t="shared" si="42"/>
        <v>20.784600000000001</v>
      </c>
    </row>
    <row r="2750" spans="1:22" x14ac:dyDescent="0.3">
      <c r="A2750" s="9">
        <v>8504</v>
      </c>
      <c r="B2750" t="s">
        <v>5728</v>
      </c>
      <c r="C2750" s="5">
        <v>40595</v>
      </c>
      <c r="D2750" s="6">
        <v>40599</v>
      </c>
      <c r="E2750" t="s">
        <v>36</v>
      </c>
      <c r="F2750" t="s">
        <v>3575</v>
      </c>
      <c r="G2750" t="s">
        <v>3576</v>
      </c>
      <c r="H2750" t="s">
        <v>146</v>
      </c>
      <c r="I2750" t="s">
        <v>27</v>
      </c>
      <c r="J2750" t="s">
        <v>28</v>
      </c>
      <c r="K2750" t="s">
        <v>29</v>
      </c>
      <c r="L2750">
        <v>90049</v>
      </c>
      <c r="M2750" t="s">
        <v>30</v>
      </c>
      <c r="N2750" t="s">
        <v>3176</v>
      </c>
      <c r="O2750" t="s">
        <v>32</v>
      </c>
      <c r="P2750" t="s">
        <v>114</v>
      </c>
      <c r="Q2750" t="s">
        <v>3177</v>
      </c>
      <c r="R2750" s="7">
        <v>12.96</v>
      </c>
      <c r="S2750">
        <v>2</v>
      </c>
      <c r="T2750">
        <v>0</v>
      </c>
      <c r="U2750" s="7">
        <v>6.2207999999999997</v>
      </c>
      <c r="V2750" s="7">
        <f t="shared" si="42"/>
        <v>6.2207999999999997</v>
      </c>
    </row>
    <row r="2751" spans="1:22" x14ac:dyDescent="0.3">
      <c r="A2751" s="9">
        <v>8524</v>
      </c>
      <c r="B2751" t="s">
        <v>5729</v>
      </c>
      <c r="C2751" s="5">
        <v>41904</v>
      </c>
      <c r="D2751" s="6">
        <v>41908</v>
      </c>
      <c r="E2751" t="s">
        <v>36</v>
      </c>
      <c r="F2751" t="s">
        <v>408</v>
      </c>
      <c r="G2751" t="s">
        <v>409</v>
      </c>
      <c r="H2751" t="s">
        <v>39</v>
      </c>
      <c r="I2751" t="s">
        <v>27</v>
      </c>
      <c r="J2751" t="s">
        <v>80</v>
      </c>
      <c r="K2751" t="s">
        <v>29</v>
      </c>
      <c r="L2751">
        <v>94109</v>
      </c>
      <c r="M2751" t="s">
        <v>30</v>
      </c>
      <c r="N2751" t="s">
        <v>5730</v>
      </c>
      <c r="O2751" t="s">
        <v>32</v>
      </c>
      <c r="P2751" t="s">
        <v>114</v>
      </c>
      <c r="Q2751" t="s">
        <v>5731</v>
      </c>
      <c r="R2751" s="7">
        <v>55.86</v>
      </c>
      <c r="S2751">
        <v>7</v>
      </c>
      <c r="T2751">
        <v>0</v>
      </c>
      <c r="U2751" s="7">
        <v>27.93</v>
      </c>
      <c r="V2751" s="7">
        <f t="shared" si="42"/>
        <v>27.93</v>
      </c>
    </row>
    <row r="2752" spans="1:22" x14ac:dyDescent="0.3">
      <c r="A2752" s="9">
        <v>8530</v>
      </c>
      <c r="B2752" t="s">
        <v>5732</v>
      </c>
      <c r="C2752" s="5">
        <v>41954</v>
      </c>
      <c r="D2752" s="6">
        <v>41961</v>
      </c>
      <c r="E2752" t="s">
        <v>36</v>
      </c>
      <c r="F2752" t="s">
        <v>5733</v>
      </c>
      <c r="G2752" t="s">
        <v>5734</v>
      </c>
      <c r="H2752" t="s">
        <v>146</v>
      </c>
      <c r="I2752" t="s">
        <v>27</v>
      </c>
      <c r="J2752" t="s">
        <v>28</v>
      </c>
      <c r="K2752" t="s">
        <v>29</v>
      </c>
      <c r="L2752">
        <v>90008</v>
      </c>
      <c r="M2752" t="s">
        <v>30</v>
      </c>
      <c r="N2752" t="s">
        <v>2366</v>
      </c>
      <c r="O2752" t="s">
        <v>41</v>
      </c>
      <c r="P2752" t="s">
        <v>185</v>
      </c>
      <c r="Q2752" t="s">
        <v>2367</v>
      </c>
      <c r="R2752" s="7">
        <v>241.42400000000001</v>
      </c>
      <c r="S2752">
        <v>2</v>
      </c>
      <c r="T2752">
        <v>0.2</v>
      </c>
      <c r="U2752" s="7">
        <v>-36.2136</v>
      </c>
      <c r="V2752" s="7">
        <f t="shared" si="42"/>
        <v>36.2136</v>
      </c>
    </row>
    <row r="2753" spans="1:22" x14ac:dyDescent="0.3">
      <c r="A2753" s="9">
        <v>8536</v>
      </c>
      <c r="B2753" t="s">
        <v>5735</v>
      </c>
      <c r="C2753" s="5">
        <v>40679</v>
      </c>
      <c r="D2753" s="6">
        <v>40683</v>
      </c>
      <c r="E2753" t="s">
        <v>36</v>
      </c>
      <c r="F2753" t="s">
        <v>4079</v>
      </c>
      <c r="G2753" t="s">
        <v>4080</v>
      </c>
      <c r="H2753" t="s">
        <v>39</v>
      </c>
      <c r="I2753" t="s">
        <v>27</v>
      </c>
      <c r="J2753" t="s">
        <v>80</v>
      </c>
      <c r="K2753" t="s">
        <v>29</v>
      </c>
      <c r="L2753">
        <v>94122</v>
      </c>
      <c r="M2753" t="s">
        <v>30</v>
      </c>
      <c r="N2753" t="s">
        <v>3137</v>
      </c>
      <c r="O2753" t="s">
        <v>48</v>
      </c>
      <c r="P2753" t="s">
        <v>99</v>
      </c>
      <c r="Q2753" t="s">
        <v>3138</v>
      </c>
      <c r="R2753" s="7">
        <v>56.4</v>
      </c>
      <c r="S2753">
        <v>3</v>
      </c>
      <c r="T2753">
        <v>0</v>
      </c>
      <c r="U2753" s="7">
        <v>3.3839999999999999</v>
      </c>
      <c r="V2753" s="7">
        <f t="shared" si="42"/>
        <v>3.3839999999999999</v>
      </c>
    </row>
    <row r="2754" spans="1:22" x14ac:dyDescent="0.3">
      <c r="A2754" s="9">
        <v>8540</v>
      </c>
      <c r="B2754" t="s">
        <v>5736</v>
      </c>
      <c r="C2754" s="5">
        <v>41708</v>
      </c>
      <c r="D2754" s="6">
        <v>41712</v>
      </c>
      <c r="E2754" t="s">
        <v>36</v>
      </c>
      <c r="F2754" t="s">
        <v>5737</v>
      </c>
      <c r="G2754" t="s">
        <v>5738</v>
      </c>
      <c r="H2754" t="s">
        <v>39</v>
      </c>
      <c r="I2754" t="s">
        <v>27</v>
      </c>
      <c r="J2754" t="s">
        <v>28</v>
      </c>
      <c r="K2754" t="s">
        <v>29</v>
      </c>
      <c r="L2754">
        <v>90008</v>
      </c>
      <c r="M2754" t="s">
        <v>30</v>
      </c>
      <c r="N2754" t="s">
        <v>2384</v>
      </c>
      <c r="O2754" t="s">
        <v>48</v>
      </c>
      <c r="P2754" t="s">
        <v>413</v>
      </c>
      <c r="Q2754" t="s">
        <v>2385</v>
      </c>
      <c r="R2754" s="7">
        <v>479.98399999999998</v>
      </c>
      <c r="S2754">
        <v>2</v>
      </c>
      <c r="T2754">
        <v>0.2</v>
      </c>
      <c r="U2754" s="7">
        <v>59.997999999999998</v>
      </c>
      <c r="V2754" s="7">
        <f t="shared" si="42"/>
        <v>59.997999999999998</v>
      </c>
    </row>
    <row r="2755" spans="1:22" x14ac:dyDescent="0.3">
      <c r="A2755" s="9">
        <v>8541</v>
      </c>
      <c r="B2755" t="s">
        <v>5736</v>
      </c>
      <c r="C2755" s="5">
        <v>41708</v>
      </c>
      <c r="D2755" s="6">
        <v>41712</v>
      </c>
      <c r="E2755" t="s">
        <v>36</v>
      </c>
      <c r="F2755" t="s">
        <v>5737</v>
      </c>
      <c r="G2755" t="s">
        <v>5738</v>
      </c>
      <c r="H2755" t="s">
        <v>39</v>
      </c>
      <c r="I2755" t="s">
        <v>27</v>
      </c>
      <c r="J2755" t="s">
        <v>28</v>
      </c>
      <c r="K2755" t="s">
        <v>29</v>
      </c>
      <c r="L2755">
        <v>90008</v>
      </c>
      <c r="M2755" t="s">
        <v>30</v>
      </c>
      <c r="N2755" t="s">
        <v>51</v>
      </c>
      <c r="O2755" t="s">
        <v>32</v>
      </c>
      <c r="P2755" t="s">
        <v>52</v>
      </c>
      <c r="Q2755" t="s">
        <v>53</v>
      </c>
      <c r="R2755" s="7">
        <v>30.84</v>
      </c>
      <c r="S2755">
        <v>5</v>
      </c>
      <c r="T2755">
        <v>0.2</v>
      </c>
      <c r="U2755" s="7">
        <v>9.6374999999999993</v>
      </c>
      <c r="V2755" s="7">
        <f t="shared" si="42"/>
        <v>9.6374999999999993</v>
      </c>
    </row>
    <row r="2756" spans="1:22" x14ac:dyDescent="0.3">
      <c r="A2756" s="9">
        <v>8548</v>
      </c>
      <c r="B2756" t="s">
        <v>5739</v>
      </c>
      <c r="C2756" s="5">
        <v>41248</v>
      </c>
      <c r="D2756" s="6">
        <v>41253</v>
      </c>
      <c r="E2756" t="s">
        <v>36</v>
      </c>
      <c r="F2756" t="s">
        <v>1240</v>
      </c>
      <c r="G2756" t="s">
        <v>1241</v>
      </c>
      <c r="H2756" t="s">
        <v>26</v>
      </c>
      <c r="I2756" t="s">
        <v>27</v>
      </c>
      <c r="J2756" t="s">
        <v>28</v>
      </c>
      <c r="K2756" t="s">
        <v>29</v>
      </c>
      <c r="L2756">
        <v>90049</v>
      </c>
      <c r="M2756" t="s">
        <v>30</v>
      </c>
      <c r="N2756" t="s">
        <v>2825</v>
      </c>
      <c r="O2756" t="s">
        <v>48</v>
      </c>
      <c r="P2756" t="s">
        <v>99</v>
      </c>
      <c r="Q2756" t="s">
        <v>2826</v>
      </c>
      <c r="R2756" s="7">
        <v>39</v>
      </c>
      <c r="S2756">
        <v>3</v>
      </c>
      <c r="T2756">
        <v>0</v>
      </c>
      <c r="U2756" s="7">
        <v>17.55</v>
      </c>
      <c r="V2756" s="7">
        <f t="shared" ref="V2756:V2819" si="43">IF(U2756&lt;0,-U2756,U2756)</f>
        <v>17.55</v>
      </c>
    </row>
    <row r="2757" spans="1:22" x14ac:dyDescent="0.3">
      <c r="A2757" s="9">
        <v>8549</v>
      </c>
      <c r="B2757" t="s">
        <v>5739</v>
      </c>
      <c r="C2757" s="5">
        <v>41248</v>
      </c>
      <c r="D2757" s="6">
        <v>41253</v>
      </c>
      <c r="E2757" t="s">
        <v>36</v>
      </c>
      <c r="F2757" t="s">
        <v>1240</v>
      </c>
      <c r="G2757" t="s">
        <v>1241</v>
      </c>
      <c r="H2757" t="s">
        <v>26</v>
      </c>
      <c r="I2757" t="s">
        <v>27</v>
      </c>
      <c r="J2757" t="s">
        <v>28</v>
      </c>
      <c r="K2757" t="s">
        <v>29</v>
      </c>
      <c r="L2757">
        <v>90049</v>
      </c>
      <c r="M2757" t="s">
        <v>30</v>
      </c>
      <c r="N2757" t="s">
        <v>1180</v>
      </c>
      <c r="O2757" t="s">
        <v>32</v>
      </c>
      <c r="P2757" t="s">
        <v>33</v>
      </c>
      <c r="Q2757" t="s">
        <v>1181</v>
      </c>
      <c r="R2757" s="7">
        <v>12.6</v>
      </c>
      <c r="S2757">
        <v>4</v>
      </c>
      <c r="T2757">
        <v>0</v>
      </c>
      <c r="U2757" s="7">
        <v>6.048</v>
      </c>
      <c r="V2757" s="7">
        <f t="shared" si="43"/>
        <v>6.048</v>
      </c>
    </row>
    <row r="2758" spans="1:22" x14ac:dyDescent="0.3">
      <c r="A2758" s="9">
        <v>8550</v>
      </c>
      <c r="B2758" t="s">
        <v>5740</v>
      </c>
      <c r="C2758" s="5">
        <v>41163</v>
      </c>
      <c r="D2758" s="6">
        <v>41164</v>
      </c>
      <c r="E2758" t="s">
        <v>152</v>
      </c>
      <c r="F2758" t="s">
        <v>1240</v>
      </c>
      <c r="G2758" t="s">
        <v>1241</v>
      </c>
      <c r="H2758" t="s">
        <v>26</v>
      </c>
      <c r="I2758" t="s">
        <v>27</v>
      </c>
      <c r="J2758" t="s">
        <v>160</v>
      </c>
      <c r="K2758" t="s">
        <v>161</v>
      </c>
      <c r="L2758">
        <v>80013</v>
      </c>
      <c r="M2758" t="s">
        <v>30</v>
      </c>
      <c r="N2758" t="s">
        <v>598</v>
      </c>
      <c r="O2758" t="s">
        <v>41</v>
      </c>
      <c r="P2758" t="s">
        <v>42</v>
      </c>
      <c r="Q2758" t="s">
        <v>599</v>
      </c>
      <c r="R2758" s="7">
        <v>24.64</v>
      </c>
      <c r="S2758">
        <v>4</v>
      </c>
      <c r="T2758">
        <v>0.2</v>
      </c>
      <c r="U2758" s="7">
        <v>4.0039999999999996</v>
      </c>
      <c r="V2758" s="7">
        <f t="shared" si="43"/>
        <v>4.0039999999999996</v>
      </c>
    </row>
    <row r="2759" spans="1:22" x14ac:dyDescent="0.3">
      <c r="A2759" s="9">
        <v>8575</v>
      </c>
      <c r="B2759" t="s">
        <v>5741</v>
      </c>
      <c r="C2759" s="5">
        <v>40805</v>
      </c>
      <c r="D2759" s="6">
        <v>40805</v>
      </c>
      <c r="E2759" t="s">
        <v>863</v>
      </c>
      <c r="F2759" t="s">
        <v>3222</v>
      </c>
      <c r="G2759" t="s">
        <v>3223</v>
      </c>
      <c r="H2759" t="s">
        <v>146</v>
      </c>
      <c r="I2759" t="s">
        <v>27</v>
      </c>
      <c r="J2759" t="s">
        <v>80</v>
      </c>
      <c r="K2759" t="s">
        <v>29</v>
      </c>
      <c r="L2759">
        <v>94110</v>
      </c>
      <c r="M2759" t="s">
        <v>30</v>
      </c>
      <c r="N2759" t="s">
        <v>5742</v>
      </c>
      <c r="O2759" t="s">
        <v>32</v>
      </c>
      <c r="P2759" t="s">
        <v>200</v>
      </c>
      <c r="Q2759" t="s">
        <v>5743</v>
      </c>
      <c r="R2759" s="7">
        <v>5.67</v>
      </c>
      <c r="S2759">
        <v>3</v>
      </c>
      <c r="T2759">
        <v>0</v>
      </c>
      <c r="U2759" s="7">
        <v>0.1134</v>
      </c>
      <c r="V2759" s="7">
        <f t="shared" si="43"/>
        <v>0.1134</v>
      </c>
    </row>
    <row r="2760" spans="1:22" x14ac:dyDescent="0.3">
      <c r="A2760" s="9">
        <v>8585</v>
      </c>
      <c r="B2760" t="s">
        <v>5744</v>
      </c>
      <c r="C2760" s="5">
        <v>40579</v>
      </c>
      <c r="D2760" s="6">
        <v>40583</v>
      </c>
      <c r="E2760" t="s">
        <v>23</v>
      </c>
      <c r="F2760" t="s">
        <v>5745</v>
      </c>
      <c r="G2760" t="s">
        <v>5746</v>
      </c>
      <c r="H2760" t="s">
        <v>26</v>
      </c>
      <c r="I2760" t="s">
        <v>27</v>
      </c>
      <c r="J2760" t="s">
        <v>1247</v>
      </c>
      <c r="K2760" t="s">
        <v>29</v>
      </c>
      <c r="L2760">
        <v>92025</v>
      </c>
      <c r="M2760" t="s">
        <v>30</v>
      </c>
      <c r="N2760" t="s">
        <v>1789</v>
      </c>
      <c r="O2760" t="s">
        <v>32</v>
      </c>
      <c r="P2760" t="s">
        <v>52</v>
      </c>
      <c r="Q2760" t="s">
        <v>1790</v>
      </c>
      <c r="R2760" s="7">
        <v>17.248000000000001</v>
      </c>
      <c r="S2760">
        <v>2</v>
      </c>
      <c r="T2760">
        <v>0.2</v>
      </c>
      <c r="U2760" s="7">
        <v>6.0368000000000004</v>
      </c>
      <c r="V2760" s="7">
        <f t="shared" si="43"/>
        <v>6.0368000000000004</v>
      </c>
    </row>
    <row r="2761" spans="1:22" x14ac:dyDescent="0.3">
      <c r="A2761" s="9">
        <v>8587</v>
      </c>
      <c r="B2761" t="s">
        <v>5747</v>
      </c>
      <c r="C2761" s="5">
        <v>41832</v>
      </c>
      <c r="D2761" s="6">
        <v>41839</v>
      </c>
      <c r="E2761" t="s">
        <v>36</v>
      </c>
      <c r="F2761" t="s">
        <v>639</v>
      </c>
      <c r="G2761" t="s">
        <v>640</v>
      </c>
      <c r="H2761" t="s">
        <v>26</v>
      </c>
      <c r="I2761" t="s">
        <v>27</v>
      </c>
      <c r="J2761" t="s">
        <v>28</v>
      </c>
      <c r="K2761" t="s">
        <v>29</v>
      </c>
      <c r="L2761">
        <v>90049</v>
      </c>
      <c r="M2761" t="s">
        <v>30</v>
      </c>
      <c r="N2761" t="s">
        <v>328</v>
      </c>
      <c r="O2761" t="s">
        <v>48</v>
      </c>
      <c r="P2761" t="s">
        <v>99</v>
      </c>
      <c r="Q2761" t="s">
        <v>329</v>
      </c>
      <c r="R2761" s="7">
        <v>1287.45</v>
      </c>
      <c r="S2761">
        <v>5</v>
      </c>
      <c r="T2761">
        <v>0</v>
      </c>
      <c r="U2761" s="7">
        <v>244.6155</v>
      </c>
      <c r="V2761" s="7">
        <f t="shared" si="43"/>
        <v>244.6155</v>
      </c>
    </row>
    <row r="2762" spans="1:22" x14ac:dyDescent="0.3">
      <c r="A2762" s="9">
        <v>8588</v>
      </c>
      <c r="B2762" t="s">
        <v>5747</v>
      </c>
      <c r="C2762" s="5">
        <v>41832</v>
      </c>
      <c r="D2762" s="6">
        <v>41839</v>
      </c>
      <c r="E2762" t="s">
        <v>36</v>
      </c>
      <c r="F2762" t="s">
        <v>639</v>
      </c>
      <c r="G2762" t="s">
        <v>640</v>
      </c>
      <c r="H2762" t="s">
        <v>26</v>
      </c>
      <c r="I2762" t="s">
        <v>27</v>
      </c>
      <c r="J2762" t="s">
        <v>28</v>
      </c>
      <c r="K2762" t="s">
        <v>29</v>
      </c>
      <c r="L2762">
        <v>90049</v>
      </c>
      <c r="M2762" t="s">
        <v>30</v>
      </c>
      <c r="N2762" t="s">
        <v>1017</v>
      </c>
      <c r="O2762" t="s">
        <v>32</v>
      </c>
      <c r="P2762" t="s">
        <v>55</v>
      </c>
      <c r="Q2762" t="s">
        <v>1018</v>
      </c>
      <c r="R2762" s="7">
        <v>168.1</v>
      </c>
      <c r="S2762">
        <v>5</v>
      </c>
      <c r="T2762">
        <v>0</v>
      </c>
      <c r="U2762" s="7">
        <v>43.706000000000003</v>
      </c>
      <c r="V2762" s="7">
        <f t="shared" si="43"/>
        <v>43.706000000000003</v>
      </c>
    </row>
    <row r="2763" spans="1:22" x14ac:dyDescent="0.3">
      <c r="A2763" s="9">
        <v>8592</v>
      </c>
      <c r="B2763" t="s">
        <v>5748</v>
      </c>
      <c r="C2763" s="5">
        <v>41753</v>
      </c>
      <c r="D2763" s="6">
        <v>41756</v>
      </c>
      <c r="E2763" t="s">
        <v>152</v>
      </c>
      <c r="F2763" t="s">
        <v>5171</v>
      </c>
      <c r="G2763" t="s">
        <v>5172</v>
      </c>
      <c r="H2763" t="s">
        <v>39</v>
      </c>
      <c r="I2763" t="s">
        <v>27</v>
      </c>
      <c r="J2763" t="s">
        <v>5749</v>
      </c>
      <c r="K2763" t="s">
        <v>161</v>
      </c>
      <c r="L2763">
        <v>80634</v>
      </c>
      <c r="M2763" t="s">
        <v>30</v>
      </c>
      <c r="N2763" t="s">
        <v>5550</v>
      </c>
      <c r="O2763" t="s">
        <v>32</v>
      </c>
      <c r="P2763" t="s">
        <v>215</v>
      </c>
      <c r="Q2763" t="s">
        <v>264</v>
      </c>
      <c r="R2763" s="7">
        <v>18.687999999999999</v>
      </c>
      <c r="S2763">
        <v>2</v>
      </c>
      <c r="T2763">
        <v>0.2</v>
      </c>
      <c r="U2763" s="7">
        <v>7.008</v>
      </c>
      <c r="V2763" s="7">
        <f t="shared" si="43"/>
        <v>7.008</v>
      </c>
    </row>
    <row r="2764" spans="1:22" x14ac:dyDescent="0.3">
      <c r="A2764" s="9">
        <v>8593</v>
      </c>
      <c r="B2764" t="s">
        <v>5748</v>
      </c>
      <c r="C2764" s="5">
        <v>41753</v>
      </c>
      <c r="D2764" s="6">
        <v>41756</v>
      </c>
      <c r="E2764" t="s">
        <v>152</v>
      </c>
      <c r="F2764" t="s">
        <v>5171</v>
      </c>
      <c r="G2764" t="s">
        <v>5172</v>
      </c>
      <c r="H2764" t="s">
        <v>39</v>
      </c>
      <c r="I2764" t="s">
        <v>27</v>
      </c>
      <c r="J2764" t="s">
        <v>5749</v>
      </c>
      <c r="K2764" t="s">
        <v>161</v>
      </c>
      <c r="L2764">
        <v>80634</v>
      </c>
      <c r="M2764" t="s">
        <v>30</v>
      </c>
      <c r="N2764" t="s">
        <v>5750</v>
      </c>
      <c r="O2764" t="s">
        <v>41</v>
      </c>
      <c r="P2764" t="s">
        <v>42</v>
      </c>
      <c r="Q2764" t="s">
        <v>5751</v>
      </c>
      <c r="R2764" s="7">
        <v>11.664</v>
      </c>
      <c r="S2764">
        <v>3</v>
      </c>
      <c r="T2764">
        <v>0.2</v>
      </c>
      <c r="U2764" s="7">
        <v>3.3534000000000002</v>
      </c>
      <c r="V2764" s="7">
        <f t="shared" si="43"/>
        <v>3.3534000000000002</v>
      </c>
    </row>
    <row r="2765" spans="1:22" x14ac:dyDescent="0.3">
      <c r="A2765" s="9">
        <v>8598</v>
      </c>
      <c r="B2765" t="s">
        <v>5752</v>
      </c>
      <c r="C2765" s="5">
        <v>41575</v>
      </c>
      <c r="D2765" s="6">
        <v>41579</v>
      </c>
      <c r="E2765" t="s">
        <v>36</v>
      </c>
      <c r="F2765" t="s">
        <v>5753</v>
      </c>
      <c r="G2765" t="s">
        <v>5754</v>
      </c>
      <c r="H2765" t="s">
        <v>146</v>
      </c>
      <c r="I2765" t="s">
        <v>27</v>
      </c>
      <c r="J2765" t="s">
        <v>80</v>
      </c>
      <c r="K2765" t="s">
        <v>29</v>
      </c>
      <c r="L2765">
        <v>94122</v>
      </c>
      <c r="M2765" t="s">
        <v>30</v>
      </c>
      <c r="N2765" t="s">
        <v>5654</v>
      </c>
      <c r="O2765" t="s">
        <v>32</v>
      </c>
      <c r="P2765" t="s">
        <v>52</v>
      </c>
      <c r="Q2765" t="s">
        <v>5655</v>
      </c>
      <c r="R2765" s="7">
        <v>67.135999999999996</v>
      </c>
      <c r="S2765">
        <v>4</v>
      </c>
      <c r="T2765">
        <v>0.2</v>
      </c>
      <c r="U2765" s="7">
        <v>25.175999999999998</v>
      </c>
      <c r="V2765" s="7">
        <f t="shared" si="43"/>
        <v>25.175999999999998</v>
      </c>
    </row>
    <row r="2766" spans="1:22" x14ac:dyDescent="0.3">
      <c r="A2766" s="9">
        <v>8599</v>
      </c>
      <c r="B2766" t="s">
        <v>5755</v>
      </c>
      <c r="C2766" s="5">
        <v>40873</v>
      </c>
      <c r="D2766" s="6">
        <v>40878</v>
      </c>
      <c r="E2766" t="s">
        <v>36</v>
      </c>
      <c r="F2766" t="s">
        <v>4162</v>
      </c>
      <c r="G2766" t="s">
        <v>4163</v>
      </c>
      <c r="H2766" t="s">
        <v>26</v>
      </c>
      <c r="I2766" t="s">
        <v>27</v>
      </c>
      <c r="J2766" t="s">
        <v>1311</v>
      </c>
      <c r="K2766" t="s">
        <v>29</v>
      </c>
      <c r="L2766">
        <v>93727</v>
      </c>
      <c r="M2766" t="s">
        <v>30</v>
      </c>
      <c r="N2766" t="s">
        <v>1068</v>
      </c>
      <c r="O2766" t="s">
        <v>32</v>
      </c>
      <c r="P2766" t="s">
        <v>52</v>
      </c>
      <c r="Q2766" t="s">
        <v>1069</v>
      </c>
      <c r="R2766" s="7">
        <v>4.32</v>
      </c>
      <c r="S2766">
        <v>3</v>
      </c>
      <c r="T2766">
        <v>0.2</v>
      </c>
      <c r="U2766" s="7">
        <v>1.512</v>
      </c>
      <c r="V2766" s="7">
        <f t="shared" si="43"/>
        <v>1.512</v>
      </c>
    </row>
    <row r="2767" spans="1:22" x14ac:dyDescent="0.3">
      <c r="A2767" s="9">
        <v>8600</v>
      </c>
      <c r="B2767" t="s">
        <v>5755</v>
      </c>
      <c r="C2767" s="5">
        <v>40873</v>
      </c>
      <c r="D2767" s="6">
        <v>40878</v>
      </c>
      <c r="E2767" t="s">
        <v>36</v>
      </c>
      <c r="F2767" t="s">
        <v>4162</v>
      </c>
      <c r="G2767" t="s">
        <v>4163</v>
      </c>
      <c r="H2767" t="s">
        <v>26</v>
      </c>
      <c r="I2767" t="s">
        <v>27</v>
      </c>
      <c r="J2767" t="s">
        <v>1311</v>
      </c>
      <c r="K2767" t="s">
        <v>29</v>
      </c>
      <c r="L2767">
        <v>93727</v>
      </c>
      <c r="M2767" t="s">
        <v>30</v>
      </c>
      <c r="N2767" t="s">
        <v>1599</v>
      </c>
      <c r="O2767" t="s">
        <v>32</v>
      </c>
      <c r="P2767" t="s">
        <v>114</v>
      </c>
      <c r="Q2767" t="s">
        <v>1600</v>
      </c>
      <c r="R2767" s="7">
        <v>14.94</v>
      </c>
      <c r="S2767">
        <v>3</v>
      </c>
      <c r="T2767">
        <v>0</v>
      </c>
      <c r="U2767" s="7">
        <v>7.0217999999999998</v>
      </c>
      <c r="V2767" s="7">
        <f t="shared" si="43"/>
        <v>7.0217999999999998</v>
      </c>
    </row>
    <row r="2768" spans="1:22" x14ac:dyDescent="0.3">
      <c r="A2768" s="9">
        <v>8601</v>
      </c>
      <c r="B2768" t="s">
        <v>5755</v>
      </c>
      <c r="C2768" s="5">
        <v>40873</v>
      </c>
      <c r="D2768" s="6">
        <v>40878</v>
      </c>
      <c r="E2768" t="s">
        <v>36</v>
      </c>
      <c r="F2768" t="s">
        <v>4162</v>
      </c>
      <c r="G2768" t="s">
        <v>4163</v>
      </c>
      <c r="H2768" t="s">
        <v>26</v>
      </c>
      <c r="I2768" t="s">
        <v>27</v>
      </c>
      <c r="J2768" t="s">
        <v>1311</v>
      </c>
      <c r="K2768" t="s">
        <v>29</v>
      </c>
      <c r="L2768">
        <v>93727</v>
      </c>
      <c r="M2768" t="s">
        <v>30</v>
      </c>
      <c r="N2768" t="s">
        <v>2193</v>
      </c>
      <c r="O2768" t="s">
        <v>32</v>
      </c>
      <c r="P2768" t="s">
        <v>55</v>
      </c>
      <c r="Q2768" t="s">
        <v>2194</v>
      </c>
      <c r="R2768" s="7">
        <v>40.54</v>
      </c>
      <c r="S2768">
        <v>2</v>
      </c>
      <c r="T2768">
        <v>0</v>
      </c>
      <c r="U2768" s="7">
        <v>11.3512</v>
      </c>
      <c r="V2768" s="7">
        <f t="shared" si="43"/>
        <v>11.3512</v>
      </c>
    </row>
    <row r="2769" spans="1:22" x14ac:dyDescent="0.3">
      <c r="A2769" s="9">
        <v>8602</v>
      </c>
      <c r="B2769" t="s">
        <v>5755</v>
      </c>
      <c r="C2769" s="5">
        <v>40873</v>
      </c>
      <c r="D2769" s="6">
        <v>40878</v>
      </c>
      <c r="E2769" t="s">
        <v>36</v>
      </c>
      <c r="F2769" t="s">
        <v>4162</v>
      </c>
      <c r="G2769" t="s">
        <v>4163</v>
      </c>
      <c r="H2769" t="s">
        <v>26</v>
      </c>
      <c r="I2769" t="s">
        <v>27</v>
      </c>
      <c r="J2769" t="s">
        <v>1311</v>
      </c>
      <c r="K2769" t="s">
        <v>29</v>
      </c>
      <c r="L2769">
        <v>93727</v>
      </c>
      <c r="M2769" t="s">
        <v>30</v>
      </c>
      <c r="N2769" t="s">
        <v>4201</v>
      </c>
      <c r="O2769" t="s">
        <v>32</v>
      </c>
      <c r="P2769" t="s">
        <v>52</v>
      </c>
      <c r="Q2769" t="s">
        <v>4202</v>
      </c>
      <c r="R2769" s="7">
        <v>7.3120000000000003</v>
      </c>
      <c r="S2769">
        <v>1</v>
      </c>
      <c r="T2769">
        <v>0.2</v>
      </c>
      <c r="U2769" s="7">
        <v>2.5592000000000001</v>
      </c>
      <c r="V2769" s="7">
        <f t="shared" si="43"/>
        <v>2.5592000000000001</v>
      </c>
    </row>
    <row r="2770" spans="1:22" x14ac:dyDescent="0.3">
      <c r="A2770" s="9">
        <v>8603</v>
      </c>
      <c r="B2770" t="s">
        <v>5756</v>
      </c>
      <c r="C2770" s="5">
        <v>40908</v>
      </c>
      <c r="D2770" s="6">
        <v>40908</v>
      </c>
      <c r="E2770" t="s">
        <v>863</v>
      </c>
      <c r="F2770" t="s">
        <v>4155</v>
      </c>
      <c r="G2770" t="s">
        <v>4156</v>
      </c>
      <c r="H2770" t="s">
        <v>146</v>
      </c>
      <c r="I2770" t="s">
        <v>27</v>
      </c>
      <c r="J2770" t="s">
        <v>1234</v>
      </c>
      <c r="K2770" t="s">
        <v>471</v>
      </c>
      <c r="L2770">
        <v>89502</v>
      </c>
      <c r="M2770" t="s">
        <v>30</v>
      </c>
      <c r="N2770" t="s">
        <v>4866</v>
      </c>
      <c r="O2770" t="s">
        <v>48</v>
      </c>
      <c r="P2770" t="s">
        <v>49</v>
      </c>
      <c r="Q2770" t="s">
        <v>4867</v>
      </c>
      <c r="R2770" s="7">
        <v>475.94400000000002</v>
      </c>
      <c r="S2770">
        <v>7</v>
      </c>
      <c r="T2770">
        <v>0.2</v>
      </c>
      <c r="U2770" s="7">
        <v>59.493000000000002</v>
      </c>
      <c r="V2770" s="7">
        <f t="shared" si="43"/>
        <v>59.493000000000002</v>
      </c>
    </row>
    <row r="2771" spans="1:22" x14ac:dyDescent="0.3">
      <c r="A2771" s="9">
        <v>8612</v>
      </c>
      <c r="B2771" t="s">
        <v>5757</v>
      </c>
      <c r="C2771" s="5">
        <v>41957</v>
      </c>
      <c r="D2771" s="6">
        <v>41961</v>
      </c>
      <c r="E2771" t="s">
        <v>23</v>
      </c>
      <c r="F2771" t="s">
        <v>2633</v>
      </c>
      <c r="G2771" t="s">
        <v>2634</v>
      </c>
      <c r="H2771" t="s">
        <v>39</v>
      </c>
      <c r="I2771" t="s">
        <v>27</v>
      </c>
      <c r="J2771" t="s">
        <v>4860</v>
      </c>
      <c r="K2771" t="s">
        <v>29</v>
      </c>
      <c r="L2771">
        <v>93030</v>
      </c>
      <c r="M2771" t="s">
        <v>30</v>
      </c>
      <c r="N2771" t="s">
        <v>2466</v>
      </c>
      <c r="O2771" t="s">
        <v>48</v>
      </c>
      <c r="P2771" t="s">
        <v>99</v>
      </c>
      <c r="Q2771" t="s">
        <v>2467</v>
      </c>
      <c r="R2771" s="7">
        <v>82.95</v>
      </c>
      <c r="S2771">
        <v>5</v>
      </c>
      <c r="T2771">
        <v>0</v>
      </c>
      <c r="U2771" s="7">
        <v>29.032499999999999</v>
      </c>
      <c r="V2771" s="7">
        <f t="shared" si="43"/>
        <v>29.032499999999999</v>
      </c>
    </row>
    <row r="2772" spans="1:22" x14ac:dyDescent="0.3">
      <c r="A2772" s="9">
        <v>8613</v>
      </c>
      <c r="B2772" t="s">
        <v>5758</v>
      </c>
      <c r="C2772" s="5">
        <v>41302</v>
      </c>
      <c r="D2772" s="6">
        <v>41306</v>
      </c>
      <c r="E2772" t="s">
        <v>23</v>
      </c>
      <c r="F2772" t="s">
        <v>1372</v>
      </c>
      <c r="G2772" t="s">
        <v>1373</v>
      </c>
      <c r="H2772" t="s">
        <v>26</v>
      </c>
      <c r="I2772" t="s">
        <v>27</v>
      </c>
      <c r="J2772" t="s">
        <v>28</v>
      </c>
      <c r="K2772" t="s">
        <v>29</v>
      </c>
      <c r="L2772">
        <v>90036</v>
      </c>
      <c r="M2772" t="s">
        <v>30</v>
      </c>
      <c r="N2772" t="s">
        <v>2748</v>
      </c>
      <c r="O2772" t="s">
        <v>32</v>
      </c>
      <c r="P2772" t="s">
        <v>45</v>
      </c>
      <c r="Q2772" t="s">
        <v>2749</v>
      </c>
      <c r="R2772" s="7">
        <v>39.68</v>
      </c>
      <c r="S2772">
        <v>2</v>
      </c>
      <c r="T2772">
        <v>0</v>
      </c>
      <c r="U2772" s="7">
        <v>10.316800000000001</v>
      </c>
      <c r="V2772" s="7">
        <f t="shared" si="43"/>
        <v>10.316800000000001</v>
      </c>
    </row>
    <row r="2773" spans="1:22" x14ac:dyDescent="0.3">
      <c r="A2773" s="9">
        <v>8614</v>
      </c>
      <c r="B2773" t="s">
        <v>5759</v>
      </c>
      <c r="C2773" s="5">
        <v>41588</v>
      </c>
      <c r="D2773" s="6">
        <v>41593</v>
      </c>
      <c r="E2773" t="s">
        <v>36</v>
      </c>
      <c r="F2773" t="s">
        <v>1108</v>
      </c>
      <c r="G2773" t="s">
        <v>1109</v>
      </c>
      <c r="H2773" t="s">
        <v>39</v>
      </c>
      <c r="I2773" t="s">
        <v>27</v>
      </c>
      <c r="J2773" t="s">
        <v>1177</v>
      </c>
      <c r="K2773" t="s">
        <v>29</v>
      </c>
      <c r="L2773">
        <v>94601</v>
      </c>
      <c r="M2773" t="s">
        <v>30</v>
      </c>
      <c r="N2773" t="s">
        <v>5760</v>
      </c>
      <c r="O2773" t="s">
        <v>48</v>
      </c>
      <c r="P2773" t="s">
        <v>99</v>
      </c>
      <c r="Q2773" t="s">
        <v>5761</v>
      </c>
      <c r="R2773" s="7">
        <v>479.97</v>
      </c>
      <c r="S2773">
        <v>3</v>
      </c>
      <c r="T2773">
        <v>0</v>
      </c>
      <c r="U2773" s="7">
        <v>177.5889</v>
      </c>
      <c r="V2773" s="7">
        <f t="shared" si="43"/>
        <v>177.5889</v>
      </c>
    </row>
    <row r="2774" spans="1:22" x14ac:dyDescent="0.3">
      <c r="A2774" s="9">
        <v>8615</v>
      </c>
      <c r="B2774" t="s">
        <v>5762</v>
      </c>
      <c r="C2774" s="5">
        <v>41528</v>
      </c>
      <c r="D2774" s="6">
        <v>41532</v>
      </c>
      <c r="E2774" t="s">
        <v>36</v>
      </c>
      <c r="F2774" t="s">
        <v>5763</v>
      </c>
      <c r="G2774" t="s">
        <v>5764</v>
      </c>
      <c r="H2774" t="s">
        <v>39</v>
      </c>
      <c r="I2774" t="s">
        <v>27</v>
      </c>
      <c r="J2774" t="s">
        <v>934</v>
      </c>
      <c r="K2774" t="s">
        <v>66</v>
      </c>
      <c r="L2774">
        <v>98026</v>
      </c>
      <c r="M2774" t="s">
        <v>30</v>
      </c>
      <c r="N2774" t="s">
        <v>5021</v>
      </c>
      <c r="O2774" t="s">
        <v>32</v>
      </c>
      <c r="P2774" t="s">
        <v>33</v>
      </c>
      <c r="Q2774" t="s">
        <v>5022</v>
      </c>
      <c r="R2774" s="7">
        <v>7.38</v>
      </c>
      <c r="S2774">
        <v>2</v>
      </c>
      <c r="T2774">
        <v>0</v>
      </c>
      <c r="U2774" s="7">
        <v>3.4685999999999999</v>
      </c>
      <c r="V2774" s="7">
        <f t="shared" si="43"/>
        <v>3.4685999999999999</v>
      </c>
    </row>
    <row r="2775" spans="1:22" x14ac:dyDescent="0.3">
      <c r="A2775" s="9">
        <v>8616</v>
      </c>
      <c r="B2775" t="s">
        <v>5762</v>
      </c>
      <c r="C2775" s="5">
        <v>41528</v>
      </c>
      <c r="D2775" s="6">
        <v>41532</v>
      </c>
      <c r="E2775" t="s">
        <v>36</v>
      </c>
      <c r="F2775" t="s">
        <v>5763</v>
      </c>
      <c r="G2775" t="s">
        <v>5764</v>
      </c>
      <c r="H2775" t="s">
        <v>39</v>
      </c>
      <c r="I2775" t="s">
        <v>27</v>
      </c>
      <c r="J2775" t="s">
        <v>934</v>
      </c>
      <c r="K2775" t="s">
        <v>66</v>
      </c>
      <c r="L2775">
        <v>98026</v>
      </c>
      <c r="M2775" t="s">
        <v>30</v>
      </c>
      <c r="N2775" t="s">
        <v>5765</v>
      </c>
      <c r="O2775" t="s">
        <v>32</v>
      </c>
      <c r="P2775" t="s">
        <v>52</v>
      </c>
      <c r="Q2775" t="s">
        <v>411</v>
      </c>
      <c r="R2775" s="7">
        <v>14.256</v>
      </c>
      <c r="S2775">
        <v>3</v>
      </c>
      <c r="T2775">
        <v>0.2</v>
      </c>
      <c r="U2775" s="7">
        <v>4.4550000000000001</v>
      </c>
      <c r="V2775" s="7">
        <f t="shared" si="43"/>
        <v>4.4550000000000001</v>
      </c>
    </row>
    <row r="2776" spans="1:22" x14ac:dyDescent="0.3">
      <c r="A2776" s="9">
        <v>8617</v>
      </c>
      <c r="B2776" t="s">
        <v>5762</v>
      </c>
      <c r="C2776" s="5">
        <v>41528</v>
      </c>
      <c r="D2776" s="6">
        <v>41532</v>
      </c>
      <c r="E2776" t="s">
        <v>36</v>
      </c>
      <c r="F2776" t="s">
        <v>5763</v>
      </c>
      <c r="G2776" t="s">
        <v>5764</v>
      </c>
      <c r="H2776" t="s">
        <v>39</v>
      </c>
      <c r="I2776" t="s">
        <v>27</v>
      </c>
      <c r="J2776" t="s">
        <v>934</v>
      </c>
      <c r="K2776" t="s">
        <v>66</v>
      </c>
      <c r="L2776">
        <v>98026</v>
      </c>
      <c r="M2776" t="s">
        <v>30</v>
      </c>
      <c r="N2776" t="s">
        <v>4599</v>
      </c>
      <c r="O2776" t="s">
        <v>32</v>
      </c>
      <c r="P2776" t="s">
        <v>114</v>
      </c>
      <c r="Q2776" t="s">
        <v>4600</v>
      </c>
      <c r="R2776" s="7">
        <v>81.98</v>
      </c>
      <c r="S2776">
        <v>2</v>
      </c>
      <c r="T2776">
        <v>0</v>
      </c>
      <c r="U2776" s="7">
        <v>40.170200000000001</v>
      </c>
      <c r="V2776" s="7">
        <f t="shared" si="43"/>
        <v>40.170200000000001</v>
      </c>
    </row>
    <row r="2777" spans="1:22" x14ac:dyDescent="0.3">
      <c r="A2777" s="9">
        <v>8618</v>
      </c>
      <c r="B2777" t="s">
        <v>5762</v>
      </c>
      <c r="C2777" s="5">
        <v>41528</v>
      </c>
      <c r="D2777" s="6">
        <v>41532</v>
      </c>
      <c r="E2777" t="s">
        <v>36</v>
      </c>
      <c r="F2777" t="s">
        <v>5763</v>
      </c>
      <c r="G2777" t="s">
        <v>5764</v>
      </c>
      <c r="H2777" t="s">
        <v>39</v>
      </c>
      <c r="I2777" t="s">
        <v>27</v>
      </c>
      <c r="J2777" t="s">
        <v>934</v>
      </c>
      <c r="K2777" t="s">
        <v>66</v>
      </c>
      <c r="L2777">
        <v>98026</v>
      </c>
      <c r="M2777" t="s">
        <v>30</v>
      </c>
      <c r="N2777" t="s">
        <v>4530</v>
      </c>
      <c r="O2777" t="s">
        <v>32</v>
      </c>
      <c r="P2777" t="s">
        <v>52</v>
      </c>
      <c r="Q2777" t="s">
        <v>4531</v>
      </c>
      <c r="R2777" s="7">
        <v>39.624000000000002</v>
      </c>
      <c r="S2777">
        <v>3</v>
      </c>
      <c r="T2777">
        <v>0.2</v>
      </c>
      <c r="U2777" s="7">
        <v>13.868399999999999</v>
      </c>
      <c r="V2777" s="7">
        <f t="shared" si="43"/>
        <v>13.868399999999999</v>
      </c>
    </row>
    <row r="2778" spans="1:22" x14ac:dyDescent="0.3">
      <c r="A2778" s="9">
        <v>8619</v>
      </c>
      <c r="B2778" t="s">
        <v>5766</v>
      </c>
      <c r="C2778" s="5">
        <v>41702</v>
      </c>
      <c r="D2778" s="6">
        <v>41707</v>
      </c>
      <c r="E2778" t="s">
        <v>36</v>
      </c>
      <c r="F2778" t="s">
        <v>2492</v>
      </c>
      <c r="G2778" t="s">
        <v>2493</v>
      </c>
      <c r="H2778" t="s">
        <v>26</v>
      </c>
      <c r="I2778" t="s">
        <v>27</v>
      </c>
      <c r="J2778" t="s">
        <v>28</v>
      </c>
      <c r="K2778" t="s">
        <v>29</v>
      </c>
      <c r="L2778">
        <v>90004</v>
      </c>
      <c r="M2778" t="s">
        <v>30</v>
      </c>
      <c r="N2778" t="s">
        <v>2900</v>
      </c>
      <c r="O2778" t="s">
        <v>41</v>
      </c>
      <c r="P2778" t="s">
        <v>58</v>
      </c>
      <c r="Q2778" t="s">
        <v>2901</v>
      </c>
      <c r="R2778" s="7">
        <v>399.67200000000003</v>
      </c>
      <c r="S2778">
        <v>7</v>
      </c>
      <c r="T2778">
        <v>0.2</v>
      </c>
      <c r="U2778" s="7">
        <v>-14.9877</v>
      </c>
      <c r="V2778" s="7">
        <f t="shared" si="43"/>
        <v>14.9877</v>
      </c>
    </row>
    <row r="2779" spans="1:22" x14ac:dyDescent="0.3">
      <c r="A2779" s="9">
        <v>8623</v>
      </c>
      <c r="B2779" t="s">
        <v>5767</v>
      </c>
      <c r="C2779" s="5">
        <v>41606</v>
      </c>
      <c r="D2779" s="6">
        <v>41610</v>
      </c>
      <c r="E2779" t="s">
        <v>36</v>
      </c>
      <c r="F2779" t="s">
        <v>5768</v>
      </c>
      <c r="G2779" t="s">
        <v>5769</v>
      </c>
      <c r="H2779" t="s">
        <v>39</v>
      </c>
      <c r="I2779" t="s">
        <v>27</v>
      </c>
      <c r="J2779" t="s">
        <v>176</v>
      </c>
      <c r="K2779" t="s">
        <v>122</v>
      </c>
      <c r="L2779">
        <v>85023</v>
      </c>
      <c r="M2779" t="s">
        <v>30</v>
      </c>
      <c r="N2779" t="s">
        <v>2557</v>
      </c>
      <c r="O2779" t="s">
        <v>32</v>
      </c>
      <c r="P2779" t="s">
        <v>75</v>
      </c>
      <c r="Q2779" t="s">
        <v>2558</v>
      </c>
      <c r="R2779" s="7">
        <v>39.808</v>
      </c>
      <c r="S2779">
        <v>4</v>
      </c>
      <c r="T2779">
        <v>0.2</v>
      </c>
      <c r="U2779" s="7">
        <v>3.9807999999999999</v>
      </c>
      <c r="V2779" s="7">
        <f t="shared" si="43"/>
        <v>3.9807999999999999</v>
      </c>
    </row>
    <row r="2780" spans="1:22" x14ac:dyDescent="0.3">
      <c r="A2780" s="9">
        <v>8626</v>
      </c>
      <c r="B2780" t="s">
        <v>5770</v>
      </c>
      <c r="C2780" s="5">
        <v>41251</v>
      </c>
      <c r="D2780" s="6">
        <v>41255</v>
      </c>
      <c r="E2780" t="s">
        <v>36</v>
      </c>
      <c r="F2780" t="s">
        <v>1372</v>
      </c>
      <c r="G2780" t="s">
        <v>1373</v>
      </c>
      <c r="H2780" t="s">
        <v>26</v>
      </c>
      <c r="I2780" t="s">
        <v>27</v>
      </c>
      <c r="J2780" t="s">
        <v>372</v>
      </c>
      <c r="K2780" t="s">
        <v>161</v>
      </c>
      <c r="L2780">
        <v>80906</v>
      </c>
      <c r="M2780" t="s">
        <v>30</v>
      </c>
      <c r="N2780" t="s">
        <v>5771</v>
      </c>
      <c r="O2780" t="s">
        <v>32</v>
      </c>
      <c r="P2780" t="s">
        <v>114</v>
      </c>
      <c r="Q2780" t="s">
        <v>5772</v>
      </c>
      <c r="R2780" s="7">
        <v>15.696</v>
      </c>
      <c r="S2780">
        <v>3</v>
      </c>
      <c r="T2780">
        <v>0.2</v>
      </c>
      <c r="U2780" s="7">
        <v>5.1012000000000004</v>
      </c>
      <c r="V2780" s="7">
        <f t="shared" si="43"/>
        <v>5.1012000000000004</v>
      </c>
    </row>
    <row r="2781" spans="1:22" x14ac:dyDescent="0.3">
      <c r="A2781" s="9">
        <v>8638</v>
      </c>
      <c r="B2781" t="s">
        <v>5773</v>
      </c>
      <c r="C2781" s="5">
        <v>41757</v>
      </c>
      <c r="D2781" s="6">
        <v>41762</v>
      </c>
      <c r="E2781" t="s">
        <v>36</v>
      </c>
      <c r="F2781" t="s">
        <v>5149</v>
      </c>
      <c r="G2781" t="s">
        <v>5150</v>
      </c>
      <c r="H2781" t="s">
        <v>39</v>
      </c>
      <c r="I2781" t="s">
        <v>27</v>
      </c>
      <c r="J2781" t="s">
        <v>65</v>
      </c>
      <c r="K2781" t="s">
        <v>66</v>
      </c>
      <c r="L2781">
        <v>98105</v>
      </c>
      <c r="M2781" t="s">
        <v>30</v>
      </c>
      <c r="N2781" t="s">
        <v>116</v>
      </c>
      <c r="O2781" t="s">
        <v>41</v>
      </c>
      <c r="P2781" t="s">
        <v>42</v>
      </c>
      <c r="Q2781" t="s">
        <v>117</v>
      </c>
      <c r="R2781" s="7">
        <v>139.58000000000001</v>
      </c>
      <c r="S2781">
        <v>7</v>
      </c>
      <c r="T2781">
        <v>0</v>
      </c>
      <c r="U2781" s="7">
        <v>39.0824</v>
      </c>
      <c r="V2781" s="7">
        <f t="shared" si="43"/>
        <v>39.0824</v>
      </c>
    </row>
    <row r="2782" spans="1:22" x14ac:dyDescent="0.3">
      <c r="A2782" s="9">
        <v>8642</v>
      </c>
      <c r="B2782" t="s">
        <v>5774</v>
      </c>
      <c r="C2782" s="5">
        <v>41976</v>
      </c>
      <c r="D2782" s="6">
        <v>41976</v>
      </c>
      <c r="E2782" t="s">
        <v>863</v>
      </c>
      <c r="F2782" t="s">
        <v>4679</v>
      </c>
      <c r="G2782" t="s">
        <v>4680</v>
      </c>
      <c r="H2782" t="s">
        <v>39</v>
      </c>
      <c r="I2782" t="s">
        <v>27</v>
      </c>
      <c r="J2782" t="s">
        <v>2041</v>
      </c>
      <c r="K2782" t="s">
        <v>122</v>
      </c>
      <c r="L2782">
        <v>85345</v>
      </c>
      <c r="M2782" t="s">
        <v>30</v>
      </c>
      <c r="N2782" t="s">
        <v>604</v>
      </c>
      <c r="O2782" t="s">
        <v>32</v>
      </c>
      <c r="P2782" t="s">
        <v>52</v>
      </c>
      <c r="Q2782" t="s">
        <v>605</v>
      </c>
      <c r="R2782" s="7">
        <v>67.86</v>
      </c>
      <c r="S2782">
        <v>6</v>
      </c>
      <c r="T2782">
        <v>0.7</v>
      </c>
      <c r="U2782" s="7">
        <v>-45.24</v>
      </c>
      <c r="V2782" s="7">
        <f t="shared" si="43"/>
        <v>45.24</v>
      </c>
    </row>
    <row r="2783" spans="1:22" x14ac:dyDescent="0.3">
      <c r="A2783" s="9">
        <v>8647</v>
      </c>
      <c r="B2783" t="s">
        <v>5775</v>
      </c>
      <c r="C2783" s="5">
        <v>41604</v>
      </c>
      <c r="D2783" s="6">
        <v>41608</v>
      </c>
      <c r="E2783" t="s">
        <v>36</v>
      </c>
      <c r="F2783" t="s">
        <v>5776</v>
      </c>
      <c r="G2783" t="s">
        <v>5777</v>
      </c>
      <c r="H2783" t="s">
        <v>39</v>
      </c>
      <c r="I2783" t="s">
        <v>27</v>
      </c>
      <c r="J2783" t="s">
        <v>28</v>
      </c>
      <c r="K2783" t="s">
        <v>29</v>
      </c>
      <c r="L2783">
        <v>90032</v>
      </c>
      <c r="M2783" t="s">
        <v>30</v>
      </c>
      <c r="N2783" t="s">
        <v>5588</v>
      </c>
      <c r="O2783" t="s">
        <v>41</v>
      </c>
      <c r="P2783" t="s">
        <v>185</v>
      </c>
      <c r="Q2783" t="s">
        <v>5589</v>
      </c>
      <c r="R2783" s="7">
        <v>194.352</v>
      </c>
      <c r="S2783">
        <v>3</v>
      </c>
      <c r="T2783">
        <v>0.2</v>
      </c>
      <c r="U2783" s="7">
        <v>19.435199999999998</v>
      </c>
      <c r="V2783" s="7">
        <f t="shared" si="43"/>
        <v>19.435199999999998</v>
      </c>
    </row>
    <row r="2784" spans="1:22" x14ac:dyDescent="0.3">
      <c r="A2784" s="9">
        <v>8651</v>
      </c>
      <c r="B2784" t="s">
        <v>5778</v>
      </c>
      <c r="C2784" s="5">
        <v>40799</v>
      </c>
      <c r="D2784" s="6">
        <v>40799</v>
      </c>
      <c r="E2784" t="s">
        <v>863</v>
      </c>
      <c r="F2784" t="s">
        <v>5699</v>
      </c>
      <c r="G2784" t="s">
        <v>5700</v>
      </c>
      <c r="H2784" t="s">
        <v>39</v>
      </c>
      <c r="I2784" t="s">
        <v>27</v>
      </c>
      <c r="J2784" t="s">
        <v>65</v>
      </c>
      <c r="K2784" t="s">
        <v>66</v>
      </c>
      <c r="L2784">
        <v>98103</v>
      </c>
      <c r="M2784" t="s">
        <v>30</v>
      </c>
      <c r="N2784" t="s">
        <v>5779</v>
      </c>
      <c r="O2784" t="s">
        <v>32</v>
      </c>
      <c r="P2784" t="s">
        <v>200</v>
      </c>
      <c r="Q2784" t="s">
        <v>5780</v>
      </c>
      <c r="R2784" s="7">
        <v>5.7</v>
      </c>
      <c r="S2784">
        <v>5</v>
      </c>
      <c r="T2784">
        <v>0</v>
      </c>
      <c r="U2784" s="7">
        <v>2.6789999999999998</v>
      </c>
      <c r="V2784" s="7">
        <f t="shared" si="43"/>
        <v>2.6789999999999998</v>
      </c>
    </row>
    <row r="2785" spans="1:22" x14ac:dyDescent="0.3">
      <c r="A2785" s="9">
        <v>8652</v>
      </c>
      <c r="B2785" t="s">
        <v>5778</v>
      </c>
      <c r="C2785" s="5">
        <v>40799</v>
      </c>
      <c r="D2785" s="6">
        <v>40799</v>
      </c>
      <c r="E2785" t="s">
        <v>863</v>
      </c>
      <c r="F2785" t="s">
        <v>5699</v>
      </c>
      <c r="G2785" t="s">
        <v>5700</v>
      </c>
      <c r="H2785" t="s">
        <v>39</v>
      </c>
      <c r="I2785" t="s">
        <v>27</v>
      </c>
      <c r="J2785" t="s">
        <v>65</v>
      </c>
      <c r="K2785" t="s">
        <v>66</v>
      </c>
      <c r="L2785">
        <v>98103</v>
      </c>
      <c r="M2785" t="s">
        <v>30</v>
      </c>
      <c r="N2785" t="s">
        <v>387</v>
      </c>
      <c r="O2785" t="s">
        <v>41</v>
      </c>
      <c r="P2785" t="s">
        <v>42</v>
      </c>
      <c r="Q2785" t="s">
        <v>388</v>
      </c>
      <c r="R2785" s="7">
        <v>14.19</v>
      </c>
      <c r="S2785">
        <v>3</v>
      </c>
      <c r="T2785">
        <v>0</v>
      </c>
      <c r="U2785" s="7">
        <v>5.5340999999999996</v>
      </c>
      <c r="V2785" s="7">
        <f t="shared" si="43"/>
        <v>5.5340999999999996</v>
      </c>
    </row>
    <row r="2786" spans="1:22" x14ac:dyDescent="0.3">
      <c r="A2786" s="9">
        <v>8653</v>
      </c>
      <c r="B2786" t="s">
        <v>5778</v>
      </c>
      <c r="C2786" s="5">
        <v>40799</v>
      </c>
      <c r="D2786" s="6">
        <v>40799</v>
      </c>
      <c r="E2786" t="s">
        <v>863</v>
      </c>
      <c r="F2786" t="s">
        <v>5699</v>
      </c>
      <c r="G2786" t="s">
        <v>5700</v>
      </c>
      <c r="H2786" t="s">
        <v>39</v>
      </c>
      <c r="I2786" t="s">
        <v>27</v>
      </c>
      <c r="J2786" t="s">
        <v>65</v>
      </c>
      <c r="K2786" t="s">
        <v>66</v>
      </c>
      <c r="L2786">
        <v>98103</v>
      </c>
      <c r="M2786" t="s">
        <v>30</v>
      </c>
      <c r="N2786" t="s">
        <v>718</v>
      </c>
      <c r="O2786" t="s">
        <v>32</v>
      </c>
      <c r="P2786" t="s">
        <v>205</v>
      </c>
      <c r="Q2786" t="s">
        <v>719</v>
      </c>
      <c r="R2786" s="7">
        <v>7.3</v>
      </c>
      <c r="S2786">
        <v>2</v>
      </c>
      <c r="T2786">
        <v>0</v>
      </c>
      <c r="U2786" s="7">
        <v>2.19</v>
      </c>
      <c r="V2786" s="7">
        <f t="shared" si="43"/>
        <v>2.19</v>
      </c>
    </row>
    <row r="2787" spans="1:22" x14ac:dyDescent="0.3">
      <c r="A2787" s="9">
        <v>8654</v>
      </c>
      <c r="B2787" t="s">
        <v>5778</v>
      </c>
      <c r="C2787" s="5">
        <v>40799</v>
      </c>
      <c r="D2787" s="6">
        <v>40799</v>
      </c>
      <c r="E2787" t="s">
        <v>863</v>
      </c>
      <c r="F2787" t="s">
        <v>5699</v>
      </c>
      <c r="G2787" t="s">
        <v>5700</v>
      </c>
      <c r="H2787" t="s">
        <v>39</v>
      </c>
      <c r="I2787" t="s">
        <v>27</v>
      </c>
      <c r="J2787" t="s">
        <v>65</v>
      </c>
      <c r="K2787" t="s">
        <v>66</v>
      </c>
      <c r="L2787">
        <v>98103</v>
      </c>
      <c r="M2787" t="s">
        <v>30</v>
      </c>
      <c r="N2787" t="s">
        <v>1138</v>
      </c>
      <c r="O2787" t="s">
        <v>48</v>
      </c>
      <c r="P2787" t="s">
        <v>99</v>
      </c>
      <c r="Q2787" t="s">
        <v>1139</v>
      </c>
      <c r="R2787" s="7">
        <v>199.98</v>
      </c>
      <c r="S2787">
        <v>2</v>
      </c>
      <c r="T2787">
        <v>0</v>
      </c>
      <c r="U2787" s="7">
        <v>75.992400000000004</v>
      </c>
      <c r="V2787" s="7">
        <f t="shared" si="43"/>
        <v>75.992400000000004</v>
      </c>
    </row>
    <row r="2788" spans="1:22" x14ac:dyDescent="0.3">
      <c r="A2788" s="9">
        <v>8655</v>
      </c>
      <c r="B2788" t="s">
        <v>5778</v>
      </c>
      <c r="C2788" s="5">
        <v>40799</v>
      </c>
      <c r="D2788" s="6">
        <v>40799</v>
      </c>
      <c r="E2788" t="s">
        <v>863</v>
      </c>
      <c r="F2788" t="s">
        <v>5699</v>
      </c>
      <c r="G2788" t="s">
        <v>5700</v>
      </c>
      <c r="H2788" t="s">
        <v>39</v>
      </c>
      <c r="I2788" t="s">
        <v>27</v>
      </c>
      <c r="J2788" t="s">
        <v>65</v>
      </c>
      <c r="K2788" t="s">
        <v>66</v>
      </c>
      <c r="L2788">
        <v>98103</v>
      </c>
      <c r="M2788" t="s">
        <v>30</v>
      </c>
      <c r="N2788" t="s">
        <v>3066</v>
      </c>
      <c r="O2788" t="s">
        <v>48</v>
      </c>
      <c r="P2788" t="s">
        <v>99</v>
      </c>
      <c r="Q2788" t="s">
        <v>3067</v>
      </c>
      <c r="R2788" s="7">
        <v>144.96</v>
      </c>
      <c r="S2788">
        <v>4</v>
      </c>
      <c r="T2788">
        <v>0</v>
      </c>
      <c r="U2788" s="7">
        <v>60.883200000000002</v>
      </c>
      <c r="V2788" s="7">
        <f t="shared" si="43"/>
        <v>60.883200000000002</v>
      </c>
    </row>
    <row r="2789" spans="1:22" x14ac:dyDescent="0.3">
      <c r="A2789" s="9">
        <v>8656</v>
      </c>
      <c r="B2789" t="s">
        <v>5778</v>
      </c>
      <c r="C2789" s="5">
        <v>40799</v>
      </c>
      <c r="D2789" s="6">
        <v>40799</v>
      </c>
      <c r="E2789" t="s">
        <v>863</v>
      </c>
      <c r="F2789" t="s">
        <v>5699</v>
      </c>
      <c r="G2789" t="s">
        <v>5700</v>
      </c>
      <c r="H2789" t="s">
        <v>39</v>
      </c>
      <c r="I2789" t="s">
        <v>27</v>
      </c>
      <c r="J2789" t="s">
        <v>65</v>
      </c>
      <c r="K2789" t="s">
        <v>66</v>
      </c>
      <c r="L2789">
        <v>98103</v>
      </c>
      <c r="M2789" t="s">
        <v>30</v>
      </c>
      <c r="N2789" t="s">
        <v>1540</v>
      </c>
      <c r="O2789" t="s">
        <v>48</v>
      </c>
      <c r="P2789" t="s">
        <v>99</v>
      </c>
      <c r="Q2789" t="s">
        <v>1541</v>
      </c>
      <c r="R2789" s="7">
        <v>118</v>
      </c>
      <c r="S2789">
        <v>2</v>
      </c>
      <c r="T2789">
        <v>0</v>
      </c>
      <c r="U2789" s="7">
        <v>20.059999999999999</v>
      </c>
      <c r="V2789" s="7">
        <f t="shared" si="43"/>
        <v>20.059999999999999</v>
      </c>
    </row>
    <row r="2790" spans="1:22" x14ac:dyDescent="0.3">
      <c r="A2790" s="9">
        <v>8657</v>
      </c>
      <c r="B2790" t="s">
        <v>5778</v>
      </c>
      <c r="C2790" s="5">
        <v>40799</v>
      </c>
      <c r="D2790" s="6">
        <v>40799</v>
      </c>
      <c r="E2790" t="s">
        <v>863</v>
      </c>
      <c r="F2790" t="s">
        <v>5699</v>
      </c>
      <c r="G2790" t="s">
        <v>5700</v>
      </c>
      <c r="H2790" t="s">
        <v>39</v>
      </c>
      <c r="I2790" t="s">
        <v>27</v>
      </c>
      <c r="J2790" t="s">
        <v>65</v>
      </c>
      <c r="K2790" t="s">
        <v>66</v>
      </c>
      <c r="L2790">
        <v>98103</v>
      </c>
      <c r="M2790" t="s">
        <v>30</v>
      </c>
      <c r="N2790" t="s">
        <v>3451</v>
      </c>
      <c r="O2790" t="s">
        <v>32</v>
      </c>
      <c r="P2790" t="s">
        <v>114</v>
      </c>
      <c r="Q2790" t="s">
        <v>3452</v>
      </c>
      <c r="R2790" s="7">
        <v>48.94</v>
      </c>
      <c r="S2790">
        <v>1</v>
      </c>
      <c r="T2790">
        <v>0</v>
      </c>
      <c r="U2790" s="7">
        <v>24.47</v>
      </c>
      <c r="V2790" s="7">
        <f t="shared" si="43"/>
        <v>24.47</v>
      </c>
    </row>
    <row r="2791" spans="1:22" x14ac:dyDescent="0.3">
      <c r="A2791" s="9">
        <v>8658</v>
      </c>
      <c r="B2791" t="s">
        <v>5778</v>
      </c>
      <c r="C2791" s="5">
        <v>40799</v>
      </c>
      <c r="D2791" s="6">
        <v>40799</v>
      </c>
      <c r="E2791" t="s">
        <v>863</v>
      </c>
      <c r="F2791" t="s">
        <v>5699</v>
      </c>
      <c r="G2791" t="s">
        <v>5700</v>
      </c>
      <c r="H2791" t="s">
        <v>39</v>
      </c>
      <c r="I2791" t="s">
        <v>27</v>
      </c>
      <c r="J2791" t="s">
        <v>65</v>
      </c>
      <c r="K2791" t="s">
        <v>66</v>
      </c>
      <c r="L2791">
        <v>98103</v>
      </c>
      <c r="M2791" t="s">
        <v>30</v>
      </c>
      <c r="N2791" t="s">
        <v>3162</v>
      </c>
      <c r="O2791" t="s">
        <v>32</v>
      </c>
      <c r="P2791" t="s">
        <v>55</v>
      </c>
      <c r="Q2791" t="s">
        <v>3163</v>
      </c>
      <c r="R2791" s="7">
        <v>22.66</v>
      </c>
      <c r="S2791">
        <v>2</v>
      </c>
      <c r="T2791">
        <v>0</v>
      </c>
      <c r="U2791" s="7">
        <v>9.7438000000000002</v>
      </c>
      <c r="V2791" s="7">
        <f t="shared" si="43"/>
        <v>9.7438000000000002</v>
      </c>
    </row>
    <row r="2792" spans="1:22" x14ac:dyDescent="0.3">
      <c r="A2792" s="9">
        <v>8665</v>
      </c>
      <c r="B2792" t="s">
        <v>5781</v>
      </c>
      <c r="C2792" s="5">
        <v>41729</v>
      </c>
      <c r="D2792" s="6">
        <v>41731</v>
      </c>
      <c r="E2792" t="s">
        <v>23</v>
      </c>
      <c r="F2792" t="s">
        <v>813</v>
      </c>
      <c r="G2792" t="s">
        <v>814</v>
      </c>
      <c r="H2792" t="s">
        <v>39</v>
      </c>
      <c r="I2792" t="s">
        <v>27</v>
      </c>
      <c r="J2792" t="s">
        <v>3454</v>
      </c>
      <c r="K2792" t="s">
        <v>29</v>
      </c>
      <c r="L2792">
        <v>90712</v>
      </c>
      <c r="M2792" t="s">
        <v>30</v>
      </c>
      <c r="N2792" t="s">
        <v>2044</v>
      </c>
      <c r="O2792" t="s">
        <v>41</v>
      </c>
      <c r="P2792" t="s">
        <v>42</v>
      </c>
      <c r="Q2792" t="s">
        <v>2045</v>
      </c>
      <c r="R2792" s="7">
        <v>94.2</v>
      </c>
      <c r="S2792">
        <v>5</v>
      </c>
      <c r="T2792">
        <v>0</v>
      </c>
      <c r="U2792" s="7">
        <v>39.564</v>
      </c>
      <c r="V2792" s="7">
        <f t="shared" si="43"/>
        <v>39.564</v>
      </c>
    </row>
    <row r="2793" spans="1:22" x14ac:dyDescent="0.3">
      <c r="A2793" s="9">
        <v>8666</v>
      </c>
      <c r="B2793" t="s">
        <v>5782</v>
      </c>
      <c r="C2793" s="5">
        <v>41596</v>
      </c>
      <c r="D2793" s="6">
        <v>41597</v>
      </c>
      <c r="E2793" t="s">
        <v>152</v>
      </c>
      <c r="F2793" t="s">
        <v>3537</v>
      </c>
      <c r="G2793" t="s">
        <v>3538</v>
      </c>
      <c r="H2793" t="s">
        <v>146</v>
      </c>
      <c r="I2793" t="s">
        <v>27</v>
      </c>
      <c r="J2793" t="s">
        <v>80</v>
      </c>
      <c r="K2793" t="s">
        <v>29</v>
      </c>
      <c r="L2793">
        <v>94122</v>
      </c>
      <c r="M2793" t="s">
        <v>30</v>
      </c>
      <c r="N2793" t="s">
        <v>2136</v>
      </c>
      <c r="O2793" t="s">
        <v>32</v>
      </c>
      <c r="P2793" t="s">
        <v>205</v>
      </c>
      <c r="Q2793" t="s">
        <v>2137</v>
      </c>
      <c r="R2793" s="7">
        <v>49.5</v>
      </c>
      <c r="S2793">
        <v>5</v>
      </c>
      <c r="T2793">
        <v>0</v>
      </c>
      <c r="U2793" s="7">
        <v>13.365</v>
      </c>
      <c r="V2793" s="7">
        <f t="shared" si="43"/>
        <v>13.365</v>
      </c>
    </row>
    <row r="2794" spans="1:22" x14ac:dyDescent="0.3">
      <c r="A2794" s="9">
        <v>8668</v>
      </c>
      <c r="B2794" t="s">
        <v>5783</v>
      </c>
      <c r="C2794" s="5">
        <v>41631</v>
      </c>
      <c r="D2794" s="6">
        <v>41633</v>
      </c>
      <c r="E2794" t="s">
        <v>23</v>
      </c>
      <c r="F2794" t="s">
        <v>1815</v>
      </c>
      <c r="G2794" t="s">
        <v>1816</v>
      </c>
      <c r="H2794" t="s">
        <v>146</v>
      </c>
      <c r="I2794" t="s">
        <v>27</v>
      </c>
      <c r="J2794" t="s">
        <v>65</v>
      </c>
      <c r="K2794" t="s">
        <v>66</v>
      </c>
      <c r="L2794">
        <v>98115</v>
      </c>
      <c r="M2794" t="s">
        <v>30</v>
      </c>
      <c r="N2794" t="s">
        <v>268</v>
      </c>
      <c r="O2794" t="s">
        <v>32</v>
      </c>
      <c r="P2794" t="s">
        <v>52</v>
      </c>
      <c r="Q2794" t="s">
        <v>269</v>
      </c>
      <c r="R2794" s="7">
        <v>55.36</v>
      </c>
      <c r="S2794">
        <v>4</v>
      </c>
      <c r="T2794">
        <v>0.2</v>
      </c>
      <c r="U2794" s="7">
        <v>19.376000000000001</v>
      </c>
      <c r="V2794" s="7">
        <f t="shared" si="43"/>
        <v>19.376000000000001</v>
      </c>
    </row>
    <row r="2795" spans="1:22" x14ac:dyDescent="0.3">
      <c r="A2795" s="9">
        <v>8669</v>
      </c>
      <c r="B2795" t="s">
        <v>5783</v>
      </c>
      <c r="C2795" s="5">
        <v>41631</v>
      </c>
      <c r="D2795" s="6">
        <v>41633</v>
      </c>
      <c r="E2795" t="s">
        <v>23</v>
      </c>
      <c r="F2795" t="s">
        <v>1815</v>
      </c>
      <c r="G2795" t="s">
        <v>1816</v>
      </c>
      <c r="H2795" t="s">
        <v>146</v>
      </c>
      <c r="I2795" t="s">
        <v>27</v>
      </c>
      <c r="J2795" t="s">
        <v>65</v>
      </c>
      <c r="K2795" t="s">
        <v>66</v>
      </c>
      <c r="L2795">
        <v>98115</v>
      </c>
      <c r="M2795" t="s">
        <v>30</v>
      </c>
      <c r="N2795" t="s">
        <v>5784</v>
      </c>
      <c r="O2795" t="s">
        <v>48</v>
      </c>
      <c r="P2795" t="s">
        <v>1229</v>
      </c>
      <c r="Q2795" t="s">
        <v>5785</v>
      </c>
      <c r="R2795" s="7">
        <v>11.56</v>
      </c>
      <c r="S2795">
        <v>1</v>
      </c>
      <c r="T2795">
        <v>0.2</v>
      </c>
      <c r="U2795" s="7">
        <v>3.7570000000000001</v>
      </c>
      <c r="V2795" s="7">
        <f t="shared" si="43"/>
        <v>3.7570000000000001</v>
      </c>
    </row>
    <row r="2796" spans="1:22" x14ac:dyDescent="0.3">
      <c r="A2796" s="9">
        <v>8670</v>
      </c>
      <c r="B2796" t="s">
        <v>5786</v>
      </c>
      <c r="C2796" s="5">
        <v>41263</v>
      </c>
      <c r="D2796" s="6">
        <v>41268</v>
      </c>
      <c r="E2796" t="s">
        <v>23</v>
      </c>
      <c r="F2796" t="s">
        <v>4101</v>
      </c>
      <c r="G2796" t="s">
        <v>4102</v>
      </c>
      <c r="H2796" t="s">
        <v>39</v>
      </c>
      <c r="I2796" t="s">
        <v>27</v>
      </c>
      <c r="J2796" t="s">
        <v>28</v>
      </c>
      <c r="K2796" t="s">
        <v>29</v>
      </c>
      <c r="L2796">
        <v>90036</v>
      </c>
      <c r="M2796" t="s">
        <v>30</v>
      </c>
      <c r="N2796" t="s">
        <v>4613</v>
      </c>
      <c r="O2796" t="s">
        <v>32</v>
      </c>
      <c r="P2796" t="s">
        <v>114</v>
      </c>
      <c r="Q2796" t="s">
        <v>264</v>
      </c>
      <c r="R2796" s="7">
        <v>17.12</v>
      </c>
      <c r="S2796">
        <v>4</v>
      </c>
      <c r="T2796">
        <v>0</v>
      </c>
      <c r="U2796" s="7">
        <v>7.7039999999999997</v>
      </c>
      <c r="V2796" s="7">
        <f t="shared" si="43"/>
        <v>7.7039999999999997</v>
      </c>
    </row>
    <row r="2797" spans="1:22" x14ac:dyDescent="0.3">
      <c r="A2797" s="9">
        <v>8684</v>
      </c>
      <c r="B2797" t="s">
        <v>5787</v>
      </c>
      <c r="C2797" s="5">
        <v>41969</v>
      </c>
      <c r="D2797" s="6">
        <v>41975</v>
      </c>
      <c r="E2797" t="s">
        <v>36</v>
      </c>
      <c r="F2797" t="s">
        <v>1071</v>
      </c>
      <c r="G2797" t="s">
        <v>1072</v>
      </c>
      <c r="H2797" t="s">
        <v>39</v>
      </c>
      <c r="I2797" t="s">
        <v>27</v>
      </c>
      <c r="J2797" t="s">
        <v>80</v>
      </c>
      <c r="K2797" t="s">
        <v>29</v>
      </c>
      <c r="L2797">
        <v>94122</v>
      </c>
      <c r="M2797" t="s">
        <v>30</v>
      </c>
      <c r="N2797" t="s">
        <v>969</v>
      </c>
      <c r="O2797" t="s">
        <v>32</v>
      </c>
      <c r="P2797" t="s">
        <v>45</v>
      </c>
      <c r="Q2797" t="s">
        <v>970</v>
      </c>
      <c r="R2797" s="7">
        <v>5.16</v>
      </c>
      <c r="S2797">
        <v>2</v>
      </c>
      <c r="T2797">
        <v>0</v>
      </c>
      <c r="U2797" s="7">
        <v>1.3415999999999999</v>
      </c>
      <c r="V2797" s="7">
        <f t="shared" si="43"/>
        <v>1.3415999999999999</v>
      </c>
    </row>
    <row r="2798" spans="1:22" x14ac:dyDescent="0.3">
      <c r="A2798" s="9">
        <v>8685</v>
      </c>
      <c r="B2798" t="s">
        <v>5788</v>
      </c>
      <c r="C2798" s="5">
        <v>41625</v>
      </c>
      <c r="D2798" s="6">
        <v>41632</v>
      </c>
      <c r="E2798" t="s">
        <v>36</v>
      </c>
      <c r="F2798" t="s">
        <v>541</v>
      </c>
      <c r="G2798" t="s">
        <v>542</v>
      </c>
      <c r="H2798" t="s">
        <v>146</v>
      </c>
      <c r="I2798" t="s">
        <v>27</v>
      </c>
      <c r="J2798" t="s">
        <v>325</v>
      </c>
      <c r="K2798" t="s">
        <v>29</v>
      </c>
      <c r="L2798">
        <v>92024</v>
      </c>
      <c r="M2798" t="s">
        <v>30</v>
      </c>
      <c r="N2798" t="s">
        <v>574</v>
      </c>
      <c r="O2798" t="s">
        <v>48</v>
      </c>
      <c r="P2798" t="s">
        <v>99</v>
      </c>
      <c r="Q2798" t="s">
        <v>575</v>
      </c>
      <c r="R2798" s="7">
        <v>21.21</v>
      </c>
      <c r="S2798">
        <v>7</v>
      </c>
      <c r="T2798">
        <v>0</v>
      </c>
      <c r="U2798" s="7">
        <v>4.4541000000000004</v>
      </c>
      <c r="V2798" s="7">
        <f t="shared" si="43"/>
        <v>4.4541000000000004</v>
      </c>
    </row>
    <row r="2799" spans="1:22" x14ac:dyDescent="0.3">
      <c r="A2799" s="9">
        <v>8687</v>
      </c>
      <c r="B2799" t="s">
        <v>5789</v>
      </c>
      <c r="C2799" s="5">
        <v>41452</v>
      </c>
      <c r="D2799" s="6">
        <v>41452</v>
      </c>
      <c r="E2799" t="s">
        <v>863</v>
      </c>
      <c r="F2799" t="s">
        <v>1892</v>
      </c>
      <c r="G2799" t="s">
        <v>1893</v>
      </c>
      <c r="H2799" t="s">
        <v>26</v>
      </c>
      <c r="I2799" t="s">
        <v>27</v>
      </c>
      <c r="J2799" t="s">
        <v>28</v>
      </c>
      <c r="K2799" t="s">
        <v>29</v>
      </c>
      <c r="L2799">
        <v>90036</v>
      </c>
      <c r="M2799" t="s">
        <v>30</v>
      </c>
      <c r="N2799" t="s">
        <v>549</v>
      </c>
      <c r="O2799" t="s">
        <v>32</v>
      </c>
      <c r="P2799" t="s">
        <v>205</v>
      </c>
      <c r="Q2799" t="s">
        <v>550</v>
      </c>
      <c r="R2799" s="7">
        <v>231.72</v>
      </c>
      <c r="S2799">
        <v>2</v>
      </c>
      <c r="T2799">
        <v>0</v>
      </c>
      <c r="U2799" s="7">
        <v>11.586</v>
      </c>
      <c r="V2799" s="7">
        <f t="shared" si="43"/>
        <v>11.586</v>
      </c>
    </row>
    <row r="2800" spans="1:22" x14ac:dyDescent="0.3">
      <c r="A2800" s="9">
        <v>8688</v>
      </c>
      <c r="B2800" t="s">
        <v>5789</v>
      </c>
      <c r="C2800" s="5">
        <v>41452</v>
      </c>
      <c r="D2800" s="6">
        <v>41452</v>
      </c>
      <c r="E2800" t="s">
        <v>863</v>
      </c>
      <c r="F2800" t="s">
        <v>1892</v>
      </c>
      <c r="G2800" t="s">
        <v>1893</v>
      </c>
      <c r="H2800" t="s">
        <v>26</v>
      </c>
      <c r="I2800" t="s">
        <v>27</v>
      </c>
      <c r="J2800" t="s">
        <v>28</v>
      </c>
      <c r="K2800" t="s">
        <v>29</v>
      </c>
      <c r="L2800">
        <v>90036</v>
      </c>
      <c r="M2800" t="s">
        <v>30</v>
      </c>
      <c r="N2800" t="s">
        <v>399</v>
      </c>
      <c r="O2800" t="s">
        <v>32</v>
      </c>
      <c r="P2800" t="s">
        <v>200</v>
      </c>
      <c r="Q2800" t="s">
        <v>400</v>
      </c>
      <c r="R2800" s="7">
        <v>17.899999999999999</v>
      </c>
      <c r="S2800">
        <v>5</v>
      </c>
      <c r="T2800">
        <v>0</v>
      </c>
      <c r="U2800" s="7">
        <v>8.9499999999999993</v>
      </c>
      <c r="V2800" s="7">
        <f t="shared" si="43"/>
        <v>8.9499999999999993</v>
      </c>
    </row>
    <row r="2801" spans="1:22" x14ac:dyDescent="0.3">
      <c r="A2801" s="9">
        <v>8689</v>
      </c>
      <c r="B2801" t="s">
        <v>5789</v>
      </c>
      <c r="C2801" s="5">
        <v>41452</v>
      </c>
      <c r="D2801" s="6">
        <v>41452</v>
      </c>
      <c r="E2801" t="s">
        <v>863</v>
      </c>
      <c r="F2801" t="s">
        <v>1892</v>
      </c>
      <c r="G2801" t="s">
        <v>1893</v>
      </c>
      <c r="H2801" t="s">
        <v>26</v>
      </c>
      <c r="I2801" t="s">
        <v>27</v>
      </c>
      <c r="J2801" t="s">
        <v>28</v>
      </c>
      <c r="K2801" t="s">
        <v>29</v>
      </c>
      <c r="L2801">
        <v>90036</v>
      </c>
      <c r="M2801" t="s">
        <v>30</v>
      </c>
      <c r="N2801" t="s">
        <v>2101</v>
      </c>
      <c r="O2801" t="s">
        <v>32</v>
      </c>
      <c r="P2801" t="s">
        <v>114</v>
      </c>
      <c r="Q2801" t="s">
        <v>2102</v>
      </c>
      <c r="R2801" s="7">
        <v>12.48</v>
      </c>
      <c r="S2801">
        <v>2</v>
      </c>
      <c r="T2801">
        <v>0</v>
      </c>
      <c r="U2801" s="7">
        <v>5.6159999999999997</v>
      </c>
      <c r="V2801" s="7">
        <f t="shared" si="43"/>
        <v>5.6159999999999997</v>
      </c>
    </row>
    <row r="2802" spans="1:22" x14ac:dyDescent="0.3">
      <c r="A2802" s="9">
        <v>8694</v>
      </c>
      <c r="B2802" t="s">
        <v>5790</v>
      </c>
      <c r="C2802" s="5">
        <v>41572</v>
      </c>
      <c r="D2802" s="6">
        <v>41576</v>
      </c>
      <c r="E2802" t="s">
        <v>36</v>
      </c>
      <c r="F2802" t="s">
        <v>1815</v>
      </c>
      <c r="G2802" t="s">
        <v>1816</v>
      </c>
      <c r="H2802" t="s">
        <v>146</v>
      </c>
      <c r="I2802" t="s">
        <v>27</v>
      </c>
      <c r="J2802" t="s">
        <v>80</v>
      </c>
      <c r="K2802" t="s">
        <v>29</v>
      </c>
      <c r="L2802">
        <v>94110</v>
      </c>
      <c r="M2802" t="s">
        <v>30</v>
      </c>
      <c r="N2802" t="s">
        <v>4346</v>
      </c>
      <c r="O2802" t="s">
        <v>48</v>
      </c>
      <c r="P2802" t="s">
        <v>99</v>
      </c>
      <c r="Q2802" t="s">
        <v>4347</v>
      </c>
      <c r="R2802" s="7">
        <v>450</v>
      </c>
      <c r="S2802">
        <v>5</v>
      </c>
      <c r="T2802">
        <v>0</v>
      </c>
      <c r="U2802" s="7">
        <v>162</v>
      </c>
      <c r="V2802" s="7">
        <f t="shared" si="43"/>
        <v>162</v>
      </c>
    </row>
    <row r="2803" spans="1:22" x14ac:dyDescent="0.3">
      <c r="A2803" s="9">
        <v>8696</v>
      </c>
      <c r="B2803" t="s">
        <v>5791</v>
      </c>
      <c r="C2803" s="5">
        <v>41898</v>
      </c>
      <c r="D2803" s="6">
        <v>41900</v>
      </c>
      <c r="E2803" t="s">
        <v>23</v>
      </c>
      <c r="F2803" t="s">
        <v>1645</v>
      </c>
      <c r="G2803" t="s">
        <v>1646</v>
      </c>
      <c r="H2803" t="s">
        <v>146</v>
      </c>
      <c r="I2803" t="s">
        <v>27</v>
      </c>
      <c r="J2803" t="s">
        <v>80</v>
      </c>
      <c r="K2803" t="s">
        <v>29</v>
      </c>
      <c r="L2803">
        <v>94109</v>
      </c>
      <c r="M2803" t="s">
        <v>30</v>
      </c>
      <c r="N2803" t="s">
        <v>1314</v>
      </c>
      <c r="O2803" t="s">
        <v>41</v>
      </c>
      <c r="P2803" t="s">
        <v>58</v>
      </c>
      <c r="Q2803" t="s">
        <v>1315</v>
      </c>
      <c r="R2803" s="7">
        <v>300.904</v>
      </c>
      <c r="S2803">
        <v>1</v>
      </c>
      <c r="T2803">
        <v>0.2</v>
      </c>
      <c r="U2803" s="7">
        <v>11.283899999999999</v>
      </c>
      <c r="V2803" s="7">
        <f t="shared" si="43"/>
        <v>11.283899999999999</v>
      </c>
    </row>
    <row r="2804" spans="1:22" x14ac:dyDescent="0.3">
      <c r="A2804" s="9">
        <v>8706</v>
      </c>
      <c r="B2804" t="s">
        <v>5792</v>
      </c>
      <c r="C2804" s="5">
        <v>40817</v>
      </c>
      <c r="D2804" s="6">
        <v>40821</v>
      </c>
      <c r="E2804" t="s">
        <v>36</v>
      </c>
      <c r="F2804" t="s">
        <v>5793</v>
      </c>
      <c r="G2804" t="s">
        <v>5794</v>
      </c>
      <c r="H2804" t="s">
        <v>146</v>
      </c>
      <c r="I2804" t="s">
        <v>27</v>
      </c>
      <c r="J2804" t="s">
        <v>1234</v>
      </c>
      <c r="K2804" t="s">
        <v>471</v>
      </c>
      <c r="L2804">
        <v>89502</v>
      </c>
      <c r="M2804" t="s">
        <v>30</v>
      </c>
      <c r="N2804" t="s">
        <v>5795</v>
      </c>
      <c r="O2804" t="s">
        <v>32</v>
      </c>
      <c r="P2804" t="s">
        <v>200</v>
      </c>
      <c r="Q2804" t="s">
        <v>5796</v>
      </c>
      <c r="R2804" s="7">
        <v>4.71</v>
      </c>
      <c r="S2804">
        <v>1</v>
      </c>
      <c r="T2804">
        <v>0</v>
      </c>
      <c r="U2804" s="7">
        <v>0</v>
      </c>
      <c r="V2804" s="7">
        <f t="shared" si="43"/>
        <v>0</v>
      </c>
    </row>
    <row r="2805" spans="1:22" x14ac:dyDescent="0.3">
      <c r="A2805" s="9">
        <v>8709</v>
      </c>
      <c r="B2805" t="s">
        <v>5797</v>
      </c>
      <c r="C2805" s="5">
        <v>40863</v>
      </c>
      <c r="D2805" s="6">
        <v>40865</v>
      </c>
      <c r="E2805" t="s">
        <v>152</v>
      </c>
      <c r="F2805" t="s">
        <v>4555</v>
      </c>
      <c r="G2805" t="s">
        <v>4556</v>
      </c>
      <c r="H2805" t="s">
        <v>26</v>
      </c>
      <c r="I2805" t="s">
        <v>27</v>
      </c>
      <c r="J2805" t="s">
        <v>28</v>
      </c>
      <c r="K2805" t="s">
        <v>29</v>
      </c>
      <c r="L2805">
        <v>90008</v>
      </c>
      <c r="M2805" t="s">
        <v>30</v>
      </c>
      <c r="N2805" t="s">
        <v>4978</v>
      </c>
      <c r="O2805" t="s">
        <v>48</v>
      </c>
      <c r="P2805" t="s">
        <v>49</v>
      </c>
      <c r="Q2805" t="s">
        <v>4979</v>
      </c>
      <c r="R2805" s="7">
        <v>79.968000000000004</v>
      </c>
      <c r="S2805">
        <v>4</v>
      </c>
      <c r="T2805">
        <v>0.2</v>
      </c>
      <c r="U2805" s="7">
        <v>-17.992799999999999</v>
      </c>
      <c r="V2805" s="7">
        <f t="shared" si="43"/>
        <v>17.992799999999999</v>
      </c>
    </row>
    <row r="2806" spans="1:22" x14ac:dyDescent="0.3">
      <c r="A2806" s="9">
        <v>8710</v>
      </c>
      <c r="B2806" t="s">
        <v>5797</v>
      </c>
      <c r="C2806" s="5">
        <v>40863</v>
      </c>
      <c r="D2806" s="6">
        <v>40865</v>
      </c>
      <c r="E2806" t="s">
        <v>152</v>
      </c>
      <c r="F2806" t="s">
        <v>4555</v>
      </c>
      <c r="G2806" t="s">
        <v>4556</v>
      </c>
      <c r="H2806" t="s">
        <v>26</v>
      </c>
      <c r="I2806" t="s">
        <v>27</v>
      </c>
      <c r="J2806" t="s">
        <v>28</v>
      </c>
      <c r="K2806" t="s">
        <v>29</v>
      </c>
      <c r="L2806">
        <v>90008</v>
      </c>
      <c r="M2806" t="s">
        <v>30</v>
      </c>
      <c r="N2806" t="s">
        <v>1615</v>
      </c>
      <c r="O2806" t="s">
        <v>41</v>
      </c>
      <c r="P2806" t="s">
        <v>492</v>
      </c>
      <c r="Q2806" t="s">
        <v>1616</v>
      </c>
      <c r="R2806" s="7">
        <v>305.97449999999998</v>
      </c>
      <c r="S2806">
        <v>3</v>
      </c>
      <c r="T2806">
        <v>0.15</v>
      </c>
      <c r="U2806" s="7">
        <v>25.197900000000001</v>
      </c>
      <c r="V2806" s="7">
        <f t="shared" si="43"/>
        <v>25.197900000000001</v>
      </c>
    </row>
    <row r="2807" spans="1:22" x14ac:dyDescent="0.3">
      <c r="A2807" s="9">
        <v>8711</v>
      </c>
      <c r="B2807" t="s">
        <v>5797</v>
      </c>
      <c r="C2807" s="5">
        <v>40863</v>
      </c>
      <c r="D2807" s="6">
        <v>40865</v>
      </c>
      <c r="E2807" t="s">
        <v>152</v>
      </c>
      <c r="F2807" t="s">
        <v>4555</v>
      </c>
      <c r="G2807" t="s">
        <v>4556</v>
      </c>
      <c r="H2807" t="s">
        <v>26</v>
      </c>
      <c r="I2807" t="s">
        <v>27</v>
      </c>
      <c r="J2807" t="s">
        <v>28</v>
      </c>
      <c r="K2807" t="s">
        <v>29</v>
      </c>
      <c r="L2807">
        <v>90008</v>
      </c>
      <c r="M2807" t="s">
        <v>30</v>
      </c>
      <c r="N2807" t="s">
        <v>3985</v>
      </c>
      <c r="O2807" t="s">
        <v>32</v>
      </c>
      <c r="P2807" t="s">
        <v>75</v>
      </c>
      <c r="Q2807" t="s">
        <v>3986</v>
      </c>
      <c r="R2807" s="7">
        <v>344.91</v>
      </c>
      <c r="S2807">
        <v>3</v>
      </c>
      <c r="T2807">
        <v>0</v>
      </c>
      <c r="U2807" s="7">
        <v>10.347300000000001</v>
      </c>
      <c r="V2807" s="7">
        <f t="shared" si="43"/>
        <v>10.347300000000001</v>
      </c>
    </row>
    <row r="2808" spans="1:22" x14ac:dyDescent="0.3">
      <c r="A2808" s="9">
        <v>8712</v>
      </c>
      <c r="B2808" t="s">
        <v>5798</v>
      </c>
      <c r="C2808" s="5">
        <v>40605</v>
      </c>
      <c r="D2808" s="6">
        <v>40609</v>
      </c>
      <c r="E2808" t="s">
        <v>36</v>
      </c>
      <c r="F2808" t="s">
        <v>4226</v>
      </c>
      <c r="G2808" t="s">
        <v>4227</v>
      </c>
      <c r="H2808" t="s">
        <v>39</v>
      </c>
      <c r="I2808" t="s">
        <v>27</v>
      </c>
      <c r="J2808" t="s">
        <v>325</v>
      </c>
      <c r="K2808" t="s">
        <v>29</v>
      </c>
      <c r="L2808">
        <v>92037</v>
      </c>
      <c r="M2808" t="s">
        <v>30</v>
      </c>
      <c r="N2808" t="s">
        <v>3876</v>
      </c>
      <c r="O2808" t="s">
        <v>41</v>
      </c>
      <c r="P2808" t="s">
        <v>58</v>
      </c>
      <c r="Q2808" t="s">
        <v>3877</v>
      </c>
      <c r="R2808" s="7">
        <v>626.35199999999998</v>
      </c>
      <c r="S2808">
        <v>3</v>
      </c>
      <c r="T2808">
        <v>0.2</v>
      </c>
      <c r="U2808" s="7">
        <v>-23.488199999999999</v>
      </c>
      <c r="V2808" s="7">
        <f t="shared" si="43"/>
        <v>23.488199999999999</v>
      </c>
    </row>
    <row r="2809" spans="1:22" x14ac:dyDescent="0.3">
      <c r="A2809" s="9">
        <v>8713</v>
      </c>
      <c r="B2809" t="s">
        <v>5799</v>
      </c>
      <c r="C2809" s="5">
        <v>41246</v>
      </c>
      <c r="D2809" s="6">
        <v>41250</v>
      </c>
      <c r="E2809" t="s">
        <v>36</v>
      </c>
      <c r="F2809" t="s">
        <v>2444</v>
      </c>
      <c r="G2809" t="s">
        <v>2445</v>
      </c>
      <c r="H2809" t="s">
        <v>39</v>
      </c>
      <c r="I2809" t="s">
        <v>27</v>
      </c>
      <c r="J2809" t="s">
        <v>80</v>
      </c>
      <c r="K2809" t="s">
        <v>29</v>
      </c>
      <c r="L2809">
        <v>94110</v>
      </c>
      <c r="M2809" t="s">
        <v>30</v>
      </c>
      <c r="N2809" t="s">
        <v>2142</v>
      </c>
      <c r="O2809" t="s">
        <v>41</v>
      </c>
      <c r="P2809" t="s">
        <v>492</v>
      </c>
      <c r="Q2809" t="s">
        <v>2722</v>
      </c>
      <c r="R2809" s="7">
        <v>359.49900000000002</v>
      </c>
      <c r="S2809">
        <v>3</v>
      </c>
      <c r="T2809">
        <v>0.15</v>
      </c>
      <c r="U2809" s="7">
        <v>-29.605799999999999</v>
      </c>
      <c r="V2809" s="7">
        <f t="shared" si="43"/>
        <v>29.605799999999999</v>
      </c>
    </row>
    <row r="2810" spans="1:22" x14ac:dyDescent="0.3">
      <c r="A2810" s="9">
        <v>8714</v>
      </c>
      <c r="B2810" t="s">
        <v>5800</v>
      </c>
      <c r="C2810" s="5">
        <v>41832</v>
      </c>
      <c r="D2810" s="6">
        <v>41837</v>
      </c>
      <c r="E2810" t="s">
        <v>36</v>
      </c>
      <c r="F2810" t="s">
        <v>3800</v>
      </c>
      <c r="G2810" t="s">
        <v>3801</v>
      </c>
      <c r="H2810" t="s">
        <v>26</v>
      </c>
      <c r="I2810" t="s">
        <v>27</v>
      </c>
      <c r="J2810" t="s">
        <v>325</v>
      </c>
      <c r="K2810" t="s">
        <v>29</v>
      </c>
      <c r="L2810">
        <v>92105</v>
      </c>
      <c r="M2810" t="s">
        <v>30</v>
      </c>
      <c r="N2810" t="s">
        <v>5801</v>
      </c>
      <c r="O2810" t="s">
        <v>48</v>
      </c>
      <c r="P2810" t="s">
        <v>49</v>
      </c>
      <c r="Q2810" t="s">
        <v>5802</v>
      </c>
      <c r="R2810" s="7">
        <v>71.951999999999998</v>
      </c>
      <c r="S2810">
        <v>6</v>
      </c>
      <c r="T2810">
        <v>0.2</v>
      </c>
      <c r="U2810" s="7">
        <v>5.3963999999999999</v>
      </c>
      <c r="V2810" s="7">
        <f t="shared" si="43"/>
        <v>5.3963999999999999</v>
      </c>
    </row>
    <row r="2811" spans="1:22" x14ac:dyDescent="0.3">
      <c r="A2811" s="9">
        <v>8715</v>
      </c>
      <c r="B2811" t="s">
        <v>5800</v>
      </c>
      <c r="C2811" s="5">
        <v>41832</v>
      </c>
      <c r="D2811" s="6">
        <v>41837</v>
      </c>
      <c r="E2811" t="s">
        <v>36</v>
      </c>
      <c r="F2811" t="s">
        <v>3800</v>
      </c>
      <c r="G2811" t="s">
        <v>3801</v>
      </c>
      <c r="H2811" t="s">
        <v>26</v>
      </c>
      <c r="I2811" t="s">
        <v>27</v>
      </c>
      <c r="J2811" t="s">
        <v>325</v>
      </c>
      <c r="K2811" t="s">
        <v>29</v>
      </c>
      <c r="L2811">
        <v>92105</v>
      </c>
      <c r="M2811" t="s">
        <v>30</v>
      </c>
      <c r="N2811" t="s">
        <v>1485</v>
      </c>
      <c r="O2811" t="s">
        <v>32</v>
      </c>
      <c r="P2811" t="s">
        <v>52</v>
      </c>
      <c r="Q2811" t="s">
        <v>1486</v>
      </c>
      <c r="R2811" s="7">
        <v>29.8</v>
      </c>
      <c r="S2811">
        <v>5</v>
      </c>
      <c r="T2811">
        <v>0.2</v>
      </c>
      <c r="U2811" s="7">
        <v>9.3125</v>
      </c>
      <c r="V2811" s="7">
        <f t="shared" si="43"/>
        <v>9.3125</v>
      </c>
    </row>
    <row r="2812" spans="1:22" x14ac:dyDescent="0.3">
      <c r="A2812" s="9">
        <v>8726</v>
      </c>
      <c r="B2812" t="s">
        <v>5803</v>
      </c>
      <c r="C2812" s="5">
        <v>41717</v>
      </c>
      <c r="D2812" s="6">
        <v>41722</v>
      </c>
      <c r="E2812" t="s">
        <v>36</v>
      </c>
      <c r="F2812" t="s">
        <v>2764</v>
      </c>
      <c r="G2812" t="s">
        <v>2765</v>
      </c>
      <c r="H2812" t="s">
        <v>39</v>
      </c>
      <c r="I2812" t="s">
        <v>27</v>
      </c>
      <c r="J2812" t="s">
        <v>65</v>
      </c>
      <c r="K2812" t="s">
        <v>66</v>
      </c>
      <c r="L2812">
        <v>98115</v>
      </c>
      <c r="M2812" t="s">
        <v>30</v>
      </c>
      <c r="N2812" t="s">
        <v>977</v>
      </c>
      <c r="O2812" t="s">
        <v>32</v>
      </c>
      <c r="P2812" t="s">
        <v>45</v>
      </c>
      <c r="Q2812" t="s">
        <v>978</v>
      </c>
      <c r="R2812" s="7">
        <v>46.2</v>
      </c>
      <c r="S2812">
        <v>4</v>
      </c>
      <c r="T2812">
        <v>0</v>
      </c>
      <c r="U2812" s="7">
        <v>21.251999999999999</v>
      </c>
      <c r="V2812" s="7">
        <f t="shared" si="43"/>
        <v>21.251999999999999</v>
      </c>
    </row>
    <row r="2813" spans="1:22" x14ac:dyDescent="0.3">
      <c r="A2813" s="9">
        <v>8733</v>
      </c>
      <c r="B2813" t="s">
        <v>5804</v>
      </c>
      <c r="C2813" s="5">
        <v>41818</v>
      </c>
      <c r="D2813" s="6">
        <v>41820</v>
      </c>
      <c r="E2813" t="s">
        <v>23</v>
      </c>
      <c r="F2813" t="s">
        <v>5499</v>
      </c>
      <c r="G2813" t="s">
        <v>5500</v>
      </c>
      <c r="H2813" t="s">
        <v>26</v>
      </c>
      <c r="I2813" t="s">
        <v>27</v>
      </c>
      <c r="J2813" t="s">
        <v>65</v>
      </c>
      <c r="K2813" t="s">
        <v>66</v>
      </c>
      <c r="L2813">
        <v>98105</v>
      </c>
      <c r="M2813" t="s">
        <v>30</v>
      </c>
      <c r="N2813" t="s">
        <v>5093</v>
      </c>
      <c r="O2813" t="s">
        <v>32</v>
      </c>
      <c r="P2813" t="s">
        <v>114</v>
      </c>
      <c r="Q2813" t="s">
        <v>5094</v>
      </c>
      <c r="R2813" s="7">
        <v>19.440000000000001</v>
      </c>
      <c r="S2813">
        <v>3</v>
      </c>
      <c r="T2813">
        <v>0</v>
      </c>
      <c r="U2813" s="7">
        <v>9.3312000000000008</v>
      </c>
      <c r="V2813" s="7">
        <f t="shared" si="43"/>
        <v>9.3312000000000008</v>
      </c>
    </row>
    <row r="2814" spans="1:22" x14ac:dyDescent="0.3">
      <c r="A2814" s="9">
        <v>8734</v>
      </c>
      <c r="B2814" t="s">
        <v>5804</v>
      </c>
      <c r="C2814" s="5">
        <v>41818</v>
      </c>
      <c r="D2814" s="6">
        <v>41820</v>
      </c>
      <c r="E2814" t="s">
        <v>23</v>
      </c>
      <c r="F2814" t="s">
        <v>5499</v>
      </c>
      <c r="G2814" t="s">
        <v>5500</v>
      </c>
      <c r="H2814" t="s">
        <v>26</v>
      </c>
      <c r="I2814" t="s">
        <v>27</v>
      </c>
      <c r="J2814" t="s">
        <v>65</v>
      </c>
      <c r="K2814" t="s">
        <v>66</v>
      </c>
      <c r="L2814">
        <v>98105</v>
      </c>
      <c r="M2814" t="s">
        <v>30</v>
      </c>
      <c r="N2814" t="s">
        <v>5805</v>
      </c>
      <c r="O2814" t="s">
        <v>41</v>
      </c>
      <c r="P2814" t="s">
        <v>42</v>
      </c>
      <c r="Q2814" t="s">
        <v>5806</v>
      </c>
      <c r="R2814" s="7">
        <v>126.3</v>
      </c>
      <c r="S2814">
        <v>3</v>
      </c>
      <c r="T2814">
        <v>0</v>
      </c>
      <c r="U2814" s="7">
        <v>40.415999999999997</v>
      </c>
      <c r="V2814" s="7">
        <f t="shared" si="43"/>
        <v>40.415999999999997</v>
      </c>
    </row>
    <row r="2815" spans="1:22" x14ac:dyDescent="0.3">
      <c r="A2815" s="9">
        <v>8735</v>
      </c>
      <c r="B2815" t="s">
        <v>5804</v>
      </c>
      <c r="C2815" s="5">
        <v>41818</v>
      </c>
      <c r="D2815" s="6">
        <v>41820</v>
      </c>
      <c r="E2815" t="s">
        <v>23</v>
      </c>
      <c r="F2815" t="s">
        <v>5499</v>
      </c>
      <c r="G2815" t="s">
        <v>5500</v>
      </c>
      <c r="H2815" t="s">
        <v>26</v>
      </c>
      <c r="I2815" t="s">
        <v>27</v>
      </c>
      <c r="J2815" t="s">
        <v>65</v>
      </c>
      <c r="K2815" t="s">
        <v>66</v>
      </c>
      <c r="L2815">
        <v>98105</v>
      </c>
      <c r="M2815" t="s">
        <v>30</v>
      </c>
      <c r="N2815" t="s">
        <v>328</v>
      </c>
      <c r="O2815" t="s">
        <v>48</v>
      </c>
      <c r="P2815" t="s">
        <v>99</v>
      </c>
      <c r="Q2815" t="s">
        <v>329</v>
      </c>
      <c r="R2815" s="7">
        <v>1287.45</v>
      </c>
      <c r="S2815">
        <v>5</v>
      </c>
      <c r="T2815">
        <v>0</v>
      </c>
      <c r="U2815" s="7">
        <v>244.6155</v>
      </c>
      <c r="V2815" s="7">
        <f t="shared" si="43"/>
        <v>244.6155</v>
      </c>
    </row>
    <row r="2816" spans="1:22" x14ac:dyDescent="0.3">
      <c r="A2816" s="9">
        <v>8743</v>
      </c>
      <c r="B2816" t="s">
        <v>5807</v>
      </c>
      <c r="C2816" s="5">
        <v>41184</v>
      </c>
      <c r="D2816" s="6">
        <v>41186</v>
      </c>
      <c r="E2816" t="s">
        <v>152</v>
      </c>
      <c r="F2816" t="s">
        <v>4396</v>
      </c>
      <c r="G2816" t="s">
        <v>4397</v>
      </c>
      <c r="H2816" t="s">
        <v>39</v>
      </c>
      <c r="I2816" t="s">
        <v>27</v>
      </c>
      <c r="J2816" t="s">
        <v>5297</v>
      </c>
      <c r="K2816" t="s">
        <v>148</v>
      </c>
      <c r="L2816">
        <v>97123</v>
      </c>
      <c r="M2816" t="s">
        <v>30</v>
      </c>
      <c r="N2816" t="s">
        <v>2710</v>
      </c>
      <c r="O2816" t="s">
        <v>41</v>
      </c>
      <c r="P2816" t="s">
        <v>42</v>
      </c>
      <c r="Q2816" t="s">
        <v>2711</v>
      </c>
      <c r="R2816" s="7">
        <v>11.032</v>
      </c>
      <c r="S2816">
        <v>1</v>
      </c>
      <c r="T2816">
        <v>0.2</v>
      </c>
      <c r="U2816" s="7">
        <v>3.0337999999999998</v>
      </c>
      <c r="V2816" s="7">
        <f t="shared" si="43"/>
        <v>3.0337999999999998</v>
      </c>
    </row>
    <row r="2817" spans="1:22" x14ac:dyDescent="0.3">
      <c r="A2817" s="9">
        <v>8744</v>
      </c>
      <c r="B2817" t="s">
        <v>5807</v>
      </c>
      <c r="C2817" s="5">
        <v>41184</v>
      </c>
      <c r="D2817" s="6">
        <v>41186</v>
      </c>
      <c r="E2817" t="s">
        <v>152</v>
      </c>
      <c r="F2817" t="s">
        <v>4396</v>
      </c>
      <c r="G2817" t="s">
        <v>4397</v>
      </c>
      <c r="H2817" t="s">
        <v>39</v>
      </c>
      <c r="I2817" t="s">
        <v>27</v>
      </c>
      <c r="J2817" t="s">
        <v>5297</v>
      </c>
      <c r="K2817" t="s">
        <v>148</v>
      </c>
      <c r="L2817">
        <v>97123</v>
      </c>
      <c r="M2817" t="s">
        <v>30</v>
      </c>
      <c r="N2817" t="s">
        <v>282</v>
      </c>
      <c r="O2817" t="s">
        <v>48</v>
      </c>
      <c r="P2817" t="s">
        <v>99</v>
      </c>
      <c r="Q2817" t="s">
        <v>283</v>
      </c>
      <c r="R2817" s="7">
        <v>53.04</v>
      </c>
      <c r="S2817">
        <v>3</v>
      </c>
      <c r="T2817">
        <v>0.2</v>
      </c>
      <c r="U2817" s="7">
        <v>-4.641</v>
      </c>
      <c r="V2817" s="7">
        <f t="shared" si="43"/>
        <v>4.641</v>
      </c>
    </row>
    <row r="2818" spans="1:22" x14ac:dyDescent="0.3">
      <c r="A2818" s="9">
        <v>8747</v>
      </c>
      <c r="B2818" t="s">
        <v>5808</v>
      </c>
      <c r="C2818" s="5">
        <v>41673</v>
      </c>
      <c r="D2818" s="6">
        <v>41678</v>
      </c>
      <c r="E2818" t="s">
        <v>36</v>
      </c>
      <c r="F2818" t="s">
        <v>2540</v>
      </c>
      <c r="G2818" t="s">
        <v>2541</v>
      </c>
      <c r="H2818" t="s">
        <v>26</v>
      </c>
      <c r="I2818" t="s">
        <v>27</v>
      </c>
      <c r="J2818" t="s">
        <v>325</v>
      </c>
      <c r="K2818" t="s">
        <v>29</v>
      </c>
      <c r="L2818">
        <v>92105</v>
      </c>
      <c r="M2818" t="s">
        <v>30</v>
      </c>
      <c r="N2818" t="s">
        <v>5809</v>
      </c>
      <c r="O2818" t="s">
        <v>41</v>
      </c>
      <c r="P2818" t="s">
        <v>42</v>
      </c>
      <c r="Q2818" t="s">
        <v>5810</v>
      </c>
      <c r="R2818" s="7">
        <v>210.58</v>
      </c>
      <c r="S2818">
        <v>2</v>
      </c>
      <c r="T2818">
        <v>0</v>
      </c>
      <c r="U2818" s="7">
        <v>12.6348</v>
      </c>
      <c r="V2818" s="7">
        <f t="shared" si="43"/>
        <v>12.6348</v>
      </c>
    </row>
    <row r="2819" spans="1:22" x14ac:dyDescent="0.3">
      <c r="A2819" s="9">
        <v>8748</v>
      </c>
      <c r="B2819" t="s">
        <v>5808</v>
      </c>
      <c r="C2819" s="5">
        <v>41673</v>
      </c>
      <c r="D2819" s="6">
        <v>41678</v>
      </c>
      <c r="E2819" t="s">
        <v>36</v>
      </c>
      <c r="F2819" t="s">
        <v>2540</v>
      </c>
      <c r="G2819" t="s">
        <v>2541</v>
      </c>
      <c r="H2819" t="s">
        <v>26</v>
      </c>
      <c r="I2819" t="s">
        <v>27</v>
      </c>
      <c r="J2819" t="s">
        <v>325</v>
      </c>
      <c r="K2819" t="s">
        <v>29</v>
      </c>
      <c r="L2819">
        <v>92105</v>
      </c>
      <c r="M2819" t="s">
        <v>30</v>
      </c>
      <c r="N2819" t="s">
        <v>3436</v>
      </c>
      <c r="O2819" t="s">
        <v>32</v>
      </c>
      <c r="P2819" t="s">
        <v>52</v>
      </c>
      <c r="Q2819" t="s">
        <v>3437</v>
      </c>
      <c r="R2819" s="7">
        <v>30.96</v>
      </c>
      <c r="S2819">
        <v>2</v>
      </c>
      <c r="T2819">
        <v>0.2</v>
      </c>
      <c r="U2819" s="7">
        <v>10.061999999999999</v>
      </c>
      <c r="V2819" s="7">
        <f t="shared" si="43"/>
        <v>10.061999999999999</v>
      </c>
    </row>
    <row r="2820" spans="1:22" x14ac:dyDescent="0.3">
      <c r="A2820" s="9">
        <v>8749</v>
      </c>
      <c r="B2820" t="s">
        <v>5808</v>
      </c>
      <c r="C2820" s="5">
        <v>41673</v>
      </c>
      <c r="D2820" s="6">
        <v>41678</v>
      </c>
      <c r="E2820" t="s">
        <v>36</v>
      </c>
      <c r="F2820" t="s">
        <v>2540</v>
      </c>
      <c r="G2820" t="s">
        <v>2541</v>
      </c>
      <c r="H2820" t="s">
        <v>26</v>
      </c>
      <c r="I2820" t="s">
        <v>27</v>
      </c>
      <c r="J2820" t="s">
        <v>325</v>
      </c>
      <c r="K2820" t="s">
        <v>29</v>
      </c>
      <c r="L2820">
        <v>92105</v>
      </c>
      <c r="M2820" t="s">
        <v>30</v>
      </c>
      <c r="N2820" t="s">
        <v>5811</v>
      </c>
      <c r="O2820" t="s">
        <v>48</v>
      </c>
      <c r="P2820" t="s">
        <v>1229</v>
      </c>
      <c r="Q2820" t="s">
        <v>5812</v>
      </c>
      <c r="R2820" s="7">
        <v>239.98400000000001</v>
      </c>
      <c r="S2820">
        <v>2</v>
      </c>
      <c r="T2820">
        <v>0.2</v>
      </c>
      <c r="U2820" s="7">
        <v>38.997399999999999</v>
      </c>
      <c r="V2820" s="7">
        <f t="shared" ref="V2820:V2883" si="44">IF(U2820&lt;0,-U2820,U2820)</f>
        <v>38.997399999999999</v>
      </c>
    </row>
    <row r="2821" spans="1:22" x14ac:dyDescent="0.3">
      <c r="A2821" s="9">
        <v>8763</v>
      </c>
      <c r="B2821" t="s">
        <v>5813</v>
      </c>
      <c r="C2821" s="5">
        <v>41638</v>
      </c>
      <c r="D2821" s="6">
        <v>41642</v>
      </c>
      <c r="E2821" t="s">
        <v>36</v>
      </c>
      <c r="F2821" t="s">
        <v>5814</v>
      </c>
      <c r="G2821" t="s">
        <v>5815</v>
      </c>
      <c r="H2821" t="s">
        <v>39</v>
      </c>
      <c r="I2821" t="s">
        <v>27</v>
      </c>
      <c r="J2821" t="s">
        <v>2365</v>
      </c>
      <c r="K2821" t="s">
        <v>29</v>
      </c>
      <c r="L2821">
        <v>95823</v>
      </c>
      <c r="M2821" t="s">
        <v>30</v>
      </c>
      <c r="N2821" t="s">
        <v>1113</v>
      </c>
      <c r="O2821" t="s">
        <v>32</v>
      </c>
      <c r="P2821" t="s">
        <v>75</v>
      </c>
      <c r="Q2821" t="s">
        <v>1114</v>
      </c>
      <c r="R2821" s="7">
        <v>14.03</v>
      </c>
      <c r="S2821">
        <v>1</v>
      </c>
      <c r="T2821">
        <v>0</v>
      </c>
      <c r="U2821" s="7">
        <v>4.0686999999999998</v>
      </c>
      <c r="V2821" s="7">
        <f t="shared" si="44"/>
        <v>4.0686999999999998</v>
      </c>
    </row>
    <row r="2822" spans="1:22" x14ac:dyDescent="0.3">
      <c r="A2822" s="9">
        <v>8764</v>
      </c>
      <c r="B2822" t="s">
        <v>5813</v>
      </c>
      <c r="C2822" s="5">
        <v>41638</v>
      </c>
      <c r="D2822" s="6">
        <v>41642</v>
      </c>
      <c r="E2822" t="s">
        <v>36</v>
      </c>
      <c r="F2822" t="s">
        <v>5814</v>
      </c>
      <c r="G2822" t="s">
        <v>5815</v>
      </c>
      <c r="H2822" t="s">
        <v>39</v>
      </c>
      <c r="I2822" t="s">
        <v>27</v>
      </c>
      <c r="J2822" t="s">
        <v>2365</v>
      </c>
      <c r="K2822" t="s">
        <v>29</v>
      </c>
      <c r="L2822">
        <v>95823</v>
      </c>
      <c r="M2822" t="s">
        <v>30</v>
      </c>
      <c r="N2822" t="s">
        <v>4008</v>
      </c>
      <c r="O2822" t="s">
        <v>32</v>
      </c>
      <c r="P2822" t="s">
        <v>205</v>
      </c>
      <c r="Q2822" t="s">
        <v>4009</v>
      </c>
      <c r="R2822" s="7">
        <v>27.96</v>
      </c>
      <c r="S2822">
        <v>2</v>
      </c>
      <c r="T2822">
        <v>0</v>
      </c>
      <c r="U2822" s="7">
        <v>7.2695999999999996</v>
      </c>
      <c r="V2822" s="7">
        <f t="shared" si="44"/>
        <v>7.2695999999999996</v>
      </c>
    </row>
    <row r="2823" spans="1:22" x14ac:dyDescent="0.3">
      <c r="A2823" s="9">
        <v>8770</v>
      </c>
      <c r="B2823" t="s">
        <v>5816</v>
      </c>
      <c r="C2823" s="5">
        <v>41530</v>
      </c>
      <c r="D2823" s="6">
        <v>41531</v>
      </c>
      <c r="E2823" t="s">
        <v>863</v>
      </c>
      <c r="F2823" t="s">
        <v>2839</v>
      </c>
      <c r="G2823" t="s">
        <v>2840</v>
      </c>
      <c r="H2823" t="s">
        <v>146</v>
      </c>
      <c r="I2823" t="s">
        <v>27</v>
      </c>
      <c r="J2823" t="s">
        <v>522</v>
      </c>
      <c r="K2823" t="s">
        <v>161</v>
      </c>
      <c r="L2823">
        <v>80027</v>
      </c>
      <c r="M2823" t="s">
        <v>30</v>
      </c>
      <c r="N2823" t="s">
        <v>5817</v>
      </c>
      <c r="O2823" t="s">
        <v>48</v>
      </c>
      <c r="P2823" t="s">
        <v>49</v>
      </c>
      <c r="Q2823" t="s">
        <v>5818</v>
      </c>
      <c r="R2823" s="7">
        <v>146.952</v>
      </c>
      <c r="S2823">
        <v>3</v>
      </c>
      <c r="T2823">
        <v>0.2</v>
      </c>
      <c r="U2823" s="7">
        <v>9.1844999999999999</v>
      </c>
      <c r="V2823" s="7">
        <f t="shared" si="44"/>
        <v>9.1844999999999999</v>
      </c>
    </row>
    <row r="2824" spans="1:22" x14ac:dyDescent="0.3">
      <c r="A2824" s="9">
        <v>8771</v>
      </c>
      <c r="B2824" t="s">
        <v>5816</v>
      </c>
      <c r="C2824" s="5">
        <v>41530</v>
      </c>
      <c r="D2824" s="6">
        <v>41531</v>
      </c>
      <c r="E2824" t="s">
        <v>863</v>
      </c>
      <c r="F2824" t="s">
        <v>2839</v>
      </c>
      <c r="G2824" t="s">
        <v>2840</v>
      </c>
      <c r="H2824" t="s">
        <v>146</v>
      </c>
      <c r="I2824" t="s">
        <v>27</v>
      </c>
      <c r="J2824" t="s">
        <v>522</v>
      </c>
      <c r="K2824" t="s">
        <v>161</v>
      </c>
      <c r="L2824">
        <v>80027</v>
      </c>
      <c r="M2824" t="s">
        <v>30</v>
      </c>
      <c r="N2824" t="s">
        <v>2542</v>
      </c>
      <c r="O2824" t="s">
        <v>41</v>
      </c>
      <c r="P2824" t="s">
        <v>185</v>
      </c>
      <c r="Q2824" t="s">
        <v>2543</v>
      </c>
      <c r="R2824" s="7">
        <v>83.135999999999996</v>
      </c>
      <c r="S2824">
        <v>4</v>
      </c>
      <c r="T2824">
        <v>0.2</v>
      </c>
      <c r="U2824" s="7">
        <v>5.1959999999999997</v>
      </c>
      <c r="V2824" s="7">
        <f t="shared" si="44"/>
        <v>5.1959999999999997</v>
      </c>
    </row>
    <row r="2825" spans="1:22" x14ac:dyDescent="0.3">
      <c r="A2825" s="9">
        <v>8780</v>
      </c>
      <c r="B2825" t="s">
        <v>5819</v>
      </c>
      <c r="C2825" s="5">
        <v>40988</v>
      </c>
      <c r="D2825" s="6">
        <v>40990</v>
      </c>
      <c r="E2825" t="s">
        <v>23</v>
      </c>
      <c r="F2825" t="s">
        <v>5128</v>
      </c>
      <c r="G2825" t="s">
        <v>5129</v>
      </c>
      <c r="H2825" t="s">
        <v>39</v>
      </c>
      <c r="I2825" t="s">
        <v>27</v>
      </c>
      <c r="J2825" t="s">
        <v>739</v>
      </c>
      <c r="K2825" t="s">
        <v>148</v>
      </c>
      <c r="L2825">
        <v>97301</v>
      </c>
      <c r="M2825" t="s">
        <v>30</v>
      </c>
      <c r="N2825" t="s">
        <v>4649</v>
      </c>
      <c r="O2825" t="s">
        <v>32</v>
      </c>
      <c r="P2825" t="s">
        <v>75</v>
      </c>
      <c r="Q2825" t="s">
        <v>4650</v>
      </c>
      <c r="R2825" s="7">
        <v>29.303999999999998</v>
      </c>
      <c r="S2825">
        <v>3</v>
      </c>
      <c r="T2825">
        <v>0.2</v>
      </c>
      <c r="U2825" s="7">
        <v>2.5640999999999998</v>
      </c>
      <c r="V2825" s="7">
        <f t="shared" si="44"/>
        <v>2.5640999999999998</v>
      </c>
    </row>
    <row r="2826" spans="1:22" x14ac:dyDescent="0.3">
      <c r="A2826" s="9">
        <v>8783</v>
      </c>
      <c r="B2826" t="s">
        <v>5820</v>
      </c>
      <c r="C2826" s="5">
        <v>41533</v>
      </c>
      <c r="D2826" s="6">
        <v>41538</v>
      </c>
      <c r="E2826" t="s">
        <v>36</v>
      </c>
      <c r="F2826" t="s">
        <v>4555</v>
      </c>
      <c r="G2826" t="s">
        <v>4556</v>
      </c>
      <c r="H2826" t="s">
        <v>26</v>
      </c>
      <c r="I2826" t="s">
        <v>27</v>
      </c>
      <c r="J2826" t="s">
        <v>5821</v>
      </c>
      <c r="K2826" t="s">
        <v>2910</v>
      </c>
      <c r="L2826">
        <v>83301</v>
      </c>
      <c r="M2826" t="s">
        <v>30</v>
      </c>
      <c r="N2826" t="s">
        <v>5566</v>
      </c>
      <c r="O2826" t="s">
        <v>32</v>
      </c>
      <c r="P2826" t="s">
        <v>52</v>
      </c>
      <c r="Q2826" t="s">
        <v>5567</v>
      </c>
      <c r="R2826" s="7">
        <v>20.416</v>
      </c>
      <c r="S2826">
        <v>4</v>
      </c>
      <c r="T2826">
        <v>0.2</v>
      </c>
      <c r="U2826" s="7">
        <v>6.6352000000000002</v>
      </c>
      <c r="V2826" s="7">
        <f t="shared" si="44"/>
        <v>6.6352000000000002</v>
      </c>
    </row>
    <row r="2827" spans="1:22" x14ac:dyDescent="0.3">
      <c r="A2827" s="9">
        <v>8784</v>
      </c>
      <c r="B2827" t="s">
        <v>5820</v>
      </c>
      <c r="C2827" s="5">
        <v>41533</v>
      </c>
      <c r="D2827" s="6">
        <v>41538</v>
      </c>
      <c r="E2827" t="s">
        <v>36</v>
      </c>
      <c r="F2827" t="s">
        <v>4555</v>
      </c>
      <c r="G2827" t="s">
        <v>4556</v>
      </c>
      <c r="H2827" t="s">
        <v>26</v>
      </c>
      <c r="I2827" t="s">
        <v>27</v>
      </c>
      <c r="J2827" t="s">
        <v>5821</v>
      </c>
      <c r="K2827" t="s">
        <v>2910</v>
      </c>
      <c r="L2827">
        <v>83301</v>
      </c>
      <c r="M2827" t="s">
        <v>30</v>
      </c>
      <c r="N2827" t="s">
        <v>1314</v>
      </c>
      <c r="O2827" t="s">
        <v>41</v>
      </c>
      <c r="P2827" t="s">
        <v>58</v>
      </c>
      <c r="Q2827" t="s">
        <v>1315</v>
      </c>
      <c r="R2827" s="7">
        <v>1128.3900000000001</v>
      </c>
      <c r="S2827">
        <v>3</v>
      </c>
      <c r="T2827">
        <v>0</v>
      </c>
      <c r="U2827" s="7">
        <v>259.52969999999999</v>
      </c>
      <c r="V2827" s="7">
        <f t="shared" si="44"/>
        <v>259.52969999999999</v>
      </c>
    </row>
    <row r="2828" spans="1:22" x14ac:dyDescent="0.3">
      <c r="A2828" s="9">
        <v>8786</v>
      </c>
      <c r="B2828" t="s">
        <v>5822</v>
      </c>
      <c r="C2828" s="5">
        <v>41788</v>
      </c>
      <c r="D2828" s="6">
        <v>41793</v>
      </c>
      <c r="E2828" t="s">
        <v>36</v>
      </c>
      <c r="F2828" t="s">
        <v>4214</v>
      </c>
      <c r="G2828" t="s">
        <v>4215</v>
      </c>
      <c r="H2828" t="s">
        <v>26</v>
      </c>
      <c r="I2828" t="s">
        <v>27</v>
      </c>
      <c r="J2828" t="s">
        <v>176</v>
      </c>
      <c r="K2828" t="s">
        <v>122</v>
      </c>
      <c r="L2828">
        <v>85023</v>
      </c>
      <c r="M2828" t="s">
        <v>30</v>
      </c>
      <c r="N2828" t="s">
        <v>5823</v>
      </c>
      <c r="O2828" t="s">
        <v>48</v>
      </c>
      <c r="P2828" t="s">
        <v>49</v>
      </c>
      <c r="Q2828" t="s">
        <v>5824</v>
      </c>
      <c r="R2828" s="7">
        <v>195.96</v>
      </c>
      <c r="S2828">
        <v>5</v>
      </c>
      <c r="T2828">
        <v>0.2</v>
      </c>
      <c r="U2828" s="7">
        <v>19.596</v>
      </c>
      <c r="V2828" s="7">
        <f t="shared" si="44"/>
        <v>19.596</v>
      </c>
    </row>
    <row r="2829" spans="1:22" x14ac:dyDescent="0.3">
      <c r="A2829" s="9">
        <v>8787</v>
      </c>
      <c r="B2829" t="s">
        <v>5822</v>
      </c>
      <c r="C2829" s="5">
        <v>41788</v>
      </c>
      <c r="D2829" s="6">
        <v>41793</v>
      </c>
      <c r="E2829" t="s">
        <v>36</v>
      </c>
      <c r="F2829" t="s">
        <v>4214</v>
      </c>
      <c r="G2829" t="s">
        <v>4215</v>
      </c>
      <c r="H2829" t="s">
        <v>26</v>
      </c>
      <c r="I2829" t="s">
        <v>27</v>
      </c>
      <c r="J2829" t="s">
        <v>176</v>
      </c>
      <c r="K2829" t="s">
        <v>122</v>
      </c>
      <c r="L2829">
        <v>85023</v>
      </c>
      <c r="M2829" t="s">
        <v>30</v>
      </c>
      <c r="N2829" t="s">
        <v>2931</v>
      </c>
      <c r="O2829" t="s">
        <v>32</v>
      </c>
      <c r="P2829" t="s">
        <v>114</v>
      </c>
      <c r="Q2829" t="s">
        <v>2932</v>
      </c>
      <c r="R2829" s="7">
        <v>15.552</v>
      </c>
      <c r="S2829">
        <v>3</v>
      </c>
      <c r="T2829">
        <v>0.2</v>
      </c>
      <c r="U2829" s="7">
        <v>5.4432</v>
      </c>
      <c r="V2829" s="7">
        <f t="shared" si="44"/>
        <v>5.4432</v>
      </c>
    </row>
    <row r="2830" spans="1:22" x14ac:dyDescent="0.3">
      <c r="A2830" s="9">
        <v>8788</v>
      </c>
      <c r="B2830" t="s">
        <v>5822</v>
      </c>
      <c r="C2830" s="5">
        <v>41788</v>
      </c>
      <c r="D2830" s="6">
        <v>41793</v>
      </c>
      <c r="E2830" t="s">
        <v>36</v>
      </c>
      <c r="F2830" t="s">
        <v>4214</v>
      </c>
      <c r="G2830" t="s">
        <v>4215</v>
      </c>
      <c r="H2830" t="s">
        <v>26</v>
      </c>
      <c r="I2830" t="s">
        <v>27</v>
      </c>
      <c r="J2830" t="s">
        <v>176</v>
      </c>
      <c r="K2830" t="s">
        <v>122</v>
      </c>
      <c r="L2830">
        <v>85023</v>
      </c>
      <c r="M2830" t="s">
        <v>30</v>
      </c>
      <c r="N2830" t="s">
        <v>5087</v>
      </c>
      <c r="O2830" t="s">
        <v>48</v>
      </c>
      <c r="P2830" t="s">
        <v>99</v>
      </c>
      <c r="Q2830" t="s">
        <v>5088</v>
      </c>
      <c r="R2830" s="7">
        <v>271.96800000000002</v>
      </c>
      <c r="S2830">
        <v>4</v>
      </c>
      <c r="T2830">
        <v>0.2</v>
      </c>
      <c r="U2830" s="7">
        <v>54.393599999999999</v>
      </c>
      <c r="V2830" s="7">
        <f t="shared" si="44"/>
        <v>54.393599999999999</v>
      </c>
    </row>
    <row r="2831" spans="1:22" x14ac:dyDescent="0.3">
      <c r="A2831" s="9">
        <v>8793</v>
      </c>
      <c r="B2831" t="s">
        <v>5825</v>
      </c>
      <c r="C2831" s="5">
        <v>40896</v>
      </c>
      <c r="D2831" s="6">
        <v>40898</v>
      </c>
      <c r="E2831" t="s">
        <v>152</v>
      </c>
      <c r="F2831" t="s">
        <v>3672</v>
      </c>
      <c r="G2831" t="s">
        <v>3673</v>
      </c>
      <c r="H2831" t="s">
        <v>26</v>
      </c>
      <c r="I2831" t="s">
        <v>27</v>
      </c>
      <c r="J2831" t="s">
        <v>28</v>
      </c>
      <c r="K2831" t="s">
        <v>29</v>
      </c>
      <c r="L2831">
        <v>90008</v>
      </c>
      <c r="M2831" t="s">
        <v>30</v>
      </c>
      <c r="N2831" t="s">
        <v>4966</v>
      </c>
      <c r="O2831" t="s">
        <v>32</v>
      </c>
      <c r="P2831" t="s">
        <v>33</v>
      </c>
      <c r="Q2831" t="s">
        <v>4967</v>
      </c>
      <c r="R2831" s="7">
        <v>14.62</v>
      </c>
      <c r="S2831">
        <v>2</v>
      </c>
      <c r="T2831">
        <v>0</v>
      </c>
      <c r="U2831" s="7">
        <v>6.8714000000000004</v>
      </c>
      <c r="V2831" s="7">
        <f t="shared" si="44"/>
        <v>6.8714000000000004</v>
      </c>
    </row>
    <row r="2832" spans="1:22" x14ac:dyDescent="0.3">
      <c r="A2832" s="9">
        <v>8794</v>
      </c>
      <c r="B2832" t="s">
        <v>5825</v>
      </c>
      <c r="C2832" s="5">
        <v>40896</v>
      </c>
      <c r="D2832" s="6">
        <v>40898</v>
      </c>
      <c r="E2832" t="s">
        <v>152</v>
      </c>
      <c r="F2832" t="s">
        <v>3672</v>
      </c>
      <c r="G2832" t="s">
        <v>3673</v>
      </c>
      <c r="H2832" t="s">
        <v>26</v>
      </c>
      <c r="I2832" t="s">
        <v>27</v>
      </c>
      <c r="J2832" t="s">
        <v>28</v>
      </c>
      <c r="K2832" t="s">
        <v>29</v>
      </c>
      <c r="L2832">
        <v>90008</v>
      </c>
      <c r="M2832" t="s">
        <v>30</v>
      </c>
      <c r="N2832" t="s">
        <v>2258</v>
      </c>
      <c r="O2832" t="s">
        <v>32</v>
      </c>
      <c r="P2832" t="s">
        <v>200</v>
      </c>
      <c r="Q2832" t="s">
        <v>2259</v>
      </c>
      <c r="R2832" s="7">
        <v>22.55</v>
      </c>
      <c r="S2832">
        <v>5</v>
      </c>
      <c r="T2832">
        <v>0</v>
      </c>
      <c r="U2832" s="7">
        <v>8.7944999999999993</v>
      </c>
      <c r="V2832" s="7">
        <f t="shared" si="44"/>
        <v>8.7944999999999993</v>
      </c>
    </row>
    <row r="2833" spans="1:22" x14ac:dyDescent="0.3">
      <c r="A2833" s="9">
        <v>8795</v>
      </c>
      <c r="B2833" t="s">
        <v>5825</v>
      </c>
      <c r="C2833" s="5">
        <v>40896</v>
      </c>
      <c r="D2833" s="6">
        <v>40898</v>
      </c>
      <c r="E2833" t="s">
        <v>152</v>
      </c>
      <c r="F2833" t="s">
        <v>3672</v>
      </c>
      <c r="G2833" t="s">
        <v>3673</v>
      </c>
      <c r="H2833" t="s">
        <v>26</v>
      </c>
      <c r="I2833" t="s">
        <v>27</v>
      </c>
      <c r="J2833" t="s">
        <v>28</v>
      </c>
      <c r="K2833" t="s">
        <v>29</v>
      </c>
      <c r="L2833">
        <v>90008</v>
      </c>
      <c r="M2833" t="s">
        <v>30</v>
      </c>
      <c r="N2833" t="s">
        <v>5826</v>
      </c>
      <c r="O2833" t="s">
        <v>48</v>
      </c>
      <c r="P2833" t="s">
        <v>49</v>
      </c>
      <c r="Q2833" t="s">
        <v>5827</v>
      </c>
      <c r="R2833" s="7">
        <v>583.79999999999995</v>
      </c>
      <c r="S2833">
        <v>5</v>
      </c>
      <c r="T2833">
        <v>0.2</v>
      </c>
      <c r="U2833" s="7">
        <v>72.974999999999994</v>
      </c>
      <c r="V2833" s="7">
        <f t="shared" si="44"/>
        <v>72.974999999999994</v>
      </c>
    </row>
    <row r="2834" spans="1:22" x14ac:dyDescent="0.3">
      <c r="A2834" s="9">
        <v>8796</v>
      </c>
      <c r="B2834" t="s">
        <v>5825</v>
      </c>
      <c r="C2834" s="5">
        <v>40896</v>
      </c>
      <c r="D2834" s="6">
        <v>40898</v>
      </c>
      <c r="E2834" t="s">
        <v>152</v>
      </c>
      <c r="F2834" t="s">
        <v>3672</v>
      </c>
      <c r="G2834" t="s">
        <v>3673</v>
      </c>
      <c r="H2834" t="s">
        <v>26</v>
      </c>
      <c r="I2834" t="s">
        <v>27</v>
      </c>
      <c r="J2834" t="s">
        <v>28</v>
      </c>
      <c r="K2834" t="s">
        <v>29</v>
      </c>
      <c r="L2834">
        <v>90008</v>
      </c>
      <c r="M2834" t="s">
        <v>30</v>
      </c>
      <c r="N2834" t="s">
        <v>3038</v>
      </c>
      <c r="O2834" t="s">
        <v>48</v>
      </c>
      <c r="P2834" t="s">
        <v>49</v>
      </c>
      <c r="Q2834" t="s">
        <v>3039</v>
      </c>
      <c r="R2834" s="7">
        <v>211.16800000000001</v>
      </c>
      <c r="S2834">
        <v>4</v>
      </c>
      <c r="T2834">
        <v>0.2</v>
      </c>
      <c r="U2834" s="7">
        <v>15.8376</v>
      </c>
      <c r="V2834" s="7">
        <f t="shared" si="44"/>
        <v>15.8376</v>
      </c>
    </row>
    <row r="2835" spans="1:22" x14ac:dyDescent="0.3">
      <c r="A2835" s="9">
        <v>8797</v>
      </c>
      <c r="B2835" t="s">
        <v>5828</v>
      </c>
      <c r="C2835" s="5">
        <v>41463</v>
      </c>
      <c r="D2835" s="6">
        <v>41469</v>
      </c>
      <c r="E2835" t="s">
        <v>36</v>
      </c>
      <c r="F2835" t="s">
        <v>266</v>
      </c>
      <c r="G2835" t="s">
        <v>267</v>
      </c>
      <c r="H2835" t="s">
        <v>39</v>
      </c>
      <c r="I2835" t="s">
        <v>27</v>
      </c>
      <c r="J2835" t="s">
        <v>90</v>
      </c>
      <c r="K2835" t="s">
        <v>73</v>
      </c>
      <c r="L2835">
        <v>84057</v>
      </c>
      <c r="M2835" t="s">
        <v>30</v>
      </c>
      <c r="N2835" t="s">
        <v>677</v>
      </c>
      <c r="O2835" t="s">
        <v>32</v>
      </c>
      <c r="P2835" t="s">
        <v>114</v>
      </c>
      <c r="Q2835" t="s">
        <v>678</v>
      </c>
      <c r="R2835" s="7">
        <v>12.96</v>
      </c>
      <c r="S2835">
        <v>2</v>
      </c>
      <c r="T2835">
        <v>0</v>
      </c>
      <c r="U2835" s="7">
        <v>6.2207999999999997</v>
      </c>
      <c r="V2835" s="7">
        <f t="shared" si="44"/>
        <v>6.2207999999999997</v>
      </c>
    </row>
    <row r="2836" spans="1:22" x14ac:dyDescent="0.3">
      <c r="A2836" s="9">
        <v>8798</v>
      </c>
      <c r="B2836" t="s">
        <v>5828</v>
      </c>
      <c r="C2836" s="5">
        <v>41463</v>
      </c>
      <c r="D2836" s="6">
        <v>41469</v>
      </c>
      <c r="E2836" t="s">
        <v>36</v>
      </c>
      <c r="F2836" t="s">
        <v>266</v>
      </c>
      <c r="G2836" t="s">
        <v>267</v>
      </c>
      <c r="H2836" t="s">
        <v>39</v>
      </c>
      <c r="I2836" t="s">
        <v>27</v>
      </c>
      <c r="J2836" t="s">
        <v>90</v>
      </c>
      <c r="K2836" t="s">
        <v>73</v>
      </c>
      <c r="L2836">
        <v>84057</v>
      </c>
      <c r="M2836" t="s">
        <v>30</v>
      </c>
      <c r="N2836" t="s">
        <v>4281</v>
      </c>
      <c r="O2836" t="s">
        <v>32</v>
      </c>
      <c r="P2836" t="s">
        <v>45</v>
      </c>
      <c r="Q2836" t="s">
        <v>4282</v>
      </c>
      <c r="R2836" s="7">
        <v>45.98</v>
      </c>
      <c r="S2836">
        <v>2</v>
      </c>
      <c r="T2836">
        <v>0</v>
      </c>
      <c r="U2836" s="7">
        <v>12.8744</v>
      </c>
      <c r="V2836" s="7">
        <f t="shared" si="44"/>
        <v>12.8744</v>
      </c>
    </row>
    <row r="2837" spans="1:22" x14ac:dyDescent="0.3">
      <c r="A2837" s="9">
        <v>8806</v>
      </c>
      <c r="B2837" t="s">
        <v>5829</v>
      </c>
      <c r="C2837" s="5">
        <v>41871</v>
      </c>
      <c r="D2837" s="6">
        <v>41875</v>
      </c>
      <c r="E2837" t="s">
        <v>36</v>
      </c>
      <c r="F2837" t="s">
        <v>3290</v>
      </c>
      <c r="G2837" t="s">
        <v>3291</v>
      </c>
      <c r="H2837" t="s">
        <v>39</v>
      </c>
      <c r="I2837" t="s">
        <v>27</v>
      </c>
      <c r="J2837" t="s">
        <v>2180</v>
      </c>
      <c r="K2837" t="s">
        <v>73</v>
      </c>
      <c r="L2837">
        <v>84106</v>
      </c>
      <c r="M2837" t="s">
        <v>30</v>
      </c>
      <c r="N2837" t="s">
        <v>5011</v>
      </c>
      <c r="O2837" t="s">
        <v>32</v>
      </c>
      <c r="P2837" t="s">
        <v>52</v>
      </c>
      <c r="Q2837" t="s">
        <v>5012</v>
      </c>
      <c r="R2837" s="7">
        <v>102.72</v>
      </c>
      <c r="S2837">
        <v>3</v>
      </c>
      <c r="T2837">
        <v>0.2</v>
      </c>
      <c r="U2837" s="7">
        <v>37.235999999999997</v>
      </c>
      <c r="V2837" s="7">
        <f t="shared" si="44"/>
        <v>37.235999999999997</v>
      </c>
    </row>
    <row r="2838" spans="1:22" x14ac:dyDescent="0.3">
      <c r="A2838" s="9">
        <v>8811</v>
      </c>
      <c r="B2838" t="s">
        <v>5830</v>
      </c>
      <c r="C2838" s="5">
        <v>41790</v>
      </c>
      <c r="D2838" s="6">
        <v>41795</v>
      </c>
      <c r="E2838" t="s">
        <v>36</v>
      </c>
      <c r="F2838" t="s">
        <v>5692</v>
      </c>
      <c r="G2838" t="s">
        <v>5693</v>
      </c>
      <c r="H2838" t="s">
        <v>26</v>
      </c>
      <c r="I2838" t="s">
        <v>27</v>
      </c>
      <c r="J2838" t="s">
        <v>28</v>
      </c>
      <c r="K2838" t="s">
        <v>29</v>
      </c>
      <c r="L2838">
        <v>90004</v>
      </c>
      <c r="M2838" t="s">
        <v>30</v>
      </c>
      <c r="N2838" t="s">
        <v>5080</v>
      </c>
      <c r="O2838" t="s">
        <v>32</v>
      </c>
      <c r="P2838" t="s">
        <v>114</v>
      </c>
      <c r="Q2838" t="s">
        <v>5081</v>
      </c>
      <c r="R2838" s="7">
        <v>37.520000000000003</v>
      </c>
      <c r="S2838">
        <v>4</v>
      </c>
      <c r="T2838">
        <v>0</v>
      </c>
      <c r="U2838" s="7">
        <v>18.009599999999999</v>
      </c>
      <c r="V2838" s="7">
        <f t="shared" si="44"/>
        <v>18.009599999999999</v>
      </c>
    </row>
    <row r="2839" spans="1:22" x14ac:dyDescent="0.3">
      <c r="A2839" s="9">
        <v>8814</v>
      </c>
      <c r="B2839" t="s">
        <v>5831</v>
      </c>
      <c r="C2839" s="5">
        <v>41116</v>
      </c>
      <c r="D2839" s="6">
        <v>41121</v>
      </c>
      <c r="E2839" t="s">
        <v>36</v>
      </c>
      <c r="F2839" t="s">
        <v>991</v>
      </c>
      <c r="G2839" t="s">
        <v>992</v>
      </c>
      <c r="H2839" t="s">
        <v>26</v>
      </c>
      <c r="I2839" t="s">
        <v>27</v>
      </c>
      <c r="J2839" t="s">
        <v>1516</v>
      </c>
      <c r="K2839" t="s">
        <v>122</v>
      </c>
      <c r="L2839">
        <v>85301</v>
      </c>
      <c r="M2839" t="s">
        <v>30</v>
      </c>
      <c r="N2839" t="s">
        <v>4798</v>
      </c>
      <c r="O2839" t="s">
        <v>41</v>
      </c>
      <c r="P2839" t="s">
        <v>185</v>
      </c>
      <c r="Q2839" t="s">
        <v>4799</v>
      </c>
      <c r="R2839" s="7">
        <v>266.35199999999998</v>
      </c>
      <c r="S2839">
        <v>3</v>
      </c>
      <c r="T2839">
        <v>0.2</v>
      </c>
      <c r="U2839" s="7">
        <v>13.317600000000001</v>
      </c>
      <c r="V2839" s="7">
        <f t="shared" si="44"/>
        <v>13.317600000000001</v>
      </c>
    </row>
    <row r="2840" spans="1:22" x14ac:dyDescent="0.3">
      <c r="A2840" s="9">
        <v>8831</v>
      </c>
      <c r="B2840" t="s">
        <v>5832</v>
      </c>
      <c r="C2840" s="5">
        <v>41508</v>
      </c>
      <c r="D2840" s="6">
        <v>41511</v>
      </c>
      <c r="E2840" t="s">
        <v>23</v>
      </c>
      <c r="F2840" t="s">
        <v>1012</v>
      </c>
      <c r="G2840" t="s">
        <v>1013</v>
      </c>
      <c r="H2840" t="s">
        <v>26</v>
      </c>
      <c r="I2840" t="s">
        <v>27</v>
      </c>
      <c r="J2840" t="s">
        <v>65</v>
      </c>
      <c r="K2840" t="s">
        <v>66</v>
      </c>
      <c r="L2840">
        <v>98115</v>
      </c>
      <c r="M2840" t="s">
        <v>30</v>
      </c>
      <c r="N2840" t="s">
        <v>1161</v>
      </c>
      <c r="O2840" t="s">
        <v>32</v>
      </c>
      <c r="P2840" t="s">
        <v>52</v>
      </c>
      <c r="Q2840" t="s">
        <v>1162</v>
      </c>
      <c r="R2840" s="7">
        <v>33.44</v>
      </c>
      <c r="S2840">
        <v>10</v>
      </c>
      <c r="T2840">
        <v>0.2</v>
      </c>
      <c r="U2840" s="7">
        <v>11.704000000000001</v>
      </c>
      <c r="V2840" s="7">
        <f t="shared" si="44"/>
        <v>11.704000000000001</v>
      </c>
    </row>
    <row r="2841" spans="1:22" x14ac:dyDescent="0.3">
      <c r="A2841" s="9">
        <v>8839</v>
      </c>
      <c r="B2841" t="s">
        <v>5833</v>
      </c>
      <c r="C2841" s="5">
        <v>40639</v>
      </c>
      <c r="D2841" s="6">
        <v>40643</v>
      </c>
      <c r="E2841" t="s">
        <v>23</v>
      </c>
      <c r="F2841" t="s">
        <v>1880</v>
      </c>
      <c r="G2841" t="s">
        <v>1881</v>
      </c>
      <c r="H2841" t="s">
        <v>26</v>
      </c>
      <c r="I2841" t="s">
        <v>27</v>
      </c>
      <c r="J2841" t="s">
        <v>28</v>
      </c>
      <c r="K2841" t="s">
        <v>29</v>
      </c>
      <c r="L2841">
        <v>90004</v>
      </c>
      <c r="M2841" t="s">
        <v>30</v>
      </c>
      <c r="N2841" t="s">
        <v>3254</v>
      </c>
      <c r="O2841" t="s">
        <v>32</v>
      </c>
      <c r="P2841" t="s">
        <v>45</v>
      </c>
      <c r="Q2841" t="s">
        <v>3255</v>
      </c>
      <c r="R2841" s="7">
        <v>70.95</v>
      </c>
      <c r="S2841">
        <v>3</v>
      </c>
      <c r="T2841">
        <v>0</v>
      </c>
      <c r="U2841" s="7">
        <v>18.446999999999999</v>
      </c>
      <c r="V2841" s="7">
        <f t="shared" si="44"/>
        <v>18.446999999999999</v>
      </c>
    </row>
    <row r="2842" spans="1:22" x14ac:dyDescent="0.3">
      <c r="A2842" s="9">
        <v>8840</v>
      </c>
      <c r="B2842" t="s">
        <v>5833</v>
      </c>
      <c r="C2842" s="5">
        <v>40639</v>
      </c>
      <c r="D2842" s="6">
        <v>40643</v>
      </c>
      <c r="E2842" t="s">
        <v>23</v>
      </c>
      <c r="F2842" t="s">
        <v>1880</v>
      </c>
      <c r="G2842" t="s">
        <v>1881</v>
      </c>
      <c r="H2842" t="s">
        <v>26</v>
      </c>
      <c r="I2842" t="s">
        <v>27</v>
      </c>
      <c r="J2842" t="s">
        <v>28</v>
      </c>
      <c r="K2842" t="s">
        <v>29</v>
      </c>
      <c r="L2842">
        <v>90004</v>
      </c>
      <c r="M2842" t="s">
        <v>30</v>
      </c>
      <c r="N2842" t="s">
        <v>166</v>
      </c>
      <c r="O2842" t="s">
        <v>32</v>
      </c>
      <c r="P2842" t="s">
        <v>52</v>
      </c>
      <c r="Q2842" t="s">
        <v>167</v>
      </c>
      <c r="R2842" s="7">
        <v>65.567999999999998</v>
      </c>
      <c r="S2842">
        <v>2</v>
      </c>
      <c r="T2842">
        <v>0.2</v>
      </c>
      <c r="U2842" s="7">
        <v>23.7684</v>
      </c>
      <c r="V2842" s="7">
        <f t="shared" si="44"/>
        <v>23.7684</v>
      </c>
    </row>
    <row r="2843" spans="1:22" x14ac:dyDescent="0.3">
      <c r="A2843" s="9">
        <v>8841</v>
      </c>
      <c r="B2843" t="s">
        <v>5833</v>
      </c>
      <c r="C2843" s="5">
        <v>40639</v>
      </c>
      <c r="D2843" s="6">
        <v>40643</v>
      </c>
      <c r="E2843" t="s">
        <v>23</v>
      </c>
      <c r="F2843" t="s">
        <v>1880</v>
      </c>
      <c r="G2843" t="s">
        <v>1881</v>
      </c>
      <c r="H2843" t="s">
        <v>26</v>
      </c>
      <c r="I2843" t="s">
        <v>27</v>
      </c>
      <c r="J2843" t="s">
        <v>28</v>
      </c>
      <c r="K2843" t="s">
        <v>29</v>
      </c>
      <c r="L2843">
        <v>90004</v>
      </c>
      <c r="M2843" t="s">
        <v>30</v>
      </c>
      <c r="N2843" t="s">
        <v>2432</v>
      </c>
      <c r="O2843" t="s">
        <v>48</v>
      </c>
      <c r="P2843" t="s">
        <v>99</v>
      </c>
      <c r="Q2843" t="s">
        <v>2433</v>
      </c>
      <c r="R2843" s="7">
        <v>299.97000000000003</v>
      </c>
      <c r="S2843">
        <v>3</v>
      </c>
      <c r="T2843">
        <v>0</v>
      </c>
      <c r="U2843" s="7">
        <v>131.98679999999999</v>
      </c>
      <c r="V2843" s="7">
        <f t="shared" si="44"/>
        <v>131.98679999999999</v>
      </c>
    </row>
    <row r="2844" spans="1:22" x14ac:dyDescent="0.3">
      <c r="A2844" s="9">
        <v>8842</v>
      </c>
      <c r="B2844" t="s">
        <v>5834</v>
      </c>
      <c r="C2844" s="5">
        <v>41314</v>
      </c>
      <c r="D2844" s="6">
        <v>41318</v>
      </c>
      <c r="E2844" t="s">
        <v>36</v>
      </c>
      <c r="F2844" t="s">
        <v>4737</v>
      </c>
      <c r="G2844" t="s">
        <v>4738</v>
      </c>
      <c r="H2844" t="s">
        <v>26</v>
      </c>
      <c r="I2844" t="s">
        <v>27</v>
      </c>
      <c r="J2844" t="s">
        <v>80</v>
      </c>
      <c r="K2844" t="s">
        <v>29</v>
      </c>
      <c r="L2844">
        <v>94110</v>
      </c>
      <c r="M2844" t="s">
        <v>30</v>
      </c>
      <c r="N2844" t="s">
        <v>342</v>
      </c>
      <c r="O2844" t="s">
        <v>48</v>
      </c>
      <c r="P2844" t="s">
        <v>99</v>
      </c>
      <c r="Q2844" t="s">
        <v>343</v>
      </c>
      <c r="R2844" s="7">
        <v>89.97</v>
      </c>
      <c r="S2844">
        <v>3</v>
      </c>
      <c r="T2844">
        <v>0</v>
      </c>
      <c r="U2844" s="7">
        <v>39.586799999999997</v>
      </c>
      <c r="V2844" s="7">
        <f t="shared" si="44"/>
        <v>39.586799999999997</v>
      </c>
    </row>
    <row r="2845" spans="1:22" x14ac:dyDescent="0.3">
      <c r="A2845" s="9">
        <v>8843</v>
      </c>
      <c r="B2845" t="s">
        <v>5834</v>
      </c>
      <c r="C2845" s="5">
        <v>41314</v>
      </c>
      <c r="D2845" s="6">
        <v>41318</v>
      </c>
      <c r="E2845" t="s">
        <v>36</v>
      </c>
      <c r="F2845" t="s">
        <v>4737</v>
      </c>
      <c r="G2845" t="s">
        <v>4738</v>
      </c>
      <c r="H2845" t="s">
        <v>26</v>
      </c>
      <c r="I2845" t="s">
        <v>27</v>
      </c>
      <c r="J2845" t="s">
        <v>80</v>
      </c>
      <c r="K2845" t="s">
        <v>29</v>
      </c>
      <c r="L2845">
        <v>94110</v>
      </c>
      <c r="M2845" t="s">
        <v>30</v>
      </c>
      <c r="N2845" t="s">
        <v>5835</v>
      </c>
      <c r="O2845" t="s">
        <v>48</v>
      </c>
      <c r="P2845" t="s">
        <v>99</v>
      </c>
      <c r="Q2845" t="s">
        <v>5836</v>
      </c>
      <c r="R2845" s="7">
        <v>31.86</v>
      </c>
      <c r="S2845">
        <v>2</v>
      </c>
      <c r="T2845">
        <v>0</v>
      </c>
      <c r="U2845" s="7">
        <v>11.151</v>
      </c>
      <c r="V2845" s="7">
        <f t="shared" si="44"/>
        <v>11.151</v>
      </c>
    </row>
    <row r="2846" spans="1:22" x14ac:dyDescent="0.3">
      <c r="A2846" s="9">
        <v>8856</v>
      </c>
      <c r="B2846" t="s">
        <v>5837</v>
      </c>
      <c r="C2846" s="5">
        <v>41998</v>
      </c>
      <c r="D2846" s="6">
        <v>42004</v>
      </c>
      <c r="E2846" t="s">
        <v>36</v>
      </c>
      <c r="F2846" t="s">
        <v>966</v>
      </c>
      <c r="G2846" t="s">
        <v>967</v>
      </c>
      <c r="H2846" t="s">
        <v>26</v>
      </c>
      <c r="I2846" t="s">
        <v>27</v>
      </c>
      <c r="J2846" t="s">
        <v>2909</v>
      </c>
      <c r="K2846" t="s">
        <v>2910</v>
      </c>
      <c r="L2846">
        <v>83642</v>
      </c>
      <c r="M2846" t="s">
        <v>30</v>
      </c>
      <c r="N2846" t="s">
        <v>5838</v>
      </c>
      <c r="O2846" t="s">
        <v>32</v>
      </c>
      <c r="P2846" t="s">
        <v>52</v>
      </c>
      <c r="Q2846" t="s">
        <v>5839</v>
      </c>
      <c r="R2846" s="7">
        <v>21.312000000000001</v>
      </c>
      <c r="S2846">
        <v>3</v>
      </c>
      <c r="T2846">
        <v>0.2</v>
      </c>
      <c r="U2846" s="7">
        <v>7.992</v>
      </c>
      <c r="V2846" s="7">
        <f t="shared" si="44"/>
        <v>7.992</v>
      </c>
    </row>
    <row r="2847" spans="1:22" x14ac:dyDescent="0.3">
      <c r="A2847" s="9">
        <v>8857</v>
      </c>
      <c r="B2847" t="s">
        <v>5840</v>
      </c>
      <c r="C2847" s="5">
        <v>41926</v>
      </c>
      <c r="D2847" s="6">
        <v>41933</v>
      </c>
      <c r="E2847" t="s">
        <v>36</v>
      </c>
      <c r="F2847" t="s">
        <v>1550</v>
      </c>
      <c r="G2847" t="s">
        <v>1551</v>
      </c>
      <c r="H2847" t="s">
        <v>26</v>
      </c>
      <c r="I2847" t="s">
        <v>27</v>
      </c>
      <c r="J2847" t="s">
        <v>2365</v>
      </c>
      <c r="K2847" t="s">
        <v>29</v>
      </c>
      <c r="L2847">
        <v>95823</v>
      </c>
      <c r="M2847" t="s">
        <v>30</v>
      </c>
      <c r="N2847" t="s">
        <v>3857</v>
      </c>
      <c r="O2847" t="s">
        <v>48</v>
      </c>
      <c r="P2847" t="s">
        <v>99</v>
      </c>
      <c r="Q2847" t="s">
        <v>3858</v>
      </c>
      <c r="R2847" s="7">
        <v>209.94</v>
      </c>
      <c r="S2847">
        <v>6</v>
      </c>
      <c r="T2847">
        <v>0</v>
      </c>
      <c r="U2847" s="7">
        <v>39.888599999999997</v>
      </c>
      <c r="V2847" s="7">
        <f t="shared" si="44"/>
        <v>39.888599999999997</v>
      </c>
    </row>
    <row r="2848" spans="1:22" x14ac:dyDescent="0.3">
      <c r="A2848" s="9">
        <v>8858</v>
      </c>
      <c r="B2848" t="s">
        <v>5840</v>
      </c>
      <c r="C2848" s="5">
        <v>41926</v>
      </c>
      <c r="D2848" s="6">
        <v>41933</v>
      </c>
      <c r="E2848" t="s">
        <v>36</v>
      </c>
      <c r="F2848" t="s">
        <v>1550</v>
      </c>
      <c r="G2848" t="s">
        <v>1551</v>
      </c>
      <c r="H2848" t="s">
        <v>26</v>
      </c>
      <c r="I2848" t="s">
        <v>27</v>
      </c>
      <c r="J2848" t="s">
        <v>2365</v>
      </c>
      <c r="K2848" t="s">
        <v>29</v>
      </c>
      <c r="L2848">
        <v>95823</v>
      </c>
      <c r="M2848" t="s">
        <v>30</v>
      </c>
      <c r="N2848" t="s">
        <v>5089</v>
      </c>
      <c r="O2848" t="s">
        <v>48</v>
      </c>
      <c r="P2848" t="s">
        <v>49</v>
      </c>
      <c r="Q2848" t="s">
        <v>5090</v>
      </c>
      <c r="R2848" s="7">
        <v>31.984000000000002</v>
      </c>
      <c r="S2848">
        <v>2</v>
      </c>
      <c r="T2848">
        <v>0.2</v>
      </c>
      <c r="U2848" s="7">
        <v>-7.9960000000000004</v>
      </c>
      <c r="V2848" s="7">
        <f t="shared" si="44"/>
        <v>7.9960000000000004</v>
      </c>
    </row>
    <row r="2849" spans="1:22" x14ac:dyDescent="0.3">
      <c r="A2849" s="9">
        <v>8859</v>
      </c>
      <c r="B2849" t="s">
        <v>5840</v>
      </c>
      <c r="C2849" s="5">
        <v>41926</v>
      </c>
      <c r="D2849" s="6">
        <v>41933</v>
      </c>
      <c r="E2849" t="s">
        <v>36</v>
      </c>
      <c r="F2849" t="s">
        <v>1550</v>
      </c>
      <c r="G2849" t="s">
        <v>1551</v>
      </c>
      <c r="H2849" t="s">
        <v>26</v>
      </c>
      <c r="I2849" t="s">
        <v>27</v>
      </c>
      <c r="J2849" t="s">
        <v>2365</v>
      </c>
      <c r="K2849" t="s">
        <v>29</v>
      </c>
      <c r="L2849">
        <v>95823</v>
      </c>
      <c r="M2849" t="s">
        <v>30</v>
      </c>
      <c r="N2849" t="s">
        <v>2249</v>
      </c>
      <c r="O2849" t="s">
        <v>32</v>
      </c>
      <c r="P2849" t="s">
        <v>52</v>
      </c>
      <c r="Q2849" t="s">
        <v>2250</v>
      </c>
      <c r="R2849" s="7">
        <v>5083.96</v>
      </c>
      <c r="S2849">
        <v>5</v>
      </c>
      <c r="T2849">
        <v>0.2</v>
      </c>
      <c r="U2849" s="7">
        <v>1906.4849999999999</v>
      </c>
      <c r="V2849" s="7">
        <f t="shared" si="44"/>
        <v>1906.4849999999999</v>
      </c>
    </row>
    <row r="2850" spans="1:22" x14ac:dyDescent="0.3">
      <c r="A2850" s="9">
        <v>8869</v>
      </c>
      <c r="B2850" t="s">
        <v>5841</v>
      </c>
      <c r="C2850" s="5">
        <v>41583</v>
      </c>
      <c r="D2850" s="6">
        <v>41587</v>
      </c>
      <c r="E2850" t="s">
        <v>36</v>
      </c>
      <c r="F2850" t="s">
        <v>4079</v>
      </c>
      <c r="G2850" t="s">
        <v>4080</v>
      </c>
      <c r="H2850" t="s">
        <v>39</v>
      </c>
      <c r="I2850" t="s">
        <v>27</v>
      </c>
      <c r="J2850" t="s">
        <v>325</v>
      </c>
      <c r="K2850" t="s">
        <v>29</v>
      </c>
      <c r="L2850">
        <v>92037</v>
      </c>
      <c r="M2850" t="s">
        <v>30</v>
      </c>
      <c r="N2850" t="s">
        <v>4729</v>
      </c>
      <c r="O2850" t="s">
        <v>48</v>
      </c>
      <c r="P2850" t="s">
        <v>1229</v>
      </c>
      <c r="Q2850" t="s">
        <v>4730</v>
      </c>
      <c r="R2850" s="7">
        <v>686.4</v>
      </c>
      <c r="S2850">
        <v>2</v>
      </c>
      <c r="T2850">
        <v>0.2</v>
      </c>
      <c r="U2850" s="7">
        <v>77.22</v>
      </c>
      <c r="V2850" s="7">
        <f t="shared" si="44"/>
        <v>77.22</v>
      </c>
    </row>
    <row r="2851" spans="1:22" x14ac:dyDescent="0.3">
      <c r="A2851" s="9">
        <v>8870</v>
      </c>
      <c r="B2851" t="s">
        <v>5842</v>
      </c>
      <c r="C2851" s="5">
        <v>41975</v>
      </c>
      <c r="D2851" s="6">
        <v>41980</v>
      </c>
      <c r="E2851" t="s">
        <v>36</v>
      </c>
      <c r="F2851" t="s">
        <v>210</v>
      </c>
      <c r="G2851" t="s">
        <v>211</v>
      </c>
      <c r="H2851" t="s">
        <v>26</v>
      </c>
      <c r="I2851" t="s">
        <v>27</v>
      </c>
      <c r="J2851" t="s">
        <v>65</v>
      </c>
      <c r="K2851" t="s">
        <v>66</v>
      </c>
      <c r="L2851">
        <v>98105</v>
      </c>
      <c r="M2851" t="s">
        <v>30</v>
      </c>
      <c r="N2851" t="s">
        <v>3847</v>
      </c>
      <c r="O2851" t="s">
        <v>32</v>
      </c>
      <c r="P2851" t="s">
        <v>52</v>
      </c>
      <c r="Q2851" t="s">
        <v>3848</v>
      </c>
      <c r="R2851" s="7">
        <v>15.92</v>
      </c>
      <c r="S2851">
        <v>5</v>
      </c>
      <c r="T2851">
        <v>0.2</v>
      </c>
      <c r="U2851" s="7">
        <v>5.3730000000000002</v>
      </c>
      <c r="V2851" s="7">
        <f t="shared" si="44"/>
        <v>5.3730000000000002</v>
      </c>
    </row>
    <row r="2852" spans="1:22" x14ac:dyDescent="0.3">
      <c r="A2852" s="9">
        <v>8871</v>
      </c>
      <c r="B2852" t="s">
        <v>5842</v>
      </c>
      <c r="C2852" s="5">
        <v>41975</v>
      </c>
      <c r="D2852" s="6">
        <v>41980</v>
      </c>
      <c r="E2852" t="s">
        <v>36</v>
      </c>
      <c r="F2852" t="s">
        <v>210</v>
      </c>
      <c r="G2852" t="s">
        <v>211</v>
      </c>
      <c r="H2852" t="s">
        <v>26</v>
      </c>
      <c r="I2852" t="s">
        <v>27</v>
      </c>
      <c r="J2852" t="s">
        <v>65</v>
      </c>
      <c r="K2852" t="s">
        <v>66</v>
      </c>
      <c r="L2852">
        <v>98105</v>
      </c>
      <c r="M2852" t="s">
        <v>30</v>
      </c>
      <c r="N2852" t="s">
        <v>543</v>
      </c>
      <c r="O2852" t="s">
        <v>41</v>
      </c>
      <c r="P2852" t="s">
        <v>42</v>
      </c>
      <c r="Q2852" t="s">
        <v>544</v>
      </c>
      <c r="R2852" s="7">
        <v>70.680000000000007</v>
      </c>
      <c r="S2852">
        <v>12</v>
      </c>
      <c r="T2852">
        <v>0</v>
      </c>
      <c r="U2852" s="7">
        <v>31.0992</v>
      </c>
      <c r="V2852" s="7">
        <f t="shared" si="44"/>
        <v>31.0992</v>
      </c>
    </row>
    <row r="2853" spans="1:22" x14ac:dyDescent="0.3">
      <c r="A2853" s="9">
        <v>8872</v>
      </c>
      <c r="B2853" t="s">
        <v>5842</v>
      </c>
      <c r="C2853" s="5">
        <v>41975</v>
      </c>
      <c r="D2853" s="6">
        <v>41980</v>
      </c>
      <c r="E2853" t="s">
        <v>36</v>
      </c>
      <c r="F2853" t="s">
        <v>210</v>
      </c>
      <c r="G2853" t="s">
        <v>211</v>
      </c>
      <c r="H2853" t="s">
        <v>26</v>
      </c>
      <c r="I2853" t="s">
        <v>27</v>
      </c>
      <c r="J2853" t="s">
        <v>65</v>
      </c>
      <c r="K2853" t="s">
        <v>66</v>
      </c>
      <c r="L2853">
        <v>98105</v>
      </c>
      <c r="M2853" t="s">
        <v>30</v>
      </c>
      <c r="N2853" t="s">
        <v>3884</v>
      </c>
      <c r="O2853" t="s">
        <v>32</v>
      </c>
      <c r="P2853" t="s">
        <v>75</v>
      </c>
      <c r="Q2853" t="s">
        <v>3885</v>
      </c>
      <c r="R2853" s="7">
        <v>541.24</v>
      </c>
      <c r="S2853">
        <v>4</v>
      </c>
      <c r="T2853">
        <v>0</v>
      </c>
      <c r="U2853" s="7">
        <v>5.4123999999999999</v>
      </c>
      <c r="V2853" s="7">
        <f t="shared" si="44"/>
        <v>5.4123999999999999</v>
      </c>
    </row>
    <row r="2854" spans="1:22" x14ac:dyDescent="0.3">
      <c r="A2854" s="9">
        <v>8880</v>
      </c>
      <c r="B2854" t="s">
        <v>5843</v>
      </c>
      <c r="C2854" s="5">
        <v>40991</v>
      </c>
      <c r="D2854" s="6">
        <v>40993</v>
      </c>
      <c r="E2854" t="s">
        <v>152</v>
      </c>
      <c r="F2854" t="s">
        <v>2348</v>
      </c>
      <c r="G2854" t="s">
        <v>2349</v>
      </c>
      <c r="H2854" t="s">
        <v>26</v>
      </c>
      <c r="I2854" t="s">
        <v>27</v>
      </c>
      <c r="J2854" t="s">
        <v>28</v>
      </c>
      <c r="K2854" t="s">
        <v>29</v>
      </c>
      <c r="L2854">
        <v>90008</v>
      </c>
      <c r="M2854" t="s">
        <v>30</v>
      </c>
      <c r="N2854" t="s">
        <v>273</v>
      </c>
      <c r="O2854" t="s">
        <v>32</v>
      </c>
      <c r="P2854" t="s">
        <v>114</v>
      </c>
      <c r="Q2854" t="s">
        <v>4362</v>
      </c>
      <c r="R2854" s="7">
        <v>192.72</v>
      </c>
      <c r="S2854">
        <v>11</v>
      </c>
      <c r="T2854">
        <v>0</v>
      </c>
      <c r="U2854" s="7">
        <v>92.505600000000001</v>
      </c>
      <c r="V2854" s="7">
        <f t="shared" si="44"/>
        <v>92.505600000000001</v>
      </c>
    </row>
    <row r="2855" spans="1:22" x14ac:dyDescent="0.3">
      <c r="A2855" s="9">
        <v>8881</v>
      </c>
      <c r="B2855" t="s">
        <v>5843</v>
      </c>
      <c r="C2855" s="5">
        <v>40991</v>
      </c>
      <c r="D2855" s="6">
        <v>40993</v>
      </c>
      <c r="E2855" t="s">
        <v>152</v>
      </c>
      <c r="F2855" t="s">
        <v>2348</v>
      </c>
      <c r="G2855" t="s">
        <v>2349</v>
      </c>
      <c r="H2855" t="s">
        <v>26</v>
      </c>
      <c r="I2855" t="s">
        <v>27</v>
      </c>
      <c r="J2855" t="s">
        <v>28</v>
      </c>
      <c r="K2855" t="s">
        <v>29</v>
      </c>
      <c r="L2855">
        <v>90008</v>
      </c>
      <c r="M2855" t="s">
        <v>30</v>
      </c>
      <c r="N2855" t="s">
        <v>4076</v>
      </c>
      <c r="O2855" t="s">
        <v>48</v>
      </c>
      <c r="P2855" t="s">
        <v>99</v>
      </c>
      <c r="Q2855" t="s">
        <v>4077</v>
      </c>
      <c r="R2855" s="7">
        <v>239.97</v>
      </c>
      <c r="S2855">
        <v>3</v>
      </c>
      <c r="T2855">
        <v>0</v>
      </c>
      <c r="U2855" s="7">
        <v>86.389200000000002</v>
      </c>
      <c r="V2855" s="7">
        <f t="shared" si="44"/>
        <v>86.389200000000002</v>
      </c>
    </row>
    <row r="2856" spans="1:22" x14ac:dyDescent="0.3">
      <c r="A2856" s="9">
        <v>8888</v>
      </c>
      <c r="B2856" t="s">
        <v>5844</v>
      </c>
      <c r="C2856" s="5">
        <v>40751</v>
      </c>
      <c r="D2856" s="6">
        <v>40754</v>
      </c>
      <c r="E2856" t="s">
        <v>23</v>
      </c>
      <c r="F2856" t="s">
        <v>349</v>
      </c>
      <c r="G2856" t="s">
        <v>350</v>
      </c>
      <c r="H2856" t="s">
        <v>26</v>
      </c>
      <c r="I2856" t="s">
        <v>27</v>
      </c>
      <c r="J2856" t="s">
        <v>28</v>
      </c>
      <c r="K2856" t="s">
        <v>29</v>
      </c>
      <c r="L2856">
        <v>90036</v>
      </c>
      <c r="M2856" t="s">
        <v>30</v>
      </c>
      <c r="N2856" t="s">
        <v>5845</v>
      </c>
      <c r="O2856" t="s">
        <v>32</v>
      </c>
      <c r="P2856" t="s">
        <v>75</v>
      </c>
      <c r="Q2856" t="s">
        <v>5846</v>
      </c>
      <c r="R2856" s="7">
        <v>276.27999999999997</v>
      </c>
      <c r="S2856">
        <v>2</v>
      </c>
      <c r="T2856">
        <v>0</v>
      </c>
      <c r="U2856" s="7">
        <v>0</v>
      </c>
      <c r="V2856" s="7">
        <f t="shared" si="44"/>
        <v>0</v>
      </c>
    </row>
    <row r="2857" spans="1:22" x14ac:dyDescent="0.3">
      <c r="A2857" s="9">
        <v>8889</v>
      </c>
      <c r="B2857" t="s">
        <v>5847</v>
      </c>
      <c r="C2857" s="5">
        <v>41975</v>
      </c>
      <c r="D2857" s="6">
        <v>41981</v>
      </c>
      <c r="E2857" t="s">
        <v>36</v>
      </c>
      <c r="F2857" t="s">
        <v>2004</v>
      </c>
      <c r="G2857" t="s">
        <v>2005</v>
      </c>
      <c r="H2857" t="s">
        <v>146</v>
      </c>
      <c r="I2857" t="s">
        <v>27</v>
      </c>
      <c r="J2857" t="s">
        <v>2147</v>
      </c>
      <c r="K2857" t="s">
        <v>29</v>
      </c>
      <c r="L2857">
        <v>95207</v>
      </c>
      <c r="M2857" t="s">
        <v>30</v>
      </c>
      <c r="N2857" t="s">
        <v>820</v>
      </c>
      <c r="O2857" t="s">
        <v>41</v>
      </c>
      <c r="P2857" t="s">
        <v>42</v>
      </c>
      <c r="Q2857" t="s">
        <v>821</v>
      </c>
      <c r="R2857" s="7">
        <v>629.64</v>
      </c>
      <c r="S2857">
        <v>9</v>
      </c>
      <c r="T2857">
        <v>0</v>
      </c>
      <c r="U2857" s="7">
        <v>107.03879999999999</v>
      </c>
      <c r="V2857" s="7">
        <f t="shared" si="44"/>
        <v>107.03879999999999</v>
      </c>
    </row>
    <row r="2858" spans="1:22" x14ac:dyDescent="0.3">
      <c r="A2858" s="9">
        <v>8893</v>
      </c>
      <c r="B2858" t="s">
        <v>5848</v>
      </c>
      <c r="C2858" s="5">
        <v>41244</v>
      </c>
      <c r="D2858" s="6">
        <v>41249</v>
      </c>
      <c r="E2858" t="s">
        <v>36</v>
      </c>
      <c r="F2858" t="s">
        <v>5849</v>
      </c>
      <c r="G2858" t="s">
        <v>5850</v>
      </c>
      <c r="H2858" t="s">
        <v>146</v>
      </c>
      <c r="I2858" t="s">
        <v>27</v>
      </c>
      <c r="J2858" t="s">
        <v>325</v>
      </c>
      <c r="K2858" t="s">
        <v>29</v>
      </c>
      <c r="L2858">
        <v>92037</v>
      </c>
      <c r="M2858" t="s">
        <v>30</v>
      </c>
      <c r="N2858" t="s">
        <v>1276</v>
      </c>
      <c r="O2858" t="s">
        <v>41</v>
      </c>
      <c r="P2858" t="s">
        <v>185</v>
      </c>
      <c r="Q2858" t="s">
        <v>1277</v>
      </c>
      <c r="R2858" s="7">
        <v>2676.672</v>
      </c>
      <c r="S2858">
        <v>9</v>
      </c>
      <c r="T2858">
        <v>0.2</v>
      </c>
      <c r="U2858" s="7">
        <v>267.66719999999998</v>
      </c>
      <c r="V2858" s="7">
        <f t="shared" si="44"/>
        <v>267.66719999999998</v>
      </c>
    </row>
    <row r="2859" spans="1:22" x14ac:dyDescent="0.3">
      <c r="A2859" s="9">
        <v>8895</v>
      </c>
      <c r="B2859" t="s">
        <v>5851</v>
      </c>
      <c r="C2859" s="5">
        <v>41502</v>
      </c>
      <c r="D2859" s="6">
        <v>41509</v>
      </c>
      <c r="E2859" t="s">
        <v>36</v>
      </c>
      <c r="F2859" t="s">
        <v>660</v>
      </c>
      <c r="G2859" t="s">
        <v>661</v>
      </c>
      <c r="H2859" t="s">
        <v>39</v>
      </c>
      <c r="I2859" t="s">
        <v>27</v>
      </c>
      <c r="J2859" t="s">
        <v>28</v>
      </c>
      <c r="K2859" t="s">
        <v>29</v>
      </c>
      <c r="L2859">
        <v>90004</v>
      </c>
      <c r="M2859" t="s">
        <v>30</v>
      </c>
      <c r="N2859" t="s">
        <v>5852</v>
      </c>
      <c r="O2859" t="s">
        <v>41</v>
      </c>
      <c r="P2859" t="s">
        <v>42</v>
      </c>
      <c r="Q2859" t="s">
        <v>5853</v>
      </c>
      <c r="R2859" s="7">
        <v>312.02999999999997</v>
      </c>
      <c r="S2859">
        <v>3</v>
      </c>
      <c r="T2859">
        <v>0</v>
      </c>
      <c r="U2859" s="7">
        <v>43.684199999999997</v>
      </c>
      <c r="V2859" s="7">
        <f t="shared" si="44"/>
        <v>43.684199999999997</v>
      </c>
    </row>
    <row r="2860" spans="1:22" x14ac:dyDescent="0.3">
      <c r="A2860" s="9">
        <v>8896</v>
      </c>
      <c r="B2860" t="s">
        <v>5851</v>
      </c>
      <c r="C2860" s="5">
        <v>41502</v>
      </c>
      <c r="D2860" s="6">
        <v>41509</v>
      </c>
      <c r="E2860" t="s">
        <v>36</v>
      </c>
      <c r="F2860" t="s">
        <v>660</v>
      </c>
      <c r="G2860" t="s">
        <v>661</v>
      </c>
      <c r="H2860" t="s">
        <v>39</v>
      </c>
      <c r="I2860" t="s">
        <v>27</v>
      </c>
      <c r="J2860" t="s">
        <v>28</v>
      </c>
      <c r="K2860" t="s">
        <v>29</v>
      </c>
      <c r="L2860">
        <v>90004</v>
      </c>
      <c r="M2860" t="s">
        <v>30</v>
      </c>
      <c r="N2860" t="s">
        <v>1987</v>
      </c>
      <c r="O2860" t="s">
        <v>32</v>
      </c>
      <c r="P2860" t="s">
        <v>75</v>
      </c>
      <c r="Q2860" t="s">
        <v>1988</v>
      </c>
      <c r="R2860" s="7">
        <v>17.940000000000001</v>
      </c>
      <c r="S2860">
        <v>3</v>
      </c>
      <c r="T2860">
        <v>0</v>
      </c>
      <c r="U2860" s="7">
        <v>3.0497999999999998</v>
      </c>
      <c r="V2860" s="7">
        <f t="shared" si="44"/>
        <v>3.0497999999999998</v>
      </c>
    </row>
    <row r="2861" spans="1:22" x14ac:dyDescent="0.3">
      <c r="A2861" s="9">
        <v>8897</v>
      </c>
      <c r="B2861" t="s">
        <v>5851</v>
      </c>
      <c r="C2861" s="5">
        <v>41502</v>
      </c>
      <c r="D2861" s="6">
        <v>41509</v>
      </c>
      <c r="E2861" t="s">
        <v>36</v>
      </c>
      <c r="F2861" t="s">
        <v>660</v>
      </c>
      <c r="G2861" t="s">
        <v>661</v>
      </c>
      <c r="H2861" t="s">
        <v>39</v>
      </c>
      <c r="I2861" t="s">
        <v>27</v>
      </c>
      <c r="J2861" t="s">
        <v>28</v>
      </c>
      <c r="K2861" t="s">
        <v>29</v>
      </c>
      <c r="L2861">
        <v>90004</v>
      </c>
      <c r="M2861" t="s">
        <v>30</v>
      </c>
      <c r="N2861" t="s">
        <v>4681</v>
      </c>
      <c r="O2861" t="s">
        <v>48</v>
      </c>
      <c r="P2861" t="s">
        <v>49</v>
      </c>
      <c r="Q2861" t="s">
        <v>4682</v>
      </c>
      <c r="R2861" s="7">
        <v>165.6</v>
      </c>
      <c r="S2861">
        <v>3</v>
      </c>
      <c r="T2861">
        <v>0.2</v>
      </c>
      <c r="U2861" s="7">
        <v>10.35</v>
      </c>
      <c r="V2861" s="7">
        <f t="shared" si="44"/>
        <v>10.35</v>
      </c>
    </row>
    <row r="2862" spans="1:22" x14ac:dyDescent="0.3">
      <c r="A2862" s="9">
        <v>8898</v>
      </c>
      <c r="B2862" t="s">
        <v>5851</v>
      </c>
      <c r="C2862" s="5">
        <v>41502</v>
      </c>
      <c r="D2862" s="6">
        <v>41509</v>
      </c>
      <c r="E2862" t="s">
        <v>36</v>
      </c>
      <c r="F2862" t="s">
        <v>660</v>
      </c>
      <c r="G2862" t="s">
        <v>661</v>
      </c>
      <c r="H2862" t="s">
        <v>39</v>
      </c>
      <c r="I2862" t="s">
        <v>27</v>
      </c>
      <c r="J2862" t="s">
        <v>28</v>
      </c>
      <c r="K2862" t="s">
        <v>29</v>
      </c>
      <c r="L2862">
        <v>90004</v>
      </c>
      <c r="M2862" t="s">
        <v>30</v>
      </c>
      <c r="N2862" t="s">
        <v>5080</v>
      </c>
      <c r="O2862" t="s">
        <v>32</v>
      </c>
      <c r="P2862" t="s">
        <v>114</v>
      </c>
      <c r="Q2862" t="s">
        <v>5081</v>
      </c>
      <c r="R2862" s="7">
        <v>37.520000000000003</v>
      </c>
      <c r="S2862">
        <v>4</v>
      </c>
      <c r="T2862">
        <v>0</v>
      </c>
      <c r="U2862" s="7">
        <v>18.009599999999999</v>
      </c>
      <c r="V2862" s="7">
        <f t="shared" si="44"/>
        <v>18.009599999999999</v>
      </c>
    </row>
    <row r="2863" spans="1:22" x14ac:dyDescent="0.3">
      <c r="A2863" s="9">
        <v>8908</v>
      </c>
      <c r="B2863" t="s">
        <v>5854</v>
      </c>
      <c r="C2863" s="5">
        <v>41627</v>
      </c>
      <c r="D2863" s="6">
        <v>41629</v>
      </c>
      <c r="E2863" t="s">
        <v>152</v>
      </c>
      <c r="F2863" t="s">
        <v>2844</v>
      </c>
      <c r="G2863" t="s">
        <v>2845</v>
      </c>
      <c r="H2863" t="s">
        <v>26</v>
      </c>
      <c r="I2863" t="s">
        <v>27</v>
      </c>
      <c r="J2863" t="s">
        <v>80</v>
      </c>
      <c r="K2863" t="s">
        <v>29</v>
      </c>
      <c r="L2863">
        <v>94110</v>
      </c>
      <c r="M2863" t="s">
        <v>30</v>
      </c>
      <c r="N2863" t="s">
        <v>4483</v>
      </c>
      <c r="O2863" t="s">
        <v>48</v>
      </c>
      <c r="P2863" t="s">
        <v>49</v>
      </c>
      <c r="Q2863" t="s">
        <v>4484</v>
      </c>
      <c r="R2863" s="7">
        <v>66.975999999999999</v>
      </c>
      <c r="S2863">
        <v>7</v>
      </c>
      <c r="T2863">
        <v>0.2</v>
      </c>
      <c r="U2863" s="7">
        <v>6.6976000000000004</v>
      </c>
      <c r="V2863" s="7">
        <f t="shared" si="44"/>
        <v>6.6976000000000004</v>
      </c>
    </row>
    <row r="2864" spans="1:22" x14ac:dyDescent="0.3">
      <c r="A2864" s="9">
        <v>8909</v>
      </c>
      <c r="B2864" t="s">
        <v>5855</v>
      </c>
      <c r="C2864" s="5">
        <v>40934</v>
      </c>
      <c r="D2864" s="6">
        <v>40940</v>
      </c>
      <c r="E2864" t="s">
        <v>36</v>
      </c>
      <c r="F2864" t="s">
        <v>5120</v>
      </c>
      <c r="G2864" t="s">
        <v>5121</v>
      </c>
      <c r="H2864" t="s">
        <v>26</v>
      </c>
      <c r="I2864" t="s">
        <v>27</v>
      </c>
      <c r="J2864" t="s">
        <v>4113</v>
      </c>
      <c r="K2864" t="s">
        <v>29</v>
      </c>
      <c r="L2864">
        <v>92553</v>
      </c>
      <c r="M2864" t="s">
        <v>30</v>
      </c>
      <c r="N2864" t="s">
        <v>3135</v>
      </c>
      <c r="O2864" t="s">
        <v>32</v>
      </c>
      <c r="P2864" t="s">
        <v>114</v>
      </c>
      <c r="Q2864" t="s">
        <v>3136</v>
      </c>
      <c r="R2864" s="7">
        <v>182.72</v>
      </c>
      <c r="S2864">
        <v>8</v>
      </c>
      <c r="T2864">
        <v>0</v>
      </c>
      <c r="U2864" s="7">
        <v>84.051199999999994</v>
      </c>
      <c r="V2864" s="7">
        <f t="shared" si="44"/>
        <v>84.051199999999994</v>
      </c>
    </row>
    <row r="2865" spans="1:22" x14ac:dyDescent="0.3">
      <c r="A2865" s="9">
        <v>8928</v>
      </c>
      <c r="B2865" t="s">
        <v>5856</v>
      </c>
      <c r="C2865" s="5">
        <v>41179</v>
      </c>
      <c r="D2865" s="6">
        <v>41181</v>
      </c>
      <c r="E2865" t="s">
        <v>23</v>
      </c>
      <c r="F2865" t="s">
        <v>4742</v>
      </c>
      <c r="G2865" t="s">
        <v>4743</v>
      </c>
      <c r="H2865" t="s">
        <v>26</v>
      </c>
      <c r="I2865" t="s">
        <v>27</v>
      </c>
      <c r="J2865" t="s">
        <v>65</v>
      </c>
      <c r="K2865" t="s">
        <v>66</v>
      </c>
      <c r="L2865">
        <v>98103</v>
      </c>
      <c r="M2865" t="s">
        <v>30</v>
      </c>
      <c r="N2865" t="s">
        <v>1901</v>
      </c>
      <c r="O2865" t="s">
        <v>32</v>
      </c>
      <c r="P2865" t="s">
        <v>45</v>
      </c>
      <c r="Q2865" t="s">
        <v>1902</v>
      </c>
      <c r="R2865" s="7">
        <v>99.2</v>
      </c>
      <c r="S2865">
        <v>5</v>
      </c>
      <c r="T2865">
        <v>0</v>
      </c>
      <c r="U2865" s="7">
        <v>25.792000000000002</v>
      </c>
      <c r="V2865" s="7">
        <f t="shared" si="44"/>
        <v>25.792000000000002</v>
      </c>
    </row>
    <row r="2866" spans="1:22" x14ac:dyDescent="0.3">
      <c r="A2866" s="9">
        <v>8937</v>
      </c>
      <c r="B2866" t="s">
        <v>5857</v>
      </c>
      <c r="C2866" s="5">
        <v>41260</v>
      </c>
      <c r="D2866" s="6">
        <v>41262</v>
      </c>
      <c r="E2866" t="s">
        <v>23</v>
      </c>
      <c r="F2866" t="s">
        <v>1915</v>
      </c>
      <c r="G2866" t="s">
        <v>1916</v>
      </c>
      <c r="H2866" t="s">
        <v>39</v>
      </c>
      <c r="I2866" t="s">
        <v>27</v>
      </c>
      <c r="J2866" t="s">
        <v>28</v>
      </c>
      <c r="K2866" t="s">
        <v>29</v>
      </c>
      <c r="L2866">
        <v>90008</v>
      </c>
      <c r="M2866" t="s">
        <v>30</v>
      </c>
      <c r="N2866" t="s">
        <v>1306</v>
      </c>
      <c r="O2866" t="s">
        <v>32</v>
      </c>
      <c r="P2866" t="s">
        <v>45</v>
      </c>
      <c r="Q2866" t="s">
        <v>1307</v>
      </c>
      <c r="R2866" s="7">
        <v>204.85</v>
      </c>
      <c r="S2866">
        <v>5</v>
      </c>
      <c r="T2866">
        <v>0</v>
      </c>
      <c r="U2866" s="7">
        <v>53.261000000000003</v>
      </c>
      <c r="V2866" s="7">
        <f t="shared" si="44"/>
        <v>53.261000000000003</v>
      </c>
    </row>
    <row r="2867" spans="1:22" x14ac:dyDescent="0.3">
      <c r="A2867" s="9">
        <v>8938</v>
      </c>
      <c r="B2867" t="s">
        <v>5857</v>
      </c>
      <c r="C2867" s="5">
        <v>41260</v>
      </c>
      <c r="D2867" s="6">
        <v>41262</v>
      </c>
      <c r="E2867" t="s">
        <v>23</v>
      </c>
      <c r="F2867" t="s">
        <v>1915</v>
      </c>
      <c r="G2867" t="s">
        <v>1916</v>
      </c>
      <c r="H2867" t="s">
        <v>39</v>
      </c>
      <c r="I2867" t="s">
        <v>27</v>
      </c>
      <c r="J2867" t="s">
        <v>28</v>
      </c>
      <c r="K2867" t="s">
        <v>29</v>
      </c>
      <c r="L2867">
        <v>90008</v>
      </c>
      <c r="M2867" t="s">
        <v>30</v>
      </c>
      <c r="N2867" t="s">
        <v>4866</v>
      </c>
      <c r="O2867" t="s">
        <v>48</v>
      </c>
      <c r="P2867" t="s">
        <v>49</v>
      </c>
      <c r="Q2867" t="s">
        <v>4867</v>
      </c>
      <c r="R2867" s="7">
        <v>135.98400000000001</v>
      </c>
      <c r="S2867">
        <v>2</v>
      </c>
      <c r="T2867">
        <v>0.2</v>
      </c>
      <c r="U2867" s="7">
        <v>16.998000000000001</v>
      </c>
      <c r="V2867" s="7">
        <f t="shared" si="44"/>
        <v>16.998000000000001</v>
      </c>
    </row>
    <row r="2868" spans="1:22" x14ac:dyDescent="0.3">
      <c r="A2868" s="9">
        <v>8939</v>
      </c>
      <c r="B2868" t="s">
        <v>5857</v>
      </c>
      <c r="C2868" s="5">
        <v>41260</v>
      </c>
      <c r="D2868" s="6">
        <v>41262</v>
      </c>
      <c r="E2868" t="s">
        <v>23</v>
      </c>
      <c r="F2868" t="s">
        <v>1915</v>
      </c>
      <c r="G2868" t="s">
        <v>1916</v>
      </c>
      <c r="H2868" t="s">
        <v>39</v>
      </c>
      <c r="I2868" t="s">
        <v>27</v>
      </c>
      <c r="J2868" t="s">
        <v>28</v>
      </c>
      <c r="K2868" t="s">
        <v>29</v>
      </c>
      <c r="L2868">
        <v>90008</v>
      </c>
      <c r="M2868" t="s">
        <v>30</v>
      </c>
      <c r="N2868" t="s">
        <v>5858</v>
      </c>
      <c r="O2868" t="s">
        <v>32</v>
      </c>
      <c r="P2868" t="s">
        <v>45</v>
      </c>
      <c r="Q2868" t="s">
        <v>5859</v>
      </c>
      <c r="R2868" s="7">
        <v>16.399999999999999</v>
      </c>
      <c r="S2868">
        <v>5</v>
      </c>
      <c r="T2868">
        <v>0</v>
      </c>
      <c r="U2868" s="7">
        <v>7.0519999999999996</v>
      </c>
      <c r="V2868" s="7">
        <f t="shared" si="44"/>
        <v>7.0519999999999996</v>
      </c>
    </row>
    <row r="2869" spans="1:22" x14ac:dyDescent="0.3">
      <c r="A2869" s="9">
        <v>8940</v>
      </c>
      <c r="B2869" t="s">
        <v>5857</v>
      </c>
      <c r="C2869" s="5">
        <v>41260</v>
      </c>
      <c r="D2869" s="6">
        <v>41262</v>
      </c>
      <c r="E2869" t="s">
        <v>23</v>
      </c>
      <c r="F2869" t="s">
        <v>1915</v>
      </c>
      <c r="G2869" t="s">
        <v>1916</v>
      </c>
      <c r="H2869" t="s">
        <v>39</v>
      </c>
      <c r="I2869" t="s">
        <v>27</v>
      </c>
      <c r="J2869" t="s">
        <v>28</v>
      </c>
      <c r="K2869" t="s">
        <v>29</v>
      </c>
      <c r="L2869">
        <v>90008</v>
      </c>
      <c r="M2869" t="s">
        <v>30</v>
      </c>
      <c r="N2869" t="s">
        <v>2380</v>
      </c>
      <c r="O2869" t="s">
        <v>32</v>
      </c>
      <c r="P2869" t="s">
        <v>52</v>
      </c>
      <c r="Q2869" t="s">
        <v>2381</v>
      </c>
      <c r="R2869" s="7">
        <v>92.96</v>
      </c>
      <c r="S2869">
        <v>2</v>
      </c>
      <c r="T2869">
        <v>0.2</v>
      </c>
      <c r="U2869" s="7">
        <v>31.373999999999999</v>
      </c>
      <c r="V2869" s="7">
        <f t="shared" si="44"/>
        <v>31.373999999999999</v>
      </c>
    </row>
    <row r="2870" spans="1:22" x14ac:dyDescent="0.3">
      <c r="A2870" s="9">
        <v>8942</v>
      </c>
      <c r="B2870" t="s">
        <v>5860</v>
      </c>
      <c r="C2870" s="5">
        <v>41582</v>
      </c>
      <c r="D2870" s="6">
        <v>41584</v>
      </c>
      <c r="E2870" t="s">
        <v>152</v>
      </c>
      <c r="F2870" t="s">
        <v>1709</v>
      </c>
      <c r="G2870" t="s">
        <v>1710</v>
      </c>
      <c r="H2870" t="s">
        <v>39</v>
      </c>
      <c r="I2870" t="s">
        <v>27</v>
      </c>
      <c r="J2870" t="s">
        <v>147</v>
      </c>
      <c r="K2870" t="s">
        <v>148</v>
      </c>
      <c r="L2870">
        <v>97206</v>
      </c>
      <c r="M2870" t="s">
        <v>30</v>
      </c>
      <c r="N2870" t="s">
        <v>3514</v>
      </c>
      <c r="O2870" t="s">
        <v>32</v>
      </c>
      <c r="P2870" t="s">
        <v>52</v>
      </c>
      <c r="Q2870" t="s">
        <v>3515</v>
      </c>
      <c r="R2870" s="7">
        <v>4.1580000000000004</v>
      </c>
      <c r="S2870">
        <v>7</v>
      </c>
      <c r="T2870">
        <v>0.7</v>
      </c>
      <c r="U2870" s="7">
        <v>-3.4649999999999999</v>
      </c>
      <c r="V2870" s="7">
        <f t="shared" si="44"/>
        <v>3.4649999999999999</v>
      </c>
    </row>
    <row r="2871" spans="1:22" x14ac:dyDescent="0.3">
      <c r="A2871" s="9">
        <v>8943</v>
      </c>
      <c r="B2871" t="s">
        <v>5860</v>
      </c>
      <c r="C2871" s="5">
        <v>41582</v>
      </c>
      <c r="D2871" s="6">
        <v>41584</v>
      </c>
      <c r="E2871" t="s">
        <v>152</v>
      </c>
      <c r="F2871" t="s">
        <v>1709</v>
      </c>
      <c r="G2871" t="s">
        <v>1710</v>
      </c>
      <c r="H2871" t="s">
        <v>39</v>
      </c>
      <c r="I2871" t="s">
        <v>27</v>
      </c>
      <c r="J2871" t="s">
        <v>147</v>
      </c>
      <c r="K2871" t="s">
        <v>148</v>
      </c>
      <c r="L2871">
        <v>97206</v>
      </c>
      <c r="M2871" t="s">
        <v>30</v>
      </c>
      <c r="N2871" t="s">
        <v>5861</v>
      </c>
      <c r="O2871" t="s">
        <v>48</v>
      </c>
      <c r="P2871" t="s">
        <v>1229</v>
      </c>
      <c r="Q2871" t="s">
        <v>5862</v>
      </c>
      <c r="R2871" s="7">
        <v>179.99100000000001</v>
      </c>
      <c r="S2871">
        <v>3</v>
      </c>
      <c r="T2871">
        <v>0.7</v>
      </c>
      <c r="U2871" s="7">
        <v>-251.98740000000001</v>
      </c>
      <c r="V2871" s="7">
        <f t="shared" si="44"/>
        <v>251.98740000000001</v>
      </c>
    </row>
    <row r="2872" spans="1:22" x14ac:dyDescent="0.3">
      <c r="A2872" s="9">
        <v>8945</v>
      </c>
      <c r="B2872" t="s">
        <v>5863</v>
      </c>
      <c r="C2872" s="5">
        <v>40884</v>
      </c>
      <c r="D2872" s="6">
        <v>40885</v>
      </c>
      <c r="E2872" t="s">
        <v>152</v>
      </c>
      <c r="F2872" t="s">
        <v>1155</v>
      </c>
      <c r="G2872" t="s">
        <v>1156</v>
      </c>
      <c r="H2872" t="s">
        <v>146</v>
      </c>
      <c r="I2872" t="s">
        <v>27</v>
      </c>
      <c r="J2872" t="s">
        <v>80</v>
      </c>
      <c r="K2872" t="s">
        <v>29</v>
      </c>
      <c r="L2872">
        <v>94109</v>
      </c>
      <c r="M2872" t="s">
        <v>30</v>
      </c>
      <c r="N2872" t="s">
        <v>2576</v>
      </c>
      <c r="O2872" t="s">
        <v>32</v>
      </c>
      <c r="P2872" t="s">
        <v>114</v>
      </c>
      <c r="Q2872" t="s">
        <v>2577</v>
      </c>
      <c r="R2872" s="7">
        <v>164.88</v>
      </c>
      <c r="S2872">
        <v>3</v>
      </c>
      <c r="T2872">
        <v>0</v>
      </c>
      <c r="U2872" s="7">
        <v>80.791200000000003</v>
      </c>
      <c r="V2872" s="7">
        <f t="shared" si="44"/>
        <v>80.791200000000003</v>
      </c>
    </row>
    <row r="2873" spans="1:22" x14ac:dyDescent="0.3">
      <c r="A2873" s="9">
        <v>8946</v>
      </c>
      <c r="B2873" t="s">
        <v>5864</v>
      </c>
      <c r="C2873" s="5">
        <v>40862</v>
      </c>
      <c r="D2873" s="6">
        <v>40864</v>
      </c>
      <c r="E2873" t="s">
        <v>23</v>
      </c>
      <c r="F2873" t="s">
        <v>2354</v>
      </c>
      <c r="G2873" t="s">
        <v>2355</v>
      </c>
      <c r="H2873" t="s">
        <v>26</v>
      </c>
      <c r="I2873" t="s">
        <v>27</v>
      </c>
      <c r="J2873" t="s">
        <v>80</v>
      </c>
      <c r="K2873" t="s">
        <v>29</v>
      </c>
      <c r="L2873">
        <v>94110</v>
      </c>
      <c r="M2873" t="s">
        <v>30</v>
      </c>
      <c r="N2873" t="s">
        <v>718</v>
      </c>
      <c r="O2873" t="s">
        <v>32</v>
      </c>
      <c r="P2873" t="s">
        <v>205</v>
      </c>
      <c r="Q2873" t="s">
        <v>719</v>
      </c>
      <c r="R2873" s="7">
        <v>10.95</v>
      </c>
      <c r="S2873">
        <v>3</v>
      </c>
      <c r="T2873">
        <v>0</v>
      </c>
      <c r="U2873" s="7">
        <v>3.2850000000000001</v>
      </c>
      <c r="V2873" s="7">
        <f t="shared" si="44"/>
        <v>3.2850000000000001</v>
      </c>
    </row>
    <row r="2874" spans="1:22" x14ac:dyDescent="0.3">
      <c r="A2874" s="9">
        <v>8949</v>
      </c>
      <c r="B2874" t="s">
        <v>5865</v>
      </c>
      <c r="C2874" s="5">
        <v>40901</v>
      </c>
      <c r="D2874" s="6">
        <v>40903</v>
      </c>
      <c r="E2874" t="s">
        <v>152</v>
      </c>
      <c r="F2874" t="s">
        <v>5866</v>
      </c>
      <c r="G2874" t="s">
        <v>5867</v>
      </c>
      <c r="H2874" t="s">
        <v>39</v>
      </c>
      <c r="I2874" t="s">
        <v>27</v>
      </c>
      <c r="J2874" t="s">
        <v>325</v>
      </c>
      <c r="K2874" t="s">
        <v>29</v>
      </c>
      <c r="L2874">
        <v>92037</v>
      </c>
      <c r="M2874" t="s">
        <v>30</v>
      </c>
      <c r="N2874" t="s">
        <v>5529</v>
      </c>
      <c r="O2874" t="s">
        <v>32</v>
      </c>
      <c r="P2874" t="s">
        <v>55</v>
      </c>
      <c r="Q2874" t="s">
        <v>5530</v>
      </c>
      <c r="R2874" s="7">
        <v>13.97</v>
      </c>
      <c r="S2874">
        <v>1</v>
      </c>
      <c r="T2874">
        <v>0</v>
      </c>
      <c r="U2874" s="7">
        <v>3.6322000000000001</v>
      </c>
      <c r="V2874" s="7">
        <f t="shared" si="44"/>
        <v>3.6322000000000001</v>
      </c>
    </row>
    <row r="2875" spans="1:22" x14ac:dyDescent="0.3">
      <c r="A2875" s="9">
        <v>8956</v>
      </c>
      <c r="B2875" t="s">
        <v>5868</v>
      </c>
      <c r="C2875" s="5">
        <v>40806</v>
      </c>
      <c r="D2875" s="6">
        <v>40810</v>
      </c>
      <c r="E2875" t="s">
        <v>36</v>
      </c>
      <c r="F2875" t="s">
        <v>1372</v>
      </c>
      <c r="G2875" t="s">
        <v>1373</v>
      </c>
      <c r="H2875" t="s">
        <v>26</v>
      </c>
      <c r="I2875" t="s">
        <v>27</v>
      </c>
      <c r="J2875" t="s">
        <v>325</v>
      </c>
      <c r="K2875" t="s">
        <v>29</v>
      </c>
      <c r="L2875">
        <v>92024</v>
      </c>
      <c r="M2875" t="s">
        <v>30</v>
      </c>
      <c r="N2875" t="s">
        <v>5351</v>
      </c>
      <c r="O2875" t="s">
        <v>32</v>
      </c>
      <c r="P2875" t="s">
        <v>114</v>
      </c>
      <c r="Q2875" t="s">
        <v>5352</v>
      </c>
      <c r="R2875" s="7">
        <v>8.56</v>
      </c>
      <c r="S2875">
        <v>2</v>
      </c>
      <c r="T2875">
        <v>0</v>
      </c>
      <c r="U2875" s="7">
        <v>3.8519999999999999</v>
      </c>
      <c r="V2875" s="7">
        <f t="shared" si="44"/>
        <v>3.8519999999999999</v>
      </c>
    </row>
    <row r="2876" spans="1:22" x14ac:dyDescent="0.3">
      <c r="A2876" s="9">
        <v>8974</v>
      </c>
      <c r="B2876" t="s">
        <v>5869</v>
      </c>
      <c r="C2876" s="5">
        <v>41755</v>
      </c>
      <c r="D2876" s="6">
        <v>41757</v>
      </c>
      <c r="E2876" t="s">
        <v>23</v>
      </c>
      <c r="F2876" t="s">
        <v>5258</v>
      </c>
      <c r="G2876" t="s">
        <v>5259</v>
      </c>
      <c r="H2876" t="s">
        <v>39</v>
      </c>
      <c r="I2876" t="s">
        <v>27</v>
      </c>
      <c r="J2876" t="s">
        <v>28</v>
      </c>
      <c r="K2876" t="s">
        <v>29</v>
      </c>
      <c r="L2876">
        <v>90008</v>
      </c>
      <c r="M2876" t="s">
        <v>30</v>
      </c>
      <c r="N2876" t="s">
        <v>5114</v>
      </c>
      <c r="O2876" t="s">
        <v>41</v>
      </c>
      <c r="P2876" t="s">
        <v>492</v>
      </c>
      <c r="Q2876" t="s">
        <v>5115</v>
      </c>
      <c r="R2876" s="7">
        <v>344.98099999999999</v>
      </c>
      <c r="S2876">
        <v>7</v>
      </c>
      <c r="T2876">
        <v>0.15</v>
      </c>
      <c r="U2876" s="7">
        <v>28.4102</v>
      </c>
      <c r="V2876" s="7">
        <f t="shared" si="44"/>
        <v>28.4102</v>
      </c>
    </row>
    <row r="2877" spans="1:22" x14ac:dyDescent="0.3">
      <c r="A2877" s="9">
        <v>8992</v>
      </c>
      <c r="B2877" t="s">
        <v>5870</v>
      </c>
      <c r="C2877" s="5">
        <v>41914</v>
      </c>
      <c r="D2877" s="6">
        <v>41919</v>
      </c>
      <c r="E2877" t="s">
        <v>36</v>
      </c>
      <c r="F2877" t="s">
        <v>541</v>
      </c>
      <c r="G2877" t="s">
        <v>542</v>
      </c>
      <c r="H2877" t="s">
        <v>146</v>
      </c>
      <c r="I2877" t="s">
        <v>27</v>
      </c>
      <c r="J2877" t="s">
        <v>80</v>
      </c>
      <c r="K2877" t="s">
        <v>29</v>
      </c>
      <c r="L2877">
        <v>94110</v>
      </c>
      <c r="M2877" t="s">
        <v>30</v>
      </c>
      <c r="N2877" t="s">
        <v>3743</v>
      </c>
      <c r="O2877" t="s">
        <v>48</v>
      </c>
      <c r="P2877" t="s">
        <v>99</v>
      </c>
      <c r="Q2877" t="s">
        <v>3744</v>
      </c>
      <c r="R2877" s="7">
        <v>104.75</v>
      </c>
      <c r="S2877">
        <v>5</v>
      </c>
      <c r="T2877">
        <v>0</v>
      </c>
      <c r="U2877" s="7">
        <v>21.997499999999999</v>
      </c>
      <c r="V2877" s="7">
        <f t="shared" si="44"/>
        <v>21.997499999999999</v>
      </c>
    </row>
    <row r="2878" spans="1:22" x14ac:dyDescent="0.3">
      <c r="A2878" s="9">
        <v>9001</v>
      </c>
      <c r="B2878" t="s">
        <v>5871</v>
      </c>
      <c r="C2878" s="5">
        <v>40716</v>
      </c>
      <c r="D2878" s="6">
        <v>40716</v>
      </c>
      <c r="E2878" t="s">
        <v>863</v>
      </c>
      <c r="F2878" t="s">
        <v>5872</v>
      </c>
      <c r="G2878" t="s">
        <v>5873</v>
      </c>
      <c r="H2878" t="s">
        <v>39</v>
      </c>
      <c r="I2878" t="s">
        <v>27</v>
      </c>
      <c r="J2878" t="s">
        <v>176</v>
      </c>
      <c r="K2878" t="s">
        <v>122</v>
      </c>
      <c r="L2878">
        <v>85023</v>
      </c>
      <c r="M2878" t="s">
        <v>30</v>
      </c>
      <c r="N2878" t="s">
        <v>4201</v>
      </c>
      <c r="O2878" t="s">
        <v>32</v>
      </c>
      <c r="P2878" t="s">
        <v>52</v>
      </c>
      <c r="Q2878" t="s">
        <v>4202</v>
      </c>
      <c r="R2878" s="7">
        <v>8.2260000000000009</v>
      </c>
      <c r="S2878">
        <v>3</v>
      </c>
      <c r="T2878">
        <v>0.7</v>
      </c>
      <c r="U2878" s="7">
        <v>-6.0324</v>
      </c>
      <c r="V2878" s="7">
        <f t="shared" si="44"/>
        <v>6.0324</v>
      </c>
    </row>
    <row r="2879" spans="1:22" x14ac:dyDescent="0.3">
      <c r="A2879" s="9">
        <v>9004</v>
      </c>
      <c r="B2879" t="s">
        <v>5874</v>
      </c>
      <c r="C2879" s="5">
        <v>41004</v>
      </c>
      <c r="D2879" s="6">
        <v>41005</v>
      </c>
      <c r="E2879" t="s">
        <v>863</v>
      </c>
      <c r="F2879" t="s">
        <v>4796</v>
      </c>
      <c r="G2879" t="s">
        <v>4797</v>
      </c>
      <c r="H2879" t="s">
        <v>39</v>
      </c>
      <c r="I2879" t="s">
        <v>27</v>
      </c>
      <c r="J2879" t="s">
        <v>1908</v>
      </c>
      <c r="K2879" t="s">
        <v>66</v>
      </c>
      <c r="L2879">
        <v>99207</v>
      </c>
      <c r="M2879" t="s">
        <v>30</v>
      </c>
      <c r="N2879" t="s">
        <v>1517</v>
      </c>
      <c r="O2879" t="s">
        <v>48</v>
      </c>
      <c r="P2879" t="s">
        <v>99</v>
      </c>
      <c r="Q2879" t="s">
        <v>1518</v>
      </c>
      <c r="R2879" s="7">
        <v>239.94</v>
      </c>
      <c r="S2879">
        <v>6</v>
      </c>
      <c r="T2879">
        <v>0</v>
      </c>
      <c r="U2879" s="7">
        <v>26.3934</v>
      </c>
      <c r="V2879" s="7">
        <f t="shared" si="44"/>
        <v>26.3934</v>
      </c>
    </row>
    <row r="2880" spans="1:22" x14ac:dyDescent="0.3">
      <c r="A2880" s="9">
        <v>9005</v>
      </c>
      <c r="B2880" t="s">
        <v>5874</v>
      </c>
      <c r="C2880" s="5">
        <v>41004</v>
      </c>
      <c r="D2880" s="6">
        <v>41005</v>
      </c>
      <c r="E2880" t="s">
        <v>863</v>
      </c>
      <c r="F2880" t="s">
        <v>4796</v>
      </c>
      <c r="G2880" t="s">
        <v>4797</v>
      </c>
      <c r="H2880" t="s">
        <v>39</v>
      </c>
      <c r="I2880" t="s">
        <v>27</v>
      </c>
      <c r="J2880" t="s">
        <v>1908</v>
      </c>
      <c r="K2880" t="s">
        <v>66</v>
      </c>
      <c r="L2880">
        <v>99207</v>
      </c>
      <c r="M2880" t="s">
        <v>30</v>
      </c>
      <c r="N2880" t="s">
        <v>5875</v>
      </c>
      <c r="O2880" t="s">
        <v>32</v>
      </c>
      <c r="P2880" t="s">
        <v>45</v>
      </c>
      <c r="Q2880" t="s">
        <v>5876</v>
      </c>
      <c r="R2880" s="7">
        <v>23.84</v>
      </c>
      <c r="S2880">
        <v>8</v>
      </c>
      <c r="T2880">
        <v>0</v>
      </c>
      <c r="U2880" s="7">
        <v>6.4367999999999999</v>
      </c>
      <c r="V2880" s="7">
        <f t="shared" si="44"/>
        <v>6.4367999999999999</v>
      </c>
    </row>
    <row r="2881" spans="1:22" x14ac:dyDescent="0.3">
      <c r="A2881" s="9">
        <v>9014</v>
      </c>
      <c r="B2881" t="s">
        <v>5877</v>
      </c>
      <c r="C2881" s="5">
        <v>41717</v>
      </c>
      <c r="D2881" s="6">
        <v>41721</v>
      </c>
      <c r="E2881" t="s">
        <v>36</v>
      </c>
      <c r="F2881" t="s">
        <v>5878</v>
      </c>
      <c r="G2881" t="s">
        <v>5879</v>
      </c>
      <c r="H2881" t="s">
        <v>26</v>
      </c>
      <c r="I2881" t="s">
        <v>27</v>
      </c>
      <c r="J2881" t="s">
        <v>28</v>
      </c>
      <c r="K2881" t="s">
        <v>29</v>
      </c>
      <c r="L2881">
        <v>90008</v>
      </c>
      <c r="M2881" t="s">
        <v>30</v>
      </c>
      <c r="N2881" t="s">
        <v>4941</v>
      </c>
      <c r="O2881" t="s">
        <v>32</v>
      </c>
      <c r="P2881" t="s">
        <v>45</v>
      </c>
      <c r="Q2881" t="s">
        <v>2631</v>
      </c>
      <c r="R2881" s="7">
        <v>13.9</v>
      </c>
      <c r="S2881">
        <v>5</v>
      </c>
      <c r="T2881">
        <v>0</v>
      </c>
      <c r="U2881" s="7">
        <v>3.7530000000000001</v>
      </c>
      <c r="V2881" s="7">
        <f t="shared" si="44"/>
        <v>3.7530000000000001</v>
      </c>
    </row>
    <row r="2882" spans="1:22" x14ac:dyDescent="0.3">
      <c r="A2882" s="9">
        <v>9015</v>
      </c>
      <c r="B2882" t="s">
        <v>5877</v>
      </c>
      <c r="C2882" s="5">
        <v>41717</v>
      </c>
      <c r="D2882" s="6">
        <v>41721</v>
      </c>
      <c r="E2882" t="s">
        <v>36</v>
      </c>
      <c r="F2882" t="s">
        <v>5878</v>
      </c>
      <c r="G2882" t="s">
        <v>5879</v>
      </c>
      <c r="H2882" t="s">
        <v>26</v>
      </c>
      <c r="I2882" t="s">
        <v>27</v>
      </c>
      <c r="J2882" t="s">
        <v>28</v>
      </c>
      <c r="K2882" t="s">
        <v>29</v>
      </c>
      <c r="L2882">
        <v>90008</v>
      </c>
      <c r="M2882" t="s">
        <v>30</v>
      </c>
      <c r="N2882" t="s">
        <v>4543</v>
      </c>
      <c r="O2882" t="s">
        <v>32</v>
      </c>
      <c r="P2882" t="s">
        <v>215</v>
      </c>
      <c r="Q2882" t="s">
        <v>4544</v>
      </c>
      <c r="R2882" s="7">
        <v>19.399999999999999</v>
      </c>
      <c r="S2882">
        <v>5</v>
      </c>
      <c r="T2882">
        <v>0</v>
      </c>
      <c r="U2882" s="7">
        <v>9.3119999999999994</v>
      </c>
      <c r="V2882" s="7">
        <f t="shared" si="44"/>
        <v>9.3119999999999994</v>
      </c>
    </row>
    <row r="2883" spans="1:22" x14ac:dyDescent="0.3">
      <c r="A2883" s="9">
        <v>9016</v>
      </c>
      <c r="B2883" t="s">
        <v>5880</v>
      </c>
      <c r="C2883" s="5">
        <v>41626</v>
      </c>
      <c r="D2883" s="6">
        <v>41632</v>
      </c>
      <c r="E2883" t="s">
        <v>36</v>
      </c>
      <c r="F2883" t="s">
        <v>1190</v>
      </c>
      <c r="G2883" t="s">
        <v>1191</v>
      </c>
      <c r="H2883" t="s">
        <v>26</v>
      </c>
      <c r="I2883" t="s">
        <v>27</v>
      </c>
      <c r="J2883" t="s">
        <v>261</v>
      </c>
      <c r="K2883" t="s">
        <v>262</v>
      </c>
      <c r="L2883">
        <v>88220</v>
      </c>
      <c r="M2883" t="s">
        <v>30</v>
      </c>
      <c r="N2883" t="s">
        <v>959</v>
      </c>
      <c r="O2883" t="s">
        <v>32</v>
      </c>
      <c r="P2883" t="s">
        <v>52</v>
      </c>
      <c r="Q2883" t="s">
        <v>960</v>
      </c>
      <c r="R2883" s="7">
        <v>13.488</v>
      </c>
      <c r="S2883">
        <v>2</v>
      </c>
      <c r="T2883">
        <v>0.2</v>
      </c>
      <c r="U2883" s="7">
        <v>4.3836000000000004</v>
      </c>
      <c r="V2883" s="7">
        <f t="shared" si="44"/>
        <v>4.3836000000000004</v>
      </c>
    </row>
    <row r="2884" spans="1:22" x14ac:dyDescent="0.3">
      <c r="A2884" s="9">
        <v>9017</v>
      </c>
      <c r="B2884" t="s">
        <v>5880</v>
      </c>
      <c r="C2884" s="5">
        <v>41626</v>
      </c>
      <c r="D2884" s="6">
        <v>41632</v>
      </c>
      <c r="E2884" t="s">
        <v>36</v>
      </c>
      <c r="F2884" t="s">
        <v>1190</v>
      </c>
      <c r="G2884" t="s">
        <v>1191</v>
      </c>
      <c r="H2884" t="s">
        <v>26</v>
      </c>
      <c r="I2884" t="s">
        <v>27</v>
      </c>
      <c r="J2884" t="s">
        <v>261</v>
      </c>
      <c r="K2884" t="s">
        <v>262</v>
      </c>
      <c r="L2884">
        <v>88220</v>
      </c>
      <c r="M2884" t="s">
        <v>30</v>
      </c>
      <c r="N2884" t="s">
        <v>5881</v>
      </c>
      <c r="O2884" t="s">
        <v>32</v>
      </c>
      <c r="P2884" t="s">
        <v>52</v>
      </c>
      <c r="Q2884" t="s">
        <v>5882</v>
      </c>
      <c r="R2884" s="7">
        <v>11.416</v>
      </c>
      <c r="S2884">
        <v>1</v>
      </c>
      <c r="T2884">
        <v>0.2</v>
      </c>
      <c r="U2884" s="7">
        <v>3.8529</v>
      </c>
      <c r="V2884" s="7">
        <f t="shared" ref="V2884:V2947" si="45">IF(U2884&lt;0,-U2884,U2884)</f>
        <v>3.8529</v>
      </c>
    </row>
    <row r="2885" spans="1:22" x14ac:dyDescent="0.3">
      <c r="A2885" s="9">
        <v>9018</v>
      </c>
      <c r="B2885" t="s">
        <v>5883</v>
      </c>
      <c r="C2885" s="5">
        <v>41360</v>
      </c>
      <c r="D2885" s="6">
        <v>41362</v>
      </c>
      <c r="E2885" t="s">
        <v>23</v>
      </c>
      <c r="F2885" t="s">
        <v>3659</v>
      </c>
      <c r="G2885" t="s">
        <v>3660</v>
      </c>
      <c r="H2885" t="s">
        <v>39</v>
      </c>
      <c r="I2885" t="s">
        <v>27</v>
      </c>
      <c r="J2885" t="s">
        <v>4474</v>
      </c>
      <c r="K2885" t="s">
        <v>2910</v>
      </c>
      <c r="L2885">
        <v>83201</v>
      </c>
      <c r="M2885" t="s">
        <v>30</v>
      </c>
      <c r="N2885" t="s">
        <v>3016</v>
      </c>
      <c r="O2885" t="s">
        <v>32</v>
      </c>
      <c r="P2885" t="s">
        <v>114</v>
      </c>
      <c r="Q2885" t="s">
        <v>3017</v>
      </c>
      <c r="R2885" s="7">
        <v>17.64</v>
      </c>
      <c r="S2885">
        <v>3</v>
      </c>
      <c r="T2885">
        <v>0</v>
      </c>
      <c r="U2885" s="7">
        <v>8.6435999999999993</v>
      </c>
      <c r="V2885" s="7">
        <f t="shared" si="45"/>
        <v>8.6435999999999993</v>
      </c>
    </row>
    <row r="2886" spans="1:22" x14ac:dyDescent="0.3">
      <c r="A2886" s="9">
        <v>9019</v>
      </c>
      <c r="B2886" t="s">
        <v>5883</v>
      </c>
      <c r="C2886" s="5">
        <v>41360</v>
      </c>
      <c r="D2886" s="6">
        <v>41362</v>
      </c>
      <c r="E2886" t="s">
        <v>23</v>
      </c>
      <c r="F2886" t="s">
        <v>3659</v>
      </c>
      <c r="G2886" t="s">
        <v>3660</v>
      </c>
      <c r="H2886" t="s">
        <v>39</v>
      </c>
      <c r="I2886" t="s">
        <v>27</v>
      </c>
      <c r="J2886" t="s">
        <v>4474</v>
      </c>
      <c r="K2886" t="s">
        <v>2910</v>
      </c>
      <c r="L2886">
        <v>83201</v>
      </c>
      <c r="M2886" t="s">
        <v>30</v>
      </c>
      <c r="N2886" t="s">
        <v>85</v>
      </c>
      <c r="O2886" t="s">
        <v>32</v>
      </c>
      <c r="P2886" t="s">
        <v>52</v>
      </c>
      <c r="Q2886" t="s">
        <v>86</v>
      </c>
      <c r="R2886" s="7">
        <v>17.04</v>
      </c>
      <c r="S2886">
        <v>3</v>
      </c>
      <c r="T2886">
        <v>0.2</v>
      </c>
      <c r="U2886" s="7">
        <v>5.5380000000000003</v>
      </c>
      <c r="V2886" s="7">
        <f t="shared" si="45"/>
        <v>5.5380000000000003</v>
      </c>
    </row>
    <row r="2887" spans="1:22" x14ac:dyDescent="0.3">
      <c r="A2887" s="9">
        <v>9023</v>
      </c>
      <c r="B2887" t="s">
        <v>5884</v>
      </c>
      <c r="C2887" s="5">
        <v>41509</v>
      </c>
      <c r="D2887" s="6">
        <v>41510</v>
      </c>
      <c r="E2887" t="s">
        <v>152</v>
      </c>
      <c r="F2887" t="s">
        <v>3130</v>
      </c>
      <c r="G2887" t="s">
        <v>3131</v>
      </c>
      <c r="H2887" t="s">
        <v>146</v>
      </c>
      <c r="I2887" t="s">
        <v>27</v>
      </c>
      <c r="J2887" t="s">
        <v>2337</v>
      </c>
      <c r="K2887" t="s">
        <v>161</v>
      </c>
      <c r="L2887">
        <v>80525</v>
      </c>
      <c r="M2887" t="s">
        <v>30</v>
      </c>
      <c r="N2887" t="s">
        <v>753</v>
      </c>
      <c r="O2887" t="s">
        <v>41</v>
      </c>
      <c r="P2887" t="s">
        <v>42</v>
      </c>
      <c r="Q2887" t="s">
        <v>754</v>
      </c>
      <c r="R2887" s="7">
        <v>98.328000000000003</v>
      </c>
      <c r="S2887">
        <v>3</v>
      </c>
      <c r="T2887">
        <v>0.2</v>
      </c>
      <c r="U2887" s="7">
        <v>9.8328000000000007</v>
      </c>
      <c r="V2887" s="7">
        <f t="shared" si="45"/>
        <v>9.8328000000000007</v>
      </c>
    </row>
    <row r="2888" spans="1:22" x14ac:dyDescent="0.3">
      <c r="A2888" s="9">
        <v>9031</v>
      </c>
      <c r="B2888" t="s">
        <v>5885</v>
      </c>
      <c r="C2888" s="5">
        <v>41884</v>
      </c>
      <c r="D2888" s="6">
        <v>41884</v>
      </c>
      <c r="E2888" t="s">
        <v>863</v>
      </c>
      <c r="F2888" t="s">
        <v>1468</v>
      </c>
      <c r="G2888" t="s">
        <v>1469</v>
      </c>
      <c r="H2888" t="s">
        <v>26</v>
      </c>
      <c r="I2888" t="s">
        <v>27</v>
      </c>
      <c r="J2888" t="s">
        <v>65</v>
      </c>
      <c r="K2888" t="s">
        <v>66</v>
      </c>
      <c r="L2888">
        <v>98103</v>
      </c>
      <c r="M2888" t="s">
        <v>30</v>
      </c>
      <c r="N2888" t="s">
        <v>5886</v>
      </c>
      <c r="O2888" t="s">
        <v>32</v>
      </c>
      <c r="P2888" t="s">
        <v>55</v>
      </c>
      <c r="Q2888" t="s">
        <v>5887</v>
      </c>
      <c r="R2888" s="7">
        <v>314.60000000000002</v>
      </c>
      <c r="S2888">
        <v>4</v>
      </c>
      <c r="T2888">
        <v>0</v>
      </c>
      <c r="U2888" s="7">
        <v>103.818</v>
      </c>
      <c r="V2888" s="7">
        <f t="shared" si="45"/>
        <v>103.818</v>
      </c>
    </row>
    <row r="2889" spans="1:22" x14ac:dyDescent="0.3">
      <c r="A2889" s="9">
        <v>9032</v>
      </c>
      <c r="B2889" t="s">
        <v>5885</v>
      </c>
      <c r="C2889" s="5">
        <v>41884</v>
      </c>
      <c r="D2889" s="6">
        <v>41884</v>
      </c>
      <c r="E2889" t="s">
        <v>863</v>
      </c>
      <c r="F2889" t="s">
        <v>1468</v>
      </c>
      <c r="G2889" t="s">
        <v>1469</v>
      </c>
      <c r="H2889" t="s">
        <v>26</v>
      </c>
      <c r="I2889" t="s">
        <v>27</v>
      </c>
      <c r="J2889" t="s">
        <v>65</v>
      </c>
      <c r="K2889" t="s">
        <v>66</v>
      </c>
      <c r="L2889">
        <v>98103</v>
      </c>
      <c r="M2889" t="s">
        <v>30</v>
      </c>
      <c r="N2889" t="s">
        <v>866</v>
      </c>
      <c r="O2889" t="s">
        <v>41</v>
      </c>
      <c r="P2889" t="s">
        <v>58</v>
      </c>
      <c r="Q2889" t="s">
        <v>867</v>
      </c>
      <c r="R2889" s="7">
        <v>283.56</v>
      </c>
      <c r="S2889">
        <v>4</v>
      </c>
      <c r="T2889">
        <v>0</v>
      </c>
      <c r="U2889" s="7">
        <v>45.369599999999998</v>
      </c>
      <c r="V2889" s="7">
        <f t="shared" si="45"/>
        <v>45.369599999999998</v>
      </c>
    </row>
    <row r="2890" spans="1:22" x14ac:dyDescent="0.3">
      <c r="A2890" s="9">
        <v>9041</v>
      </c>
      <c r="B2890" t="s">
        <v>5888</v>
      </c>
      <c r="C2890" s="5">
        <v>40805</v>
      </c>
      <c r="D2890" s="6">
        <v>40810</v>
      </c>
      <c r="E2890" t="s">
        <v>36</v>
      </c>
      <c r="F2890" t="s">
        <v>5889</v>
      </c>
      <c r="G2890" t="s">
        <v>5890</v>
      </c>
      <c r="H2890" t="s">
        <v>26</v>
      </c>
      <c r="I2890" t="s">
        <v>27</v>
      </c>
      <c r="J2890" t="s">
        <v>4157</v>
      </c>
      <c r="K2890" t="s">
        <v>122</v>
      </c>
      <c r="L2890">
        <v>85224</v>
      </c>
      <c r="M2890" t="s">
        <v>30</v>
      </c>
      <c r="N2890" t="s">
        <v>5341</v>
      </c>
      <c r="O2890" t="s">
        <v>41</v>
      </c>
      <c r="P2890" t="s">
        <v>58</v>
      </c>
      <c r="Q2890" t="s">
        <v>5342</v>
      </c>
      <c r="R2890" s="7">
        <v>73.915000000000006</v>
      </c>
      <c r="S2890">
        <v>1</v>
      </c>
      <c r="T2890">
        <v>0.5</v>
      </c>
      <c r="U2890" s="7">
        <v>-45.827300000000001</v>
      </c>
      <c r="V2890" s="7">
        <f t="shared" si="45"/>
        <v>45.827300000000001</v>
      </c>
    </row>
    <row r="2891" spans="1:22" x14ac:dyDescent="0.3">
      <c r="A2891" s="9">
        <v>9043</v>
      </c>
      <c r="B2891" t="s">
        <v>5891</v>
      </c>
      <c r="C2891" s="5">
        <v>41174</v>
      </c>
      <c r="D2891" s="6">
        <v>41178</v>
      </c>
      <c r="E2891" t="s">
        <v>23</v>
      </c>
      <c r="F2891" t="s">
        <v>3589</v>
      </c>
      <c r="G2891" t="s">
        <v>3590</v>
      </c>
      <c r="H2891" t="s">
        <v>26</v>
      </c>
      <c r="I2891" t="s">
        <v>27</v>
      </c>
      <c r="J2891" t="s">
        <v>28</v>
      </c>
      <c r="K2891" t="s">
        <v>29</v>
      </c>
      <c r="L2891">
        <v>90049</v>
      </c>
      <c r="M2891" t="s">
        <v>30</v>
      </c>
      <c r="N2891" t="s">
        <v>1272</v>
      </c>
      <c r="O2891" t="s">
        <v>32</v>
      </c>
      <c r="P2891" t="s">
        <v>55</v>
      </c>
      <c r="Q2891" t="s">
        <v>1273</v>
      </c>
      <c r="R2891" s="7">
        <v>61.44</v>
      </c>
      <c r="S2891">
        <v>3</v>
      </c>
      <c r="T2891">
        <v>0</v>
      </c>
      <c r="U2891" s="7">
        <v>16.588799999999999</v>
      </c>
      <c r="V2891" s="7">
        <f t="shared" si="45"/>
        <v>16.588799999999999</v>
      </c>
    </row>
    <row r="2892" spans="1:22" x14ac:dyDescent="0.3">
      <c r="A2892" s="9">
        <v>9044</v>
      </c>
      <c r="B2892" t="s">
        <v>5892</v>
      </c>
      <c r="C2892" s="5">
        <v>41586</v>
      </c>
      <c r="D2892" s="6">
        <v>41592</v>
      </c>
      <c r="E2892" t="s">
        <v>36</v>
      </c>
      <c r="F2892" t="s">
        <v>1682</v>
      </c>
      <c r="G2892" t="s">
        <v>1683</v>
      </c>
      <c r="H2892" t="s">
        <v>26</v>
      </c>
      <c r="I2892" t="s">
        <v>27</v>
      </c>
      <c r="J2892" t="s">
        <v>80</v>
      </c>
      <c r="K2892" t="s">
        <v>29</v>
      </c>
      <c r="L2892">
        <v>94122</v>
      </c>
      <c r="M2892" t="s">
        <v>30</v>
      </c>
      <c r="N2892" t="s">
        <v>446</v>
      </c>
      <c r="O2892" t="s">
        <v>48</v>
      </c>
      <c r="P2892" t="s">
        <v>99</v>
      </c>
      <c r="Q2892" t="s">
        <v>447</v>
      </c>
      <c r="R2892" s="7">
        <v>479.97</v>
      </c>
      <c r="S2892">
        <v>3</v>
      </c>
      <c r="T2892">
        <v>0</v>
      </c>
      <c r="U2892" s="7">
        <v>163.18979999999999</v>
      </c>
      <c r="V2892" s="7">
        <f t="shared" si="45"/>
        <v>163.18979999999999</v>
      </c>
    </row>
    <row r="2893" spans="1:22" x14ac:dyDescent="0.3">
      <c r="A2893" s="9">
        <v>9045</v>
      </c>
      <c r="B2893" t="s">
        <v>5893</v>
      </c>
      <c r="C2893" s="5">
        <v>41990</v>
      </c>
      <c r="D2893" s="6">
        <v>41994</v>
      </c>
      <c r="E2893" t="s">
        <v>23</v>
      </c>
      <c r="F2893" t="s">
        <v>5894</v>
      </c>
      <c r="G2893" t="s">
        <v>5895</v>
      </c>
      <c r="H2893" t="s">
        <v>26</v>
      </c>
      <c r="I2893" t="s">
        <v>27</v>
      </c>
      <c r="J2893" t="s">
        <v>2154</v>
      </c>
      <c r="K2893" t="s">
        <v>29</v>
      </c>
      <c r="L2893">
        <v>94086</v>
      </c>
      <c r="M2893" t="s">
        <v>30</v>
      </c>
      <c r="N2893" t="s">
        <v>2996</v>
      </c>
      <c r="O2893" t="s">
        <v>32</v>
      </c>
      <c r="P2893" t="s">
        <v>52</v>
      </c>
      <c r="Q2893" t="s">
        <v>2997</v>
      </c>
      <c r="R2893" s="7">
        <v>5.984</v>
      </c>
      <c r="S2893">
        <v>2</v>
      </c>
      <c r="T2893">
        <v>0.2</v>
      </c>
      <c r="U2893" s="7">
        <v>2.2440000000000002</v>
      </c>
      <c r="V2893" s="7">
        <f t="shared" si="45"/>
        <v>2.2440000000000002</v>
      </c>
    </row>
    <row r="2894" spans="1:22" x14ac:dyDescent="0.3">
      <c r="A2894" s="9">
        <v>9046</v>
      </c>
      <c r="B2894" t="s">
        <v>5893</v>
      </c>
      <c r="C2894" s="5">
        <v>41990</v>
      </c>
      <c r="D2894" s="6">
        <v>41994</v>
      </c>
      <c r="E2894" t="s">
        <v>23</v>
      </c>
      <c r="F2894" t="s">
        <v>5894</v>
      </c>
      <c r="G2894" t="s">
        <v>5895</v>
      </c>
      <c r="H2894" t="s">
        <v>26</v>
      </c>
      <c r="I2894" t="s">
        <v>27</v>
      </c>
      <c r="J2894" t="s">
        <v>2154</v>
      </c>
      <c r="K2894" t="s">
        <v>29</v>
      </c>
      <c r="L2894">
        <v>94086</v>
      </c>
      <c r="M2894" t="s">
        <v>30</v>
      </c>
      <c r="N2894" t="s">
        <v>2332</v>
      </c>
      <c r="O2894" t="s">
        <v>48</v>
      </c>
      <c r="P2894" t="s">
        <v>99</v>
      </c>
      <c r="Q2894" t="s">
        <v>2333</v>
      </c>
      <c r="R2894" s="7">
        <v>189.95</v>
      </c>
      <c r="S2894">
        <v>5</v>
      </c>
      <c r="T2894">
        <v>0</v>
      </c>
      <c r="U2894" s="7">
        <v>45.588000000000001</v>
      </c>
      <c r="V2894" s="7">
        <f t="shared" si="45"/>
        <v>45.588000000000001</v>
      </c>
    </row>
    <row r="2895" spans="1:22" x14ac:dyDescent="0.3">
      <c r="A2895" s="9">
        <v>9047</v>
      </c>
      <c r="B2895" t="s">
        <v>5893</v>
      </c>
      <c r="C2895" s="5">
        <v>41990</v>
      </c>
      <c r="D2895" s="6">
        <v>41994</v>
      </c>
      <c r="E2895" t="s">
        <v>23</v>
      </c>
      <c r="F2895" t="s">
        <v>5894</v>
      </c>
      <c r="G2895" t="s">
        <v>5895</v>
      </c>
      <c r="H2895" t="s">
        <v>26</v>
      </c>
      <c r="I2895" t="s">
        <v>27</v>
      </c>
      <c r="J2895" t="s">
        <v>2154</v>
      </c>
      <c r="K2895" t="s">
        <v>29</v>
      </c>
      <c r="L2895">
        <v>94086</v>
      </c>
      <c r="M2895" t="s">
        <v>30</v>
      </c>
      <c r="N2895" t="s">
        <v>5014</v>
      </c>
      <c r="O2895" t="s">
        <v>48</v>
      </c>
      <c r="P2895" t="s">
        <v>99</v>
      </c>
      <c r="Q2895" t="s">
        <v>5015</v>
      </c>
      <c r="R2895" s="7">
        <v>149.94999999999999</v>
      </c>
      <c r="S2895">
        <v>5</v>
      </c>
      <c r="T2895">
        <v>0</v>
      </c>
      <c r="U2895" s="7">
        <v>31.4895</v>
      </c>
      <c r="V2895" s="7">
        <f t="shared" si="45"/>
        <v>31.4895</v>
      </c>
    </row>
    <row r="2896" spans="1:22" x14ac:dyDescent="0.3">
      <c r="A2896" s="9">
        <v>9048</v>
      </c>
      <c r="B2896" t="s">
        <v>5893</v>
      </c>
      <c r="C2896" s="5">
        <v>41990</v>
      </c>
      <c r="D2896" s="6">
        <v>41994</v>
      </c>
      <c r="E2896" t="s">
        <v>23</v>
      </c>
      <c r="F2896" t="s">
        <v>5894</v>
      </c>
      <c r="G2896" t="s">
        <v>5895</v>
      </c>
      <c r="H2896" t="s">
        <v>26</v>
      </c>
      <c r="I2896" t="s">
        <v>27</v>
      </c>
      <c r="J2896" t="s">
        <v>2154</v>
      </c>
      <c r="K2896" t="s">
        <v>29</v>
      </c>
      <c r="L2896">
        <v>94086</v>
      </c>
      <c r="M2896" t="s">
        <v>30</v>
      </c>
      <c r="N2896" t="s">
        <v>5896</v>
      </c>
      <c r="O2896" t="s">
        <v>32</v>
      </c>
      <c r="P2896" t="s">
        <v>45</v>
      </c>
      <c r="Q2896" t="s">
        <v>5897</v>
      </c>
      <c r="R2896" s="7">
        <v>29.95</v>
      </c>
      <c r="S2896">
        <v>5</v>
      </c>
      <c r="T2896">
        <v>0</v>
      </c>
      <c r="U2896" s="7">
        <v>8.6854999999999993</v>
      </c>
      <c r="V2896" s="7">
        <f t="shared" si="45"/>
        <v>8.6854999999999993</v>
      </c>
    </row>
    <row r="2897" spans="1:22" x14ac:dyDescent="0.3">
      <c r="A2897" s="9">
        <v>9049</v>
      </c>
      <c r="B2897" t="s">
        <v>5893</v>
      </c>
      <c r="C2897" s="5">
        <v>41990</v>
      </c>
      <c r="D2897" s="6">
        <v>41994</v>
      </c>
      <c r="E2897" t="s">
        <v>23</v>
      </c>
      <c r="F2897" t="s">
        <v>5894</v>
      </c>
      <c r="G2897" t="s">
        <v>5895</v>
      </c>
      <c r="H2897" t="s">
        <v>26</v>
      </c>
      <c r="I2897" t="s">
        <v>27</v>
      </c>
      <c r="J2897" t="s">
        <v>2154</v>
      </c>
      <c r="K2897" t="s">
        <v>29</v>
      </c>
      <c r="L2897">
        <v>94086</v>
      </c>
      <c r="M2897" t="s">
        <v>30</v>
      </c>
      <c r="N2897" t="s">
        <v>4510</v>
      </c>
      <c r="O2897" t="s">
        <v>32</v>
      </c>
      <c r="P2897" t="s">
        <v>33</v>
      </c>
      <c r="Q2897" t="s">
        <v>4511</v>
      </c>
      <c r="R2897" s="7">
        <v>44.4</v>
      </c>
      <c r="S2897">
        <v>3</v>
      </c>
      <c r="T2897">
        <v>0</v>
      </c>
      <c r="U2897" s="7">
        <v>22.2</v>
      </c>
      <c r="V2897" s="7">
        <f t="shared" si="45"/>
        <v>22.2</v>
      </c>
    </row>
    <row r="2898" spans="1:22" x14ac:dyDescent="0.3">
      <c r="A2898" s="9">
        <v>9051</v>
      </c>
      <c r="B2898" t="s">
        <v>5898</v>
      </c>
      <c r="C2898" s="5">
        <v>41047</v>
      </c>
      <c r="D2898" s="6">
        <v>41051</v>
      </c>
      <c r="E2898" t="s">
        <v>36</v>
      </c>
      <c r="F2898" t="s">
        <v>4263</v>
      </c>
      <c r="G2898" t="s">
        <v>4264</v>
      </c>
      <c r="H2898" t="s">
        <v>26</v>
      </c>
      <c r="I2898" t="s">
        <v>27</v>
      </c>
      <c r="J2898" t="s">
        <v>28</v>
      </c>
      <c r="K2898" t="s">
        <v>29</v>
      </c>
      <c r="L2898">
        <v>90004</v>
      </c>
      <c r="M2898" t="s">
        <v>30</v>
      </c>
      <c r="N2898" t="s">
        <v>481</v>
      </c>
      <c r="O2898" t="s">
        <v>32</v>
      </c>
      <c r="P2898" t="s">
        <v>114</v>
      </c>
      <c r="Q2898" t="s">
        <v>482</v>
      </c>
      <c r="R2898" s="7">
        <v>10.86</v>
      </c>
      <c r="S2898">
        <v>2</v>
      </c>
      <c r="T2898">
        <v>0</v>
      </c>
      <c r="U2898" s="7">
        <v>5.3213999999999997</v>
      </c>
      <c r="V2898" s="7">
        <f t="shared" si="45"/>
        <v>5.3213999999999997</v>
      </c>
    </row>
    <row r="2899" spans="1:22" x14ac:dyDescent="0.3">
      <c r="A2899" s="9">
        <v>9052</v>
      </c>
      <c r="B2899" t="s">
        <v>5899</v>
      </c>
      <c r="C2899" s="5">
        <v>40628</v>
      </c>
      <c r="D2899" s="6">
        <v>40633</v>
      </c>
      <c r="E2899" t="s">
        <v>23</v>
      </c>
      <c r="F2899" t="s">
        <v>1481</v>
      </c>
      <c r="G2899" t="s">
        <v>1482</v>
      </c>
      <c r="H2899" t="s">
        <v>26</v>
      </c>
      <c r="I2899" t="s">
        <v>27</v>
      </c>
      <c r="J2899" t="s">
        <v>80</v>
      </c>
      <c r="K2899" t="s">
        <v>29</v>
      </c>
      <c r="L2899">
        <v>94122</v>
      </c>
      <c r="M2899" t="s">
        <v>30</v>
      </c>
      <c r="N2899" t="s">
        <v>2132</v>
      </c>
      <c r="O2899" t="s">
        <v>32</v>
      </c>
      <c r="P2899" t="s">
        <v>45</v>
      </c>
      <c r="Q2899" t="s">
        <v>2133</v>
      </c>
      <c r="R2899" s="7">
        <v>3.36</v>
      </c>
      <c r="S2899">
        <v>2</v>
      </c>
      <c r="T2899">
        <v>0</v>
      </c>
      <c r="U2899" s="7">
        <v>0.84</v>
      </c>
      <c r="V2899" s="7">
        <f t="shared" si="45"/>
        <v>0.84</v>
      </c>
    </row>
    <row r="2900" spans="1:22" x14ac:dyDescent="0.3">
      <c r="A2900" s="9">
        <v>9053</v>
      </c>
      <c r="B2900" t="s">
        <v>5899</v>
      </c>
      <c r="C2900" s="5">
        <v>40628</v>
      </c>
      <c r="D2900" s="6">
        <v>40633</v>
      </c>
      <c r="E2900" t="s">
        <v>23</v>
      </c>
      <c r="F2900" t="s">
        <v>1481</v>
      </c>
      <c r="G2900" t="s">
        <v>1482</v>
      </c>
      <c r="H2900" t="s">
        <v>26</v>
      </c>
      <c r="I2900" t="s">
        <v>27</v>
      </c>
      <c r="J2900" t="s">
        <v>80</v>
      </c>
      <c r="K2900" t="s">
        <v>29</v>
      </c>
      <c r="L2900">
        <v>94122</v>
      </c>
      <c r="M2900" t="s">
        <v>30</v>
      </c>
      <c r="N2900" t="s">
        <v>851</v>
      </c>
      <c r="O2900" t="s">
        <v>32</v>
      </c>
      <c r="P2900" t="s">
        <v>52</v>
      </c>
      <c r="Q2900" t="s">
        <v>852</v>
      </c>
      <c r="R2900" s="7">
        <v>27.936</v>
      </c>
      <c r="S2900">
        <v>4</v>
      </c>
      <c r="T2900">
        <v>0.2</v>
      </c>
      <c r="U2900" s="7">
        <v>9.4283999999999999</v>
      </c>
      <c r="V2900" s="7">
        <f t="shared" si="45"/>
        <v>9.4283999999999999</v>
      </c>
    </row>
    <row r="2901" spans="1:22" x14ac:dyDescent="0.3">
      <c r="A2901" s="9">
        <v>9054</v>
      </c>
      <c r="B2901" t="s">
        <v>5899</v>
      </c>
      <c r="C2901" s="5">
        <v>40628</v>
      </c>
      <c r="D2901" s="6">
        <v>40633</v>
      </c>
      <c r="E2901" t="s">
        <v>23</v>
      </c>
      <c r="F2901" t="s">
        <v>1481</v>
      </c>
      <c r="G2901" t="s">
        <v>1482</v>
      </c>
      <c r="H2901" t="s">
        <v>26</v>
      </c>
      <c r="I2901" t="s">
        <v>27</v>
      </c>
      <c r="J2901" t="s">
        <v>80</v>
      </c>
      <c r="K2901" t="s">
        <v>29</v>
      </c>
      <c r="L2901">
        <v>94122</v>
      </c>
      <c r="M2901" t="s">
        <v>30</v>
      </c>
      <c r="N2901" t="s">
        <v>4571</v>
      </c>
      <c r="O2901" t="s">
        <v>48</v>
      </c>
      <c r="P2901" t="s">
        <v>49</v>
      </c>
      <c r="Q2901" t="s">
        <v>4572</v>
      </c>
      <c r="R2901" s="7">
        <v>28.783999999999999</v>
      </c>
      <c r="S2901">
        <v>2</v>
      </c>
      <c r="T2901">
        <v>0.2</v>
      </c>
      <c r="U2901" s="7">
        <v>2.8784000000000001</v>
      </c>
      <c r="V2901" s="7">
        <f t="shared" si="45"/>
        <v>2.8784000000000001</v>
      </c>
    </row>
    <row r="2902" spans="1:22" x14ac:dyDescent="0.3">
      <c r="A2902" s="9">
        <v>9055</v>
      </c>
      <c r="B2902" t="s">
        <v>5900</v>
      </c>
      <c r="C2902" s="5">
        <v>41905</v>
      </c>
      <c r="D2902" s="6">
        <v>41911</v>
      </c>
      <c r="E2902" t="s">
        <v>36</v>
      </c>
      <c r="F2902" t="s">
        <v>2016</v>
      </c>
      <c r="G2902" t="s">
        <v>2017</v>
      </c>
      <c r="H2902" t="s">
        <v>39</v>
      </c>
      <c r="I2902" t="s">
        <v>27</v>
      </c>
      <c r="J2902" t="s">
        <v>944</v>
      </c>
      <c r="K2902" t="s">
        <v>29</v>
      </c>
      <c r="L2902">
        <v>92704</v>
      </c>
      <c r="M2902" t="s">
        <v>30</v>
      </c>
      <c r="N2902" t="s">
        <v>204</v>
      </c>
      <c r="O2902" t="s">
        <v>32</v>
      </c>
      <c r="P2902" t="s">
        <v>205</v>
      </c>
      <c r="Q2902" t="s">
        <v>206</v>
      </c>
      <c r="R2902" s="7">
        <v>21.96</v>
      </c>
      <c r="S2902">
        <v>2</v>
      </c>
      <c r="T2902">
        <v>0</v>
      </c>
      <c r="U2902" s="7">
        <v>6.1487999999999996</v>
      </c>
      <c r="V2902" s="7">
        <f t="shared" si="45"/>
        <v>6.1487999999999996</v>
      </c>
    </row>
    <row r="2903" spans="1:22" x14ac:dyDescent="0.3">
      <c r="A2903" s="9">
        <v>9056</v>
      </c>
      <c r="B2903" t="s">
        <v>5901</v>
      </c>
      <c r="C2903" s="5">
        <v>41164</v>
      </c>
      <c r="D2903" s="6">
        <v>41169</v>
      </c>
      <c r="E2903" t="s">
        <v>23</v>
      </c>
      <c r="F2903" t="s">
        <v>1967</v>
      </c>
      <c r="G2903" t="s">
        <v>1968</v>
      </c>
      <c r="H2903" t="s">
        <v>39</v>
      </c>
      <c r="I2903" t="s">
        <v>27</v>
      </c>
      <c r="J2903" t="s">
        <v>65</v>
      </c>
      <c r="K2903" t="s">
        <v>66</v>
      </c>
      <c r="L2903">
        <v>98103</v>
      </c>
      <c r="M2903" t="s">
        <v>30</v>
      </c>
      <c r="N2903" t="s">
        <v>2999</v>
      </c>
      <c r="O2903" t="s">
        <v>48</v>
      </c>
      <c r="P2903" t="s">
        <v>99</v>
      </c>
      <c r="Q2903" t="s">
        <v>3000</v>
      </c>
      <c r="R2903" s="7">
        <v>21.98</v>
      </c>
      <c r="S2903">
        <v>2</v>
      </c>
      <c r="T2903">
        <v>0</v>
      </c>
      <c r="U2903" s="7">
        <v>8.5722000000000005</v>
      </c>
      <c r="V2903" s="7">
        <f t="shared" si="45"/>
        <v>8.5722000000000005</v>
      </c>
    </row>
    <row r="2904" spans="1:22" x14ac:dyDescent="0.3">
      <c r="A2904" s="9">
        <v>9058</v>
      </c>
      <c r="B2904" t="s">
        <v>5902</v>
      </c>
      <c r="C2904" s="5">
        <v>41202</v>
      </c>
      <c r="D2904" s="6">
        <v>41206</v>
      </c>
      <c r="E2904" t="s">
        <v>36</v>
      </c>
      <c r="F2904" t="s">
        <v>2598</v>
      </c>
      <c r="G2904" t="s">
        <v>2599</v>
      </c>
      <c r="H2904" t="s">
        <v>39</v>
      </c>
      <c r="I2904" t="s">
        <v>27</v>
      </c>
      <c r="J2904" t="s">
        <v>28</v>
      </c>
      <c r="K2904" t="s">
        <v>29</v>
      </c>
      <c r="L2904">
        <v>90045</v>
      </c>
      <c r="M2904" t="s">
        <v>30</v>
      </c>
      <c r="N2904" t="s">
        <v>5903</v>
      </c>
      <c r="O2904" t="s">
        <v>41</v>
      </c>
      <c r="P2904" t="s">
        <v>42</v>
      </c>
      <c r="Q2904" t="s">
        <v>5904</v>
      </c>
      <c r="R2904" s="7">
        <v>74.760000000000005</v>
      </c>
      <c r="S2904">
        <v>7</v>
      </c>
      <c r="T2904">
        <v>0</v>
      </c>
      <c r="U2904" s="7">
        <v>23.923200000000001</v>
      </c>
      <c r="V2904" s="7">
        <f t="shared" si="45"/>
        <v>23.923200000000001</v>
      </c>
    </row>
    <row r="2905" spans="1:22" x14ac:dyDescent="0.3">
      <c r="A2905" s="9">
        <v>9059</v>
      </c>
      <c r="B2905" t="s">
        <v>5902</v>
      </c>
      <c r="C2905" s="5">
        <v>41202</v>
      </c>
      <c r="D2905" s="6">
        <v>41206</v>
      </c>
      <c r="E2905" t="s">
        <v>36</v>
      </c>
      <c r="F2905" t="s">
        <v>2598</v>
      </c>
      <c r="G2905" t="s">
        <v>2599</v>
      </c>
      <c r="H2905" t="s">
        <v>39</v>
      </c>
      <c r="I2905" t="s">
        <v>27</v>
      </c>
      <c r="J2905" t="s">
        <v>28</v>
      </c>
      <c r="K2905" t="s">
        <v>29</v>
      </c>
      <c r="L2905">
        <v>90045</v>
      </c>
      <c r="M2905" t="s">
        <v>30</v>
      </c>
      <c r="N2905" t="s">
        <v>4411</v>
      </c>
      <c r="O2905" t="s">
        <v>41</v>
      </c>
      <c r="P2905" t="s">
        <v>58</v>
      </c>
      <c r="Q2905" t="s">
        <v>4412</v>
      </c>
      <c r="R2905" s="7">
        <v>364.77600000000001</v>
      </c>
      <c r="S2905">
        <v>3</v>
      </c>
      <c r="T2905">
        <v>0.2</v>
      </c>
      <c r="U2905" s="7">
        <v>27.3582</v>
      </c>
      <c r="V2905" s="7">
        <f t="shared" si="45"/>
        <v>27.3582</v>
      </c>
    </row>
    <row r="2906" spans="1:22" x14ac:dyDescent="0.3">
      <c r="A2906" s="9">
        <v>9060</v>
      </c>
      <c r="B2906" t="s">
        <v>5905</v>
      </c>
      <c r="C2906" s="5">
        <v>41440</v>
      </c>
      <c r="D2906" s="6">
        <v>41444</v>
      </c>
      <c r="E2906" t="s">
        <v>36</v>
      </c>
      <c r="F2906" t="s">
        <v>803</v>
      </c>
      <c r="G2906" t="s">
        <v>804</v>
      </c>
      <c r="H2906" t="s">
        <v>26</v>
      </c>
      <c r="I2906" t="s">
        <v>27</v>
      </c>
      <c r="J2906" t="s">
        <v>65</v>
      </c>
      <c r="K2906" t="s">
        <v>66</v>
      </c>
      <c r="L2906">
        <v>98103</v>
      </c>
      <c r="M2906" t="s">
        <v>30</v>
      </c>
      <c r="N2906" t="s">
        <v>1312</v>
      </c>
      <c r="O2906" t="s">
        <v>41</v>
      </c>
      <c r="P2906" t="s">
        <v>58</v>
      </c>
      <c r="Q2906" t="s">
        <v>1313</v>
      </c>
      <c r="R2906" s="7">
        <v>1115.17</v>
      </c>
      <c r="S2906">
        <v>7</v>
      </c>
      <c r="T2906">
        <v>0</v>
      </c>
      <c r="U2906" s="7">
        <v>334.55099999999999</v>
      </c>
      <c r="V2906" s="7">
        <f t="shared" si="45"/>
        <v>334.55099999999999</v>
      </c>
    </row>
    <row r="2907" spans="1:22" x14ac:dyDescent="0.3">
      <c r="A2907" s="9">
        <v>9061</v>
      </c>
      <c r="B2907" t="s">
        <v>5906</v>
      </c>
      <c r="C2907" s="5">
        <v>41233</v>
      </c>
      <c r="D2907" s="6">
        <v>41234</v>
      </c>
      <c r="E2907" t="s">
        <v>152</v>
      </c>
      <c r="F2907" t="s">
        <v>3622</v>
      </c>
      <c r="G2907" t="s">
        <v>3623</v>
      </c>
      <c r="H2907" t="s">
        <v>26</v>
      </c>
      <c r="I2907" t="s">
        <v>27</v>
      </c>
      <c r="J2907" t="s">
        <v>325</v>
      </c>
      <c r="K2907" t="s">
        <v>29</v>
      </c>
      <c r="L2907">
        <v>92024</v>
      </c>
      <c r="M2907" t="s">
        <v>30</v>
      </c>
      <c r="N2907" t="s">
        <v>3521</v>
      </c>
      <c r="O2907" t="s">
        <v>32</v>
      </c>
      <c r="P2907" t="s">
        <v>52</v>
      </c>
      <c r="Q2907" t="s">
        <v>3522</v>
      </c>
      <c r="R2907" s="7">
        <v>89.695999999999998</v>
      </c>
      <c r="S2907">
        <v>4</v>
      </c>
      <c r="T2907">
        <v>0.2</v>
      </c>
      <c r="U2907" s="7">
        <v>33.636000000000003</v>
      </c>
      <c r="V2907" s="7">
        <f t="shared" si="45"/>
        <v>33.636000000000003</v>
      </c>
    </row>
    <row r="2908" spans="1:22" x14ac:dyDescent="0.3">
      <c r="A2908" s="9">
        <v>9062</v>
      </c>
      <c r="B2908" t="s">
        <v>5906</v>
      </c>
      <c r="C2908" s="5">
        <v>41233</v>
      </c>
      <c r="D2908" s="6">
        <v>41234</v>
      </c>
      <c r="E2908" t="s">
        <v>152</v>
      </c>
      <c r="F2908" t="s">
        <v>3622</v>
      </c>
      <c r="G2908" t="s">
        <v>3623</v>
      </c>
      <c r="H2908" t="s">
        <v>26</v>
      </c>
      <c r="I2908" t="s">
        <v>27</v>
      </c>
      <c r="J2908" t="s">
        <v>325</v>
      </c>
      <c r="K2908" t="s">
        <v>29</v>
      </c>
      <c r="L2908">
        <v>92024</v>
      </c>
      <c r="M2908" t="s">
        <v>30</v>
      </c>
      <c r="N2908" t="s">
        <v>3012</v>
      </c>
      <c r="O2908" t="s">
        <v>32</v>
      </c>
      <c r="P2908" t="s">
        <v>33</v>
      </c>
      <c r="Q2908" t="s">
        <v>3013</v>
      </c>
      <c r="R2908" s="7">
        <v>50.12</v>
      </c>
      <c r="S2908">
        <v>4</v>
      </c>
      <c r="T2908">
        <v>0</v>
      </c>
      <c r="U2908" s="7">
        <v>23.5564</v>
      </c>
      <c r="V2908" s="7">
        <f t="shared" si="45"/>
        <v>23.5564</v>
      </c>
    </row>
    <row r="2909" spans="1:22" x14ac:dyDescent="0.3">
      <c r="A2909" s="9">
        <v>9069</v>
      </c>
      <c r="B2909" t="s">
        <v>5907</v>
      </c>
      <c r="C2909" s="5">
        <v>41520</v>
      </c>
      <c r="D2909" s="6">
        <v>41523</v>
      </c>
      <c r="E2909" t="s">
        <v>23</v>
      </c>
      <c r="F2909" t="s">
        <v>5131</v>
      </c>
      <c r="G2909" t="s">
        <v>5132</v>
      </c>
      <c r="H2909" t="s">
        <v>39</v>
      </c>
      <c r="I2909" t="s">
        <v>27</v>
      </c>
      <c r="J2909" t="s">
        <v>462</v>
      </c>
      <c r="K2909" t="s">
        <v>66</v>
      </c>
      <c r="L2909">
        <v>98198</v>
      </c>
      <c r="M2909" t="s">
        <v>30</v>
      </c>
      <c r="N2909" t="s">
        <v>1800</v>
      </c>
      <c r="O2909" t="s">
        <v>41</v>
      </c>
      <c r="P2909" t="s">
        <v>185</v>
      </c>
      <c r="Q2909" t="s">
        <v>1801</v>
      </c>
      <c r="R2909" s="7">
        <v>215.976</v>
      </c>
      <c r="S2909">
        <v>3</v>
      </c>
      <c r="T2909">
        <v>0.2</v>
      </c>
      <c r="U2909" s="7">
        <v>-2.6997</v>
      </c>
      <c r="V2909" s="7">
        <f t="shared" si="45"/>
        <v>2.6997</v>
      </c>
    </row>
    <row r="2910" spans="1:22" x14ac:dyDescent="0.3">
      <c r="A2910" s="9">
        <v>9070</v>
      </c>
      <c r="B2910" t="s">
        <v>5907</v>
      </c>
      <c r="C2910" s="5">
        <v>41520</v>
      </c>
      <c r="D2910" s="6">
        <v>41523</v>
      </c>
      <c r="E2910" t="s">
        <v>23</v>
      </c>
      <c r="F2910" t="s">
        <v>5131</v>
      </c>
      <c r="G2910" t="s">
        <v>5132</v>
      </c>
      <c r="H2910" t="s">
        <v>39</v>
      </c>
      <c r="I2910" t="s">
        <v>27</v>
      </c>
      <c r="J2910" t="s">
        <v>462</v>
      </c>
      <c r="K2910" t="s">
        <v>66</v>
      </c>
      <c r="L2910">
        <v>98198</v>
      </c>
      <c r="M2910" t="s">
        <v>30</v>
      </c>
      <c r="N2910" t="s">
        <v>3700</v>
      </c>
      <c r="O2910" t="s">
        <v>32</v>
      </c>
      <c r="P2910" t="s">
        <v>215</v>
      </c>
      <c r="Q2910" t="s">
        <v>3701</v>
      </c>
      <c r="R2910" s="7">
        <v>65.94</v>
      </c>
      <c r="S2910">
        <v>3</v>
      </c>
      <c r="T2910">
        <v>0</v>
      </c>
      <c r="U2910" s="7">
        <v>30.991800000000001</v>
      </c>
      <c r="V2910" s="7">
        <f t="shared" si="45"/>
        <v>30.991800000000001</v>
      </c>
    </row>
    <row r="2911" spans="1:22" x14ac:dyDescent="0.3">
      <c r="A2911" s="9">
        <v>9081</v>
      </c>
      <c r="B2911" t="s">
        <v>5908</v>
      </c>
      <c r="C2911" s="5">
        <v>41894</v>
      </c>
      <c r="D2911" s="6">
        <v>41896</v>
      </c>
      <c r="E2911" t="s">
        <v>23</v>
      </c>
      <c r="F2911" t="s">
        <v>2780</v>
      </c>
      <c r="G2911" t="s">
        <v>2781</v>
      </c>
      <c r="H2911" t="s">
        <v>26</v>
      </c>
      <c r="I2911" t="s">
        <v>27</v>
      </c>
      <c r="J2911" t="s">
        <v>944</v>
      </c>
      <c r="K2911" t="s">
        <v>29</v>
      </c>
      <c r="L2911">
        <v>92704</v>
      </c>
      <c r="M2911" t="s">
        <v>30</v>
      </c>
      <c r="N2911" t="s">
        <v>4634</v>
      </c>
      <c r="O2911" t="s">
        <v>48</v>
      </c>
      <c r="P2911" t="s">
        <v>49</v>
      </c>
      <c r="Q2911" t="s">
        <v>4635</v>
      </c>
      <c r="R2911" s="7">
        <v>143.952</v>
      </c>
      <c r="S2911">
        <v>6</v>
      </c>
      <c r="T2911">
        <v>0.2</v>
      </c>
      <c r="U2911" s="7">
        <v>17.994</v>
      </c>
      <c r="V2911" s="7">
        <f t="shared" si="45"/>
        <v>17.994</v>
      </c>
    </row>
    <row r="2912" spans="1:22" x14ac:dyDescent="0.3">
      <c r="A2912" s="9">
        <v>9082</v>
      </c>
      <c r="B2912" t="s">
        <v>5908</v>
      </c>
      <c r="C2912" s="5">
        <v>41894</v>
      </c>
      <c r="D2912" s="6">
        <v>41896</v>
      </c>
      <c r="E2912" t="s">
        <v>23</v>
      </c>
      <c r="F2912" t="s">
        <v>2780</v>
      </c>
      <c r="G2912" t="s">
        <v>2781</v>
      </c>
      <c r="H2912" t="s">
        <v>26</v>
      </c>
      <c r="I2912" t="s">
        <v>27</v>
      </c>
      <c r="J2912" t="s">
        <v>944</v>
      </c>
      <c r="K2912" t="s">
        <v>29</v>
      </c>
      <c r="L2912">
        <v>92704</v>
      </c>
      <c r="M2912" t="s">
        <v>30</v>
      </c>
      <c r="N2912" t="s">
        <v>1531</v>
      </c>
      <c r="O2912" t="s">
        <v>32</v>
      </c>
      <c r="P2912" t="s">
        <v>114</v>
      </c>
      <c r="Q2912" t="s">
        <v>1532</v>
      </c>
      <c r="R2912" s="7">
        <v>19.440000000000001</v>
      </c>
      <c r="S2912">
        <v>3</v>
      </c>
      <c r="T2912">
        <v>0</v>
      </c>
      <c r="U2912" s="7">
        <v>9.3312000000000008</v>
      </c>
      <c r="V2912" s="7">
        <f t="shared" si="45"/>
        <v>9.3312000000000008</v>
      </c>
    </row>
    <row r="2913" spans="1:22" x14ac:dyDescent="0.3">
      <c r="A2913" s="9">
        <v>9086</v>
      </c>
      <c r="B2913" t="s">
        <v>5909</v>
      </c>
      <c r="C2913" s="5">
        <v>41528</v>
      </c>
      <c r="D2913" s="6">
        <v>41530</v>
      </c>
      <c r="E2913" t="s">
        <v>23</v>
      </c>
      <c r="F2913" t="s">
        <v>726</v>
      </c>
      <c r="G2913" t="s">
        <v>727</v>
      </c>
      <c r="H2913" t="s">
        <v>39</v>
      </c>
      <c r="I2913" t="s">
        <v>27</v>
      </c>
      <c r="J2913" t="s">
        <v>28</v>
      </c>
      <c r="K2913" t="s">
        <v>29</v>
      </c>
      <c r="L2913">
        <v>90049</v>
      </c>
      <c r="M2913" t="s">
        <v>30</v>
      </c>
      <c r="N2913" t="s">
        <v>5910</v>
      </c>
      <c r="O2913" t="s">
        <v>32</v>
      </c>
      <c r="P2913" t="s">
        <v>52</v>
      </c>
      <c r="Q2913" t="s">
        <v>5911</v>
      </c>
      <c r="R2913" s="7">
        <v>276.78399999999999</v>
      </c>
      <c r="S2913">
        <v>2</v>
      </c>
      <c r="T2913">
        <v>0.2</v>
      </c>
      <c r="U2913" s="7">
        <v>89.954800000000006</v>
      </c>
      <c r="V2913" s="7">
        <f t="shared" si="45"/>
        <v>89.954800000000006</v>
      </c>
    </row>
    <row r="2914" spans="1:22" x14ac:dyDescent="0.3">
      <c r="A2914" s="9">
        <v>9115</v>
      </c>
      <c r="B2914" t="s">
        <v>5912</v>
      </c>
      <c r="C2914" s="5">
        <v>41312</v>
      </c>
      <c r="D2914" s="6">
        <v>41315</v>
      </c>
      <c r="E2914" t="s">
        <v>23</v>
      </c>
      <c r="F2914" t="s">
        <v>1350</v>
      </c>
      <c r="G2914" t="s">
        <v>1351</v>
      </c>
      <c r="H2914" t="s">
        <v>26</v>
      </c>
      <c r="I2914" t="s">
        <v>27</v>
      </c>
      <c r="J2914" t="s">
        <v>28</v>
      </c>
      <c r="K2914" t="s">
        <v>29</v>
      </c>
      <c r="L2914">
        <v>90049</v>
      </c>
      <c r="M2914" t="s">
        <v>30</v>
      </c>
      <c r="N2914" t="s">
        <v>5145</v>
      </c>
      <c r="O2914" t="s">
        <v>48</v>
      </c>
      <c r="P2914" t="s">
        <v>49</v>
      </c>
      <c r="Q2914" t="s">
        <v>5146</v>
      </c>
      <c r="R2914" s="7">
        <v>623.96</v>
      </c>
      <c r="S2914">
        <v>5</v>
      </c>
      <c r="T2914">
        <v>0.2</v>
      </c>
      <c r="U2914" s="7">
        <v>38.997500000000002</v>
      </c>
      <c r="V2914" s="7">
        <f t="shared" si="45"/>
        <v>38.997500000000002</v>
      </c>
    </row>
    <row r="2915" spans="1:22" x14ac:dyDescent="0.3">
      <c r="A2915" s="9">
        <v>9120</v>
      </c>
      <c r="B2915" t="s">
        <v>5913</v>
      </c>
      <c r="C2915" s="5">
        <v>41432</v>
      </c>
      <c r="D2915" s="6">
        <v>41438</v>
      </c>
      <c r="E2915" t="s">
        <v>36</v>
      </c>
      <c r="F2915" t="s">
        <v>2435</v>
      </c>
      <c r="G2915" t="s">
        <v>2436</v>
      </c>
      <c r="H2915" t="s">
        <v>146</v>
      </c>
      <c r="I2915" t="s">
        <v>27</v>
      </c>
      <c r="J2915" t="s">
        <v>28</v>
      </c>
      <c r="K2915" t="s">
        <v>29</v>
      </c>
      <c r="L2915">
        <v>90036</v>
      </c>
      <c r="M2915" t="s">
        <v>30</v>
      </c>
      <c r="N2915" t="s">
        <v>1180</v>
      </c>
      <c r="O2915" t="s">
        <v>32</v>
      </c>
      <c r="P2915" t="s">
        <v>33</v>
      </c>
      <c r="Q2915" t="s">
        <v>1181</v>
      </c>
      <c r="R2915" s="7">
        <v>22.05</v>
      </c>
      <c r="S2915">
        <v>7</v>
      </c>
      <c r="T2915">
        <v>0</v>
      </c>
      <c r="U2915" s="7">
        <v>10.584</v>
      </c>
      <c r="V2915" s="7">
        <f t="shared" si="45"/>
        <v>10.584</v>
      </c>
    </row>
    <row r="2916" spans="1:22" x14ac:dyDescent="0.3">
      <c r="A2916" s="9">
        <v>9121</v>
      </c>
      <c r="B2916" t="s">
        <v>5913</v>
      </c>
      <c r="C2916" s="5">
        <v>41432</v>
      </c>
      <c r="D2916" s="6">
        <v>41438</v>
      </c>
      <c r="E2916" t="s">
        <v>36</v>
      </c>
      <c r="F2916" t="s">
        <v>2435</v>
      </c>
      <c r="G2916" t="s">
        <v>2436</v>
      </c>
      <c r="H2916" t="s">
        <v>146</v>
      </c>
      <c r="I2916" t="s">
        <v>27</v>
      </c>
      <c r="J2916" t="s">
        <v>28</v>
      </c>
      <c r="K2916" t="s">
        <v>29</v>
      </c>
      <c r="L2916">
        <v>90036</v>
      </c>
      <c r="M2916" t="s">
        <v>30</v>
      </c>
      <c r="N2916" t="s">
        <v>5914</v>
      </c>
      <c r="O2916" t="s">
        <v>32</v>
      </c>
      <c r="P2916" t="s">
        <v>114</v>
      </c>
      <c r="Q2916" t="s">
        <v>5915</v>
      </c>
      <c r="R2916" s="7">
        <v>99.9</v>
      </c>
      <c r="S2916">
        <v>5</v>
      </c>
      <c r="T2916">
        <v>0</v>
      </c>
      <c r="U2916" s="7">
        <v>46.953000000000003</v>
      </c>
      <c r="V2916" s="7">
        <f t="shared" si="45"/>
        <v>46.953000000000003</v>
      </c>
    </row>
    <row r="2917" spans="1:22" x14ac:dyDescent="0.3">
      <c r="A2917" s="9">
        <v>9122</v>
      </c>
      <c r="B2917" t="s">
        <v>5916</v>
      </c>
      <c r="C2917" s="5">
        <v>41717</v>
      </c>
      <c r="D2917" s="6">
        <v>41719</v>
      </c>
      <c r="E2917" t="s">
        <v>23</v>
      </c>
      <c r="F2917" t="s">
        <v>5917</v>
      </c>
      <c r="G2917" t="s">
        <v>5918</v>
      </c>
      <c r="H2917" t="s">
        <v>26</v>
      </c>
      <c r="I2917" t="s">
        <v>27</v>
      </c>
      <c r="J2917" t="s">
        <v>28</v>
      </c>
      <c r="K2917" t="s">
        <v>29</v>
      </c>
      <c r="L2917">
        <v>90032</v>
      </c>
      <c r="M2917" t="s">
        <v>30</v>
      </c>
      <c r="N2917" t="s">
        <v>732</v>
      </c>
      <c r="O2917" t="s">
        <v>32</v>
      </c>
      <c r="P2917" t="s">
        <v>55</v>
      </c>
      <c r="Q2917" t="s">
        <v>733</v>
      </c>
      <c r="R2917" s="7">
        <v>90.86</v>
      </c>
      <c r="S2917">
        <v>7</v>
      </c>
      <c r="T2917">
        <v>0</v>
      </c>
      <c r="U2917" s="7">
        <v>26.349399999999999</v>
      </c>
      <c r="V2917" s="7">
        <f t="shared" si="45"/>
        <v>26.349399999999999</v>
      </c>
    </row>
    <row r="2918" spans="1:22" x14ac:dyDescent="0.3">
      <c r="A2918" s="9">
        <v>9123</v>
      </c>
      <c r="B2918" t="s">
        <v>5919</v>
      </c>
      <c r="C2918" s="5">
        <v>41968</v>
      </c>
      <c r="D2918" s="6">
        <v>41968</v>
      </c>
      <c r="E2918" t="s">
        <v>863</v>
      </c>
      <c r="F2918" t="s">
        <v>3080</v>
      </c>
      <c r="G2918" t="s">
        <v>3081</v>
      </c>
      <c r="H2918" t="s">
        <v>39</v>
      </c>
      <c r="I2918" t="s">
        <v>27</v>
      </c>
      <c r="J2918" t="s">
        <v>80</v>
      </c>
      <c r="K2918" t="s">
        <v>29</v>
      </c>
      <c r="L2918">
        <v>94109</v>
      </c>
      <c r="M2918" t="s">
        <v>30</v>
      </c>
      <c r="N2918" t="s">
        <v>3001</v>
      </c>
      <c r="O2918" t="s">
        <v>32</v>
      </c>
      <c r="P2918" t="s">
        <v>114</v>
      </c>
      <c r="Q2918" t="s">
        <v>3002</v>
      </c>
      <c r="R2918" s="7">
        <v>7.78</v>
      </c>
      <c r="S2918">
        <v>1</v>
      </c>
      <c r="T2918">
        <v>0</v>
      </c>
      <c r="U2918" s="7">
        <v>3.5009999999999999</v>
      </c>
      <c r="V2918" s="7">
        <f t="shared" si="45"/>
        <v>3.5009999999999999</v>
      </c>
    </row>
    <row r="2919" spans="1:22" x14ac:dyDescent="0.3">
      <c r="A2919" s="9">
        <v>9127</v>
      </c>
      <c r="B2919" t="s">
        <v>5920</v>
      </c>
      <c r="C2919" s="5">
        <v>41241</v>
      </c>
      <c r="D2919" s="6">
        <v>41246</v>
      </c>
      <c r="E2919" t="s">
        <v>36</v>
      </c>
      <c r="F2919" t="s">
        <v>3581</v>
      </c>
      <c r="G2919" t="s">
        <v>3582</v>
      </c>
      <c r="H2919" t="s">
        <v>146</v>
      </c>
      <c r="I2919" t="s">
        <v>27</v>
      </c>
      <c r="J2919" t="s">
        <v>2646</v>
      </c>
      <c r="K2919" t="s">
        <v>262</v>
      </c>
      <c r="L2919">
        <v>88001</v>
      </c>
      <c r="M2919" t="s">
        <v>30</v>
      </c>
      <c r="N2919" t="s">
        <v>3765</v>
      </c>
      <c r="O2919" t="s">
        <v>32</v>
      </c>
      <c r="P2919" t="s">
        <v>45</v>
      </c>
      <c r="Q2919" t="s">
        <v>3766</v>
      </c>
      <c r="R2919" s="7">
        <v>8.2799999999999994</v>
      </c>
      <c r="S2919">
        <v>2</v>
      </c>
      <c r="T2919">
        <v>0</v>
      </c>
      <c r="U2919" s="7">
        <v>3.4775999999999998</v>
      </c>
      <c r="V2919" s="7">
        <f t="shared" si="45"/>
        <v>3.4775999999999998</v>
      </c>
    </row>
    <row r="2920" spans="1:22" x14ac:dyDescent="0.3">
      <c r="A2920" s="9">
        <v>9129</v>
      </c>
      <c r="B2920" t="s">
        <v>5921</v>
      </c>
      <c r="C2920" s="5">
        <v>41887</v>
      </c>
      <c r="D2920" s="6">
        <v>41888</v>
      </c>
      <c r="E2920" t="s">
        <v>152</v>
      </c>
      <c r="F2920" t="s">
        <v>2898</v>
      </c>
      <c r="G2920" t="s">
        <v>2899</v>
      </c>
      <c r="H2920" t="s">
        <v>26</v>
      </c>
      <c r="I2920" t="s">
        <v>27</v>
      </c>
      <c r="J2920" t="s">
        <v>1871</v>
      </c>
      <c r="K2920" t="s">
        <v>148</v>
      </c>
      <c r="L2920">
        <v>97756</v>
      </c>
      <c r="M2920" t="s">
        <v>30</v>
      </c>
      <c r="N2920" t="s">
        <v>1035</v>
      </c>
      <c r="O2920" t="s">
        <v>32</v>
      </c>
      <c r="P2920" t="s">
        <v>52</v>
      </c>
      <c r="Q2920" t="s">
        <v>1036</v>
      </c>
      <c r="R2920" s="7">
        <v>88.073999999999998</v>
      </c>
      <c r="S2920">
        <v>7</v>
      </c>
      <c r="T2920">
        <v>0.7</v>
      </c>
      <c r="U2920" s="7">
        <v>-58.716000000000001</v>
      </c>
      <c r="V2920" s="7">
        <f t="shared" si="45"/>
        <v>58.716000000000001</v>
      </c>
    </row>
    <row r="2921" spans="1:22" x14ac:dyDescent="0.3">
      <c r="A2921" s="9">
        <v>9134</v>
      </c>
      <c r="B2921" t="s">
        <v>5922</v>
      </c>
      <c r="C2921" s="5">
        <v>41152</v>
      </c>
      <c r="D2921" s="6">
        <v>41156</v>
      </c>
      <c r="E2921" t="s">
        <v>36</v>
      </c>
      <c r="F2921" t="s">
        <v>2242</v>
      </c>
      <c r="G2921" t="s">
        <v>2243</v>
      </c>
      <c r="H2921" t="s">
        <v>146</v>
      </c>
      <c r="I2921" t="s">
        <v>27</v>
      </c>
      <c r="J2921" t="s">
        <v>325</v>
      </c>
      <c r="K2921" t="s">
        <v>29</v>
      </c>
      <c r="L2921">
        <v>92037</v>
      </c>
      <c r="M2921" t="s">
        <v>30</v>
      </c>
      <c r="N2921" t="s">
        <v>1274</v>
      </c>
      <c r="O2921" t="s">
        <v>48</v>
      </c>
      <c r="P2921" t="s">
        <v>49</v>
      </c>
      <c r="Q2921" t="s">
        <v>1275</v>
      </c>
      <c r="R2921" s="7">
        <v>555.96</v>
      </c>
      <c r="S2921">
        <v>5</v>
      </c>
      <c r="T2921">
        <v>0.2</v>
      </c>
      <c r="U2921" s="7">
        <v>41.697000000000003</v>
      </c>
      <c r="V2921" s="7">
        <f t="shared" si="45"/>
        <v>41.697000000000003</v>
      </c>
    </row>
    <row r="2922" spans="1:22" x14ac:dyDescent="0.3">
      <c r="A2922" s="9">
        <v>9141</v>
      </c>
      <c r="B2922" t="s">
        <v>5923</v>
      </c>
      <c r="C2922" s="5">
        <v>41913</v>
      </c>
      <c r="D2922" s="6">
        <v>41915</v>
      </c>
      <c r="E2922" t="s">
        <v>23</v>
      </c>
      <c r="F2922" t="s">
        <v>1270</v>
      </c>
      <c r="G2922" t="s">
        <v>1271</v>
      </c>
      <c r="H2922" t="s">
        <v>146</v>
      </c>
      <c r="I2922" t="s">
        <v>27</v>
      </c>
      <c r="J2922" t="s">
        <v>28</v>
      </c>
      <c r="K2922" t="s">
        <v>29</v>
      </c>
      <c r="L2922">
        <v>90049</v>
      </c>
      <c r="M2922" t="s">
        <v>30</v>
      </c>
      <c r="N2922" t="s">
        <v>5924</v>
      </c>
      <c r="O2922" t="s">
        <v>48</v>
      </c>
      <c r="P2922" t="s">
        <v>99</v>
      </c>
      <c r="Q2922" t="s">
        <v>5925</v>
      </c>
      <c r="R2922" s="7">
        <v>159.97999999999999</v>
      </c>
      <c r="S2922">
        <v>2</v>
      </c>
      <c r="T2922">
        <v>0</v>
      </c>
      <c r="U2922" s="7">
        <v>47.994</v>
      </c>
      <c r="V2922" s="7">
        <f t="shared" si="45"/>
        <v>47.994</v>
      </c>
    </row>
    <row r="2923" spans="1:22" x14ac:dyDescent="0.3">
      <c r="A2923" s="9">
        <v>9143</v>
      </c>
      <c r="B2923" t="s">
        <v>5926</v>
      </c>
      <c r="C2923" s="5">
        <v>41780</v>
      </c>
      <c r="D2923" s="6">
        <v>41786</v>
      </c>
      <c r="E2923" t="s">
        <v>36</v>
      </c>
      <c r="F2923" t="s">
        <v>1661</v>
      </c>
      <c r="G2923" t="s">
        <v>1662</v>
      </c>
      <c r="H2923" t="s">
        <v>39</v>
      </c>
      <c r="I2923" t="s">
        <v>27</v>
      </c>
      <c r="J2923" t="s">
        <v>470</v>
      </c>
      <c r="K2923" t="s">
        <v>471</v>
      </c>
      <c r="L2923">
        <v>89115</v>
      </c>
      <c r="M2923" t="s">
        <v>30</v>
      </c>
      <c r="N2923" t="s">
        <v>4060</v>
      </c>
      <c r="O2923" t="s">
        <v>32</v>
      </c>
      <c r="P2923" t="s">
        <v>52</v>
      </c>
      <c r="Q2923" t="s">
        <v>4061</v>
      </c>
      <c r="R2923" s="7">
        <v>8.2880000000000003</v>
      </c>
      <c r="S2923">
        <v>2</v>
      </c>
      <c r="T2923">
        <v>0.2</v>
      </c>
      <c r="U2923" s="7">
        <v>3.0044</v>
      </c>
      <c r="V2923" s="7">
        <f t="shared" si="45"/>
        <v>3.0044</v>
      </c>
    </row>
    <row r="2924" spans="1:22" x14ac:dyDescent="0.3">
      <c r="A2924" s="9">
        <v>9144</v>
      </c>
      <c r="B2924" t="s">
        <v>5926</v>
      </c>
      <c r="C2924" s="5">
        <v>41780</v>
      </c>
      <c r="D2924" s="6">
        <v>41786</v>
      </c>
      <c r="E2924" t="s">
        <v>36</v>
      </c>
      <c r="F2924" t="s">
        <v>1661</v>
      </c>
      <c r="G2924" t="s">
        <v>1662</v>
      </c>
      <c r="H2924" t="s">
        <v>39</v>
      </c>
      <c r="I2924" t="s">
        <v>27</v>
      </c>
      <c r="J2924" t="s">
        <v>470</v>
      </c>
      <c r="K2924" t="s">
        <v>471</v>
      </c>
      <c r="L2924">
        <v>89115</v>
      </c>
      <c r="M2924" t="s">
        <v>30</v>
      </c>
      <c r="N2924" t="s">
        <v>5145</v>
      </c>
      <c r="O2924" t="s">
        <v>48</v>
      </c>
      <c r="P2924" t="s">
        <v>49</v>
      </c>
      <c r="Q2924" t="s">
        <v>5146</v>
      </c>
      <c r="R2924" s="7">
        <v>1123.1279999999999</v>
      </c>
      <c r="S2924">
        <v>9</v>
      </c>
      <c r="T2924">
        <v>0.2</v>
      </c>
      <c r="U2924" s="7">
        <v>70.195499999999996</v>
      </c>
      <c r="V2924" s="7">
        <f t="shared" si="45"/>
        <v>70.195499999999996</v>
      </c>
    </row>
    <row r="2925" spans="1:22" x14ac:dyDescent="0.3">
      <c r="A2925" s="9">
        <v>9145</v>
      </c>
      <c r="B2925" t="s">
        <v>5926</v>
      </c>
      <c r="C2925" s="5">
        <v>41780</v>
      </c>
      <c r="D2925" s="6">
        <v>41786</v>
      </c>
      <c r="E2925" t="s">
        <v>36</v>
      </c>
      <c r="F2925" t="s">
        <v>1661</v>
      </c>
      <c r="G2925" t="s">
        <v>1662</v>
      </c>
      <c r="H2925" t="s">
        <v>39</v>
      </c>
      <c r="I2925" t="s">
        <v>27</v>
      </c>
      <c r="J2925" t="s">
        <v>470</v>
      </c>
      <c r="K2925" t="s">
        <v>471</v>
      </c>
      <c r="L2925">
        <v>89115</v>
      </c>
      <c r="M2925" t="s">
        <v>30</v>
      </c>
      <c r="N2925" t="s">
        <v>732</v>
      </c>
      <c r="O2925" t="s">
        <v>32</v>
      </c>
      <c r="P2925" t="s">
        <v>55</v>
      </c>
      <c r="Q2925" t="s">
        <v>733</v>
      </c>
      <c r="R2925" s="7">
        <v>64.900000000000006</v>
      </c>
      <c r="S2925">
        <v>5</v>
      </c>
      <c r="T2925">
        <v>0</v>
      </c>
      <c r="U2925" s="7">
        <v>18.821000000000002</v>
      </c>
      <c r="V2925" s="7">
        <f t="shared" si="45"/>
        <v>18.821000000000002</v>
      </c>
    </row>
    <row r="2926" spans="1:22" x14ac:dyDescent="0.3">
      <c r="A2926" s="9">
        <v>9152</v>
      </c>
      <c r="B2926" t="s">
        <v>5927</v>
      </c>
      <c r="C2926" s="5">
        <v>41176</v>
      </c>
      <c r="D2926" s="6">
        <v>41181</v>
      </c>
      <c r="E2926" t="s">
        <v>23</v>
      </c>
      <c r="F2926" t="s">
        <v>107</v>
      </c>
      <c r="G2926" t="s">
        <v>108</v>
      </c>
      <c r="H2926" t="s">
        <v>39</v>
      </c>
      <c r="I2926" t="s">
        <v>27</v>
      </c>
      <c r="J2926" t="s">
        <v>3931</v>
      </c>
      <c r="K2926" t="s">
        <v>122</v>
      </c>
      <c r="L2926">
        <v>85323</v>
      </c>
      <c r="M2926" t="s">
        <v>30</v>
      </c>
      <c r="N2926" t="s">
        <v>3348</v>
      </c>
      <c r="O2926" t="s">
        <v>32</v>
      </c>
      <c r="P2926" t="s">
        <v>45</v>
      </c>
      <c r="Q2926" t="s">
        <v>3349</v>
      </c>
      <c r="R2926" s="7">
        <v>14.576000000000001</v>
      </c>
      <c r="S2926">
        <v>2</v>
      </c>
      <c r="T2926">
        <v>0.2</v>
      </c>
      <c r="U2926" s="7">
        <v>2.3685999999999998</v>
      </c>
      <c r="V2926" s="7">
        <f t="shared" si="45"/>
        <v>2.3685999999999998</v>
      </c>
    </row>
    <row r="2927" spans="1:22" x14ac:dyDescent="0.3">
      <c r="A2927" s="9">
        <v>9153</v>
      </c>
      <c r="B2927" t="s">
        <v>5927</v>
      </c>
      <c r="C2927" s="5">
        <v>41176</v>
      </c>
      <c r="D2927" s="6">
        <v>41181</v>
      </c>
      <c r="E2927" t="s">
        <v>23</v>
      </c>
      <c r="F2927" t="s">
        <v>107</v>
      </c>
      <c r="G2927" t="s">
        <v>108</v>
      </c>
      <c r="H2927" t="s">
        <v>39</v>
      </c>
      <c r="I2927" t="s">
        <v>27</v>
      </c>
      <c r="J2927" t="s">
        <v>3931</v>
      </c>
      <c r="K2927" t="s">
        <v>122</v>
      </c>
      <c r="L2927">
        <v>85323</v>
      </c>
      <c r="M2927" t="s">
        <v>30</v>
      </c>
      <c r="N2927" t="s">
        <v>3187</v>
      </c>
      <c r="O2927" t="s">
        <v>48</v>
      </c>
      <c r="P2927" t="s">
        <v>99</v>
      </c>
      <c r="Q2927" t="s">
        <v>3188</v>
      </c>
      <c r="R2927" s="7">
        <v>23.2</v>
      </c>
      <c r="S2927">
        <v>2</v>
      </c>
      <c r="T2927">
        <v>0.2</v>
      </c>
      <c r="U2927" s="7">
        <v>1.45</v>
      </c>
      <c r="V2927" s="7">
        <f t="shared" si="45"/>
        <v>1.45</v>
      </c>
    </row>
    <row r="2928" spans="1:22" x14ac:dyDescent="0.3">
      <c r="A2928" s="9">
        <v>9154</v>
      </c>
      <c r="B2928" t="s">
        <v>5927</v>
      </c>
      <c r="C2928" s="5">
        <v>41176</v>
      </c>
      <c r="D2928" s="6">
        <v>41181</v>
      </c>
      <c r="E2928" t="s">
        <v>23</v>
      </c>
      <c r="F2928" t="s">
        <v>107</v>
      </c>
      <c r="G2928" t="s">
        <v>108</v>
      </c>
      <c r="H2928" t="s">
        <v>39</v>
      </c>
      <c r="I2928" t="s">
        <v>27</v>
      </c>
      <c r="J2928" t="s">
        <v>3931</v>
      </c>
      <c r="K2928" t="s">
        <v>122</v>
      </c>
      <c r="L2928">
        <v>85323</v>
      </c>
      <c r="M2928" t="s">
        <v>30</v>
      </c>
      <c r="N2928" t="s">
        <v>619</v>
      </c>
      <c r="O2928" t="s">
        <v>32</v>
      </c>
      <c r="P2928" t="s">
        <v>45</v>
      </c>
      <c r="Q2928" t="s">
        <v>620</v>
      </c>
      <c r="R2928" s="7">
        <v>16.463999999999999</v>
      </c>
      <c r="S2928">
        <v>7</v>
      </c>
      <c r="T2928">
        <v>0.2</v>
      </c>
      <c r="U2928" s="7">
        <v>1.8522000000000001</v>
      </c>
      <c r="V2928" s="7">
        <f t="shared" si="45"/>
        <v>1.8522000000000001</v>
      </c>
    </row>
    <row r="2929" spans="1:22" x14ac:dyDescent="0.3">
      <c r="A2929" s="9">
        <v>9156</v>
      </c>
      <c r="B2929" t="s">
        <v>5928</v>
      </c>
      <c r="C2929" s="5">
        <v>40567</v>
      </c>
      <c r="D2929" s="6">
        <v>40572</v>
      </c>
      <c r="E2929" t="s">
        <v>36</v>
      </c>
      <c r="F2929" t="s">
        <v>5039</v>
      </c>
      <c r="G2929" t="s">
        <v>5040</v>
      </c>
      <c r="H2929" t="s">
        <v>39</v>
      </c>
      <c r="I2929" t="s">
        <v>27</v>
      </c>
      <c r="J2929" t="s">
        <v>470</v>
      </c>
      <c r="K2929" t="s">
        <v>471</v>
      </c>
      <c r="L2929">
        <v>89115</v>
      </c>
      <c r="M2929" t="s">
        <v>30</v>
      </c>
      <c r="N2929" t="s">
        <v>193</v>
      </c>
      <c r="O2929" t="s">
        <v>32</v>
      </c>
      <c r="P2929" t="s">
        <v>114</v>
      </c>
      <c r="Q2929" t="s">
        <v>194</v>
      </c>
      <c r="R2929" s="7">
        <v>40.08</v>
      </c>
      <c r="S2929">
        <v>6</v>
      </c>
      <c r="T2929">
        <v>0</v>
      </c>
      <c r="U2929" s="7">
        <v>19.238399999999999</v>
      </c>
      <c r="V2929" s="7">
        <f t="shared" si="45"/>
        <v>19.238399999999999</v>
      </c>
    </row>
    <row r="2930" spans="1:22" x14ac:dyDescent="0.3">
      <c r="A2930" s="9">
        <v>9166</v>
      </c>
      <c r="B2930" t="s">
        <v>5929</v>
      </c>
      <c r="C2930" s="5">
        <v>41450</v>
      </c>
      <c r="D2930" s="6">
        <v>41452</v>
      </c>
      <c r="E2930" t="s">
        <v>23</v>
      </c>
      <c r="F2930" t="s">
        <v>266</v>
      </c>
      <c r="G2930" t="s">
        <v>267</v>
      </c>
      <c r="H2930" t="s">
        <v>39</v>
      </c>
      <c r="I2930" t="s">
        <v>27</v>
      </c>
      <c r="J2930" t="s">
        <v>325</v>
      </c>
      <c r="K2930" t="s">
        <v>29</v>
      </c>
      <c r="L2930">
        <v>92037</v>
      </c>
      <c r="M2930" t="s">
        <v>30</v>
      </c>
      <c r="N2930" t="s">
        <v>5607</v>
      </c>
      <c r="O2930" t="s">
        <v>48</v>
      </c>
      <c r="P2930" t="s">
        <v>1229</v>
      </c>
      <c r="Q2930" t="s">
        <v>5608</v>
      </c>
      <c r="R2930" s="7">
        <v>4476.8</v>
      </c>
      <c r="S2930">
        <v>4</v>
      </c>
      <c r="T2930">
        <v>0.2</v>
      </c>
      <c r="U2930" s="7">
        <v>503.64</v>
      </c>
      <c r="V2930" s="7">
        <f t="shared" si="45"/>
        <v>503.64</v>
      </c>
    </row>
    <row r="2931" spans="1:22" x14ac:dyDescent="0.3">
      <c r="A2931" s="9">
        <v>9167</v>
      </c>
      <c r="B2931" t="s">
        <v>5929</v>
      </c>
      <c r="C2931" s="5">
        <v>41450</v>
      </c>
      <c r="D2931" s="6">
        <v>41452</v>
      </c>
      <c r="E2931" t="s">
        <v>23</v>
      </c>
      <c r="F2931" t="s">
        <v>266</v>
      </c>
      <c r="G2931" t="s">
        <v>267</v>
      </c>
      <c r="H2931" t="s">
        <v>39</v>
      </c>
      <c r="I2931" t="s">
        <v>27</v>
      </c>
      <c r="J2931" t="s">
        <v>325</v>
      </c>
      <c r="K2931" t="s">
        <v>29</v>
      </c>
      <c r="L2931">
        <v>92037</v>
      </c>
      <c r="M2931" t="s">
        <v>30</v>
      </c>
      <c r="N2931" t="s">
        <v>4672</v>
      </c>
      <c r="O2931" t="s">
        <v>32</v>
      </c>
      <c r="P2931" t="s">
        <v>114</v>
      </c>
      <c r="Q2931" t="s">
        <v>4673</v>
      </c>
      <c r="R2931" s="7">
        <v>104.85</v>
      </c>
      <c r="S2931">
        <v>1</v>
      </c>
      <c r="T2931">
        <v>0</v>
      </c>
      <c r="U2931" s="7">
        <v>50.328000000000003</v>
      </c>
      <c r="V2931" s="7">
        <f t="shared" si="45"/>
        <v>50.328000000000003</v>
      </c>
    </row>
    <row r="2932" spans="1:22" x14ac:dyDescent="0.3">
      <c r="A2932" s="9">
        <v>9168</v>
      </c>
      <c r="B2932" t="s">
        <v>5929</v>
      </c>
      <c r="C2932" s="5">
        <v>41450</v>
      </c>
      <c r="D2932" s="6">
        <v>41452</v>
      </c>
      <c r="E2932" t="s">
        <v>23</v>
      </c>
      <c r="F2932" t="s">
        <v>266</v>
      </c>
      <c r="G2932" t="s">
        <v>267</v>
      </c>
      <c r="H2932" t="s">
        <v>39</v>
      </c>
      <c r="I2932" t="s">
        <v>27</v>
      </c>
      <c r="J2932" t="s">
        <v>325</v>
      </c>
      <c r="K2932" t="s">
        <v>29</v>
      </c>
      <c r="L2932">
        <v>92037</v>
      </c>
      <c r="M2932" t="s">
        <v>30</v>
      </c>
      <c r="N2932" t="s">
        <v>3048</v>
      </c>
      <c r="O2932" t="s">
        <v>32</v>
      </c>
      <c r="P2932" t="s">
        <v>55</v>
      </c>
      <c r="Q2932" t="s">
        <v>3049</v>
      </c>
      <c r="R2932" s="7">
        <v>241.44</v>
      </c>
      <c r="S2932">
        <v>3</v>
      </c>
      <c r="T2932">
        <v>0</v>
      </c>
      <c r="U2932" s="7">
        <v>72.432000000000002</v>
      </c>
      <c r="V2932" s="7">
        <f t="shared" si="45"/>
        <v>72.432000000000002</v>
      </c>
    </row>
    <row r="2933" spans="1:22" x14ac:dyDescent="0.3">
      <c r="A2933" s="9">
        <v>9171</v>
      </c>
      <c r="B2933" t="s">
        <v>5930</v>
      </c>
      <c r="C2933" s="5">
        <v>41610</v>
      </c>
      <c r="D2933" s="6">
        <v>41610</v>
      </c>
      <c r="E2933" t="s">
        <v>863</v>
      </c>
      <c r="F2933" t="s">
        <v>5357</v>
      </c>
      <c r="G2933" t="s">
        <v>5358</v>
      </c>
      <c r="H2933" t="s">
        <v>146</v>
      </c>
      <c r="I2933" t="s">
        <v>27</v>
      </c>
      <c r="J2933" t="s">
        <v>4860</v>
      </c>
      <c r="K2933" t="s">
        <v>29</v>
      </c>
      <c r="L2933">
        <v>93030</v>
      </c>
      <c r="M2933" t="s">
        <v>30</v>
      </c>
      <c r="N2933" t="s">
        <v>646</v>
      </c>
      <c r="O2933" t="s">
        <v>41</v>
      </c>
      <c r="P2933" t="s">
        <v>42</v>
      </c>
      <c r="Q2933" t="s">
        <v>647</v>
      </c>
      <c r="R2933" s="7">
        <v>31.96</v>
      </c>
      <c r="S2933">
        <v>2</v>
      </c>
      <c r="T2933">
        <v>0</v>
      </c>
      <c r="U2933" s="7">
        <v>1.5980000000000001</v>
      </c>
      <c r="V2933" s="7">
        <f t="shared" si="45"/>
        <v>1.5980000000000001</v>
      </c>
    </row>
    <row r="2934" spans="1:22" x14ac:dyDescent="0.3">
      <c r="A2934" s="9">
        <v>9172</v>
      </c>
      <c r="B2934" t="s">
        <v>5930</v>
      </c>
      <c r="C2934" s="5">
        <v>41610</v>
      </c>
      <c r="D2934" s="6">
        <v>41610</v>
      </c>
      <c r="E2934" t="s">
        <v>863</v>
      </c>
      <c r="F2934" t="s">
        <v>5357</v>
      </c>
      <c r="G2934" t="s">
        <v>5358</v>
      </c>
      <c r="H2934" t="s">
        <v>146</v>
      </c>
      <c r="I2934" t="s">
        <v>27</v>
      </c>
      <c r="J2934" t="s">
        <v>4860</v>
      </c>
      <c r="K2934" t="s">
        <v>29</v>
      </c>
      <c r="L2934">
        <v>93030</v>
      </c>
      <c r="M2934" t="s">
        <v>30</v>
      </c>
      <c r="N2934" t="s">
        <v>5931</v>
      </c>
      <c r="O2934" t="s">
        <v>32</v>
      </c>
      <c r="P2934" t="s">
        <v>114</v>
      </c>
      <c r="Q2934" t="s">
        <v>5932</v>
      </c>
      <c r="R2934" s="7">
        <v>47.9</v>
      </c>
      <c r="S2934">
        <v>1</v>
      </c>
      <c r="T2934">
        <v>0</v>
      </c>
      <c r="U2934" s="7">
        <v>22.992000000000001</v>
      </c>
      <c r="V2934" s="7">
        <f t="shared" si="45"/>
        <v>22.992000000000001</v>
      </c>
    </row>
    <row r="2935" spans="1:22" x14ac:dyDescent="0.3">
      <c r="A2935" s="9">
        <v>9173</v>
      </c>
      <c r="B2935" t="s">
        <v>5930</v>
      </c>
      <c r="C2935" s="5">
        <v>41610</v>
      </c>
      <c r="D2935" s="6">
        <v>41610</v>
      </c>
      <c r="E2935" t="s">
        <v>863</v>
      </c>
      <c r="F2935" t="s">
        <v>5357</v>
      </c>
      <c r="G2935" t="s">
        <v>5358</v>
      </c>
      <c r="H2935" t="s">
        <v>146</v>
      </c>
      <c r="I2935" t="s">
        <v>27</v>
      </c>
      <c r="J2935" t="s">
        <v>4860</v>
      </c>
      <c r="K2935" t="s">
        <v>29</v>
      </c>
      <c r="L2935">
        <v>93030</v>
      </c>
      <c r="M2935" t="s">
        <v>30</v>
      </c>
      <c r="N2935" t="s">
        <v>1285</v>
      </c>
      <c r="O2935" t="s">
        <v>32</v>
      </c>
      <c r="P2935" t="s">
        <v>75</v>
      </c>
      <c r="Q2935" t="s">
        <v>1286</v>
      </c>
      <c r="R2935" s="7">
        <v>1112.94</v>
      </c>
      <c r="S2935">
        <v>3</v>
      </c>
      <c r="T2935">
        <v>0</v>
      </c>
      <c r="U2935" s="7">
        <v>222.58799999999999</v>
      </c>
      <c r="V2935" s="7">
        <f t="shared" si="45"/>
        <v>222.58799999999999</v>
      </c>
    </row>
    <row r="2936" spans="1:22" x14ac:dyDescent="0.3">
      <c r="A2936" s="9">
        <v>9174</v>
      </c>
      <c r="B2936" t="s">
        <v>5930</v>
      </c>
      <c r="C2936" s="5">
        <v>41610</v>
      </c>
      <c r="D2936" s="6">
        <v>41610</v>
      </c>
      <c r="E2936" t="s">
        <v>863</v>
      </c>
      <c r="F2936" t="s">
        <v>5357</v>
      </c>
      <c r="G2936" t="s">
        <v>5358</v>
      </c>
      <c r="H2936" t="s">
        <v>146</v>
      </c>
      <c r="I2936" t="s">
        <v>27</v>
      </c>
      <c r="J2936" t="s">
        <v>4860</v>
      </c>
      <c r="K2936" t="s">
        <v>29</v>
      </c>
      <c r="L2936">
        <v>93030</v>
      </c>
      <c r="M2936" t="s">
        <v>30</v>
      </c>
      <c r="N2936" t="s">
        <v>1295</v>
      </c>
      <c r="O2936" t="s">
        <v>32</v>
      </c>
      <c r="P2936" t="s">
        <v>215</v>
      </c>
      <c r="Q2936" t="s">
        <v>1296</v>
      </c>
      <c r="R2936" s="7">
        <v>22.92</v>
      </c>
      <c r="S2936">
        <v>3</v>
      </c>
      <c r="T2936">
        <v>0</v>
      </c>
      <c r="U2936" s="7">
        <v>11.2308</v>
      </c>
      <c r="V2936" s="7">
        <f t="shared" si="45"/>
        <v>11.2308</v>
      </c>
    </row>
    <row r="2937" spans="1:22" x14ac:dyDescent="0.3">
      <c r="A2937" s="9">
        <v>9175</v>
      </c>
      <c r="B2937" t="s">
        <v>5933</v>
      </c>
      <c r="C2937" s="5">
        <v>41803</v>
      </c>
      <c r="D2937" s="6">
        <v>41805</v>
      </c>
      <c r="E2937" t="s">
        <v>23</v>
      </c>
      <c r="F2937" t="s">
        <v>5610</v>
      </c>
      <c r="G2937" t="s">
        <v>5611</v>
      </c>
      <c r="H2937" t="s">
        <v>39</v>
      </c>
      <c r="I2937" t="s">
        <v>27</v>
      </c>
      <c r="J2937" t="s">
        <v>1694</v>
      </c>
      <c r="K2937" t="s">
        <v>66</v>
      </c>
      <c r="L2937">
        <v>98031</v>
      </c>
      <c r="M2937" t="s">
        <v>30</v>
      </c>
      <c r="N2937" t="s">
        <v>4634</v>
      </c>
      <c r="O2937" t="s">
        <v>48</v>
      </c>
      <c r="P2937" t="s">
        <v>49</v>
      </c>
      <c r="Q2937" t="s">
        <v>4635</v>
      </c>
      <c r="R2937" s="7">
        <v>71.975999999999999</v>
      </c>
      <c r="S2937">
        <v>3</v>
      </c>
      <c r="T2937">
        <v>0.2</v>
      </c>
      <c r="U2937" s="7">
        <v>8.9969999999999999</v>
      </c>
      <c r="V2937" s="7">
        <f t="shared" si="45"/>
        <v>8.9969999999999999</v>
      </c>
    </row>
    <row r="2938" spans="1:22" x14ac:dyDescent="0.3">
      <c r="A2938" s="9">
        <v>9176</v>
      </c>
      <c r="B2938" t="s">
        <v>5933</v>
      </c>
      <c r="C2938" s="5">
        <v>41803</v>
      </c>
      <c r="D2938" s="6">
        <v>41805</v>
      </c>
      <c r="E2938" t="s">
        <v>23</v>
      </c>
      <c r="F2938" t="s">
        <v>5610</v>
      </c>
      <c r="G2938" t="s">
        <v>5611</v>
      </c>
      <c r="H2938" t="s">
        <v>39</v>
      </c>
      <c r="I2938" t="s">
        <v>27</v>
      </c>
      <c r="J2938" t="s">
        <v>1694</v>
      </c>
      <c r="K2938" t="s">
        <v>66</v>
      </c>
      <c r="L2938">
        <v>98031</v>
      </c>
      <c r="M2938" t="s">
        <v>30</v>
      </c>
      <c r="N2938" t="s">
        <v>4587</v>
      </c>
      <c r="O2938" t="s">
        <v>32</v>
      </c>
      <c r="P2938" t="s">
        <v>114</v>
      </c>
      <c r="Q2938" t="s">
        <v>4588</v>
      </c>
      <c r="R2938" s="7">
        <v>19.440000000000001</v>
      </c>
      <c r="S2938">
        <v>3</v>
      </c>
      <c r="T2938">
        <v>0</v>
      </c>
      <c r="U2938" s="7">
        <v>9.3312000000000008</v>
      </c>
      <c r="V2938" s="7">
        <f t="shared" si="45"/>
        <v>9.3312000000000008</v>
      </c>
    </row>
    <row r="2939" spans="1:22" x14ac:dyDescent="0.3">
      <c r="A2939" s="9">
        <v>9180</v>
      </c>
      <c r="B2939" t="s">
        <v>5934</v>
      </c>
      <c r="C2939" s="5">
        <v>41859</v>
      </c>
      <c r="D2939" s="6">
        <v>41863</v>
      </c>
      <c r="E2939" t="s">
        <v>36</v>
      </c>
      <c r="F2939" t="s">
        <v>5935</v>
      </c>
      <c r="G2939" t="s">
        <v>5936</v>
      </c>
      <c r="H2939" t="s">
        <v>39</v>
      </c>
      <c r="I2939" t="s">
        <v>27</v>
      </c>
      <c r="J2939" t="s">
        <v>1525</v>
      </c>
      <c r="K2939" t="s">
        <v>29</v>
      </c>
      <c r="L2939">
        <v>92683</v>
      </c>
      <c r="M2939" t="s">
        <v>30</v>
      </c>
      <c r="N2939" t="s">
        <v>5165</v>
      </c>
      <c r="O2939" t="s">
        <v>48</v>
      </c>
      <c r="P2939" t="s">
        <v>49</v>
      </c>
      <c r="Q2939" t="s">
        <v>5166</v>
      </c>
      <c r="R2939" s="7">
        <v>707.88</v>
      </c>
      <c r="S2939">
        <v>3</v>
      </c>
      <c r="T2939">
        <v>0.2</v>
      </c>
      <c r="U2939" s="7">
        <v>44.2425</v>
      </c>
      <c r="V2939" s="7">
        <f t="shared" si="45"/>
        <v>44.2425</v>
      </c>
    </row>
    <row r="2940" spans="1:22" x14ac:dyDescent="0.3">
      <c r="A2940" s="9">
        <v>9181</v>
      </c>
      <c r="B2940" t="s">
        <v>5934</v>
      </c>
      <c r="C2940" s="5">
        <v>41859</v>
      </c>
      <c r="D2940" s="6">
        <v>41863</v>
      </c>
      <c r="E2940" t="s">
        <v>36</v>
      </c>
      <c r="F2940" t="s">
        <v>5935</v>
      </c>
      <c r="G2940" t="s">
        <v>5936</v>
      </c>
      <c r="H2940" t="s">
        <v>39</v>
      </c>
      <c r="I2940" t="s">
        <v>27</v>
      </c>
      <c r="J2940" t="s">
        <v>1525</v>
      </c>
      <c r="K2940" t="s">
        <v>29</v>
      </c>
      <c r="L2940">
        <v>92683</v>
      </c>
      <c r="M2940" t="s">
        <v>30</v>
      </c>
      <c r="N2940" t="s">
        <v>830</v>
      </c>
      <c r="O2940" t="s">
        <v>32</v>
      </c>
      <c r="P2940" t="s">
        <v>52</v>
      </c>
      <c r="Q2940" t="s">
        <v>831</v>
      </c>
      <c r="R2940" s="7">
        <v>11.952</v>
      </c>
      <c r="S2940">
        <v>3</v>
      </c>
      <c r="T2940">
        <v>0.2</v>
      </c>
      <c r="U2940" s="7">
        <v>4.1832000000000003</v>
      </c>
      <c r="V2940" s="7">
        <f t="shared" si="45"/>
        <v>4.1832000000000003</v>
      </c>
    </row>
    <row r="2941" spans="1:22" x14ac:dyDescent="0.3">
      <c r="A2941" s="9">
        <v>9182</v>
      </c>
      <c r="B2941" t="s">
        <v>5934</v>
      </c>
      <c r="C2941" s="5">
        <v>41859</v>
      </c>
      <c r="D2941" s="6">
        <v>41863</v>
      </c>
      <c r="E2941" t="s">
        <v>36</v>
      </c>
      <c r="F2941" t="s">
        <v>5935</v>
      </c>
      <c r="G2941" t="s">
        <v>5936</v>
      </c>
      <c r="H2941" t="s">
        <v>39</v>
      </c>
      <c r="I2941" t="s">
        <v>27</v>
      </c>
      <c r="J2941" t="s">
        <v>1525</v>
      </c>
      <c r="K2941" t="s">
        <v>29</v>
      </c>
      <c r="L2941">
        <v>92683</v>
      </c>
      <c r="M2941" t="s">
        <v>30</v>
      </c>
      <c r="N2941" t="s">
        <v>5937</v>
      </c>
      <c r="O2941" t="s">
        <v>32</v>
      </c>
      <c r="P2941" t="s">
        <v>52</v>
      </c>
      <c r="Q2941" t="s">
        <v>5938</v>
      </c>
      <c r="R2941" s="7">
        <v>31.128</v>
      </c>
      <c r="S2941">
        <v>3</v>
      </c>
      <c r="T2941">
        <v>0.2</v>
      </c>
      <c r="U2941" s="7">
        <v>11.673</v>
      </c>
      <c r="V2941" s="7">
        <f t="shared" si="45"/>
        <v>11.673</v>
      </c>
    </row>
    <row r="2942" spans="1:22" x14ac:dyDescent="0.3">
      <c r="A2942" s="9">
        <v>9183</v>
      </c>
      <c r="B2942" t="s">
        <v>5934</v>
      </c>
      <c r="C2942" s="5">
        <v>41859</v>
      </c>
      <c r="D2942" s="6">
        <v>41863</v>
      </c>
      <c r="E2942" t="s">
        <v>36</v>
      </c>
      <c r="F2942" t="s">
        <v>5935</v>
      </c>
      <c r="G2942" t="s">
        <v>5936</v>
      </c>
      <c r="H2942" t="s">
        <v>39</v>
      </c>
      <c r="I2942" t="s">
        <v>27</v>
      </c>
      <c r="J2942" t="s">
        <v>1525</v>
      </c>
      <c r="K2942" t="s">
        <v>29</v>
      </c>
      <c r="L2942">
        <v>92683</v>
      </c>
      <c r="M2942" t="s">
        <v>30</v>
      </c>
      <c r="N2942" t="s">
        <v>5062</v>
      </c>
      <c r="O2942" t="s">
        <v>48</v>
      </c>
      <c r="P2942" t="s">
        <v>99</v>
      </c>
      <c r="Q2942" t="s">
        <v>5063</v>
      </c>
      <c r="R2942" s="7">
        <v>55.76</v>
      </c>
      <c r="S2942">
        <v>4</v>
      </c>
      <c r="T2942">
        <v>0</v>
      </c>
      <c r="U2942" s="7">
        <v>7.8064</v>
      </c>
      <c r="V2942" s="7">
        <f t="shared" si="45"/>
        <v>7.8064</v>
      </c>
    </row>
    <row r="2943" spans="1:22" x14ac:dyDescent="0.3">
      <c r="A2943" s="9">
        <v>9184</v>
      </c>
      <c r="B2943" t="s">
        <v>5934</v>
      </c>
      <c r="C2943" s="5">
        <v>41859</v>
      </c>
      <c r="D2943" s="6">
        <v>41863</v>
      </c>
      <c r="E2943" t="s">
        <v>36</v>
      </c>
      <c r="F2943" t="s">
        <v>5935</v>
      </c>
      <c r="G2943" t="s">
        <v>5936</v>
      </c>
      <c r="H2943" t="s">
        <v>39</v>
      </c>
      <c r="I2943" t="s">
        <v>27</v>
      </c>
      <c r="J2943" t="s">
        <v>1525</v>
      </c>
      <c r="K2943" t="s">
        <v>29</v>
      </c>
      <c r="L2943">
        <v>92683</v>
      </c>
      <c r="M2943" t="s">
        <v>30</v>
      </c>
      <c r="N2943" t="s">
        <v>489</v>
      </c>
      <c r="O2943" t="s">
        <v>32</v>
      </c>
      <c r="P2943" t="s">
        <v>114</v>
      </c>
      <c r="Q2943" t="s">
        <v>1157</v>
      </c>
      <c r="R2943" s="7">
        <v>24.56</v>
      </c>
      <c r="S2943">
        <v>2</v>
      </c>
      <c r="T2943">
        <v>0</v>
      </c>
      <c r="U2943" s="7">
        <v>11.543200000000001</v>
      </c>
      <c r="V2943" s="7">
        <f t="shared" si="45"/>
        <v>11.543200000000001</v>
      </c>
    </row>
    <row r="2944" spans="1:22" x14ac:dyDescent="0.3">
      <c r="A2944" s="9">
        <v>9185</v>
      </c>
      <c r="B2944" t="s">
        <v>5934</v>
      </c>
      <c r="C2944" s="5">
        <v>41859</v>
      </c>
      <c r="D2944" s="6">
        <v>41863</v>
      </c>
      <c r="E2944" t="s">
        <v>36</v>
      </c>
      <c r="F2944" t="s">
        <v>5935</v>
      </c>
      <c r="G2944" t="s">
        <v>5936</v>
      </c>
      <c r="H2944" t="s">
        <v>39</v>
      </c>
      <c r="I2944" t="s">
        <v>27</v>
      </c>
      <c r="J2944" t="s">
        <v>1525</v>
      </c>
      <c r="K2944" t="s">
        <v>29</v>
      </c>
      <c r="L2944">
        <v>92683</v>
      </c>
      <c r="M2944" t="s">
        <v>30</v>
      </c>
      <c r="N2944" t="s">
        <v>1111</v>
      </c>
      <c r="O2944" t="s">
        <v>41</v>
      </c>
      <c r="P2944" t="s">
        <v>42</v>
      </c>
      <c r="Q2944" t="s">
        <v>1112</v>
      </c>
      <c r="R2944" s="7">
        <v>51.75</v>
      </c>
      <c r="S2944">
        <v>1</v>
      </c>
      <c r="T2944">
        <v>0</v>
      </c>
      <c r="U2944" s="7">
        <v>15.525</v>
      </c>
      <c r="V2944" s="7">
        <f t="shared" si="45"/>
        <v>15.525</v>
      </c>
    </row>
    <row r="2945" spans="1:22" x14ac:dyDescent="0.3">
      <c r="A2945" s="9">
        <v>9186</v>
      </c>
      <c r="B2945" t="s">
        <v>5934</v>
      </c>
      <c r="C2945" s="5">
        <v>41859</v>
      </c>
      <c r="D2945" s="6">
        <v>41863</v>
      </c>
      <c r="E2945" t="s">
        <v>36</v>
      </c>
      <c r="F2945" t="s">
        <v>5935</v>
      </c>
      <c r="G2945" t="s">
        <v>5936</v>
      </c>
      <c r="H2945" t="s">
        <v>39</v>
      </c>
      <c r="I2945" t="s">
        <v>27</v>
      </c>
      <c r="J2945" t="s">
        <v>1525</v>
      </c>
      <c r="K2945" t="s">
        <v>29</v>
      </c>
      <c r="L2945">
        <v>92683</v>
      </c>
      <c r="M2945" t="s">
        <v>30</v>
      </c>
      <c r="N2945" t="s">
        <v>5939</v>
      </c>
      <c r="O2945" t="s">
        <v>41</v>
      </c>
      <c r="P2945" t="s">
        <v>185</v>
      </c>
      <c r="Q2945" t="s">
        <v>5940</v>
      </c>
      <c r="R2945" s="7">
        <v>207.184</v>
      </c>
      <c r="S2945">
        <v>1</v>
      </c>
      <c r="T2945">
        <v>0.2</v>
      </c>
      <c r="U2945" s="7">
        <v>25.898</v>
      </c>
      <c r="V2945" s="7">
        <f t="shared" si="45"/>
        <v>25.898</v>
      </c>
    </row>
    <row r="2946" spans="1:22" x14ac:dyDescent="0.3">
      <c r="A2946" s="9">
        <v>9187</v>
      </c>
      <c r="B2946" t="s">
        <v>5934</v>
      </c>
      <c r="C2946" s="5">
        <v>41859</v>
      </c>
      <c r="D2946" s="6">
        <v>41863</v>
      </c>
      <c r="E2946" t="s">
        <v>36</v>
      </c>
      <c r="F2946" t="s">
        <v>5935</v>
      </c>
      <c r="G2946" t="s">
        <v>5936</v>
      </c>
      <c r="H2946" t="s">
        <v>39</v>
      </c>
      <c r="I2946" t="s">
        <v>27</v>
      </c>
      <c r="J2946" t="s">
        <v>1525</v>
      </c>
      <c r="K2946" t="s">
        <v>29</v>
      </c>
      <c r="L2946">
        <v>92683</v>
      </c>
      <c r="M2946" t="s">
        <v>30</v>
      </c>
      <c r="N2946" t="s">
        <v>5941</v>
      </c>
      <c r="O2946" t="s">
        <v>32</v>
      </c>
      <c r="P2946" t="s">
        <v>55</v>
      </c>
      <c r="Q2946" t="s">
        <v>5942</v>
      </c>
      <c r="R2946" s="7">
        <v>1473.1</v>
      </c>
      <c r="S2946">
        <v>5</v>
      </c>
      <c r="T2946">
        <v>0</v>
      </c>
      <c r="U2946" s="7">
        <v>412.46800000000002</v>
      </c>
      <c r="V2946" s="7">
        <f t="shared" si="45"/>
        <v>412.46800000000002</v>
      </c>
    </row>
    <row r="2947" spans="1:22" x14ac:dyDescent="0.3">
      <c r="A2947" s="9">
        <v>9195</v>
      </c>
      <c r="B2947" t="s">
        <v>5943</v>
      </c>
      <c r="C2947" s="5">
        <v>40877</v>
      </c>
      <c r="D2947" s="6">
        <v>40883</v>
      </c>
      <c r="E2947" t="s">
        <v>36</v>
      </c>
      <c r="F2947" t="s">
        <v>508</v>
      </c>
      <c r="G2947" t="s">
        <v>509</v>
      </c>
      <c r="H2947" t="s">
        <v>39</v>
      </c>
      <c r="I2947" t="s">
        <v>27</v>
      </c>
      <c r="J2947" t="s">
        <v>3931</v>
      </c>
      <c r="K2947" t="s">
        <v>122</v>
      </c>
      <c r="L2947">
        <v>85323</v>
      </c>
      <c r="M2947" t="s">
        <v>30</v>
      </c>
      <c r="N2947" t="s">
        <v>4097</v>
      </c>
      <c r="O2947" t="s">
        <v>32</v>
      </c>
      <c r="P2947" t="s">
        <v>205</v>
      </c>
      <c r="Q2947" t="s">
        <v>4098</v>
      </c>
      <c r="R2947" s="7">
        <v>47.991999999999997</v>
      </c>
      <c r="S2947">
        <v>7</v>
      </c>
      <c r="T2947">
        <v>0.2</v>
      </c>
      <c r="U2947" s="7">
        <v>3.5994000000000002</v>
      </c>
      <c r="V2947" s="7">
        <f t="shared" si="45"/>
        <v>3.5994000000000002</v>
      </c>
    </row>
    <row r="2948" spans="1:22" x14ac:dyDescent="0.3">
      <c r="A2948" s="9">
        <v>9196</v>
      </c>
      <c r="B2948" t="s">
        <v>5943</v>
      </c>
      <c r="C2948" s="5">
        <v>40877</v>
      </c>
      <c r="D2948" s="6">
        <v>40883</v>
      </c>
      <c r="E2948" t="s">
        <v>36</v>
      </c>
      <c r="F2948" t="s">
        <v>508</v>
      </c>
      <c r="G2948" t="s">
        <v>509</v>
      </c>
      <c r="H2948" t="s">
        <v>39</v>
      </c>
      <c r="I2948" t="s">
        <v>27</v>
      </c>
      <c r="J2948" t="s">
        <v>3931</v>
      </c>
      <c r="K2948" t="s">
        <v>122</v>
      </c>
      <c r="L2948">
        <v>85323</v>
      </c>
      <c r="M2948" t="s">
        <v>30</v>
      </c>
      <c r="N2948" t="s">
        <v>5944</v>
      </c>
      <c r="O2948" t="s">
        <v>48</v>
      </c>
      <c r="P2948" t="s">
        <v>99</v>
      </c>
      <c r="Q2948" t="s">
        <v>5945</v>
      </c>
      <c r="R2948" s="7">
        <v>102.24</v>
      </c>
      <c r="S2948">
        <v>4</v>
      </c>
      <c r="T2948">
        <v>0.2</v>
      </c>
      <c r="U2948" s="7">
        <v>-16.614000000000001</v>
      </c>
      <c r="V2948" s="7">
        <f t="shared" ref="V2948:V3011" si="46">IF(U2948&lt;0,-U2948,U2948)</f>
        <v>16.614000000000001</v>
      </c>
    </row>
    <row r="2949" spans="1:22" x14ac:dyDescent="0.3">
      <c r="A2949" s="9">
        <v>9197</v>
      </c>
      <c r="B2949" t="s">
        <v>5946</v>
      </c>
      <c r="C2949" s="5">
        <v>40673</v>
      </c>
      <c r="D2949" s="6">
        <v>40678</v>
      </c>
      <c r="E2949" t="s">
        <v>36</v>
      </c>
      <c r="F2949" t="s">
        <v>1302</v>
      </c>
      <c r="G2949" t="s">
        <v>1303</v>
      </c>
      <c r="H2949" t="s">
        <v>39</v>
      </c>
      <c r="I2949" t="s">
        <v>27</v>
      </c>
      <c r="J2949" t="s">
        <v>236</v>
      </c>
      <c r="K2949" t="s">
        <v>29</v>
      </c>
      <c r="L2949">
        <v>95123</v>
      </c>
      <c r="M2949" t="s">
        <v>30</v>
      </c>
      <c r="N2949" t="s">
        <v>4855</v>
      </c>
      <c r="O2949" t="s">
        <v>32</v>
      </c>
      <c r="P2949" t="s">
        <v>114</v>
      </c>
      <c r="Q2949" t="s">
        <v>4856</v>
      </c>
      <c r="R2949" s="7">
        <v>39.96</v>
      </c>
      <c r="S2949">
        <v>2</v>
      </c>
      <c r="T2949">
        <v>0</v>
      </c>
      <c r="U2949" s="7">
        <v>19.180800000000001</v>
      </c>
      <c r="V2949" s="7">
        <f t="shared" si="46"/>
        <v>19.180800000000001</v>
      </c>
    </row>
    <row r="2950" spans="1:22" x14ac:dyDescent="0.3">
      <c r="A2950" s="9">
        <v>9198</v>
      </c>
      <c r="B2950" t="s">
        <v>5946</v>
      </c>
      <c r="C2950" s="5">
        <v>40673</v>
      </c>
      <c r="D2950" s="6">
        <v>40678</v>
      </c>
      <c r="E2950" t="s">
        <v>36</v>
      </c>
      <c r="F2950" t="s">
        <v>1302</v>
      </c>
      <c r="G2950" t="s">
        <v>1303</v>
      </c>
      <c r="H2950" t="s">
        <v>39</v>
      </c>
      <c r="I2950" t="s">
        <v>27</v>
      </c>
      <c r="J2950" t="s">
        <v>236</v>
      </c>
      <c r="K2950" t="s">
        <v>29</v>
      </c>
      <c r="L2950">
        <v>95123</v>
      </c>
      <c r="M2950" t="s">
        <v>30</v>
      </c>
      <c r="N2950" t="s">
        <v>2223</v>
      </c>
      <c r="O2950" t="s">
        <v>48</v>
      </c>
      <c r="P2950" t="s">
        <v>49</v>
      </c>
      <c r="Q2950" t="s">
        <v>2224</v>
      </c>
      <c r="R2950" s="7">
        <v>1432</v>
      </c>
      <c r="S2950">
        <v>5</v>
      </c>
      <c r="T2950">
        <v>0.2</v>
      </c>
      <c r="U2950" s="7">
        <v>125.3</v>
      </c>
      <c r="V2950" s="7">
        <f t="shared" si="46"/>
        <v>125.3</v>
      </c>
    </row>
    <row r="2951" spans="1:22" x14ac:dyDescent="0.3">
      <c r="A2951" s="9">
        <v>9199</v>
      </c>
      <c r="B2951" t="s">
        <v>5946</v>
      </c>
      <c r="C2951" s="5">
        <v>40673</v>
      </c>
      <c r="D2951" s="6">
        <v>40678</v>
      </c>
      <c r="E2951" t="s">
        <v>36</v>
      </c>
      <c r="F2951" t="s">
        <v>1302</v>
      </c>
      <c r="G2951" t="s">
        <v>1303</v>
      </c>
      <c r="H2951" t="s">
        <v>39</v>
      </c>
      <c r="I2951" t="s">
        <v>27</v>
      </c>
      <c r="J2951" t="s">
        <v>236</v>
      </c>
      <c r="K2951" t="s">
        <v>29</v>
      </c>
      <c r="L2951">
        <v>95123</v>
      </c>
      <c r="M2951" t="s">
        <v>30</v>
      </c>
      <c r="N2951" t="s">
        <v>4216</v>
      </c>
      <c r="O2951" t="s">
        <v>32</v>
      </c>
      <c r="P2951" t="s">
        <v>205</v>
      </c>
      <c r="Q2951" t="s">
        <v>4217</v>
      </c>
      <c r="R2951" s="7">
        <v>41.04</v>
      </c>
      <c r="S2951">
        <v>6</v>
      </c>
      <c r="T2951">
        <v>0</v>
      </c>
      <c r="U2951" s="7">
        <v>11.0808</v>
      </c>
      <c r="V2951" s="7">
        <f t="shared" si="46"/>
        <v>11.0808</v>
      </c>
    </row>
    <row r="2952" spans="1:22" x14ac:dyDescent="0.3">
      <c r="A2952" s="9">
        <v>9200</v>
      </c>
      <c r="B2952" t="s">
        <v>5946</v>
      </c>
      <c r="C2952" s="5">
        <v>40673</v>
      </c>
      <c r="D2952" s="6">
        <v>40678</v>
      </c>
      <c r="E2952" t="s">
        <v>36</v>
      </c>
      <c r="F2952" t="s">
        <v>1302</v>
      </c>
      <c r="G2952" t="s">
        <v>1303</v>
      </c>
      <c r="H2952" t="s">
        <v>39</v>
      </c>
      <c r="I2952" t="s">
        <v>27</v>
      </c>
      <c r="J2952" t="s">
        <v>236</v>
      </c>
      <c r="K2952" t="s">
        <v>29</v>
      </c>
      <c r="L2952">
        <v>95123</v>
      </c>
      <c r="M2952" t="s">
        <v>30</v>
      </c>
      <c r="N2952" t="s">
        <v>2905</v>
      </c>
      <c r="O2952" t="s">
        <v>41</v>
      </c>
      <c r="P2952" t="s">
        <v>185</v>
      </c>
      <c r="Q2952" t="s">
        <v>2906</v>
      </c>
      <c r="R2952" s="7">
        <v>256.78399999999999</v>
      </c>
      <c r="S2952">
        <v>1</v>
      </c>
      <c r="T2952">
        <v>0.2</v>
      </c>
      <c r="U2952" s="7">
        <v>32.097999999999999</v>
      </c>
      <c r="V2952" s="7">
        <f t="shared" si="46"/>
        <v>32.097999999999999</v>
      </c>
    </row>
    <row r="2953" spans="1:22" x14ac:dyDescent="0.3">
      <c r="A2953" s="9">
        <v>9205</v>
      </c>
      <c r="B2953" t="s">
        <v>5947</v>
      </c>
      <c r="C2953" s="5">
        <v>41610</v>
      </c>
      <c r="D2953" s="6">
        <v>41614</v>
      </c>
      <c r="E2953" t="s">
        <v>36</v>
      </c>
      <c r="F2953" t="s">
        <v>1719</v>
      </c>
      <c r="G2953" t="s">
        <v>1720</v>
      </c>
      <c r="H2953" t="s">
        <v>26</v>
      </c>
      <c r="I2953" t="s">
        <v>27</v>
      </c>
      <c r="J2953" t="s">
        <v>28</v>
      </c>
      <c r="K2953" t="s">
        <v>29</v>
      </c>
      <c r="L2953">
        <v>90004</v>
      </c>
      <c r="M2953" t="s">
        <v>30</v>
      </c>
      <c r="N2953" t="s">
        <v>197</v>
      </c>
      <c r="O2953" t="s">
        <v>32</v>
      </c>
      <c r="P2953" t="s">
        <v>45</v>
      </c>
      <c r="Q2953" t="s">
        <v>198</v>
      </c>
      <c r="R2953" s="7">
        <v>23.04</v>
      </c>
      <c r="S2953">
        <v>8</v>
      </c>
      <c r="T2953">
        <v>0</v>
      </c>
      <c r="U2953" s="7">
        <v>6.9119999999999999</v>
      </c>
      <c r="V2953" s="7">
        <f t="shared" si="46"/>
        <v>6.9119999999999999</v>
      </c>
    </row>
    <row r="2954" spans="1:22" x14ac:dyDescent="0.3">
      <c r="A2954" s="9">
        <v>9209</v>
      </c>
      <c r="B2954" t="s">
        <v>5948</v>
      </c>
      <c r="C2954" s="5">
        <v>41855</v>
      </c>
      <c r="D2954" s="6">
        <v>41860</v>
      </c>
      <c r="E2954" t="s">
        <v>23</v>
      </c>
      <c r="F2954" t="s">
        <v>5085</v>
      </c>
      <c r="G2954" t="s">
        <v>5086</v>
      </c>
      <c r="H2954" t="s">
        <v>26</v>
      </c>
      <c r="I2954" t="s">
        <v>27</v>
      </c>
      <c r="J2954" t="s">
        <v>65</v>
      </c>
      <c r="K2954" t="s">
        <v>66</v>
      </c>
      <c r="L2954">
        <v>98105</v>
      </c>
      <c r="M2954" t="s">
        <v>30</v>
      </c>
      <c r="N2954" t="s">
        <v>2053</v>
      </c>
      <c r="O2954" t="s">
        <v>32</v>
      </c>
      <c r="P2954" t="s">
        <v>75</v>
      </c>
      <c r="Q2954" t="s">
        <v>2054</v>
      </c>
      <c r="R2954" s="7">
        <v>16.059999999999999</v>
      </c>
      <c r="S2954">
        <v>1</v>
      </c>
      <c r="T2954">
        <v>0</v>
      </c>
      <c r="U2954" s="7">
        <v>4.1756000000000002</v>
      </c>
      <c r="V2954" s="7">
        <f t="shared" si="46"/>
        <v>4.1756000000000002</v>
      </c>
    </row>
    <row r="2955" spans="1:22" x14ac:dyDescent="0.3">
      <c r="A2955" s="9">
        <v>9212</v>
      </c>
      <c r="B2955" t="s">
        <v>5949</v>
      </c>
      <c r="C2955" s="5">
        <v>40982</v>
      </c>
      <c r="D2955" s="6">
        <v>40987</v>
      </c>
      <c r="E2955" t="s">
        <v>36</v>
      </c>
      <c r="F2955" t="s">
        <v>4101</v>
      </c>
      <c r="G2955" t="s">
        <v>4102</v>
      </c>
      <c r="H2955" t="s">
        <v>39</v>
      </c>
      <c r="I2955" t="s">
        <v>27</v>
      </c>
      <c r="J2955" t="s">
        <v>192</v>
      </c>
      <c r="K2955" t="s">
        <v>29</v>
      </c>
      <c r="L2955">
        <v>95661</v>
      </c>
      <c r="M2955" t="s">
        <v>30</v>
      </c>
      <c r="N2955" t="s">
        <v>1226</v>
      </c>
      <c r="O2955" t="s">
        <v>32</v>
      </c>
      <c r="P2955" t="s">
        <v>114</v>
      </c>
      <c r="Q2955" t="s">
        <v>1227</v>
      </c>
      <c r="R2955" s="7">
        <v>19.440000000000001</v>
      </c>
      <c r="S2955">
        <v>3</v>
      </c>
      <c r="T2955">
        <v>0</v>
      </c>
      <c r="U2955" s="7">
        <v>9.3312000000000008</v>
      </c>
      <c r="V2955" s="7">
        <f t="shared" si="46"/>
        <v>9.3312000000000008</v>
      </c>
    </row>
    <row r="2956" spans="1:22" x14ac:dyDescent="0.3">
      <c r="A2956" s="9">
        <v>9213</v>
      </c>
      <c r="B2956" t="s">
        <v>5950</v>
      </c>
      <c r="C2956" s="5">
        <v>40885</v>
      </c>
      <c r="D2956" s="6">
        <v>40892</v>
      </c>
      <c r="E2956" t="s">
        <v>36</v>
      </c>
      <c r="F2956" t="s">
        <v>3879</v>
      </c>
      <c r="G2956" t="s">
        <v>3880</v>
      </c>
      <c r="H2956" t="s">
        <v>26</v>
      </c>
      <c r="I2956" t="s">
        <v>27</v>
      </c>
      <c r="J2956" t="s">
        <v>80</v>
      </c>
      <c r="K2956" t="s">
        <v>29</v>
      </c>
      <c r="L2956">
        <v>94110</v>
      </c>
      <c r="M2956" t="s">
        <v>30</v>
      </c>
      <c r="N2956" t="s">
        <v>116</v>
      </c>
      <c r="O2956" t="s">
        <v>41</v>
      </c>
      <c r="P2956" t="s">
        <v>42</v>
      </c>
      <c r="Q2956" t="s">
        <v>117</v>
      </c>
      <c r="R2956" s="7">
        <v>39.880000000000003</v>
      </c>
      <c r="S2956">
        <v>2</v>
      </c>
      <c r="T2956">
        <v>0</v>
      </c>
      <c r="U2956" s="7">
        <v>11.166399999999999</v>
      </c>
      <c r="V2956" s="7">
        <f t="shared" si="46"/>
        <v>11.166399999999999</v>
      </c>
    </row>
    <row r="2957" spans="1:22" x14ac:dyDescent="0.3">
      <c r="A2957" s="9">
        <v>9214</v>
      </c>
      <c r="B2957" t="s">
        <v>5950</v>
      </c>
      <c r="C2957" s="5">
        <v>40885</v>
      </c>
      <c r="D2957" s="6">
        <v>40892</v>
      </c>
      <c r="E2957" t="s">
        <v>36</v>
      </c>
      <c r="F2957" t="s">
        <v>3879</v>
      </c>
      <c r="G2957" t="s">
        <v>3880</v>
      </c>
      <c r="H2957" t="s">
        <v>26</v>
      </c>
      <c r="I2957" t="s">
        <v>27</v>
      </c>
      <c r="J2957" t="s">
        <v>80</v>
      </c>
      <c r="K2957" t="s">
        <v>29</v>
      </c>
      <c r="L2957">
        <v>94110</v>
      </c>
      <c r="M2957" t="s">
        <v>30</v>
      </c>
      <c r="N2957" t="s">
        <v>2410</v>
      </c>
      <c r="O2957" t="s">
        <v>41</v>
      </c>
      <c r="P2957" t="s">
        <v>42</v>
      </c>
      <c r="Q2957" t="s">
        <v>2411</v>
      </c>
      <c r="R2957" s="7">
        <v>79.44</v>
      </c>
      <c r="S2957">
        <v>3</v>
      </c>
      <c r="T2957">
        <v>0</v>
      </c>
      <c r="U2957" s="7">
        <v>28.598400000000002</v>
      </c>
      <c r="V2957" s="7">
        <f t="shared" si="46"/>
        <v>28.598400000000002</v>
      </c>
    </row>
    <row r="2958" spans="1:22" x14ac:dyDescent="0.3">
      <c r="A2958" s="9">
        <v>9216</v>
      </c>
      <c r="B2958" t="s">
        <v>5951</v>
      </c>
      <c r="C2958" s="5">
        <v>41600</v>
      </c>
      <c r="D2958" s="6">
        <v>41605</v>
      </c>
      <c r="E2958" t="s">
        <v>36</v>
      </c>
      <c r="F2958" t="s">
        <v>3612</v>
      </c>
      <c r="G2958" t="s">
        <v>3613</v>
      </c>
      <c r="H2958" t="s">
        <v>26</v>
      </c>
      <c r="I2958" t="s">
        <v>27</v>
      </c>
      <c r="J2958" t="s">
        <v>28</v>
      </c>
      <c r="K2958" t="s">
        <v>29</v>
      </c>
      <c r="L2958">
        <v>90049</v>
      </c>
      <c r="M2958" t="s">
        <v>30</v>
      </c>
      <c r="N2958" t="s">
        <v>703</v>
      </c>
      <c r="O2958" t="s">
        <v>32</v>
      </c>
      <c r="P2958" t="s">
        <v>114</v>
      </c>
      <c r="Q2958" t="s">
        <v>704</v>
      </c>
      <c r="R2958" s="7">
        <v>32.4</v>
      </c>
      <c r="S2958">
        <v>5</v>
      </c>
      <c r="T2958">
        <v>0</v>
      </c>
      <c r="U2958" s="7">
        <v>15.552</v>
      </c>
      <c r="V2958" s="7">
        <f t="shared" si="46"/>
        <v>15.552</v>
      </c>
    </row>
    <row r="2959" spans="1:22" x14ac:dyDescent="0.3">
      <c r="A2959" s="9">
        <v>9228</v>
      </c>
      <c r="B2959" t="s">
        <v>5952</v>
      </c>
      <c r="C2959" s="5">
        <v>41718</v>
      </c>
      <c r="D2959" s="6">
        <v>41723</v>
      </c>
      <c r="E2959" t="s">
        <v>36</v>
      </c>
      <c r="F2959" t="s">
        <v>5267</v>
      </c>
      <c r="G2959" t="s">
        <v>5268</v>
      </c>
      <c r="H2959" t="s">
        <v>26</v>
      </c>
      <c r="I2959" t="s">
        <v>27</v>
      </c>
      <c r="J2959" t="s">
        <v>28</v>
      </c>
      <c r="K2959" t="s">
        <v>29</v>
      </c>
      <c r="L2959">
        <v>90008</v>
      </c>
      <c r="M2959" t="s">
        <v>30</v>
      </c>
      <c r="N2959" t="s">
        <v>4922</v>
      </c>
      <c r="O2959" t="s">
        <v>32</v>
      </c>
      <c r="P2959" t="s">
        <v>55</v>
      </c>
      <c r="Q2959" t="s">
        <v>4923</v>
      </c>
      <c r="R2959" s="7">
        <v>381.36</v>
      </c>
      <c r="S2959">
        <v>7</v>
      </c>
      <c r="T2959">
        <v>0</v>
      </c>
      <c r="U2959" s="7">
        <v>106.7808</v>
      </c>
      <c r="V2959" s="7">
        <f t="shared" si="46"/>
        <v>106.7808</v>
      </c>
    </row>
    <row r="2960" spans="1:22" x14ac:dyDescent="0.3">
      <c r="A2960" s="9">
        <v>9229</v>
      </c>
      <c r="B2960" t="s">
        <v>5953</v>
      </c>
      <c r="C2960" s="5">
        <v>40850</v>
      </c>
      <c r="D2960" s="6">
        <v>40850</v>
      </c>
      <c r="E2960" t="s">
        <v>863</v>
      </c>
      <c r="F2960" t="s">
        <v>4043</v>
      </c>
      <c r="G2960" t="s">
        <v>4044</v>
      </c>
      <c r="H2960" t="s">
        <v>146</v>
      </c>
      <c r="I2960" t="s">
        <v>27</v>
      </c>
      <c r="J2960" t="s">
        <v>28</v>
      </c>
      <c r="K2960" t="s">
        <v>29</v>
      </c>
      <c r="L2960">
        <v>90049</v>
      </c>
      <c r="M2960" t="s">
        <v>30</v>
      </c>
      <c r="N2960" t="s">
        <v>1565</v>
      </c>
      <c r="O2960" t="s">
        <v>32</v>
      </c>
      <c r="P2960" t="s">
        <v>45</v>
      </c>
      <c r="Q2960" t="s">
        <v>1566</v>
      </c>
      <c r="R2960" s="7">
        <v>6.72</v>
      </c>
      <c r="S2960">
        <v>4</v>
      </c>
      <c r="T2960">
        <v>0</v>
      </c>
      <c r="U2960" s="7">
        <v>3.36</v>
      </c>
      <c r="V2960" s="7">
        <f t="shared" si="46"/>
        <v>3.36</v>
      </c>
    </row>
    <row r="2961" spans="1:22" x14ac:dyDescent="0.3">
      <c r="A2961" s="9">
        <v>9230</v>
      </c>
      <c r="B2961" t="s">
        <v>5954</v>
      </c>
      <c r="C2961" s="5">
        <v>41844</v>
      </c>
      <c r="D2961" s="6">
        <v>41847</v>
      </c>
      <c r="E2961" t="s">
        <v>152</v>
      </c>
      <c r="F2961" t="s">
        <v>362</v>
      </c>
      <c r="G2961" t="s">
        <v>363</v>
      </c>
      <c r="H2961" t="s">
        <v>39</v>
      </c>
      <c r="I2961" t="s">
        <v>27</v>
      </c>
      <c r="J2961" t="s">
        <v>28</v>
      </c>
      <c r="K2961" t="s">
        <v>29</v>
      </c>
      <c r="L2961">
        <v>90045</v>
      </c>
      <c r="M2961" t="s">
        <v>30</v>
      </c>
      <c r="N2961" t="s">
        <v>3207</v>
      </c>
      <c r="O2961" t="s">
        <v>32</v>
      </c>
      <c r="P2961" t="s">
        <v>52</v>
      </c>
      <c r="Q2961" t="s">
        <v>3208</v>
      </c>
      <c r="R2961" s="7">
        <v>15.192</v>
      </c>
      <c r="S2961">
        <v>3</v>
      </c>
      <c r="T2961">
        <v>0.2</v>
      </c>
      <c r="U2961" s="7">
        <v>5.5071000000000003</v>
      </c>
      <c r="V2961" s="7">
        <f t="shared" si="46"/>
        <v>5.5071000000000003</v>
      </c>
    </row>
    <row r="2962" spans="1:22" x14ac:dyDescent="0.3">
      <c r="A2962" s="9">
        <v>9231</v>
      </c>
      <c r="B2962" t="s">
        <v>5954</v>
      </c>
      <c r="C2962" s="5">
        <v>41844</v>
      </c>
      <c r="D2962" s="6">
        <v>41847</v>
      </c>
      <c r="E2962" t="s">
        <v>152</v>
      </c>
      <c r="F2962" t="s">
        <v>362</v>
      </c>
      <c r="G2962" t="s">
        <v>363</v>
      </c>
      <c r="H2962" t="s">
        <v>39</v>
      </c>
      <c r="I2962" t="s">
        <v>27</v>
      </c>
      <c r="J2962" t="s">
        <v>28</v>
      </c>
      <c r="K2962" t="s">
        <v>29</v>
      </c>
      <c r="L2962">
        <v>90045</v>
      </c>
      <c r="M2962" t="s">
        <v>30</v>
      </c>
      <c r="N2962" t="s">
        <v>5955</v>
      </c>
      <c r="O2962" t="s">
        <v>32</v>
      </c>
      <c r="P2962" t="s">
        <v>114</v>
      </c>
      <c r="Q2962" t="s">
        <v>5956</v>
      </c>
      <c r="R2962" s="7">
        <v>58.32</v>
      </c>
      <c r="S2962">
        <v>9</v>
      </c>
      <c r="T2962">
        <v>0</v>
      </c>
      <c r="U2962" s="7">
        <v>27.993600000000001</v>
      </c>
      <c r="V2962" s="7">
        <f t="shared" si="46"/>
        <v>27.993600000000001</v>
      </c>
    </row>
    <row r="2963" spans="1:22" x14ac:dyDescent="0.3">
      <c r="A2963" s="9">
        <v>9232</v>
      </c>
      <c r="B2963" t="s">
        <v>5957</v>
      </c>
      <c r="C2963" s="5">
        <v>40904</v>
      </c>
      <c r="D2963" s="6">
        <v>40908</v>
      </c>
      <c r="E2963" t="s">
        <v>36</v>
      </c>
      <c r="F2963" t="s">
        <v>5699</v>
      </c>
      <c r="G2963" t="s">
        <v>5700</v>
      </c>
      <c r="H2963" t="s">
        <v>39</v>
      </c>
      <c r="I2963" t="s">
        <v>27</v>
      </c>
      <c r="J2963" t="s">
        <v>176</v>
      </c>
      <c r="K2963" t="s">
        <v>122</v>
      </c>
      <c r="L2963">
        <v>85023</v>
      </c>
      <c r="M2963" t="s">
        <v>30</v>
      </c>
      <c r="N2963" t="s">
        <v>3321</v>
      </c>
      <c r="O2963" t="s">
        <v>32</v>
      </c>
      <c r="P2963" t="s">
        <v>52</v>
      </c>
      <c r="Q2963" t="s">
        <v>3322</v>
      </c>
      <c r="R2963" s="7">
        <v>946.76400000000001</v>
      </c>
      <c r="S2963">
        <v>6</v>
      </c>
      <c r="T2963">
        <v>0.7</v>
      </c>
      <c r="U2963" s="7">
        <v>-694.29359999999997</v>
      </c>
      <c r="V2963" s="7">
        <f t="shared" si="46"/>
        <v>694.29359999999997</v>
      </c>
    </row>
    <row r="2964" spans="1:22" x14ac:dyDescent="0.3">
      <c r="A2964" s="9">
        <v>9233</v>
      </c>
      <c r="B2964" t="s">
        <v>5958</v>
      </c>
      <c r="C2964" s="5">
        <v>41520</v>
      </c>
      <c r="D2964" s="6">
        <v>41524</v>
      </c>
      <c r="E2964" t="s">
        <v>36</v>
      </c>
      <c r="F2964" t="s">
        <v>747</v>
      </c>
      <c r="G2964" t="s">
        <v>748</v>
      </c>
      <c r="H2964" t="s">
        <v>39</v>
      </c>
      <c r="I2964" t="s">
        <v>27</v>
      </c>
      <c r="J2964" t="s">
        <v>28</v>
      </c>
      <c r="K2964" t="s">
        <v>29</v>
      </c>
      <c r="L2964">
        <v>90036</v>
      </c>
      <c r="M2964" t="s">
        <v>30</v>
      </c>
      <c r="N2964" t="s">
        <v>1917</v>
      </c>
      <c r="O2964" t="s">
        <v>41</v>
      </c>
      <c r="P2964" t="s">
        <v>42</v>
      </c>
      <c r="Q2964" t="s">
        <v>1918</v>
      </c>
      <c r="R2964" s="7">
        <v>94.68</v>
      </c>
      <c r="S2964">
        <v>9</v>
      </c>
      <c r="T2964">
        <v>0</v>
      </c>
      <c r="U2964" s="7">
        <v>31.244399999999999</v>
      </c>
      <c r="V2964" s="7">
        <f t="shared" si="46"/>
        <v>31.244399999999999</v>
      </c>
    </row>
    <row r="2965" spans="1:22" x14ac:dyDescent="0.3">
      <c r="A2965" s="9">
        <v>9234</v>
      </c>
      <c r="B2965" t="s">
        <v>5958</v>
      </c>
      <c r="C2965" s="5">
        <v>41520</v>
      </c>
      <c r="D2965" s="6">
        <v>41524</v>
      </c>
      <c r="E2965" t="s">
        <v>36</v>
      </c>
      <c r="F2965" t="s">
        <v>747</v>
      </c>
      <c r="G2965" t="s">
        <v>748</v>
      </c>
      <c r="H2965" t="s">
        <v>39</v>
      </c>
      <c r="I2965" t="s">
        <v>27</v>
      </c>
      <c r="J2965" t="s">
        <v>28</v>
      </c>
      <c r="K2965" t="s">
        <v>29</v>
      </c>
      <c r="L2965">
        <v>90036</v>
      </c>
      <c r="M2965" t="s">
        <v>30</v>
      </c>
      <c r="N2965" t="s">
        <v>4279</v>
      </c>
      <c r="O2965" t="s">
        <v>32</v>
      </c>
      <c r="P2965" t="s">
        <v>75</v>
      </c>
      <c r="Q2965" t="s">
        <v>4280</v>
      </c>
      <c r="R2965" s="7">
        <v>23.67</v>
      </c>
      <c r="S2965">
        <v>3</v>
      </c>
      <c r="T2965">
        <v>0</v>
      </c>
      <c r="U2965" s="7">
        <v>0.94679999999999997</v>
      </c>
      <c r="V2965" s="7">
        <f t="shared" si="46"/>
        <v>0.94679999999999997</v>
      </c>
    </row>
    <row r="2966" spans="1:22" x14ac:dyDescent="0.3">
      <c r="A2966" s="9">
        <v>9235</v>
      </c>
      <c r="B2966" t="s">
        <v>5958</v>
      </c>
      <c r="C2966" s="5">
        <v>41520</v>
      </c>
      <c r="D2966" s="6">
        <v>41524</v>
      </c>
      <c r="E2966" t="s">
        <v>36</v>
      </c>
      <c r="F2966" t="s">
        <v>747</v>
      </c>
      <c r="G2966" t="s">
        <v>748</v>
      </c>
      <c r="H2966" t="s">
        <v>39</v>
      </c>
      <c r="I2966" t="s">
        <v>27</v>
      </c>
      <c r="J2966" t="s">
        <v>28</v>
      </c>
      <c r="K2966" t="s">
        <v>29</v>
      </c>
      <c r="L2966">
        <v>90036</v>
      </c>
      <c r="M2966" t="s">
        <v>30</v>
      </c>
      <c r="N2966" t="s">
        <v>3064</v>
      </c>
      <c r="O2966" t="s">
        <v>48</v>
      </c>
      <c r="P2966" t="s">
        <v>49</v>
      </c>
      <c r="Q2966" t="s">
        <v>3120</v>
      </c>
      <c r="R2966" s="7">
        <v>1091.1679999999999</v>
      </c>
      <c r="S2966">
        <v>4</v>
      </c>
      <c r="T2966">
        <v>0.2</v>
      </c>
      <c r="U2966" s="7">
        <v>68.197999999999993</v>
      </c>
      <c r="V2966" s="7">
        <f t="shared" si="46"/>
        <v>68.197999999999993</v>
      </c>
    </row>
    <row r="2967" spans="1:22" x14ac:dyDescent="0.3">
      <c r="A2967" s="9">
        <v>9236</v>
      </c>
      <c r="B2967" t="s">
        <v>5958</v>
      </c>
      <c r="C2967" s="5">
        <v>41520</v>
      </c>
      <c r="D2967" s="6">
        <v>41524</v>
      </c>
      <c r="E2967" t="s">
        <v>36</v>
      </c>
      <c r="F2967" t="s">
        <v>747</v>
      </c>
      <c r="G2967" t="s">
        <v>748</v>
      </c>
      <c r="H2967" t="s">
        <v>39</v>
      </c>
      <c r="I2967" t="s">
        <v>27</v>
      </c>
      <c r="J2967" t="s">
        <v>28</v>
      </c>
      <c r="K2967" t="s">
        <v>29</v>
      </c>
      <c r="L2967">
        <v>90036</v>
      </c>
      <c r="M2967" t="s">
        <v>30</v>
      </c>
      <c r="N2967" t="s">
        <v>5959</v>
      </c>
      <c r="O2967" t="s">
        <v>32</v>
      </c>
      <c r="P2967" t="s">
        <v>45</v>
      </c>
      <c r="Q2967" t="s">
        <v>5960</v>
      </c>
      <c r="R2967" s="7">
        <v>18.690000000000001</v>
      </c>
      <c r="S2967">
        <v>7</v>
      </c>
      <c r="T2967">
        <v>0</v>
      </c>
      <c r="U2967" s="7">
        <v>5.2332000000000001</v>
      </c>
      <c r="V2967" s="7">
        <f t="shared" si="46"/>
        <v>5.2332000000000001</v>
      </c>
    </row>
    <row r="2968" spans="1:22" x14ac:dyDescent="0.3">
      <c r="A2968" s="9">
        <v>9237</v>
      </c>
      <c r="B2968" t="s">
        <v>5958</v>
      </c>
      <c r="C2968" s="5">
        <v>41520</v>
      </c>
      <c r="D2968" s="6">
        <v>41524</v>
      </c>
      <c r="E2968" t="s">
        <v>36</v>
      </c>
      <c r="F2968" t="s">
        <v>747</v>
      </c>
      <c r="G2968" t="s">
        <v>748</v>
      </c>
      <c r="H2968" t="s">
        <v>39</v>
      </c>
      <c r="I2968" t="s">
        <v>27</v>
      </c>
      <c r="J2968" t="s">
        <v>28</v>
      </c>
      <c r="K2968" t="s">
        <v>29</v>
      </c>
      <c r="L2968">
        <v>90036</v>
      </c>
      <c r="M2968" t="s">
        <v>30</v>
      </c>
      <c r="N2968" t="s">
        <v>57</v>
      </c>
      <c r="O2968" t="s">
        <v>41</v>
      </c>
      <c r="P2968" t="s">
        <v>58</v>
      </c>
      <c r="Q2968" t="s">
        <v>59</v>
      </c>
      <c r="R2968" s="7">
        <v>568.72799999999995</v>
      </c>
      <c r="S2968">
        <v>3</v>
      </c>
      <c r="T2968">
        <v>0.2</v>
      </c>
      <c r="U2968" s="7">
        <v>28.436399999999999</v>
      </c>
      <c r="V2968" s="7">
        <f t="shared" si="46"/>
        <v>28.436399999999999</v>
      </c>
    </row>
    <row r="2969" spans="1:22" x14ac:dyDescent="0.3">
      <c r="A2969" s="9">
        <v>9238</v>
      </c>
      <c r="B2969" t="s">
        <v>5958</v>
      </c>
      <c r="C2969" s="5">
        <v>41520</v>
      </c>
      <c r="D2969" s="6">
        <v>41524</v>
      </c>
      <c r="E2969" t="s">
        <v>36</v>
      </c>
      <c r="F2969" t="s">
        <v>747</v>
      </c>
      <c r="G2969" t="s">
        <v>748</v>
      </c>
      <c r="H2969" t="s">
        <v>39</v>
      </c>
      <c r="I2969" t="s">
        <v>27</v>
      </c>
      <c r="J2969" t="s">
        <v>28</v>
      </c>
      <c r="K2969" t="s">
        <v>29</v>
      </c>
      <c r="L2969">
        <v>90036</v>
      </c>
      <c r="M2969" t="s">
        <v>30</v>
      </c>
      <c r="N2969" t="s">
        <v>4201</v>
      </c>
      <c r="O2969" t="s">
        <v>32</v>
      </c>
      <c r="P2969" t="s">
        <v>52</v>
      </c>
      <c r="Q2969" t="s">
        <v>4202</v>
      </c>
      <c r="R2969" s="7">
        <v>7.3120000000000003</v>
      </c>
      <c r="S2969">
        <v>1</v>
      </c>
      <c r="T2969">
        <v>0.2</v>
      </c>
      <c r="U2969" s="7">
        <v>2.5592000000000001</v>
      </c>
      <c r="V2969" s="7">
        <f t="shared" si="46"/>
        <v>2.5592000000000001</v>
      </c>
    </row>
    <row r="2970" spans="1:22" x14ac:dyDescent="0.3">
      <c r="A2970" s="9">
        <v>9243</v>
      </c>
      <c r="B2970" t="s">
        <v>5961</v>
      </c>
      <c r="C2970" s="5">
        <v>40733</v>
      </c>
      <c r="D2970" s="6">
        <v>40738</v>
      </c>
      <c r="E2970" t="s">
        <v>36</v>
      </c>
      <c r="F2970" t="s">
        <v>843</v>
      </c>
      <c r="G2970" t="s">
        <v>844</v>
      </c>
      <c r="H2970" t="s">
        <v>146</v>
      </c>
      <c r="I2970" t="s">
        <v>27</v>
      </c>
      <c r="J2970" t="s">
        <v>80</v>
      </c>
      <c r="K2970" t="s">
        <v>29</v>
      </c>
      <c r="L2970">
        <v>94122</v>
      </c>
      <c r="M2970" t="s">
        <v>30</v>
      </c>
      <c r="N2970" t="s">
        <v>5962</v>
      </c>
      <c r="O2970" t="s">
        <v>32</v>
      </c>
      <c r="P2970" t="s">
        <v>52</v>
      </c>
      <c r="Q2970" t="s">
        <v>5963</v>
      </c>
      <c r="R2970" s="7">
        <v>14.304</v>
      </c>
      <c r="S2970">
        <v>6</v>
      </c>
      <c r="T2970">
        <v>0.2</v>
      </c>
      <c r="U2970" s="7">
        <v>4.6487999999999996</v>
      </c>
      <c r="V2970" s="7">
        <f t="shared" si="46"/>
        <v>4.6487999999999996</v>
      </c>
    </row>
    <row r="2971" spans="1:22" x14ac:dyDescent="0.3">
      <c r="A2971" s="9">
        <v>9244</v>
      </c>
      <c r="B2971" t="s">
        <v>5961</v>
      </c>
      <c r="C2971" s="5">
        <v>40733</v>
      </c>
      <c r="D2971" s="6">
        <v>40738</v>
      </c>
      <c r="E2971" t="s">
        <v>36</v>
      </c>
      <c r="F2971" t="s">
        <v>843</v>
      </c>
      <c r="G2971" t="s">
        <v>844</v>
      </c>
      <c r="H2971" t="s">
        <v>146</v>
      </c>
      <c r="I2971" t="s">
        <v>27</v>
      </c>
      <c r="J2971" t="s">
        <v>80</v>
      </c>
      <c r="K2971" t="s">
        <v>29</v>
      </c>
      <c r="L2971">
        <v>94122</v>
      </c>
      <c r="M2971" t="s">
        <v>30</v>
      </c>
      <c r="N2971" t="s">
        <v>4335</v>
      </c>
      <c r="O2971" t="s">
        <v>41</v>
      </c>
      <c r="P2971" t="s">
        <v>492</v>
      </c>
      <c r="Q2971" t="s">
        <v>4336</v>
      </c>
      <c r="R2971" s="7">
        <v>119.833</v>
      </c>
      <c r="S2971">
        <v>1</v>
      </c>
      <c r="T2971">
        <v>0.15</v>
      </c>
      <c r="U2971" s="7">
        <v>7.0490000000000004</v>
      </c>
      <c r="V2971" s="7">
        <f t="shared" si="46"/>
        <v>7.0490000000000004</v>
      </c>
    </row>
    <row r="2972" spans="1:22" x14ac:dyDescent="0.3">
      <c r="A2972" s="9">
        <v>9245</v>
      </c>
      <c r="B2972" t="s">
        <v>5961</v>
      </c>
      <c r="C2972" s="5">
        <v>40733</v>
      </c>
      <c r="D2972" s="6">
        <v>40738</v>
      </c>
      <c r="E2972" t="s">
        <v>36</v>
      </c>
      <c r="F2972" t="s">
        <v>843</v>
      </c>
      <c r="G2972" t="s">
        <v>844</v>
      </c>
      <c r="H2972" t="s">
        <v>146</v>
      </c>
      <c r="I2972" t="s">
        <v>27</v>
      </c>
      <c r="J2972" t="s">
        <v>80</v>
      </c>
      <c r="K2972" t="s">
        <v>29</v>
      </c>
      <c r="L2972">
        <v>94122</v>
      </c>
      <c r="M2972" t="s">
        <v>30</v>
      </c>
      <c r="N2972" t="s">
        <v>2630</v>
      </c>
      <c r="O2972" t="s">
        <v>32</v>
      </c>
      <c r="P2972" t="s">
        <v>45</v>
      </c>
      <c r="Q2972" t="s">
        <v>2631</v>
      </c>
      <c r="R2972" s="7">
        <v>5.56</v>
      </c>
      <c r="S2972">
        <v>2</v>
      </c>
      <c r="T2972">
        <v>0</v>
      </c>
      <c r="U2972" s="7">
        <v>2.2240000000000002</v>
      </c>
      <c r="V2972" s="7">
        <f t="shared" si="46"/>
        <v>2.2240000000000002</v>
      </c>
    </row>
    <row r="2973" spans="1:22" x14ac:dyDescent="0.3">
      <c r="A2973" s="9">
        <v>9246</v>
      </c>
      <c r="B2973" t="s">
        <v>5961</v>
      </c>
      <c r="C2973" s="5">
        <v>40733</v>
      </c>
      <c r="D2973" s="6">
        <v>40738</v>
      </c>
      <c r="E2973" t="s">
        <v>36</v>
      </c>
      <c r="F2973" t="s">
        <v>843</v>
      </c>
      <c r="G2973" t="s">
        <v>844</v>
      </c>
      <c r="H2973" t="s">
        <v>146</v>
      </c>
      <c r="I2973" t="s">
        <v>27</v>
      </c>
      <c r="J2973" t="s">
        <v>80</v>
      </c>
      <c r="K2973" t="s">
        <v>29</v>
      </c>
      <c r="L2973">
        <v>94122</v>
      </c>
      <c r="M2973" t="s">
        <v>30</v>
      </c>
      <c r="N2973" t="s">
        <v>5964</v>
      </c>
      <c r="O2973" t="s">
        <v>32</v>
      </c>
      <c r="P2973" t="s">
        <v>114</v>
      </c>
      <c r="Q2973" t="s">
        <v>5965</v>
      </c>
      <c r="R2973" s="7">
        <v>32.4</v>
      </c>
      <c r="S2973">
        <v>5</v>
      </c>
      <c r="T2973">
        <v>0</v>
      </c>
      <c r="U2973" s="7">
        <v>15.552</v>
      </c>
      <c r="V2973" s="7">
        <f t="shared" si="46"/>
        <v>15.552</v>
      </c>
    </row>
    <row r="2974" spans="1:22" x14ac:dyDescent="0.3">
      <c r="A2974" s="9">
        <v>9247</v>
      </c>
      <c r="B2974" t="s">
        <v>5966</v>
      </c>
      <c r="C2974" s="5">
        <v>41782</v>
      </c>
      <c r="D2974" s="6">
        <v>41786</v>
      </c>
      <c r="E2974" t="s">
        <v>36</v>
      </c>
      <c r="F2974" t="s">
        <v>3261</v>
      </c>
      <c r="G2974" t="s">
        <v>3262</v>
      </c>
      <c r="H2974" t="s">
        <v>146</v>
      </c>
      <c r="I2974" t="s">
        <v>27</v>
      </c>
      <c r="J2974" t="s">
        <v>80</v>
      </c>
      <c r="K2974" t="s">
        <v>29</v>
      </c>
      <c r="L2974">
        <v>94109</v>
      </c>
      <c r="M2974" t="s">
        <v>30</v>
      </c>
      <c r="N2974" t="s">
        <v>5409</v>
      </c>
      <c r="O2974" t="s">
        <v>32</v>
      </c>
      <c r="P2974" t="s">
        <v>45</v>
      </c>
      <c r="Q2974" t="s">
        <v>5410</v>
      </c>
      <c r="R2974" s="7">
        <v>9.84</v>
      </c>
      <c r="S2974">
        <v>3</v>
      </c>
      <c r="T2974">
        <v>0</v>
      </c>
      <c r="U2974" s="7">
        <v>2.8536000000000001</v>
      </c>
      <c r="V2974" s="7">
        <f t="shared" si="46"/>
        <v>2.8536000000000001</v>
      </c>
    </row>
    <row r="2975" spans="1:22" x14ac:dyDescent="0.3">
      <c r="A2975" s="9">
        <v>9248</v>
      </c>
      <c r="B2975" t="s">
        <v>5966</v>
      </c>
      <c r="C2975" s="5">
        <v>41782</v>
      </c>
      <c r="D2975" s="6">
        <v>41786</v>
      </c>
      <c r="E2975" t="s">
        <v>36</v>
      </c>
      <c r="F2975" t="s">
        <v>3261</v>
      </c>
      <c r="G2975" t="s">
        <v>3262</v>
      </c>
      <c r="H2975" t="s">
        <v>146</v>
      </c>
      <c r="I2975" t="s">
        <v>27</v>
      </c>
      <c r="J2975" t="s">
        <v>80</v>
      </c>
      <c r="K2975" t="s">
        <v>29</v>
      </c>
      <c r="L2975">
        <v>94109</v>
      </c>
      <c r="M2975" t="s">
        <v>30</v>
      </c>
      <c r="N2975" t="s">
        <v>1152</v>
      </c>
      <c r="O2975" t="s">
        <v>32</v>
      </c>
      <c r="P2975" t="s">
        <v>45</v>
      </c>
      <c r="Q2975" t="s">
        <v>1153</v>
      </c>
      <c r="R2975" s="7">
        <v>2.78</v>
      </c>
      <c r="S2975">
        <v>1</v>
      </c>
      <c r="T2975">
        <v>0</v>
      </c>
      <c r="U2975" s="7">
        <v>0.7228</v>
      </c>
      <c r="V2975" s="7">
        <f t="shared" si="46"/>
        <v>0.7228</v>
      </c>
    </row>
    <row r="2976" spans="1:22" x14ac:dyDescent="0.3">
      <c r="A2976" s="9">
        <v>9252</v>
      </c>
      <c r="B2976" t="s">
        <v>5967</v>
      </c>
      <c r="C2976" s="5">
        <v>41701</v>
      </c>
      <c r="D2976" s="6">
        <v>41707</v>
      </c>
      <c r="E2976" t="s">
        <v>36</v>
      </c>
      <c r="F2976" t="s">
        <v>2514</v>
      </c>
      <c r="G2976" t="s">
        <v>2515</v>
      </c>
      <c r="H2976" t="s">
        <v>26</v>
      </c>
      <c r="I2976" t="s">
        <v>27</v>
      </c>
      <c r="J2976" t="s">
        <v>28</v>
      </c>
      <c r="K2976" t="s">
        <v>29</v>
      </c>
      <c r="L2976">
        <v>90008</v>
      </c>
      <c r="M2976" t="s">
        <v>30</v>
      </c>
      <c r="N2976" t="s">
        <v>4229</v>
      </c>
      <c r="O2976" t="s">
        <v>32</v>
      </c>
      <c r="P2976" t="s">
        <v>52</v>
      </c>
      <c r="Q2976" t="s">
        <v>4230</v>
      </c>
      <c r="R2976" s="7">
        <v>107.648</v>
      </c>
      <c r="S2976">
        <v>2</v>
      </c>
      <c r="T2976">
        <v>0.2</v>
      </c>
      <c r="U2976" s="7">
        <v>33.64</v>
      </c>
      <c r="V2976" s="7">
        <f t="shared" si="46"/>
        <v>33.64</v>
      </c>
    </row>
    <row r="2977" spans="1:22" x14ac:dyDescent="0.3">
      <c r="A2977" s="9">
        <v>9262</v>
      </c>
      <c r="B2977" t="s">
        <v>5968</v>
      </c>
      <c r="C2977" s="5">
        <v>41885</v>
      </c>
      <c r="D2977" s="6">
        <v>41885</v>
      </c>
      <c r="E2977" t="s">
        <v>863</v>
      </c>
      <c r="F2977" t="s">
        <v>5969</v>
      </c>
      <c r="G2977" t="s">
        <v>5970</v>
      </c>
      <c r="H2977" t="s">
        <v>146</v>
      </c>
      <c r="I2977" t="s">
        <v>27</v>
      </c>
      <c r="J2977" t="s">
        <v>65</v>
      </c>
      <c r="K2977" t="s">
        <v>66</v>
      </c>
      <c r="L2977">
        <v>98103</v>
      </c>
      <c r="M2977" t="s">
        <v>30</v>
      </c>
      <c r="N2977" t="s">
        <v>1800</v>
      </c>
      <c r="O2977" t="s">
        <v>41</v>
      </c>
      <c r="P2977" t="s">
        <v>185</v>
      </c>
      <c r="Q2977" t="s">
        <v>1801</v>
      </c>
      <c r="R2977" s="7">
        <v>215.976</v>
      </c>
      <c r="S2977">
        <v>3</v>
      </c>
      <c r="T2977">
        <v>0.2</v>
      </c>
      <c r="U2977" s="7">
        <v>-2.6997</v>
      </c>
      <c r="V2977" s="7">
        <f t="shared" si="46"/>
        <v>2.6997</v>
      </c>
    </row>
    <row r="2978" spans="1:22" x14ac:dyDescent="0.3">
      <c r="A2978" s="9">
        <v>9267</v>
      </c>
      <c r="B2978" t="s">
        <v>5971</v>
      </c>
      <c r="C2978" s="5">
        <v>40583</v>
      </c>
      <c r="D2978" s="6">
        <v>40584</v>
      </c>
      <c r="E2978" t="s">
        <v>152</v>
      </c>
      <c r="F2978" t="s">
        <v>5186</v>
      </c>
      <c r="G2978" t="s">
        <v>5187</v>
      </c>
      <c r="H2978" t="s">
        <v>146</v>
      </c>
      <c r="I2978" t="s">
        <v>27</v>
      </c>
      <c r="J2978" t="s">
        <v>1585</v>
      </c>
      <c r="K2978" t="s">
        <v>471</v>
      </c>
      <c r="L2978">
        <v>89031</v>
      </c>
      <c r="M2978" t="s">
        <v>30</v>
      </c>
      <c r="N2978" t="s">
        <v>3787</v>
      </c>
      <c r="O2978" t="s">
        <v>41</v>
      </c>
      <c r="P2978" t="s">
        <v>42</v>
      </c>
      <c r="Q2978" t="s">
        <v>3788</v>
      </c>
      <c r="R2978" s="7">
        <v>14.56</v>
      </c>
      <c r="S2978">
        <v>2</v>
      </c>
      <c r="T2978">
        <v>0</v>
      </c>
      <c r="U2978" s="7">
        <v>5.5327999999999999</v>
      </c>
      <c r="V2978" s="7">
        <f t="shared" si="46"/>
        <v>5.5327999999999999</v>
      </c>
    </row>
    <row r="2979" spans="1:22" x14ac:dyDescent="0.3">
      <c r="A2979" s="9">
        <v>9275</v>
      </c>
      <c r="B2979" t="s">
        <v>5972</v>
      </c>
      <c r="C2979" s="5">
        <v>40826</v>
      </c>
      <c r="D2979" s="6">
        <v>40826</v>
      </c>
      <c r="E2979" t="s">
        <v>863</v>
      </c>
      <c r="F2979" t="s">
        <v>4175</v>
      </c>
      <c r="G2979" t="s">
        <v>4176</v>
      </c>
      <c r="H2979" t="s">
        <v>26</v>
      </c>
      <c r="I2979" t="s">
        <v>27</v>
      </c>
      <c r="J2979" t="s">
        <v>2419</v>
      </c>
      <c r="K2979" t="s">
        <v>262</v>
      </c>
      <c r="L2979">
        <v>87105</v>
      </c>
      <c r="M2979" t="s">
        <v>30</v>
      </c>
      <c r="N2979" t="s">
        <v>5973</v>
      </c>
      <c r="O2979" t="s">
        <v>32</v>
      </c>
      <c r="P2979" t="s">
        <v>45</v>
      </c>
      <c r="Q2979" t="s">
        <v>5974</v>
      </c>
      <c r="R2979" s="7">
        <v>255.85</v>
      </c>
      <c r="S2979">
        <v>7</v>
      </c>
      <c r="T2979">
        <v>0</v>
      </c>
      <c r="U2979" s="7">
        <v>112.574</v>
      </c>
      <c r="V2979" s="7">
        <f t="shared" si="46"/>
        <v>112.574</v>
      </c>
    </row>
    <row r="2980" spans="1:22" x14ac:dyDescent="0.3">
      <c r="A2980" s="9">
        <v>9281</v>
      </c>
      <c r="B2980" t="s">
        <v>5975</v>
      </c>
      <c r="C2980" s="5">
        <v>41538</v>
      </c>
      <c r="D2980" s="6">
        <v>41542</v>
      </c>
      <c r="E2980" t="s">
        <v>36</v>
      </c>
      <c r="F2980" t="s">
        <v>3537</v>
      </c>
      <c r="G2980" t="s">
        <v>3538</v>
      </c>
      <c r="H2980" t="s">
        <v>146</v>
      </c>
      <c r="I2980" t="s">
        <v>27</v>
      </c>
      <c r="J2980" t="s">
        <v>65</v>
      </c>
      <c r="K2980" t="s">
        <v>66</v>
      </c>
      <c r="L2980">
        <v>98105</v>
      </c>
      <c r="M2980" t="s">
        <v>30</v>
      </c>
      <c r="N2980" t="s">
        <v>5976</v>
      </c>
      <c r="O2980" t="s">
        <v>41</v>
      </c>
      <c r="P2980" t="s">
        <v>492</v>
      </c>
      <c r="Q2980" t="s">
        <v>5977</v>
      </c>
      <c r="R2980" s="7">
        <v>163.88</v>
      </c>
      <c r="S2980">
        <v>2</v>
      </c>
      <c r="T2980">
        <v>0</v>
      </c>
      <c r="U2980" s="7">
        <v>40.97</v>
      </c>
      <c r="V2980" s="7">
        <f t="shared" si="46"/>
        <v>40.97</v>
      </c>
    </row>
    <row r="2981" spans="1:22" x14ac:dyDescent="0.3">
      <c r="A2981" s="9">
        <v>9284</v>
      </c>
      <c r="B2981" t="s">
        <v>5978</v>
      </c>
      <c r="C2981" s="5">
        <v>41885</v>
      </c>
      <c r="D2981" s="6">
        <v>41887</v>
      </c>
      <c r="E2981" t="s">
        <v>23</v>
      </c>
      <c r="F2981" t="s">
        <v>2011</v>
      </c>
      <c r="G2981" t="s">
        <v>2012</v>
      </c>
      <c r="H2981" t="s">
        <v>39</v>
      </c>
      <c r="I2981" t="s">
        <v>27</v>
      </c>
      <c r="J2981" t="s">
        <v>2337</v>
      </c>
      <c r="K2981" t="s">
        <v>161</v>
      </c>
      <c r="L2981">
        <v>80525</v>
      </c>
      <c r="M2981" t="s">
        <v>30</v>
      </c>
      <c r="N2981" t="s">
        <v>4033</v>
      </c>
      <c r="O2981" t="s">
        <v>32</v>
      </c>
      <c r="P2981" t="s">
        <v>33</v>
      </c>
      <c r="Q2981" t="s">
        <v>4034</v>
      </c>
      <c r="R2981" s="7">
        <v>11.696</v>
      </c>
      <c r="S2981">
        <v>2</v>
      </c>
      <c r="T2981">
        <v>0.2</v>
      </c>
      <c r="U2981" s="7">
        <v>3.9474</v>
      </c>
      <c r="V2981" s="7">
        <f t="shared" si="46"/>
        <v>3.9474</v>
      </c>
    </row>
    <row r="2982" spans="1:22" x14ac:dyDescent="0.3">
      <c r="A2982" s="9">
        <v>9290</v>
      </c>
      <c r="B2982" t="s">
        <v>5979</v>
      </c>
      <c r="C2982" s="5">
        <v>40656</v>
      </c>
      <c r="D2982" s="6">
        <v>40659</v>
      </c>
      <c r="E2982" t="s">
        <v>23</v>
      </c>
      <c r="F2982" t="s">
        <v>5186</v>
      </c>
      <c r="G2982" t="s">
        <v>5187</v>
      </c>
      <c r="H2982" t="s">
        <v>146</v>
      </c>
      <c r="I2982" t="s">
        <v>27</v>
      </c>
      <c r="J2982" t="s">
        <v>80</v>
      </c>
      <c r="K2982" t="s">
        <v>29</v>
      </c>
      <c r="L2982">
        <v>94109</v>
      </c>
      <c r="M2982" t="s">
        <v>30</v>
      </c>
      <c r="N2982" t="s">
        <v>2522</v>
      </c>
      <c r="O2982" t="s">
        <v>32</v>
      </c>
      <c r="P2982" t="s">
        <v>114</v>
      </c>
      <c r="Q2982" t="s">
        <v>2523</v>
      </c>
      <c r="R2982" s="7">
        <v>48.91</v>
      </c>
      <c r="S2982">
        <v>1</v>
      </c>
      <c r="T2982">
        <v>0</v>
      </c>
      <c r="U2982" s="7">
        <v>22.9877</v>
      </c>
      <c r="V2982" s="7">
        <f t="shared" si="46"/>
        <v>22.9877</v>
      </c>
    </row>
    <row r="2983" spans="1:22" x14ac:dyDescent="0.3">
      <c r="A2983" s="9">
        <v>9306</v>
      </c>
      <c r="B2983" t="s">
        <v>5980</v>
      </c>
      <c r="C2983" s="5">
        <v>41171</v>
      </c>
      <c r="D2983" s="6">
        <v>41176</v>
      </c>
      <c r="E2983" t="s">
        <v>36</v>
      </c>
      <c r="F2983" t="s">
        <v>4333</v>
      </c>
      <c r="G2983" t="s">
        <v>4334</v>
      </c>
      <c r="H2983" t="s">
        <v>146</v>
      </c>
      <c r="I2983" t="s">
        <v>27</v>
      </c>
      <c r="J2983" t="s">
        <v>3172</v>
      </c>
      <c r="K2983" t="s">
        <v>262</v>
      </c>
      <c r="L2983">
        <v>87505</v>
      </c>
      <c r="M2983" t="s">
        <v>30</v>
      </c>
      <c r="N2983" t="s">
        <v>3990</v>
      </c>
      <c r="O2983" t="s">
        <v>32</v>
      </c>
      <c r="P2983" t="s">
        <v>45</v>
      </c>
      <c r="Q2983" t="s">
        <v>3991</v>
      </c>
      <c r="R2983" s="7">
        <v>8.4</v>
      </c>
      <c r="S2983">
        <v>5</v>
      </c>
      <c r="T2983">
        <v>0</v>
      </c>
      <c r="U2983" s="7">
        <v>2.1840000000000002</v>
      </c>
      <c r="V2983" s="7">
        <f t="shared" si="46"/>
        <v>2.1840000000000002</v>
      </c>
    </row>
    <row r="2984" spans="1:22" x14ac:dyDescent="0.3">
      <c r="A2984" s="9">
        <v>9307</v>
      </c>
      <c r="B2984" t="s">
        <v>5981</v>
      </c>
      <c r="C2984" s="5">
        <v>40627</v>
      </c>
      <c r="D2984" s="6">
        <v>40632</v>
      </c>
      <c r="E2984" t="s">
        <v>36</v>
      </c>
      <c r="F2984" t="s">
        <v>1436</v>
      </c>
      <c r="G2984" t="s">
        <v>1437</v>
      </c>
      <c r="H2984" t="s">
        <v>39</v>
      </c>
      <c r="I2984" t="s">
        <v>27</v>
      </c>
      <c r="J2984" t="s">
        <v>80</v>
      </c>
      <c r="K2984" t="s">
        <v>29</v>
      </c>
      <c r="L2984">
        <v>94110</v>
      </c>
      <c r="M2984" t="s">
        <v>30</v>
      </c>
      <c r="N2984" t="s">
        <v>4425</v>
      </c>
      <c r="O2984" t="s">
        <v>32</v>
      </c>
      <c r="P2984" t="s">
        <v>45</v>
      </c>
      <c r="Q2984" t="s">
        <v>4426</v>
      </c>
      <c r="R2984" s="7">
        <v>6.56</v>
      </c>
      <c r="S2984">
        <v>2</v>
      </c>
      <c r="T2984">
        <v>0</v>
      </c>
      <c r="U2984" s="7">
        <v>1.9024000000000001</v>
      </c>
      <c r="V2984" s="7">
        <f t="shared" si="46"/>
        <v>1.9024000000000001</v>
      </c>
    </row>
    <row r="2985" spans="1:22" x14ac:dyDescent="0.3">
      <c r="A2985" s="9">
        <v>9308</v>
      </c>
      <c r="B2985" t="s">
        <v>5981</v>
      </c>
      <c r="C2985" s="5">
        <v>40627</v>
      </c>
      <c r="D2985" s="6">
        <v>40632</v>
      </c>
      <c r="E2985" t="s">
        <v>36</v>
      </c>
      <c r="F2985" t="s">
        <v>1436</v>
      </c>
      <c r="G2985" t="s">
        <v>1437</v>
      </c>
      <c r="H2985" t="s">
        <v>39</v>
      </c>
      <c r="I2985" t="s">
        <v>27</v>
      </c>
      <c r="J2985" t="s">
        <v>80</v>
      </c>
      <c r="K2985" t="s">
        <v>29</v>
      </c>
      <c r="L2985">
        <v>94110</v>
      </c>
      <c r="M2985" t="s">
        <v>30</v>
      </c>
      <c r="N2985" t="s">
        <v>5349</v>
      </c>
      <c r="O2985" t="s">
        <v>32</v>
      </c>
      <c r="P2985" t="s">
        <v>45</v>
      </c>
      <c r="Q2985" t="s">
        <v>5350</v>
      </c>
      <c r="R2985" s="7">
        <v>14.88</v>
      </c>
      <c r="S2985">
        <v>2</v>
      </c>
      <c r="T2985">
        <v>0</v>
      </c>
      <c r="U2985" s="7">
        <v>3.72</v>
      </c>
      <c r="V2985" s="7">
        <f t="shared" si="46"/>
        <v>3.72</v>
      </c>
    </row>
    <row r="2986" spans="1:22" x14ac:dyDescent="0.3">
      <c r="A2986" s="9">
        <v>9309</v>
      </c>
      <c r="B2986" t="s">
        <v>5981</v>
      </c>
      <c r="C2986" s="5">
        <v>40627</v>
      </c>
      <c r="D2986" s="6">
        <v>40632</v>
      </c>
      <c r="E2986" t="s">
        <v>36</v>
      </c>
      <c r="F2986" t="s">
        <v>1436</v>
      </c>
      <c r="G2986" t="s">
        <v>1437</v>
      </c>
      <c r="H2986" t="s">
        <v>39</v>
      </c>
      <c r="I2986" t="s">
        <v>27</v>
      </c>
      <c r="J2986" t="s">
        <v>80</v>
      </c>
      <c r="K2986" t="s">
        <v>29</v>
      </c>
      <c r="L2986">
        <v>94110</v>
      </c>
      <c r="M2986" t="s">
        <v>30</v>
      </c>
      <c r="N2986" t="s">
        <v>5982</v>
      </c>
      <c r="O2986" t="s">
        <v>48</v>
      </c>
      <c r="P2986" t="s">
        <v>99</v>
      </c>
      <c r="Q2986" t="s">
        <v>5983</v>
      </c>
      <c r="R2986" s="7">
        <v>45.48</v>
      </c>
      <c r="S2986">
        <v>4</v>
      </c>
      <c r="T2986">
        <v>0</v>
      </c>
      <c r="U2986" s="7">
        <v>15.917999999999999</v>
      </c>
      <c r="V2986" s="7">
        <f t="shared" si="46"/>
        <v>15.917999999999999</v>
      </c>
    </row>
    <row r="2987" spans="1:22" x14ac:dyDescent="0.3">
      <c r="A2987" s="9">
        <v>9310</v>
      </c>
      <c r="B2987" t="s">
        <v>5981</v>
      </c>
      <c r="C2987" s="5">
        <v>40627</v>
      </c>
      <c r="D2987" s="6">
        <v>40632</v>
      </c>
      <c r="E2987" t="s">
        <v>36</v>
      </c>
      <c r="F2987" t="s">
        <v>1436</v>
      </c>
      <c r="G2987" t="s">
        <v>1437</v>
      </c>
      <c r="H2987" t="s">
        <v>39</v>
      </c>
      <c r="I2987" t="s">
        <v>27</v>
      </c>
      <c r="J2987" t="s">
        <v>80</v>
      </c>
      <c r="K2987" t="s">
        <v>29</v>
      </c>
      <c r="L2987">
        <v>94110</v>
      </c>
      <c r="M2987" t="s">
        <v>30</v>
      </c>
      <c r="N2987" t="s">
        <v>1073</v>
      </c>
      <c r="O2987" t="s">
        <v>32</v>
      </c>
      <c r="P2987" t="s">
        <v>45</v>
      </c>
      <c r="Q2987" t="s">
        <v>1074</v>
      </c>
      <c r="R2987" s="7">
        <v>25.44</v>
      </c>
      <c r="S2987">
        <v>6</v>
      </c>
      <c r="T2987">
        <v>0</v>
      </c>
      <c r="U2987" s="7">
        <v>9.9215999999999998</v>
      </c>
      <c r="V2987" s="7">
        <f t="shared" si="46"/>
        <v>9.9215999999999998</v>
      </c>
    </row>
    <row r="2988" spans="1:22" x14ac:dyDescent="0.3">
      <c r="A2988" s="9">
        <v>9324</v>
      </c>
      <c r="B2988" t="s">
        <v>5984</v>
      </c>
      <c r="C2988" s="5">
        <v>41906</v>
      </c>
      <c r="D2988" s="6">
        <v>41912</v>
      </c>
      <c r="E2988" t="s">
        <v>36</v>
      </c>
      <c r="F2988" t="s">
        <v>5985</v>
      </c>
      <c r="G2988" t="s">
        <v>5986</v>
      </c>
      <c r="H2988" t="s">
        <v>39</v>
      </c>
      <c r="I2988" t="s">
        <v>27</v>
      </c>
      <c r="J2988" t="s">
        <v>28</v>
      </c>
      <c r="K2988" t="s">
        <v>29</v>
      </c>
      <c r="L2988">
        <v>90036</v>
      </c>
      <c r="M2988" t="s">
        <v>30</v>
      </c>
      <c r="N2988" t="s">
        <v>4040</v>
      </c>
      <c r="O2988" t="s">
        <v>32</v>
      </c>
      <c r="P2988" t="s">
        <v>114</v>
      </c>
      <c r="Q2988" t="s">
        <v>4041</v>
      </c>
      <c r="R2988" s="7">
        <v>211.04</v>
      </c>
      <c r="S2988">
        <v>8</v>
      </c>
      <c r="T2988">
        <v>0</v>
      </c>
      <c r="U2988" s="7">
        <v>97.078400000000002</v>
      </c>
      <c r="V2988" s="7">
        <f t="shared" si="46"/>
        <v>97.078400000000002</v>
      </c>
    </row>
    <row r="2989" spans="1:22" x14ac:dyDescent="0.3">
      <c r="A2989" s="9">
        <v>9325</v>
      </c>
      <c r="B2989" t="s">
        <v>5984</v>
      </c>
      <c r="C2989" s="5">
        <v>41906</v>
      </c>
      <c r="D2989" s="6">
        <v>41912</v>
      </c>
      <c r="E2989" t="s">
        <v>36</v>
      </c>
      <c r="F2989" t="s">
        <v>5985</v>
      </c>
      <c r="G2989" t="s">
        <v>5986</v>
      </c>
      <c r="H2989" t="s">
        <v>39</v>
      </c>
      <c r="I2989" t="s">
        <v>27</v>
      </c>
      <c r="J2989" t="s">
        <v>28</v>
      </c>
      <c r="K2989" t="s">
        <v>29</v>
      </c>
      <c r="L2989">
        <v>90036</v>
      </c>
      <c r="M2989" t="s">
        <v>30</v>
      </c>
      <c r="N2989" t="s">
        <v>1276</v>
      </c>
      <c r="O2989" t="s">
        <v>41</v>
      </c>
      <c r="P2989" t="s">
        <v>185</v>
      </c>
      <c r="Q2989" t="s">
        <v>1277</v>
      </c>
      <c r="R2989" s="7">
        <v>594.81600000000003</v>
      </c>
      <c r="S2989">
        <v>2</v>
      </c>
      <c r="T2989">
        <v>0.2</v>
      </c>
      <c r="U2989" s="7">
        <v>59.4816</v>
      </c>
      <c r="V2989" s="7">
        <f t="shared" si="46"/>
        <v>59.4816</v>
      </c>
    </row>
    <row r="2990" spans="1:22" x14ac:dyDescent="0.3">
      <c r="A2990" s="9">
        <v>9326</v>
      </c>
      <c r="B2990" t="s">
        <v>5984</v>
      </c>
      <c r="C2990" s="5">
        <v>41906</v>
      </c>
      <c r="D2990" s="6">
        <v>41912</v>
      </c>
      <c r="E2990" t="s">
        <v>36</v>
      </c>
      <c r="F2990" t="s">
        <v>5985</v>
      </c>
      <c r="G2990" t="s">
        <v>5986</v>
      </c>
      <c r="H2990" t="s">
        <v>39</v>
      </c>
      <c r="I2990" t="s">
        <v>27</v>
      </c>
      <c r="J2990" t="s">
        <v>28</v>
      </c>
      <c r="K2990" t="s">
        <v>29</v>
      </c>
      <c r="L2990">
        <v>90036</v>
      </c>
      <c r="M2990" t="s">
        <v>30</v>
      </c>
      <c r="N2990" t="s">
        <v>2741</v>
      </c>
      <c r="O2990" t="s">
        <v>32</v>
      </c>
      <c r="P2990" t="s">
        <v>52</v>
      </c>
      <c r="Q2990" t="s">
        <v>2742</v>
      </c>
      <c r="R2990" s="7">
        <v>72.959999999999994</v>
      </c>
      <c r="S2990">
        <v>3</v>
      </c>
      <c r="T2990">
        <v>0.2</v>
      </c>
      <c r="U2990" s="7">
        <v>23.712</v>
      </c>
      <c r="V2990" s="7">
        <f t="shared" si="46"/>
        <v>23.712</v>
      </c>
    </row>
    <row r="2991" spans="1:22" x14ac:dyDescent="0.3">
      <c r="A2991" s="9">
        <v>9327</v>
      </c>
      <c r="B2991" t="s">
        <v>5987</v>
      </c>
      <c r="C2991" s="5">
        <v>41890</v>
      </c>
      <c r="D2991" s="6">
        <v>41893</v>
      </c>
      <c r="E2991" t="s">
        <v>152</v>
      </c>
      <c r="F2991" t="s">
        <v>1319</v>
      </c>
      <c r="G2991" t="s">
        <v>1320</v>
      </c>
      <c r="H2991" t="s">
        <v>39</v>
      </c>
      <c r="I2991" t="s">
        <v>27</v>
      </c>
      <c r="J2991" t="s">
        <v>934</v>
      </c>
      <c r="K2991" t="s">
        <v>66</v>
      </c>
      <c r="L2991">
        <v>98026</v>
      </c>
      <c r="M2991" t="s">
        <v>30</v>
      </c>
      <c r="N2991" t="s">
        <v>5532</v>
      </c>
      <c r="O2991" t="s">
        <v>41</v>
      </c>
      <c r="P2991" t="s">
        <v>42</v>
      </c>
      <c r="Q2991" t="s">
        <v>5533</v>
      </c>
      <c r="R2991" s="7">
        <v>80.959999999999994</v>
      </c>
      <c r="S2991">
        <v>4</v>
      </c>
      <c r="T2991">
        <v>0</v>
      </c>
      <c r="U2991" s="7">
        <v>34.812800000000003</v>
      </c>
      <c r="V2991" s="7">
        <f t="shared" si="46"/>
        <v>34.812800000000003</v>
      </c>
    </row>
    <row r="2992" spans="1:22" x14ac:dyDescent="0.3">
      <c r="A2992" s="9">
        <v>9328</v>
      </c>
      <c r="B2992" t="s">
        <v>5987</v>
      </c>
      <c r="C2992" s="5">
        <v>41890</v>
      </c>
      <c r="D2992" s="6">
        <v>41893</v>
      </c>
      <c r="E2992" t="s">
        <v>152</v>
      </c>
      <c r="F2992" t="s">
        <v>1319</v>
      </c>
      <c r="G2992" t="s">
        <v>1320</v>
      </c>
      <c r="H2992" t="s">
        <v>39</v>
      </c>
      <c r="I2992" t="s">
        <v>27</v>
      </c>
      <c r="J2992" t="s">
        <v>934</v>
      </c>
      <c r="K2992" t="s">
        <v>66</v>
      </c>
      <c r="L2992">
        <v>98026</v>
      </c>
      <c r="M2992" t="s">
        <v>30</v>
      </c>
      <c r="N2992" t="s">
        <v>60</v>
      </c>
      <c r="O2992" t="s">
        <v>48</v>
      </c>
      <c r="P2992" t="s">
        <v>49</v>
      </c>
      <c r="Q2992" t="s">
        <v>61</v>
      </c>
      <c r="R2992" s="7">
        <v>455.71199999999999</v>
      </c>
      <c r="S2992">
        <v>2</v>
      </c>
      <c r="T2992">
        <v>0.2</v>
      </c>
      <c r="U2992" s="7">
        <v>34.178400000000003</v>
      </c>
      <c r="V2992" s="7">
        <f t="shared" si="46"/>
        <v>34.178400000000003</v>
      </c>
    </row>
    <row r="2993" spans="1:22" x14ac:dyDescent="0.3">
      <c r="A2993" s="9">
        <v>9329</v>
      </c>
      <c r="B2993" t="s">
        <v>5987</v>
      </c>
      <c r="C2993" s="5">
        <v>41890</v>
      </c>
      <c r="D2993" s="6">
        <v>41893</v>
      </c>
      <c r="E2993" t="s">
        <v>152</v>
      </c>
      <c r="F2993" t="s">
        <v>1319</v>
      </c>
      <c r="G2993" t="s">
        <v>1320</v>
      </c>
      <c r="H2993" t="s">
        <v>39</v>
      </c>
      <c r="I2993" t="s">
        <v>27</v>
      </c>
      <c r="J2993" t="s">
        <v>934</v>
      </c>
      <c r="K2993" t="s">
        <v>66</v>
      </c>
      <c r="L2993">
        <v>98026</v>
      </c>
      <c r="M2993" t="s">
        <v>30</v>
      </c>
      <c r="N2993" t="s">
        <v>5988</v>
      </c>
      <c r="O2993" t="s">
        <v>32</v>
      </c>
      <c r="P2993" t="s">
        <v>45</v>
      </c>
      <c r="Q2993" t="s">
        <v>5989</v>
      </c>
      <c r="R2993" s="7">
        <v>25.98</v>
      </c>
      <c r="S2993">
        <v>1</v>
      </c>
      <c r="T2993">
        <v>0</v>
      </c>
      <c r="U2993" s="7">
        <v>7.2744</v>
      </c>
      <c r="V2993" s="7">
        <f t="shared" si="46"/>
        <v>7.2744</v>
      </c>
    </row>
    <row r="2994" spans="1:22" x14ac:dyDescent="0.3">
      <c r="A2994" s="9">
        <v>9330</v>
      </c>
      <c r="B2994" t="s">
        <v>5990</v>
      </c>
      <c r="C2994" s="5">
        <v>41241</v>
      </c>
      <c r="D2994" s="6">
        <v>41243</v>
      </c>
      <c r="E2994" t="s">
        <v>152</v>
      </c>
      <c r="F2994" t="s">
        <v>5991</v>
      </c>
      <c r="G2994" t="s">
        <v>5992</v>
      </c>
      <c r="H2994" t="s">
        <v>39</v>
      </c>
      <c r="I2994" t="s">
        <v>27</v>
      </c>
      <c r="J2994" t="s">
        <v>80</v>
      </c>
      <c r="K2994" t="s">
        <v>29</v>
      </c>
      <c r="L2994">
        <v>94110</v>
      </c>
      <c r="M2994" t="s">
        <v>30</v>
      </c>
      <c r="N2994" t="s">
        <v>5993</v>
      </c>
      <c r="O2994" t="s">
        <v>32</v>
      </c>
      <c r="P2994" t="s">
        <v>55</v>
      </c>
      <c r="Q2994" t="s">
        <v>5994</v>
      </c>
      <c r="R2994" s="7">
        <v>45.28</v>
      </c>
      <c r="S2994">
        <v>4</v>
      </c>
      <c r="T2994">
        <v>0</v>
      </c>
      <c r="U2994" s="7">
        <v>15.395200000000001</v>
      </c>
      <c r="V2994" s="7">
        <f t="shared" si="46"/>
        <v>15.395200000000001</v>
      </c>
    </row>
    <row r="2995" spans="1:22" x14ac:dyDescent="0.3">
      <c r="A2995" s="9">
        <v>9332</v>
      </c>
      <c r="B2995" t="s">
        <v>5995</v>
      </c>
      <c r="C2995" s="5">
        <v>41547</v>
      </c>
      <c r="D2995" s="6">
        <v>41551</v>
      </c>
      <c r="E2995" t="s">
        <v>36</v>
      </c>
      <c r="F2995" t="s">
        <v>655</v>
      </c>
      <c r="G2995" t="s">
        <v>656</v>
      </c>
      <c r="H2995" t="s">
        <v>26</v>
      </c>
      <c r="I2995" t="s">
        <v>27</v>
      </c>
      <c r="J2995" t="s">
        <v>1934</v>
      </c>
      <c r="K2995" t="s">
        <v>148</v>
      </c>
      <c r="L2995">
        <v>97477</v>
      </c>
      <c r="M2995" t="s">
        <v>30</v>
      </c>
      <c r="N2995" t="s">
        <v>2223</v>
      </c>
      <c r="O2995" t="s">
        <v>48</v>
      </c>
      <c r="P2995" t="s">
        <v>49</v>
      </c>
      <c r="Q2995" t="s">
        <v>2224</v>
      </c>
      <c r="R2995" s="7">
        <v>859.2</v>
      </c>
      <c r="S2995">
        <v>3</v>
      </c>
      <c r="T2995">
        <v>0.2</v>
      </c>
      <c r="U2995" s="7">
        <v>75.180000000000007</v>
      </c>
      <c r="V2995" s="7">
        <f t="shared" si="46"/>
        <v>75.180000000000007</v>
      </c>
    </row>
    <row r="2996" spans="1:22" x14ac:dyDescent="0.3">
      <c r="A2996" s="9">
        <v>9337</v>
      </c>
      <c r="B2996" t="s">
        <v>5996</v>
      </c>
      <c r="C2996" s="5">
        <v>41899</v>
      </c>
      <c r="D2996" s="6">
        <v>41903</v>
      </c>
      <c r="E2996" t="s">
        <v>36</v>
      </c>
      <c r="F2996" t="s">
        <v>1175</v>
      </c>
      <c r="G2996" t="s">
        <v>1176</v>
      </c>
      <c r="H2996" t="s">
        <v>26</v>
      </c>
      <c r="I2996" t="s">
        <v>27</v>
      </c>
      <c r="J2996" t="s">
        <v>80</v>
      </c>
      <c r="K2996" t="s">
        <v>29</v>
      </c>
      <c r="L2996">
        <v>94110</v>
      </c>
      <c r="M2996" t="s">
        <v>30</v>
      </c>
      <c r="N2996" t="s">
        <v>5997</v>
      </c>
      <c r="O2996" t="s">
        <v>32</v>
      </c>
      <c r="P2996" t="s">
        <v>200</v>
      </c>
      <c r="Q2996" t="s">
        <v>5998</v>
      </c>
      <c r="R2996" s="7">
        <v>17.899999999999999</v>
      </c>
      <c r="S2996">
        <v>5</v>
      </c>
      <c r="T2996">
        <v>0</v>
      </c>
      <c r="U2996" s="7">
        <v>8.7710000000000008</v>
      </c>
      <c r="V2996" s="7">
        <f t="shared" si="46"/>
        <v>8.7710000000000008</v>
      </c>
    </row>
    <row r="2997" spans="1:22" x14ac:dyDescent="0.3">
      <c r="A2997" s="9">
        <v>9338</v>
      </c>
      <c r="B2997" t="s">
        <v>5999</v>
      </c>
      <c r="C2997" s="5">
        <v>40835</v>
      </c>
      <c r="D2997" s="6">
        <v>40838</v>
      </c>
      <c r="E2997" t="s">
        <v>23</v>
      </c>
      <c r="F2997" t="s">
        <v>1012</v>
      </c>
      <c r="G2997" t="s">
        <v>1013</v>
      </c>
      <c r="H2997" t="s">
        <v>26</v>
      </c>
      <c r="I2997" t="s">
        <v>27</v>
      </c>
      <c r="J2997" t="s">
        <v>80</v>
      </c>
      <c r="K2997" t="s">
        <v>29</v>
      </c>
      <c r="L2997">
        <v>94110</v>
      </c>
      <c r="M2997" t="s">
        <v>30</v>
      </c>
      <c r="N2997" t="s">
        <v>2996</v>
      </c>
      <c r="O2997" t="s">
        <v>32</v>
      </c>
      <c r="P2997" t="s">
        <v>52</v>
      </c>
      <c r="Q2997" t="s">
        <v>2997</v>
      </c>
      <c r="R2997" s="7">
        <v>2.992</v>
      </c>
      <c r="S2997">
        <v>1</v>
      </c>
      <c r="T2997">
        <v>0.2</v>
      </c>
      <c r="U2997" s="7">
        <v>1.1220000000000001</v>
      </c>
      <c r="V2997" s="7">
        <f t="shared" si="46"/>
        <v>1.1220000000000001</v>
      </c>
    </row>
    <row r="2998" spans="1:22" x14ac:dyDescent="0.3">
      <c r="A2998" s="9">
        <v>9339</v>
      </c>
      <c r="B2998" t="s">
        <v>5999</v>
      </c>
      <c r="C2998" s="5">
        <v>40835</v>
      </c>
      <c r="D2998" s="6">
        <v>40838</v>
      </c>
      <c r="E2998" t="s">
        <v>23</v>
      </c>
      <c r="F2998" t="s">
        <v>1012</v>
      </c>
      <c r="G2998" t="s">
        <v>1013</v>
      </c>
      <c r="H2998" t="s">
        <v>26</v>
      </c>
      <c r="I2998" t="s">
        <v>27</v>
      </c>
      <c r="J2998" t="s">
        <v>80</v>
      </c>
      <c r="K2998" t="s">
        <v>29</v>
      </c>
      <c r="L2998">
        <v>94110</v>
      </c>
      <c r="M2998" t="s">
        <v>30</v>
      </c>
      <c r="N2998" t="s">
        <v>1161</v>
      </c>
      <c r="O2998" t="s">
        <v>32</v>
      </c>
      <c r="P2998" t="s">
        <v>52</v>
      </c>
      <c r="Q2998" t="s">
        <v>1162</v>
      </c>
      <c r="R2998" s="7">
        <v>20.064</v>
      </c>
      <c r="S2998">
        <v>6</v>
      </c>
      <c r="T2998">
        <v>0.2</v>
      </c>
      <c r="U2998" s="7">
        <v>7.0224000000000002</v>
      </c>
      <c r="V2998" s="7">
        <f t="shared" si="46"/>
        <v>7.0224000000000002</v>
      </c>
    </row>
    <row r="2999" spans="1:22" x14ac:dyDescent="0.3">
      <c r="A2999" s="9">
        <v>9340</v>
      </c>
      <c r="B2999" t="s">
        <v>5999</v>
      </c>
      <c r="C2999" s="5">
        <v>40835</v>
      </c>
      <c r="D2999" s="6">
        <v>40838</v>
      </c>
      <c r="E2999" t="s">
        <v>23</v>
      </c>
      <c r="F2999" t="s">
        <v>1012</v>
      </c>
      <c r="G2999" t="s">
        <v>1013</v>
      </c>
      <c r="H2999" t="s">
        <v>26</v>
      </c>
      <c r="I2999" t="s">
        <v>27</v>
      </c>
      <c r="J2999" t="s">
        <v>80</v>
      </c>
      <c r="K2999" t="s">
        <v>29</v>
      </c>
      <c r="L2999">
        <v>94110</v>
      </c>
      <c r="M2999" t="s">
        <v>30</v>
      </c>
      <c r="N2999" t="s">
        <v>3850</v>
      </c>
      <c r="O2999" t="s">
        <v>32</v>
      </c>
      <c r="P2999" t="s">
        <v>114</v>
      </c>
      <c r="Q2999" t="s">
        <v>3851</v>
      </c>
      <c r="R2999" s="7">
        <v>146.72999999999999</v>
      </c>
      <c r="S2999">
        <v>3</v>
      </c>
      <c r="T2999">
        <v>0</v>
      </c>
      <c r="U2999" s="7">
        <v>68.963099999999997</v>
      </c>
      <c r="V2999" s="7">
        <f t="shared" si="46"/>
        <v>68.963099999999997</v>
      </c>
    </row>
    <row r="3000" spans="1:22" x14ac:dyDescent="0.3">
      <c r="A3000" s="9">
        <v>9341</v>
      </c>
      <c r="B3000" t="s">
        <v>5999</v>
      </c>
      <c r="C3000" s="5">
        <v>40835</v>
      </c>
      <c r="D3000" s="6">
        <v>40838</v>
      </c>
      <c r="E3000" t="s">
        <v>23</v>
      </c>
      <c r="F3000" t="s">
        <v>1012</v>
      </c>
      <c r="G3000" t="s">
        <v>1013</v>
      </c>
      <c r="H3000" t="s">
        <v>26</v>
      </c>
      <c r="I3000" t="s">
        <v>27</v>
      </c>
      <c r="J3000" t="s">
        <v>80</v>
      </c>
      <c r="K3000" t="s">
        <v>29</v>
      </c>
      <c r="L3000">
        <v>94110</v>
      </c>
      <c r="M3000" t="s">
        <v>30</v>
      </c>
      <c r="N3000" t="s">
        <v>795</v>
      </c>
      <c r="O3000" t="s">
        <v>32</v>
      </c>
      <c r="P3000" t="s">
        <v>33</v>
      </c>
      <c r="Q3000" t="s">
        <v>796</v>
      </c>
      <c r="R3000" s="7">
        <v>18.75</v>
      </c>
      <c r="S3000">
        <v>5</v>
      </c>
      <c r="T3000">
        <v>0</v>
      </c>
      <c r="U3000" s="7">
        <v>9</v>
      </c>
      <c r="V3000" s="7">
        <f t="shared" si="46"/>
        <v>9</v>
      </c>
    </row>
    <row r="3001" spans="1:22" x14ac:dyDescent="0.3">
      <c r="A3001" s="9">
        <v>9342</v>
      </c>
      <c r="B3001" t="s">
        <v>5999</v>
      </c>
      <c r="C3001" s="5">
        <v>40835</v>
      </c>
      <c r="D3001" s="6">
        <v>40838</v>
      </c>
      <c r="E3001" t="s">
        <v>23</v>
      </c>
      <c r="F3001" t="s">
        <v>1012</v>
      </c>
      <c r="G3001" t="s">
        <v>1013</v>
      </c>
      <c r="H3001" t="s">
        <v>26</v>
      </c>
      <c r="I3001" t="s">
        <v>27</v>
      </c>
      <c r="J3001" t="s">
        <v>80</v>
      </c>
      <c r="K3001" t="s">
        <v>29</v>
      </c>
      <c r="L3001">
        <v>94110</v>
      </c>
      <c r="M3001" t="s">
        <v>30</v>
      </c>
      <c r="N3001" t="s">
        <v>5823</v>
      </c>
      <c r="O3001" t="s">
        <v>48</v>
      </c>
      <c r="P3001" t="s">
        <v>49</v>
      </c>
      <c r="Q3001" t="s">
        <v>5824</v>
      </c>
      <c r="R3001" s="7">
        <v>117.57599999999999</v>
      </c>
      <c r="S3001">
        <v>3</v>
      </c>
      <c r="T3001">
        <v>0.2</v>
      </c>
      <c r="U3001" s="7">
        <v>11.7576</v>
      </c>
      <c r="V3001" s="7">
        <f t="shared" si="46"/>
        <v>11.7576</v>
      </c>
    </row>
    <row r="3002" spans="1:22" x14ac:dyDescent="0.3">
      <c r="A3002" s="9">
        <v>9343</v>
      </c>
      <c r="B3002" t="s">
        <v>6000</v>
      </c>
      <c r="C3002" s="5">
        <v>41347</v>
      </c>
      <c r="D3002" s="6">
        <v>41352</v>
      </c>
      <c r="E3002" t="s">
        <v>36</v>
      </c>
      <c r="F3002" t="s">
        <v>5524</v>
      </c>
      <c r="G3002" t="s">
        <v>5525</v>
      </c>
      <c r="H3002" t="s">
        <v>146</v>
      </c>
      <c r="I3002" t="s">
        <v>27</v>
      </c>
      <c r="J3002" t="s">
        <v>1014</v>
      </c>
      <c r="K3002" t="s">
        <v>29</v>
      </c>
      <c r="L3002">
        <v>92503</v>
      </c>
      <c r="M3002" t="s">
        <v>30</v>
      </c>
      <c r="N3002" t="s">
        <v>1409</v>
      </c>
      <c r="O3002" t="s">
        <v>32</v>
      </c>
      <c r="P3002" t="s">
        <v>52</v>
      </c>
      <c r="Q3002" t="s">
        <v>1410</v>
      </c>
      <c r="R3002" s="7">
        <v>51.183999999999997</v>
      </c>
      <c r="S3002">
        <v>7</v>
      </c>
      <c r="T3002">
        <v>0.2</v>
      </c>
      <c r="U3002" s="7">
        <v>19.193999999999999</v>
      </c>
      <c r="V3002" s="7">
        <f t="shared" si="46"/>
        <v>19.193999999999999</v>
      </c>
    </row>
    <row r="3003" spans="1:22" x14ac:dyDescent="0.3">
      <c r="A3003" s="9">
        <v>9349</v>
      </c>
      <c r="B3003" t="s">
        <v>6001</v>
      </c>
      <c r="C3003" s="5">
        <v>41631</v>
      </c>
      <c r="D3003" s="6">
        <v>41637</v>
      </c>
      <c r="E3003" t="s">
        <v>36</v>
      </c>
      <c r="F3003" t="s">
        <v>128</v>
      </c>
      <c r="G3003" t="s">
        <v>129</v>
      </c>
      <c r="H3003" t="s">
        <v>39</v>
      </c>
      <c r="I3003" t="s">
        <v>27</v>
      </c>
      <c r="J3003" t="s">
        <v>4113</v>
      </c>
      <c r="K3003" t="s">
        <v>29</v>
      </c>
      <c r="L3003">
        <v>92553</v>
      </c>
      <c r="M3003" t="s">
        <v>30</v>
      </c>
      <c r="N3003" t="s">
        <v>6002</v>
      </c>
      <c r="O3003" t="s">
        <v>41</v>
      </c>
      <c r="P3003" t="s">
        <v>42</v>
      </c>
      <c r="Q3003" t="s">
        <v>6003</v>
      </c>
      <c r="R3003" s="7">
        <v>842.72</v>
      </c>
      <c r="S3003">
        <v>8</v>
      </c>
      <c r="T3003">
        <v>0</v>
      </c>
      <c r="U3003" s="7">
        <v>202.25280000000001</v>
      </c>
      <c r="V3003" s="7">
        <f t="shared" si="46"/>
        <v>202.25280000000001</v>
      </c>
    </row>
    <row r="3004" spans="1:22" x14ac:dyDescent="0.3">
      <c r="A3004" s="9">
        <v>9350</v>
      </c>
      <c r="B3004" t="s">
        <v>6001</v>
      </c>
      <c r="C3004" s="5">
        <v>41631</v>
      </c>
      <c r="D3004" s="6">
        <v>41637</v>
      </c>
      <c r="E3004" t="s">
        <v>36</v>
      </c>
      <c r="F3004" t="s">
        <v>128</v>
      </c>
      <c r="G3004" t="s">
        <v>129</v>
      </c>
      <c r="H3004" t="s">
        <v>39</v>
      </c>
      <c r="I3004" t="s">
        <v>27</v>
      </c>
      <c r="J3004" t="s">
        <v>4113</v>
      </c>
      <c r="K3004" t="s">
        <v>29</v>
      </c>
      <c r="L3004">
        <v>92553</v>
      </c>
      <c r="M3004" t="s">
        <v>30</v>
      </c>
      <c r="N3004" t="s">
        <v>5617</v>
      </c>
      <c r="O3004" t="s">
        <v>41</v>
      </c>
      <c r="P3004" t="s">
        <v>42</v>
      </c>
      <c r="Q3004" t="s">
        <v>5618</v>
      </c>
      <c r="R3004" s="7">
        <v>41.96</v>
      </c>
      <c r="S3004">
        <v>2</v>
      </c>
      <c r="T3004">
        <v>0</v>
      </c>
      <c r="U3004" s="7">
        <v>10.909599999999999</v>
      </c>
      <c r="V3004" s="7">
        <f t="shared" si="46"/>
        <v>10.909599999999999</v>
      </c>
    </row>
    <row r="3005" spans="1:22" x14ac:dyDescent="0.3">
      <c r="A3005" s="9">
        <v>9351</v>
      </c>
      <c r="B3005" t="s">
        <v>6004</v>
      </c>
      <c r="C3005" s="5">
        <v>41541</v>
      </c>
      <c r="D3005" s="6">
        <v>41545</v>
      </c>
      <c r="E3005" t="s">
        <v>36</v>
      </c>
      <c r="F3005" t="s">
        <v>966</v>
      </c>
      <c r="G3005" t="s">
        <v>967</v>
      </c>
      <c r="H3005" t="s">
        <v>26</v>
      </c>
      <c r="I3005" t="s">
        <v>27</v>
      </c>
      <c r="J3005" t="s">
        <v>65</v>
      </c>
      <c r="K3005" t="s">
        <v>66</v>
      </c>
      <c r="L3005">
        <v>98115</v>
      </c>
      <c r="M3005" t="s">
        <v>30</v>
      </c>
      <c r="N3005" t="s">
        <v>1334</v>
      </c>
      <c r="O3005" t="s">
        <v>32</v>
      </c>
      <c r="P3005" t="s">
        <v>52</v>
      </c>
      <c r="Q3005" t="s">
        <v>1335</v>
      </c>
      <c r="R3005" s="7">
        <v>13.215999999999999</v>
      </c>
      <c r="S3005">
        <v>4</v>
      </c>
      <c r="T3005">
        <v>0.2</v>
      </c>
      <c r="U3005" s="7">
        <v>4.4603999999999999</v>
      </c>
      <c r="V3005" s="7">
        <f t="shared" si="46"/>
        <v>4.4603999999999999</v>
      </c>
    </row>
    <row r="3006" spans="1:22" x14ac:dyDescent="0.3">
      <c r="A3006" s="9">
        <v>9352</v>
      </c>
      <c r="B3006" t="s">
        <v>6004</v>
      </c>
      <c r="C3006" s="5">
        <v>41541</v>
      </c>
      <c r="D3006" s="6">
        <v>41545</v>
      </c>
      <c r="E3006" t="s">
        <v>36</v>
      </c>
      <c r="F3006" t="s">
        <v>966</v>
      </c>
      <c r="G3006" t="s">
        <v>967</v>
      </c>
      <c r="H3006" t="s">
        <v>26</v>
      </c>
      <c r="I3006" t="s">
        <v>27</v>
      </c>
      <c r="J3006" t="s">
        <v>65</v>
      </c>
      <c r="K3006" t="s">
        <v>66</v>
      </c>
      <c r="L3006">
        <v>98115</v>
      </c>
      <c r="M3006" t="s">
        <v>30</v>
      </c>
      <c r="N3006" t="s">
        <v>2776</v>
      </c>
      <c r="O3006" t="s">
        <v>41</v>
      </c>
      <c r="P3006" t="s">
        <v>185</v>
      </c>
      <c r="Q3006" t="s">
        <v>2777</v>
      </c>
      <c r="R3006" s="7">
        <v>184.75200000000001</v>
      </c>
      <c r="S3006">
        <v>3</v>
      </c>
      <c r="T3006">
        <v>0.2</v>
      </c>
      <c r="U3006" s="7">
        <v>-20.784600000000001</v>
      </c>
      <c r="V3006" s="7">
        <f t="shared" si="46"/>
        <v>20.784600000000001</v>
      </c>
    </row>
    <row r="3007" spans="1:22" x14ac:dyDescent="0.3">
      <c r="A3007" s="9">
        <v>9362</v>
      </c>
      <c r="B3007" t="s">
        <v>6005</v>
      </c>
      <c r="C3007" s="5">
        <v>41720</v>
      </c>
      <c r="D3007" s="6">
        <v>41724</v>
      </c>
      <c r="E3007" t="s">
        <v>36</v>
      </c>
      <c r="F3007" t="s">
        <v>5435</v>
      </c>
      <c r="G3007" t="s">
        <v>5436</v>
      </c>
      <c r="H3007" t="s">
        <v>146</v>
      </c>
      <c r="I3007" t="s">
        <v>27</v>
      </c>
      <c r="J3007" t="s">
        <v>65</v>
      </c>
      <c r="K3007" t="s">
        <v>66</v>
      </c>
      <c r="L3007">
        <v>98105</v>
      </c>
      <c r="M3007" t="s">
        <v>30</v>
      </c>
      <c r="N3007" t="s">
        <v>6006</v>
      </c>
      <c r="O3007" t="s">
        <v>32</v>
      </c>
      <c r="P3007" t="s">
        <v>52</v>
      </c>
      <c r="Q3007" t="s">
        <v>6007</v>
      </c>
      <c r="R3007" s="7">
        <v>30.576000000000001</v>
      </c>
      <c r="S3007">
        <v>6</v>
      </c>
      <c r="T3007">
        <v>0.2</v>
      </c>
      <c r="U3007" s="7">
        <v>10.3194</v>
      </c>
      <c r="V3007" s="7">
        <f t="shared" si="46"/>
        <v>10.3194</v>
      </c>
    </row>
    <row r="3008" spans="1:22" x14ac:dyDescent="0.3">
      <c r="A3008" s="9">
        <v>9363</v>
      </c>
      <c r="B3008" t="s">
        <v>6005</v>
      </c>
      <c r="C3008" s="5">
        <v>41720</v>
      </c>
      <c r="D3008" s="6">
        <v>41724</v>
      </c>
      <c r="E3008" t="s">
        <v>36</v>
      </c>
      <c r="F3008" t="s">
        <v>5435</v>
      </c>
      <c r="G3008" t="s">
        <v>5436</v>
      </c>
      <c r="H3008" t="s">
        <v>146</v>
      </c>
      <c r="I3008" t="s">
        <v>27</v>
      </c>
      <c r="J3008" t="s">
        <v>65</v>
      </c>
      <c r="K3008" t="s">
        <v>66</v>
      </c>
      <c r="L3008">
        <v>98105</v>
      </c>
      <c r="M3008" t="s">
        <v>30</v>
      </c>
      <c r="N3008" t="s">
        <v>3810</v>
      </c>
      <c r="O3008" t="s">
        <v>32</v>
      </c>
      <c r="P3008" t="s">
        <v>200</v>
      </c>
      <c r="Q3008" t="s">
        <v>3811</v>
      </c>
      <c r="R3008" s="7">
        <v>13.02</v>
      </c>
      <c r="S3008">
        <v>7</v>
      </c>
      <c r="T3008">
        <v>0</v>
      </c>
      <c r="U3008" s="7">
        <v>0.3906</v>
      </c>
      <c r="V3008" s="7">
        <f t="shared" si="46"/>
        <v>0.3906</v>
      </c>
    </row>
    <row r="3009" spans="1:22" x14ac:dyDescent="0.3">
      <c r="A3009" s="9">
        <v>9364</v>
      </c>
      <c r="B3009" t="s">
        <v>6005</v>
      </c>
      <c r="C3009" s="5">
        <v>41720</v>
      </c>
      <c r="D3009" s="6">
        <v>41724</v>
      </c>
      <c r="E3009" t="s">
        <v>36</v>
      </c>
      <c r="F3009" t="s">
        <v>5435</v>
      </c>
      <c r="G3009" t="s">
        <v>5436</v>
      </c>
      <c r="H3009" t="s">
        <v>146</v>
      </c>
      <c r="I3009" t="s">
        <v>27</v>
      </c>
      <c r="J3009" t="s">
        <v>65</v>
      </c>
      <c r="K3009" t="s">
        <v>66</v>
      </c>
      <c r="L3009">
        <v>98105</v>
      </c>
      <c r="M3009" t="s">
        <v>30</v>
      </c>
      <c r="N3009" t="s">
        <v>3428</v>
      </c>
      <c r="O3009" t="s">
        <v>41</v>
      </c>
      <c r="P3009" t="s">
        <v>42</v>
      </c>
      <c r="Q3009" t="s">
        <v>3429</v>
      </c>
      <c r="R3009" s="7">
        <v>22.14</v>
      </c>
      <c r="S3009">
        <v>3</v>
      </c>
      <c r="T3009">
        <v>0</v>
      </c>
      <c r="U3009" s="7">
        <v>6.4206000000000003</v>
      </c>
      <c r="V3009" s="7">
        <f t="shared" si="46"/>
        <v>6.4206000000000003</v>
      </c>
    </row>
    <row r="3010" spans="1:22" x14ac:dyDescent="0.3">
      <c r="A3010" s="9">
        <v>9365</v>
      </c>
      <c r="B3010" t="s">
        <v>6005</v>
      </c>
      <c r="C3010" s="5">
        <v>41720</v>
      </c>
      <c r="D3010" s="6">
        <v>41724</v>
      </c>
      <c r="E3010" t="s">
        <v>36</v>
      </c>
      <c r="F3010" t="s">
        <v>5435</v>
      </c>
      <c r="G3010" t="s">
        <v>5436</v>
      </c>
      <c r="H3010" t="s">
        <v>146</v>
      </c>
      <c r="I3010" t="s">
        <v>27</v>
      </c>
      <c r="J3010" t="s">
        <v>65</v>
      </c>
      <c r="K3010" t="s">
        <v>66</v>
      </c>
      <c r="L3010">
        <v>98105</v>
      </c>
      <c r="M3010" t="s">
        <v>30</v>
      </c>
      <c r="N3010" t="s">
        <v>868</v>
      </c>
      <c r="O3010" t="s">
        <v>32</v>
      </c>
      <c r="P3010" t="s">
        <v>75</v>
      </c>
      <c r="Q3010" t="s">
        <v>869</v>
      </c>
      <c r="R3010" s="7">
        <v>359.32</v>
      </c>
      <c r="S3010">
        <v>4</v>
      </c>
      <c r="T3010">
        <v>0</v>
      </c>
      <c r="U3010" s="7">
        <v>7.1863999999999999</v>
      </c>
      <c r="V3010" s="7">
        <f t="shared" si="46"/>
        <v>7.1863999999999999</v>
      </c>
    </row>
    <row r="3011" spans="1:22" x14ac:dyDescent="0.3">
      <c r="A3011" s="9">
        <v>9374</v>
      </c>
      <c r="B3011" t="s">
        <v>6008</v>
      </c>
      <c r="C3011" s="5">
        <v>41767</v>
      </c>
      <c r="D3011" s="6">
        <v>41771</v>
      </c>
      <c r="E3011" t="s">
        <v>36</v>
      </c>
      <c r="F3011" t="s">
        <v>2655</v>
      </c>
      <c r="G3011" t="s">
        <v>2656</v>
      </c>
      <c r="H3011" t="s">
        <v>39</v>
      </c>
      <c r="I3011" t="s">
        <v>27</v>
      </c>
      <c r="J3011" t="s">
        <v>222</v>
      </c>
      <c r="K3011" t="s">
        <v>29</v>
      </c>
      <c r="L3011">
        <v>91104</v>
      </c>
      <c r="M3011" t="s">
        <v>30</v>
      </c>
      <c r="N3011" t="s">
        <v>6009</v>
      </c>
      <c r="O3011" t="s">
        <v>48</v>
      </c>
      <c r="P3011" t="s">
        <v>49</v>
      </c>
      <c r="Q3011" t="s">
        <v>6010</v>
      </c>
      <c r="R3011" s="7">
        <v>419.94400000000002</v>
      </c>
      <c r="S3011">
        <v>7</v>
      </c>
      <c r="T3011">
        <v>0.2</v>
      </c>
      <c r="U3011" s="7">
        <v>52.493000000000002</v>
      </c>
      <c r="V3011" s="7">
        <f t="shared" si="46"/>
        <v>52.493000000000002</v>
      </c>
    </row>
    <row r="3012" spans="1:22" x14ac:dyDescent="0.3">
      <c r="A3012" s="9">
        <v>9375</v>
      </c>
      <c r="B3012" t="s">
        <v>6011</v>
      </c>
      <c r="C3012" s="5">
        <v>41431</v>
      </c>
      <c r="D3012" s="6">
        <v>41435</v>
      </c>
      <c r="E3012" t="s">
        <v>36</v>
      </c>
      <c r="F3012" t="s">
        <v>6012</v>
      </c>
      <c r="G3012" t="s">
        <v>6013</v>
      </c>
      <c r="H3012" t="s">
        <v>26</v>
      </c>
      <c r="I3012" t="s">
        <v>27</v>
      </c>
      <c r="J3012" t="s">
        <v>65</v>
      </c>
      <c r="K3012" t="s">
        <v>66</v>
      </c>
      <c r="L3012">
        <v>98105</v>
      </c>
      <c r="M3012" t="s">
        <v>30</v>
      </c>
      <c r="N3012" t="s">
        <v>4089</v>
      </c>
      <c r="O3012" t="s">
        <v>32</v>
      </c>
      <c r="P3012" t="s">
        <v>205</v>
      </c>
      <c r="Q3012" t="s">
        <v>4090</v>
      </c>
      <c r="R3012" s="7">
        <v>61.38</v>
      </c>
      <c r="S3012">
        <v>6</v>
      </c>
      <c r="T3012">
        <v>0</v>
      </c>
      <c r="U3012" s="7">
        <v>15.9588</v>
      </c>
      <c r="V3012" s="7">
        <f t="shared" ref="V3012:V3075" si="47">IF(U3012&lt;0,-U3012,U3012)</f>
        <v>15.9588</v>
      </c>
    </row>
    <row r="3013" spans="1:22" x14ac:dyDescent="0.3">
      <c r="A3013" s="9">
        <v>9376</v>
      </c>
      <c r="B3013" t="s">
        <v>6014</v>
      </c>
      <c r="C3013" s="5">
        <v>41257</v>
      </c>
      <c r="D3013" s="6">
        <v>41262</v>
      </c>
      <c r="E3013" t="s">
        <v>23</v>
      </c>
      <c r="F3013" t="s">
        <v>5991</v>
      </c>
      <c r="G3013" t="s">
        <v>5992</v>
      </c>
      <c r="H3013" t="s">
        <v>39</v>
      </c>
      <c r="I3013" t="s">
        <v>27</v>
      </c>
      <c r="J3013" t="s">
        <v>28</v>
      </c>
      <c r="K3013" t="s">
        <v>29</v>
      </c>
      <c r="L3013">
        <v>90045</v>
      </c>
      <c r="M3013" t="s">
        <v>30</v>
      </c>
      <c r="N3013" t="s">
        <v>1699</v>
      </c>
      <c r="O3013" t="s">
        <v>48</v>
      </c>
      <c r="P3013" t="s">
        <v>99</v>
      </c>
      <c r="Q3013" t="s">
        <v>1700</v>
      </c>
      <c r="R3013" s="7">
        <v>50</v>
      </c>
      <c r="S3013">
        <v>2</v>
      </c>
      <c r="T3013">
        <v>0</v>
      </c>
      <c r="U3013" s="7">
        <v>10.5</v>
      </c>
      <c r="V3013" s="7">
        <f t="shared" si="47"/>
        <v>10.5</v>
      </c>
    </row>
    <row r="3014" spans="1:22" x14ac:dyDescent="0.3">
      <c r="A3014" s="9">
        <v>9386</v>
      </c>
      <c r="B3014" t="s">
        <v>6015</v>
      </c>
      <c r="C3014" s="5">
        <v>41879</v>
      </c>
      <c r="D3014" s="6">
        <v>41883</v>
      </c>
      <c r="E3014" t="s">
        <v>36</v>
      </c>
      <c r="F3014" t="s">
        <v>708</v>
      </c>
      <c r="G3014" t="s">
        <v>709</v>
      </c>
      <c r="H3014" t="s">
        <v>39</v>
      </c>
      <c r="I3014" t="s">
        <v>27</v>
      </c>
      <c r="J3014" t="s">
        <v>651</v>
      </c>
      <c r="K3014" t="s">
        <v>122</v>
      </c>
      <c r="L3014">
        <v>85204</v>
      </c>
      <c r="M3014" t="s">
        <v>30</v>
      </c>
      <c r="N3014" t="s">
        <v>2044</v>
      </c>
      <c r="O3014" t="s">
        <v>41</v>
      </c>
      <c r="P3014" t="s">
        <v>42</v>
      </c>
      <c r="Q3014" t="s">
        <v>2045</v>
      </c>
      <c r="R3014" s="7">
        <v>120.57599999999999</v>
      </c>
      <c r="S3014">
        <v>8</v>
      </c>
      <c r="T3014">
        <v>0.2</v>
      </c>
      <c r="U3014" s="7">
        <v>33.1584</v>
      </c>
      <c r="V3014" s="7">
        <f t="shared" si="47"/>
        <v>33.1584</v>
      </c>
    </row>
    <row r="3015" spans="1:22" x14ac:dyDescent="0.3">
      <c r="A3015" s="9">
        <v>9393</v>
      </c>
      <c r="B3015" t="s">
        <v>6016</v>
      </c>
      <c r="C3015" s="5">
        <v>41207</v>
      </c>
      <c r="D3015" s="6">
        <v>41207</v>
      </c>
      <c r="E3015" t="s">
        <v>863</v>
      </c>
      <c r="F3015" t="s">
        <v>5466</v>
      </c>
      <c r="G3015" t="s">
        <v>5467</v>
      </c>
      <c r="H3015" t="s">
        <v>26</v>
      </c>
      <c r="I3015" t="s">
        <v>27</v>
      </c>
      <c r="J3015" t="s">
        <v>293</v>
      </c>
      <c r="K3015" t="s">
        <v>161</v>
      </c>
      <c r="L3015">
        <v>80219</v>
      </c>
      <c r="M3015" t="s">
        <v>30</v>
      </c>
      <c r="N3015" t="s">
        <v>4793</v>
      </c>
      <c r="O3015" t="s">
        <v>41</v>
      </c>
      <c r="P3015" t="s">
        <v>185</v>
      </c>
      <c r="Q3015" t="s">
        <v>4794</v>
      </c>
      <c r="R3015" s="7">
        <v>582.33600000000001</v>
      </c>
      <c r="S3015">
        <v>8</v>
      </c>
      <c r="T3015">
        <v>0.2</v>
      </c>
      <c r="U3015" s="7">
        <v>-29.116800000000001</v>
      </c>
      <c r="V3015" s="7">
        <f t="shared" si="47"/>
        <v>29.116800000000001</v>
      </c>
    </row>
    <row r="3016" spans="1:22" x14ac:dyDescent="0.3">
      <c r="A3016" s="9">
        <v>9402</v>
      </c>
      <c r="B3016" t="s">
        <v>6017</v>
      </c>
      <c r="C3016" s="5">
        <v>40718</v>
      </c>
      <c r="D3016" s="6">
        <v>40722</v>
      </c>
      <c r="E3016" t="s">
        <v>36</v>
      </c>
      <c r="F3016" t="s">
        <v>680</v>
      </c>
      <c r="G3016" t="s">
        <v>681</v>
      </c>
      <c r="H3016" t="s">
        <v>39</v>
      </c>
      <c r="I3016" t="s">
        <v>27</v>
      </c>
      <c r="J3016" t="s">
        <v>443</v>
      </c>
      <c r="K3016" t="s">
        <v>122</v>
      </c>
      <c r="L3016">
        <v>85705</v>
      </c>
      <c r="M3016" t="s">
        <v>30</v>
      </c>
      <c r="N3016" t="s">
        <v>4158</v>
      </c>
      <c r="O3016" t="s">
        <v>41</v>
      </c>
      <c r="P3016" t="s">
        <v>42</v>
      </c>
      <c r="Q3016" t="s">
        <v>4159</v>
      </c>
      <c r="R3016" s="7">
        <v>4.2720000000000002</v>
      </c>
      <c r="S3016">
        <v>2</v>
      </c>
      <c r="T3016">
        <v>0.2</v>
      </c>
      <c r="U3016" s="7">
        <v>0.96120000000000005</v>
      </c>
      <c r="V3016" s="7">
        <f t="shared" si="47"/>
        <v>0.96120000000000005</v>
      </c>
    </row>
    <row r="3017" spans="1:22" x14ac:dyDescent="0.3">
      <c r="A3017" s="9">
        <v>9412</v>
      </c>
      <c r="B3017" t="s">
        <v>6018</v>
      </c>
      <c r="C3017" s="5">
        <v>41344</v>
      </c>
      <c r="D3017" s="6">
        <v>41348</v>
      </c>
      <c r="E3017" t="s">
        <v>23</v>
      </c>
      <c r="F3017" t="s">
        <v>864</v>
      </c>
      <c r="G3017" t="s">
        <v>865</v>
      </c>
      <c r="H3017" t="s">
        <v>26</v>
      </c>
      <c r="I3017" t="s">
        <v>27</v>
      </c>
      <c r="J3017" t="s">
        <v>1516</v>
      </c>
      <c r="K3017" t="s">
        <v>122</v>
      </c>
      <c r="L3017">
        <v>85301</v>
      </c>
      <c r="M3017" t="s">
        <v>30</v>
      </c>
      <c r="N3017" t="s">
        <v>2582</v>
      </c>
      <c r="O3017" t="s">
        <v>32</v>
      </c>
      <c r="P3017" t="s">
        <v>75</v>
      </c>
      <c r="Q3017" t="s">
        <v>2583</v>
      </c>
      <c r="R3017" s="7">
        <v>104.696</v>
      </c>
      <c r="S3017">
        <v>1</v>
      </c>
      <c r="T3017">
        <v>0.2</v>
      </c>
      <c r="U3017" s="7">
        <v>6.5434999999999999</v>
      </c>
      <c r="V3017" s="7">
        <f t="shared" si="47"/>
        <v>6.5434999999999999</v>
      </c>
    </row>
    <row r="3018" spans="1:22" x14ac:dyDescent="0.3">
      <c r="A3018" s="9">
        <v>9413</v>
      </c>
      <c r="B3018" t="s">
        <v>6019</v>
      </c>
      <c r="C3018" s="5">
        <v>40935</v>
      </c>
      <c r="D3018" s="6">
        <v>40937</v>
      </c>
      <c r="E3018" t="s">
        <v>152</v>
      </c>
      <c r="F3018" t="s">
        <v>5253</v>
      </c>
      <c r="G3018" t="s">
        <v>5254</v>
      </c>
      <c r="H3018" t="s">
        <v>39</v>
      </c>
      <c r="I3018" t="s">
        <v>27</v>
      </c>
      <c r="J3018" t="s">
        <v>28</v>
      </c>
      <c r="K3018" t="s">
        <v>29</v>
      </c>
      <c r="L3018">
        <v>90036</v>
      </c>
      <c r="M3018" t="s">
        <v>30</v>
      </c>
      <c r="N3018" t="s">
        <v>662</v>
      </c>
      <c r="O3018" t="s">
        <v>41</v>
      </c>
      <c r="P3018" t="s">
        <v>185</v>
      </c>
      <c r="Q3018" t="s">
        <v>663</v>
      </c>
      <c r="R3018" s="7">
        <v>2803.92</v>
      </c>
      <c r="S3018">
        <v>5</v>
      </c>
      <c r="T3018">
        <v>0.2</v>
      </c>
      <c r="U3018" s="7">
        <v>0</v>
      </c>
      <c r="V3018" s="7">
        <f t="shared" si="47"/>
        <v>0</v>
      </c>
    </row>
    <row r="3019" spans="1:22" x14ac:dyDescent="0.3">
      <c r="A3019" s="9">
        <v>9415</v>
      </c>
      <c r="B3019" t="s">
        <v>6020</v>
      </c>
      <c r="C3019" s="5">
        <v>41200</v>
      </c>
      <c r="D3019" s="6">
        <v>41204</v>
      </c>
      <c r="E3019" t="s">
        <v>36</v>
      </c>
      <c r="F3019" t="s">
        <v>5585</v>
      </c>
      <c r="G3019" t="s">
        <v>5586</v>
      </c>
      <c r="H3019" t="s">
        <v>39</v>
      </c>
      <c r="I3019" t="s">
        <v>27</v>
      </c>
      <c r="J3019" t="s">
        <v>65</v>
      </c>
      <c r="K3019" t="s">
        <v>66</v>
      </c>
      <c r="L3019">
        <v>98115</v>
      </c>
      <c r="M3019" t="s">
        <v>30</v>
      </c>
      <c r="N3019" t="s">
        <v>5145</v>
      </c>
      <c r="O3019" t="s">
        <v>48</v>
      </c>
      <c r="P3019" t="s">
        <v>49</v>
      </c>
      <c r="Q3019" t="s">
        <v>5146</v>
      </c>
      <c r="R3019" s="7">
        <v>249.584</v>
      </c>
      <c r="S3019">
        <v>2</v>
      </c>
      <c r="T3019">
        <v>0.2</v>
      </c>
      <c r="U3019" s="7">
        <v>15.599</v>
      </c>
      <c r="V3019" s="7">
        <f t="shared" si="47"/>
        <v>15.599</v>
      </c>
    </row>
    <row r="3020" spans="1:22" x14ac:dyDescent="0.3">
      <c r="A3020" s="9">
        <v>9416</v>
      </c>
      <c r="B3020" t="s">
        <v>6020</v>
      </c>
      <c r="C3020" s="5">
        <v>41200</v>
      </c>
      <c r="D3020" s="6">
        <v>41204</v>
      </c>
      <c r="E3020" t="s">
        <v>36</v>
      </c>
      <c r="F3020" t="s">
        <v>5585</v>
      </c>
      <c r="G3020" t="s">
        <v>5586</v>
      </c>
      <c r="H3020" t="s">
        <v>39</v>
      </c>
      <c r="I3020" t="s">
        <v>27</v>
      </c>
      <c r="J3020" t="s">
        <v>65</v>
      </c>
      <c r="K3020" t="s">
        <v>66</v>
      </c>
      <c r="L3020">
        <v>98115</v>
      </c>
      <c r="M3020" t="s">
        <v>30</v>
      </c>
      <c r="N3020" t="s">
        <v>2676</v>
      </c>
      <c r="O3020" t="s">
        <v>32</v>
      </c>
      <c r="P3020" t="s">
        <v>114</v>
      </c>
      <c r="Q3020" t="s">
        <v>2677</v>
      </c>
      <c r="R3020" s="7">
        <v>17.940000000000001</v>
      </c>
      <c r="S3020">
        <v>3</v>
      </c>
      <c r="T3020">
        <v>0</v>
      </c>
      <c r="U3020" s="7">
        <v>8.7905999999999995</v>
      </c>
      <c r="V3020" s="7">
        <f t="shared" si="47"/>
        <v>8.7905999999999995</v>
      </c>
    </row>
    <row r="3021" spans="1:22" x14ac:dyDescent="0.3">
      <c r="A3021" s="9">
        <v>9417</v>
      </c>
      <c r="B3021" t="s">
        <v>6020</v>
      </c>
      <c r="C3021" s="5">
        <v>41200</v>
      </c>
      <c r="D3021" s="6">
        <v>41204</v>
      </c>
      <c r="E3021" t="s">
        <v>36</v>
      </c>
      <c r="F3021" t="s">
        <v>5585</v>
      </c>
      <c r="G3021" t="s">
        <v>5586</v>
      </c>
      <c r="H3021" t="s">
        <v>39</v>
      </c>
      <c r="I3021" t="s">
        <v>27</v>
      </c>
      <c r="J3021" t="s">
        <v>65</v>
      </c>
      <c r="K3021" t="s">
        <v>66</v>
      </c>
      <c r="L3021">
        <v>98115</v>
      </c>
      <c r="M3021" t="s">
        <v>30</v>
      </c>
      <c r="N3021" t="s">
        <v>4087</v>
      </c>
      <c r="O3021" t="s">
        <v>41</v>
      </c>
      <c r="P3021" t="s">
        <v>42</v>
      </c>
      <c r="Q3021" t="s">
        <v>4088</v>
      </c>
      <c r="R3021" s="7">
        <v>10.11</v>
      </c>
      <c r="S3021">
        <v>3</v>
      </c>
      <c r="T3021">
        <v>0</v>
      </c>
      <c r="U3021" s="7">
        <v>3.2351999999999999</v>
      </c>
      <c r="V3021" s="7">
        <f t="shared" si="47"/>
        <v>3.2351999999999999</v>
      </c>
    </row>
    <row r="3022" spans="1:22" x14ac:dyDescent="0.3">
      <c r="A3022" s="9">
        <v>9422</v>
      </c>
      <c r="B3022" t="s">
        <v>6021</v>
      </c>
      <c r="C3022" s="5">
        <v>40747</v>
      </c>
      <c r="D3022" s="6">
        <v>40751</v>
      </c>
      <c r="E3022" t="s">
        <v>36</v>
      </c>
      <c r="F3022" t="s">
        <v>3561</v>
      </c>
      <c r="G3022" t="s">
        <v>3562</v>
      </c>
      <c r="H3022" t="s">
        <v>26</v>
      </c>
      <c r="I3022" t="s">
        <v>27</v>
      </c>
      <c r="J3022" t="s">
        <v>80</v>
      </c>
      <c r="K3022" t="s">
        <v>29</v>
      </c>
      <c r="L3022">
        <v>94122</v>
      </c>
      <c r="M3022" t="s">
        <v>30</v>
      </c>
      <c r="N3022" t="s">
        <v>1686</v>
      </c>
      <c r="O3022" t="s">
        <v>48</v>
      </c>
      <c r="P3022" t="s">
        <v>49</v>
      </c>
      <c r="Q3022" t="s">
        <v>1687</v>
      </c>
      <c r="R3022" s="7">
        <v>604.75199999999995</v>
      </c>
      <c r="S3022">
        <v>6</v>
      </c>
      <c r="T3022">
        <v>0.2</v>
      </c>
      <c r="U3022" s="7">
        <v>60.475200000000001</v>
      </c>
      <c r="V3022" s="7">
        <f t="shared" si="47"/>
        <v>60.475200000000001</v>
      </c>
    </row>
    <row r="3023" spans="1:22" x14ac:dyDescent="0.3">
      <c r="A3023" s="9">
        <v>9423</v>
      </c>
      <c r="B3023" t="s">
        <v>6021</v>
      </c>
      <c r="C3023" s="5">
        <v>40747</v>
      </c>
      <c r="D3023" s="6">
        <v>40751</v>
      </c>
      <c r="E3023" t="s">
        <v>36</v>
      </c>
      <c r="F3023" t="s">
        <v>3561</v>
      </c>
      <c r="G3023" t="s">
        <v>3562</v>
      </c>
      <c r="H3023" t="s">
        <v>26</v>
      </c>
      <c r="I3023" t="s">
        <v>27</v>
      </c>
      <c r="J3023" t="s">
        <v>80</v>
      </c>
      <c r="K3023" t="s">
        <v>29</v>
      </c>
      <c r="L3023">
        <v>94122</v>
      </c>
      <c r="M3023" t="s">
        <v>30</v>
      </c>
      <c r="N3023" t="s">
        <v>4550</v>
      </c>
      <c r="O3023" t="s">
        <v>32</v>
      </c>
      <c r="P3023" t="s">
        <v>205</v>
      </c>
      <c r="Q3023" t="s">
        <v>4551</v>
      </c>
      <c r="R3023" s="7">
        <v>40.700000000000003</v>
      </c>
      <c r="S3023">
        <v>5</v>
      </c>
      <c r="T3023">
        <v>0</v>
      </c>
      <c r="U3023" s="7">
        <v>11.803000000000001</v>
      </c>
      <c r="V3023" s="7">
        <f t="shared" si="47"/>
        <v>11.803000000000001</v>
      </c>
    </row>
    <row r="3024" spans="1:22" x14ac:dyDescent="0.3">
      <c r="A3024" s="9">
        <v>9424</v>
      </c>
      <c r="B3024" t="s">
        <v>6021</v>
      </c>
      <c r="C3024" s="5">
        <v>40747</v>
      </c>
      <c r="D3024" s="6">
        <v>40751</v>
      </c>
      <c r="E3024" t="s">
        <v>36</v>
      </c>
      <c r="F3024" t="s">
        <v>3561</v>
      </c>
      <c r="G3024" t="s">
        <v>3562</v>
      </c>
      <c r="H3024" t="s">
        <v>26</v>
      </c>
      <c r="I3024" t="s">
        <v>27</v>
      </c>
      <c r="J3024" t="s">
        <v>80</v>
      </c>
      <c r="K3024" t="s">
        <v>29</v>
      </c>
      <c r="L3024">
        <v>94122</v>
      </c>
      <c r="M3024" t="s">
        <v>30</v>
      </c>
      <c r="N3024" t="s">
        <v>2927</v>
      </c>
      <c r="O3024" t="s">
        <v>48</v>
      </c>
      <c r="P3024" t="s">
        <v>49</v>
      </c>
      <c r="Q3024" t="s">
        <v>6022</v>
      </c>
      <c r="R3024" s="7">
        <v>302.37599999999998</v>
      </c>
      <c r="S3024">
        <v>3</v>
      </c>
      <c r="T3024">
        <v>0.2</v>
      </c>
      <c r="U3024" s="7">
        <v>37.796999999999997</v>
      </c>
      <c r="V3024" s="7">
        <f t="shared" si="47"/>
        <v>37.796999999999997</v>
      </c>
    </row>
    <row r="3025" spans="1:22" x14ac:dyDescent="0.3">
      <c r="A3025" s="9">
        <v>9425</v>
      </c>
      <c r="B3025" t="s">
        <v>6021</v>
      </c>
      <c r="C3025" s="5">
        <v>40747</v>
      </c>
      <c r="D3025" s="6">
        <v>40751</v>
      </c>
      <c r="E3025" t="s">
        <v>36</v>
      </c>
      <c r="F3025" t="s">
        <v>3561</v>
      </c>
      <c r="G3025" t="s">
        <v>3562</v>
      </c>
      <c r="H3025" t="s">
        <v>26</v>
      </c>
      <c r="I3025" t="s">
        <v>27</v>
      </c>
      <c r="J3025" t="s">
        <v>80</v>
      </c>
      <c r="K3025" t="s">
        <v>29</v>
      </c>
      <c r="L3025">
        <v>94122</v>
      </c>
      <c r="M3025" t="s">
        <v>30</v>
      </c>
      <c r="N3025" t="s">
        <v>6023</v>
      </c>
      <c r="O3025" t="s">
        <v>48</v>
      </c>
      <c r="P3025" t="s">
        <v>99</v>
      </c>
      <c r="Q3025" t="s">
        <v>6024</v>
      </c>
      <c r="R3025" s="7">
        <v>45</v>
      </c>
      <c r="S3025">
        <v>3</v>
      </c>
      <c r="T3025">
        <v>0</v>
      </c>
      <c r="U3025" s="7">
        <v>4.95</v>
      </c>
      <c r="V3025" s="7">
        <f t="shared" si="47"/>
        <v>4.95</v>
      </c>
    </row>
    <row r="3026" spans="1:22" x14ac:dyDescent="0.3">
      <c r="A3026" s="9">
        <v>9427</v>
      </c>
      <c r="B3026" t="s">
        <v>6025</v>
      </c>
      <c r="C3026" s="5">
        <v>41533</v>
      </c>
      <c r="D3026" s="6">
        <v>41538</v>
      </c>
      <c r="E3026" t="s">
        <v>36</v>
      </c>
      <c r="F3026" t="s">
        <v>3617</v>
      </c>
      <c r="G3026" t="s">
        <v>3618</v>
      </c>
      <c r="H3026" t="s">
        <v>39</v>
      </c>
      <c r="I3026" t="s">
        <v>27</v>
      </c>
      <c r="J3026" t="s">
        <v>65</v>
      </c>
      <c r="K3026" t="s">
        <v>66</v>
      </c>
      <c r="L3026">
        <v>98105</v>
      </c>
      <c r="M3026" t="s">
        <v>30</v>
      </c>
      <c r="N3026" t="s">
        <v>3680</v>
      </c>
      <c r="O3026" t="s">
        <v>32</v>
      </c>
      <c r="P3026" t="s">
        <v>45</v>
      </c>
      <c r="Q3026" t="s">
        <v>3681</v>
      </c>
      <c r="R3026" s="7">
        <v>35.4</v>
      </c>
      <c r="S3026">
        <v>5</v>
      </c>
      <c r="T3026">
        <v>0</v>
      </c>
      <c r="U3026" s="7">
        <v>13.452</v>
      </c>
      <c r="V3026" s="7">
        <f t="shared" si="47"/>
        <v>13.452</v>
      </c>
    </row>
    <row r="3027" spans="1:22" x14ac:dyDescent="0.3">
      <c r="A3027" s="9">
        <v>9433</v>
      </c>
      <c r="B3027" t="s">
        <v>6026</v>
      </c>
      <c r="C3027" s="5">
        <v>41138</v>
      </c>
      <c r="D3027" s="6">
        <v>41144</v>
      </c>
      <c r="E3027" t="s">
        <v>36</v>
      </c>
      <c r="F3027" t="s">
        <v>1781</v>
      </c>
      <c r="G3027" t="s">
        <v>1782</v>
      </c>
      <c r="H3027" t="s">
        <v>39</v>
      </c>
      <c r="I3027" t="s">
        <v>27</v>
      </c>
      <c r="J3027" t="s">
        <v>2041</v>
      </c>
      <c r="K3027" t="s">
        <v>122</v>
      </c>
      <c r="L3027">
        <v>85345</v>
      </c>
      <c r="M3027" t="s">
        <v>30</v>
      </c>
      <c r="N3027" t="s">
        <v>3137</v>
      </c>
      <c r="O3027" t="s">
        <v>48</v>
      </c>
      <c r="P3027" t="s">
        <v>99</v>
      </c>
      <c r="Q3027" t="s">
        <v>3138</v>
      </c>
      <c r="R3027" s="7">
        <v>30.08</v>
      </c>
      <c r="S3027">
        <v>2</v>
      </c>
      <c r="T3027">
        <v>0.2</v>
      </c>
      <c r="U3027" s="7">
        <v>-5.2640000000000002</v>
      </c>
      <c r="V3027" s="7">
        <f t="shared" si="47"/>
        <v>5.2640000000000002</v>
      </c>
    </row>
    <row r="3028" spans="1:22" x14ac:dyDescent="0.3">
      <c r="A3028" s="9">
        <v>9434</v>
      </c>
      <c r="B3028" t="s">
        <v>6026</v>
      </c>
      <c r="C3028" s="5">
        <v>41138</v>
      </c>
      <c r="D3028" s="6">
        <v>41144</v>
      </c>
      <c r="E3028" t="s">
        <v>36</v>
      </c>
      <c r="F3028" t="s">
        <v>1781</v>
      </c>
      <c r="G3028" t="s">
        <v>1782</v>
      </c>
      <c r="H3028" t="s">
        <v>39</v>
      </c>
      <c r="I3028" t="s">
        <v>27</v>
      </c>
      <c r="J3028" t="s">
        <v>2041</v>
      </c>
      <c r="K3028" t="s">
        <v>122</v>
      </c>
      <c r="L3028">
        <v>85345</v>
      </c>
      <c r="M3028" t="s">
        <v>30</v>
      </c>
      <c r="N3028" t="s">
        <v>6027</v>
      </c>
      <c r="O3028" t="s">
        <v>32</v>
      </c>
      <c r="P3028" t="s">
        <v>114</v>
      </c>
      <c r="Q3028" t="s">
        <v>6028</v>
      </c>
      <c r="R3028" s="7">
        <v>36.287999999999997</v>
      </c>
      <c r="S3028">
        <v>7</v>
      </c>
      <c r="T3028">
        <v>0.2</v>
      </c>
      <c r="U3028" s="7">
        <v>12.700799999999999</v>
      </c>
      <c r="V3028" s="7">
        <f t="shared" si="47"/>
        <v>12.700799999999999</v>
      </c>
    </row>
    <row r="3029" spans="1:22" x14ac:dyDescent="0.3">
      <c r="A3029" s="9">
        <v>9435</v>
      </c>
      <c r="B3029" t="s">
        <v>6026</v>
      </c>
      <c r="C3029" s="5">
        <v>41138</v>
      </c>
      <c r="D3029" s="6">
        <v>41144</v>
      </c>
      <c r="E3029" t="s">
        <v>36</v>
      </c>
      <c r="F3029" t="s">
        <v>1781</v>
      </c>
      <c r="G3029" t="s">
        <v>1782</v>
      </c>
      <c r="H3029" t="s">
        <v>39</v>
      </c>
      <c r="I3029" t="s">
        <v>27</v>
      </c>
      <c r="J3029" t="s">
        <v>2041</v>
      </c>
      <c r="K3029" t="s">
        <v>122</v>
      </c>
      <c r="L3029">
        <v>85345</v>
      </c>
      <c r="M3029" t="s">
        <v>30</v>
      </c>
      <c r="N3029" t="s">
        <v>3082</v>
      </c>
      <c r="O3029" t="s">
        <v>32</v>
      </c>
      <c r="P3029" t="s">
        <v>45</v>
      </c>
      <c r="Q3029" t="s">
        <v>3083</v>
      </c>
      <c r="R3029" s="7">
        <v>10.272</v>
      </c>
      <c r="S3029">
        <v>3</v>
      </c>
      <c r="T3029">
        <v>0.2</v>
      </c>
      <c r="U3029" s="7">
        <v>1.1556</v>
      </c>
      <c r="V3029" s="7">
        <f t="shared" si="47"/>
        <v>1.1556</v>
      </c>
    </row>
    <row r="3030" spans="1:22" x14ac:dyDescent="0.3">
      <c r="A3030" s="9">
        <v>9436</v>
      </c>
      <c r="B3030" t="s">
        <v>6026</v>
      </c>
      <c r="C3030" s="5">
        <v>41138</v>
      </c>
      <c r="D3030" s="6">
        <v>41144</v>
      </c>
      <c r="E3030" t="s">
        <v>36</v>
      </c>
      <c r="F3030" t="s">
        <v>1781</v>
      </c>
      <c r="G3030" t="s">
        <v>1782</v>
      </c>
      <c r="H3030" t="s">
        <v>39</v>
      </c>
      <c r="I3030" t="s">
        <v>27</v>
      </c>
      <c r="J3030" t="s">
        <v>2041</v>
      </c>
      <c r="K3030" t="s">
        <v>122</v>
      </c>
      <c r="L3030">
        <v>85345</v>
      </c>
      <c r="M3030" t="s">
        <v>30</v>
      </c>
      <c r="N3030" t="s">
        <v>810</v>
      </c>
      <c r="O3030" t="s">
        <v>48</v>
      </c>
      <c r="P3030" t="s">
        <v>99</v>
      </c>
      <c r="Q3030" t="s">
        <v>811</v>
      </c>
      <c r="R3030" s="7">
        <v>252.8</v>
      </c>
      <c r="S3030">
        <v>4</v>
      </c>
      <c r="T3030">
        <v>0.2</v>
      </c>
      <c r="U3030" s="7">
        <v>-31.6</v>
      </c>
      <c r="V3030" s="7">
        <f t="shared" si="47"/>
        <v>31.6</v>
      </c>
    </row>
    <row r="3031" spans="1:22" x14ac:dyDescent="0.3">
      <c r="A3031" s="9">
        <v>9438</v>
      </c>
      <c r="B3031" t="s">
        <v>6029</v>
      </c>
      <c r="C3031" s="5">
        <v>41786</v>
      </c>
      <c r="D3031" s="6">
        <v>41791</v>
      </c>
      <c r="E3031" t="s">
        <v>36</v>
      </c>
      <c r="F3031" t="s">
        <v>909</v>
      </c>
      <c r="G3031" t="s">
        <v>910</v>
      </c>
      <c r="H3031" t="s">
        <v>39</v>
      </c>
      <c r="I3031" t="s">
        <v>27</v>
      </c>
      <c r="J3031" t="s">
        <v>1054</v>
      </c>
      <c r="K3031" t="s">
        <v>29</v>
      </c>
      <c r="L3031">
        <v>92054</v>
      </c>
      <c r="M3031" t="s">
        <v>30</v>
      </c>
      <c r="N3031" t="s">
        <v>2739</v>
      </c>
      <c r="O3031" t="s">
        <v>32</v>
      </c>
      <c r="P3031" t="s">
        <v>114</v>
      </c>
      <c r="Q3031" t="s">
        <v>2740</v>
      </c>
      <c r="R3031" s="7">
        <v>12.96</v>
      </c>
      <c r="S3031">
        <v>2</v>
      </c>
      <c r="T3031">
        <v>0</v>
      </c>
      <c r="U3031" s="7">
        <v>6.2207999999999997</v>
      </c>
      <c r="V3031" s="7">
        <f t="shared" si="47"/>
        <v>6.2207999999999997</v>
      </c>
    </row>
    <row r="3032" spans="1:22" x14ac:dyDescent="0.3">
      <c r="A3032" s="9">
        <v>9449</v>
      </c>
      <c r="B3032" t="s">
        <v>6030</v>
      </c>
      <c r="C3032" s="5">
        <v>41535</v>
      </c>
      <c r="D3032" s="6">
        <v>41541</v>
      </c>
      <c r="E3032" t="s">
        <v>36</v>
      </c>
      <c r="F3032" t="s">
        <v>1332</v>
      </c>
      <c r="G3032" t="s">
        <v>1333</v>
      </c>
      <c r="H3032" t="s">
        <v>146</v>
      </c>
      <c r="I3032" t="s">
        <v>27</v>
      </c>
      <c r="J3032" t="s">
        <v>1871</v>
      </c>
      <c r="K3032" t="s">
        <v>66</v>
      </c>
      <c r="L3032">
        <v>98052</v>
      </c>
      <c r="M3032" t="s">
        <v>30</v>
      </c>
      <c r="N3032" t="s">
        <v>6031</v>
      </c>
      <c r="O3032" t="s">
        <v>32</v>
      </c>
      <c r="P3032" t="s">
        <v>33</v>
      </c>
      <c r="Q3032" t="s">
        <v>6032</v>
      </c>
      <c r="R3032" s="7">
        <v>12.32</v>
      </c>
      <c r="S3032">
        <v>4</v>
      </c>
      <c r="T3032">
        <v>0</v>
      </c>
      <c r="U3032" s="7">
        <v>5.9135999999999997</v>
      </c>
      <c r="V3032" s="7">
        <f t="shared" si="47"/>
        <v>5.9135999999999997</v>
      </c>
    </row>
    <row r="3033" spans="1:22" x14ac:dyDescent="0.3">
      <c r="A3033" s="9">
        <v>9450</v>
      </c>
      <c r="B3033" t="s">
        <v>6033</v>
      </c>
      <c r="C3033" s="5">
        <v>40794</v>
      </c>
      <c r="D3033" s="6">
        <v>40799</v>
      </c>
      <c r="E3033" t="s">
        <v>36</v>
      </c>
      <c r="F3033" t="s">
        <v>3512</v>
      </c>
      <c r="G3033" t="s">
        <v>3513</v>
      </c>
      <c r="H3033" t="s">
        <v>39</v>
      </c>
      <c r="I3033" t="s">
        <v>27</v>
      </c>
      <c r="J3033" t="s">
        <v>80</v>
      </c>
      <c r="K3033" t="s">
        <v>29</v>
      </c>
      <c r="L3033">
        <v>94109</v>
      </c>
      <c r="M3033" t="s">
        <v>30</v>
      </c>
      <c r="N3033" t="s">
        <v>3115</v>
      </c>
      <c r="O3033" t="s">
        <v>32</v>
      </c>
      <c r="P3033" t="s">
        <v>52</v>
      </c>
      <c r="Q3033" t="s">
        <v>3116</v>
      </c>
      <c r="R3033" s="7">
        <v>8.6080000000000005</v>
      </c>
      <c r="S3033">
        <v>2</v>
      </c>
      <c r="T3033">
        <v>0.2</v>
      </c>
      <c r="U3033" s="7">
        <v>3.0127999999999999</v>
      </c>
      <c r="V3033" s="7">
        <f t="shared" si="47"/>
        <v>3.0127999999999999</v>
      </c>
    </row>
    <row r="3034" spans="1:22" x14ac:dyDescent="0.3">
      <c r="A3034" s="9">
        <v>9451</v>
      </c>
      <c r="B3034" t="s">
        <v>6034</v>
      </c>
      <c r="C3034" s="5">
        <v>41794</v>
      </c>
      <c r="D3034" s="6">
        <v>41798</v>
      </c>
      <c r="E3034" t="s">
        <v>36</v>
      </c>
      <c r="F3034" t="s">
        <v>1123</v>
      </c>
      <c r="G3034" t="s">
        <v>1124</v>
      </c>
      <c r="H3034" t="s">
        <v>146</v>
      </c>
      <c r="I3034" t="s">
        <v>27</v>
      </c>
      <c r="J3034" t="s">
        <v>1908</v>
      </c>
      <c r="K3034" t="s">
        <v>66</v>
      </c>
      <c r="L3034">
        <v>99207</v>
      </c>
      <c r="M3034" t="s">
        <v>30</v>
      </c>
      <c r="N3034" t="s">
        <v>3416</v>
      </c>
      <c r="O3034" t="s">
        <v>32</v>
      </c>
      <c r="P3034" t="s">
        <v>75</v>
      </c>
      <c r="Q3034" t="s">
        <v>3417</v>
      </c>
      <c r="R3034" s="7">
        <v>136.26</v>
      </c>
      <c r="S3034">
        <v>9</v>
      </c>
      <c r="T3034">
        <v>0</v>
      </c>
      <c r="U3034" s="7">
        <v>5.4504000000000001</v>
      </c>
      <c r="V3034" s="7">
        <f t="shared" si="47"/>
        <v>5.4504000000000001</v>
      </c>
    </row>
    <row r="3035" spans="1:22" x14ac:dyDescent="0.3">
      <c r="A3035" s="9">
        <v>9452</v>
      </c>
      <c r="B3035" t="s">
        <v>6035</v>
      </c>
      <c r="C3035" s="5">
        <v>41180</v>
      </c>
      <c r="D3035" s="6">
        <v>41187</v>
      </c>
      <c r="E3035" t="s">
        <v>36</v>
      </c>
      <c r="F3035" t="s">
        <v>4287</v>
      </c>
      <c r="G3035" t="s">
        <v>4288</v>
      </c>
      <c r="H3035" t="s">
        <v>26</v>
      </c>
      <c r="I3035" t="s">
        <v>27</v>
      </c>
      <c r="J3035" t="s">
        <v>28</v>
      </c>
      <c r="K3035" t="s">
        <v>29</v>
      </c>
      <c r="L3035">
        <v>90032</v>
      </c>
      <c r="M3035" t="s">
        <v>30</v>
      </c>
      <c r="N3035" t="s">
        <v>6036</v>
      </c>
      <c r="O3035" t="s">
        <v>32</v>
      </c>
      <c r="P3035" t="s">
        <v>55</v>
      </c>
      <c r="Q3035" t="s">
        <v>6037</v>
      </c>
      <c r="R3035" s="7">
        <v>186.15</v>
      </c>
      <c r="S3035">
        <v>3</v>
      </c>
      <c r="T3035">
        <v>0</v>
      </c>
      <c r="U3035" s="7">
        <v>55.844999999999999</v>
      </c>
      <c r="V3035" s="7">
        <f t="shared" si="47"/>
        <v>55.844999999999999</v>
      </c>
    </row>
    <row r="3036" spans="1:22" x14ac:dyDescent="0.3">
      <c r="A3036" s="9">
        <v>9453</v>
      </c>
      <c r="B3036" t="s">
        <v>6035</v>
      </c>
      <c r="C3036" s="5">
        <v>41180</v>
      </c>
      <c r="D3036" s="6">
        <v>41187</v>
      </c>
      <c r="E3036" t="s">
        <v>36</v>
      </c>
      <c r="F3036" t="s">
        <v>4287</v>
      </c>
      <c r="G3036" t="s">
        <v>4288</v>
      </c>
      <c r="H3036" t="s">
        <v>26</v>
      </c>
      <c r="I3036" t="s">
        <v>27</v>
      </c>
      <c r="J3036" t="s">
        <v>28</v>
      </c>
      <c r="K3036" t="s">
        <v>29</v>
      </c>
      <c r="L3036">
        <v>90032</v>
      </c>
      <c r="M3036" t="s">
        <v>30</v>
      </c>
      <c r="N3036" t="s">
        <v>3157</v>
      </c>
      <c r="O3036" t="s">
        <v>32</v>
      </c>
      <c r="P3036" t="s">
        <v>52</v>
      </c>
      <c r="Q3036" t="s">
        <v>3158</v>
      </c>
      <c r="R3036" s="7">
        <v>81.792000000000002</v>
      </c>
      <c r="S3036">
        <v>6</v>
      </c>
      <c r="T3036">
        <v>0.2</v>
      </c>
      <c r="U3036" s="7">
        <v>26.5824</v>
      </c>
      <c r="V3036" s="7">
        <f t="shared" si="47"/>
        <v>26.5824</v>
      </c>
    </row>
    <row r="3037" spans="1:22" x14ac:dyDescent="0.3">
      <c r="A3037" s="9">
        <v>9454</v>
      </c>
      <c r="B3037" t="s">
        <v>6035</v>
      </c>
      <c r="C3037" s="5">
        <v>41180</v>
      </c>
      <c r="D3037" s="6">
        <v>41187</v>
      </c>
      <c r="E3037" t="s">
        <v>36</v>
      </c>
      <c r="F3037" t="s">
        <v>4287</v>
      </c>
      <c r="G3037" t="s">
        <v>4288</v>
      </c>
      <c r="H3037" t="s">
        <v>26</v>
      </c>
      <c r="I3037" t="s">
        <v>27</v>
      </c>
      <c r="J3037" t="s">
        <v>28</v>
      </c>
      <c r="K3037" t="s">
        <v>29</v>
      </c>
      <c r="L3037">
        <v>90032</v>
      </c>
      <c r="M3037" t="s">
        <v>30</v>
      </c>
      <c r="N3037" t="s">
        <v>5315</v>
      </c>
      <c r="O3037" t="s">
        <v>32</v>
      </c>
      <c r="P3037" t="s">
        <v>205</v>
      </c>
      <c r="Q3037" t="s">
        <v>5316</v>
      </c>
      <c r="R3037" s="7">
        <v>47.19</v>
      </c>
      <c r="S3037">
        <v>3</v>
      </c>
      <c r="T3037">
        <v>0</v>
      </c>
      <c r="U3037" s="7">
        <v>13.6851</v>
      </c>
      <c r="V3037" s="7">
        <f t="shared" si="47"/>
        <v>13.6851</v>
      </c>
    </row>
    <row r="3038" spans="1:22" x14ac:dyDescent="0.3">
      <c r="A3038" s="9">
        <v>9455</v>
      </c>
      <c r="B3038" t="s">
        <v>6035</v>
      </c>
      <c r="C3038" s="5">
        <v>41180</v>
      </c>
      <c r="D3038" s="6">
        <v>41187</v>
      </c>
      <c r="E3038" t="s">
        <v>36</v>
      </c>
      <c r="F3038" t="s">
        <v>4287</v>
      </c>
      <c r="G3038" t="s">
        <v>4288</v>
      </c>
      <c r="H3038" t="s">
        <v>26</v>
      </c>
      <c r="I3038" t="s">
        <v>27</v>
      </c>
      <c r="J3038" t="s">
        <v>28</v>
      </c>
      <c r="K3038" t="s">
        <v>29</v>
      </c>
      <c r="L3038">
        <v>90032</v>
      </c>
      <c r="M3038" t="s">
        <v>30</v>
      </c>
      <c r="N3038" t="s">
        <v>635</v>
      </c>
      <c r="O3038" t="s">
        <v>48</v>
      </c>
      <c r="P3038" t="s">
        <v>49</v>
      </c>
      <c r="Q3038" t="s">
        <v>636</v>
      </c>
      <c r="R3038" s="7">
        <v>36.783999999999999</v>
      </c>
      <c r="S3038">
        <v>2</v>
      </c>
      <c r="T3038">
        <v>0.2</v>
      </c>
      <c r="U3038" s="7">
        <v>-8.2764000000000006</v>
      </c>
      <c r="V3038" s="7">
        <f t="shared" si="47"/>
        <v>8.2764000000000006</v>
      </c>
    </row>
    <row r="3039" spans="1:22" x14ac:dyDescent="0.3">
      <c r="A3039" s="9">
        <v>9459</v>
      </c>
      <c r="B3039" t="s">
        <v>6038</v>
      </c>
      <c r="C3039" s="5">
        <v>40825</v>
      </c>
      <c r="D3039" s="6">
        <v>40830</v>
      </c>
      <c r="E3039" t="s">
        <v>36</v>
      </c>
      <c r="F3039" t="s">
        <v>3170</v>
      </c>
      <c r="G3039" t="s">
        <v>3171</v>
      </c>
      <c r="H3039" t="s">
        <v>39</v>
      </c>
      <c r="I3039" t="s">
        <v>27</v>
      </c>
      <c r="J3039" t="s">
        <v>80</v>
      </c>
      <c r="K3039" t="s">
        <v>29</v>
      </c>
      <c r="L3039">
        <v>94122</v>
      </c>
      <c r="M3039" t="s">
        <v>30</v>
      </c>
      <c r="N3039" t="s">
        <v>1578</v>
      </c>
      <c r="O3039" t="s">
        <v>32</v>
      </c>
      <c r="P3039" t="s">
        <v>45</v>
      </c>
      <c r="Q3039" t="s">
        <v>1579</v>
      </c>
      <c r="R3039" s="7">
        <v>144.6</v>
      </c>
      <c r="S3039">
        <v>3</v>
      </c>
      <c r="T3039">
        <v>0</v>
      </c>
      <c r="U3039" s="7">
        <v>41.933999999999997</v>
      </c>
      <c r="V3039" s="7">
        <f t="shared" si="47"/>
        <v>41.933999999999997</v>
      </c>
    </row>
    <row r="3040" spans="1:22" x14ac:dyDescent="0.3">
      <c r="A3040" s="9">
        <v>9460</v>
      </c>
      <c r="B3040" t="s">
        <v>6038</v>
      </c>
      <c r="C3040" s="5">
        <v>40825</v>
      </c>
      <c r="D3040" s="6">
        <v>40830</v>
      </c>
      <c r="E3040" t="s">
        <v>36</v>
      </c>
      <c r="F3040" t="s">
        <v>3170</v>
      </c>
      <c r="G3040" t="s">
        <v>3171</v>
      </c>
      <c r="H3040" t="s">
        <v>39</v>
      </c>
      <c r="I3040" t="s">
        <v>27</v>
      </c>
      <c r="J3040" t="s">
        <v>80</v>
      </c>
      <c r="K3040" t="s">
        <v>29</v>
      </c>
      <c r="L3040">
        <v>94122</v>
      </c>
      <c r="M3040" t="s">
        <v>30</v>
      </c>
      <c r="N3040" t="s">
        <v>5563</v>
      </c>
      <c r="O3040" t="s">
        <v>48</v>
      </c>
      <c r="P3040" t="s">
        <v>49</v>
      </c>
      <c r="Q3040" t="s">
        <v>5564</v>
      </c>
      <c r="R3040" s="7">
        <v>15.992000000000001</v>
      </c>
      <c r="S3040">
        <v>1</v>
      </c>
      <c r="T3040">
        <v>0.2</v>
      </c>
      <c r="U3040" s="7">
        <v>-2.9984999999999999</v>
      </c>
      <c r="V3040" s="7">
        <f t="shared" si="47"/>
        <v>2.9984999999999999</v>
      </c>
    </row>
    <row r="3041" spans="1:22" x14ac:dyDescent="0.3">
      <c r="A3041" s="9">
        <v>9462</v>
      </c>
      <c r="B3041" t="s">
        <v>6039</v>
      </c>
      <c r="C3041" s="5">
        <v>40835</v>
      </c>
      <c r="D3041" s="6">
        <v>40840</v>
      </c>
      <c r="E3041" t="s">
        <v>36</v>
      </c>
      <c r="F3041" t="s">
        <v>3434</v>
      </c>
      <c r="G3041" t="s">
        <v>3435</v>
      </c>
      <c r="H3041" t="s">
        <v>146</v>
      </c>
      <c r="I3041" t="s">
        <v>27</v>
      </c>
      <c r="J3041" t="s">
        <v>3454</v>
      </c>
      <c r="K3041" t="s">
        <v>29</v>
      </c>
      <c r="L3041">
        <v>90712</v>
      </c>
      <c r="M3041" t="s">
        <v>30</v>
      </c>
      <c r="N3041" t="s">
        <v>1748</v>
      </c>
      <c r="O3041" t="s">
        <v>48</v>
      </c>
      <c r="P3041" t="s">
        <v>49</v>
      </c>
      <c r="Q3041" t="s">
        <v>1749</v>
      </c>
      <c r="R3041" s="7">
        <v>321.55200000000002</v>
      </c>
      <c r="S3041">
        <v>6</v>
      </c>
      <c r="T3041">
        <v>0.2</v>
      </c>
      <c r="U3041" s="7">
        <v>20.097000000000001</v>
      </c>
      <c r="V3041" s="7">
        <f t="shared" si="47"/>
        <v>20.097000000000001</v>
      </c>
    </row>
    <row r="3042" spans="1:22" x14ac:dyDescent="0.3">
      <c r="A3042" s="9">
        <v>9466</v>
      </c>
      <c r="B3042" t="s">
        <v>6040</v>
      </c>
      <c r="C3042" s="5">
        <v>41598</v>
      </c>
      <c r="D3042" s="6">
        <v>41602</v>
      </c>
      <c r="E3042" t="s">
        <v>36</v>
      </c>
      <c r="F3042" t="s">
        <v>4641</v>
      </c>
      <c r="G3042" t="s">
        <v>4642</v>
      </c>
      <c r="H3042" t="s">
        <v>26</v>
      </c>
      <c r="I3042" t="s">
        <v>27</v>
      </c>
      <c r="J3042" t="s">
        <v>65</v>
      </c>
      <c r="K3042" t="s">
        <v>66</v>
      </c>
      <c r="L3042">
        <v>98115</v>
      </c>
      <c r="M3042" t="s">
        <v>30</v>
      </c>
      <c r="N3042" t="s">
        <v>646</v>
      </c>
      <c r="O3042" t="s">
        <v>41</v>
      </c>
      <c r="P3042" t="s">
        <v>42</v>
      </c>
      <c r="Q3042" t="s">
        <v>647</v>
      </c>
      <c r="R3042" s="7">
        <v>31.96</v>
      </c>
      <c r="S3042">
        <v>2</v>
      </c>
      <c r="T3042">
        <v>0</v>
      </c>
      <c r="U3042" s="7">
        <v>1.5980000000000001</v>
      </c>
      <c r="V3042" s="7">
        <f t="shared" si="47"/>
        <v>1.5980000000000001</v>
      </c>
    </row>
    <row r="3043" spans="1:22" x14ac:dyDescent="0.3">
      <c r="A3043" s="9">
        <v>9484</v>
      </c>
      <c r="B3043" t="s">
        <v>6041</v>
      </c>
      <c r="C3043" s="5">
        <v>40746</v>
      </c>
      <c r="D3043" s="6">
        <v>40752</v>
      </c>
      <c r="E3043" t="s">
        <v>36</v>
      </c>
      <c r="F3043" t="s">
        <v>2618</v>
      </c>
      <c r="G3043" t="s">
        <v>2619</v>
      </c>
      <c r="H3043" t="s">
        <v>146</v>
      </c>
      <c r="I3043" t="s">
        <v>27</v>
      </c>
      <c r="J3043" t="s">
        <v>28</v>
      </c>
      <c r="K3043" t="s">
        <v>29</v>
      </c>
      <c r="L3043">
        <v>90008</v>
      </c>
      <c r="M3043" t="s">
        <v>30</v>
      </c>
      <c r="N3043" t="s">
        <v>3287</v>
      </c>
      <c r="O3043" t="s">
        <v>32</v>
      </c>
      <c r="P3043" t="s">
        <v>45</v>
      </c>
      <c r="Q3043" t="s">
        <v>3288</v>
      </c>
      <c r="R3043" s="7">
        <v>19.68</v>
      </c>
      <c r="S3043">
        <v>6</v>
      </c>
      <c r="T3043">
        <v>0</v>
      </c>
      <c r="U3043" s="7">
        <v>6.4943999999999997</v>
      </c>
      <c r="V3043" s="7">
        <f t="shared" si="47"/>
        <v>6.4943999999999997</v>
      </c>
    </row>
    <row r="3044" spans="1:22" x14ac:dyDescent="0.3">
      <c r="A3044" s="9">
        <v>9489</v>
      </c>
      <c r="B3044" t="s">
        <v>6042</v>
      </c>
      <c r="C3044" s="5">
        <v>41183</v>
      </c>
      <c r="D3044" s="6">
        <v>41186</v>
      </c>
      <c r="E3044" t="s">
        <v>152</v>
      </c>
      <c r="F3044" t="s">
        <v>5117</v>
      </c>
      <c r="G3044" t="s">
        <v>5118</v>
      </c>
      <c r="H3044" t="s">
        <v>39</v>
      </c>
      <c r="I3044" t="s">
        <v>27</v>
      </c>
      <c r="J3044" t="s">
        <v>147</v>
      </c>
      <c r="K3044" t="s">
        <v>148</v>
      </c>
      <c r="L3044">
        <v>97206</v>
      </c>
      <c r="M3044" t="s">
        <v>30</v>
      </c>
      <c r="N3044" t="s">
        <v>2223</v>
      </c>
      <c r="O3044" t="s">
        <v>48</v>
      </c>
      <c r="P3044" t="s">
        <v>49</v>
      </c>
      <c r="Q3044" t="s">
        <v>2224</v>
      </c>
      <c r="R3044" s="7">
        <v>572.79999999999995</v>
      </c>
      <c r="S3044">
        <v>2</v>
      </c>
      <c r="T3044">
        <v>0.2</v>
      </c>
      <c r="U3044" s="7">
        <v>50.12</v>
      </c>
      <c r="V3044" s="7">
        <f t="shared" si="47"/>
        <v>50.12</v>
      </c>
    </row>
    <row r="3045" spans="1:22" x14ac:dyDescent="0.3">
      <c r="A3045" s="9">
        <v>9491</v>
      </c>
      <c r="B3045" t="s">
        <v>6043</v>
      </c>
      <c r="C3045" s="5">
        <v>41643</v>
      </c>
      <c r="D3045" s="6">
        <v>41647</v>
      </c>
      <c r="E3045" t="s">
        <v>36</v>
      </c>
      <c r="F3045" t="s">
        <v>6044</v>
      </c>
      <c r="G3045" t="s">
        <v>6045</v>
      </c>
      <c r="H3045" t="s">
        <v>39</v>
      </c>
      <c r="I3045" t="s">
        <v>27</v>
      </c>
      <c r="J3045" t="s">
        <v>80</v>
      </c>
      <c r="K3045" t="s">
        <v>29</v>
      </c>
      <c r="L3045">
        <v>94110</v>
      </c>
      <c r="M3045" t="s">
        <v>30</v>
      </c>
      <c r="N3045" t="s">
        <v>6046</v>
      </c>
      <c r="O3045" t="s">
        <v>32</v>
      </c>
      <c r="P3045" t="s">
        <v>52</v>
      </c>
      <c r="Q3045" t="s">
        <v>6047</v>
      </c>
      <c r="R3045" s="7">
        <v>2022.2719999999999</v>
      </c>
      <c r="S3045">
        <v>8</v>
      </c>
      <c r="T3045">
        <v>0.2</v>
      </c>
      <c r="U3045" s="7">
        <v>682.51679999999999</v>
      </c>
      <c r="V3045" s="7">
        <f t="shared" si="47"/>
        <v>682.51679999999999</v>
      </c>
    </row>
    <row r="3046" spans="1:22" x14ac:dyDescent="0.3">
      <c r="A3046" s="9">
        <v>9492</v>
      </c>
      <c r="B3046" t="s">
        <v>6043</v>
      </c>
      <c r="C3046" s="5">
        <v>41643</v>
      </c>
      <c r="D3046" s="6">
        <v>41647</v>
      </c>
      <c r="E3046" t="s">
        <v>36</v>
      </c>
      <c r="F3046" t="s">
        <v>6044</v>
      </c>
      <c r="G3046" t="s">
        <v>6045</v>
      </c>
      <c r="H3046" t="s">
        <v>39</v>
      </c>
      <c r="I3046" t="s">
        <v>27</v>
      </c>
      <c r="J3046" t="s">
        <v>80</v>
      </c>
      <c r="K3046" t="s">
        <v>29</v>
      </c>
      <c r="L3046">
        <v>94110</v>
      </c>
      <c r="M3046" t="s">
        <v>30</v>
      </c>
      <c r="N3046" t="s">
        <v>5371</v>
      </c>
      <c r="O3046" t="s">
        <v>32</v>
      </c>
      <c r="P3046" t="s">
        <v>45</v>
      </c>
      <c r="Q3046" t="s">
        <v>5372</v>
      </c>
      <c r="R3046" s="7">
        <v>9.1199999999999992</v>
      </c>
      <c r="S3046">
        <v>3</v>
      </c>
      <c r="T3046">
        <v>0</v>
      </c>
      <c r="U3046" s="7">
        <v>3.1008</v>
      </c>
      <c r="V3046" s="7">
        <f t="shared" si="47"/>
        <v>3.1008</v>
      </c>
    </row>
    <row r="3047" spans="1:22" x14ac:dyDescent="0.3">
      <c r="A3047" s="9">
        <v>9496</v>
      </c>
      <c r="B3047" t="s">
        <v>6048</v>
      </c>
      <c r="C3047" s="5">
        <v>41407</v>
      </c>
      <c r="D3047" s="6">
        <v>41411</v>
      </c>
      <c r="E3047" t="s">
        <v>36</v>
      </c>
      <c r="F3047" t="s">
        <v>6049</v>
      </c>
      <c r="G3047" t="s">
        <v>6050</v>
      </c>
      <c r="H3047" t="s">
        <v>39</v>
      </c>
      <c r="I3047" t="s">
        <v>27</v>
      </c>
      <c r="J3047" t="s">
        <v>792</v>
      </c>
      <c r="K3047" t="s">
        <v>29</v>
      </c>
      <c r="L3047">
        <v>92691</v>
      </c>
      <c r="M3047" t="s">
        <v>30</v>
      </c>
      <c r="N3047" t="s">
        <v>6051</v>
      </c>
      <c r="O3047" t="s">
        <v>48</v>
      </c>
      <c r="P3047" t="s">
        <v>99</v>
      </c>
      <c r="Q3047" t="s">
        <v>6052</v>
      </c>
      <c r="R3047" s="7">
        <v>120</v>
      </c>
      <c r="S3047">
        <v>6</v>
      </c>
      <c r="T3047">
        <v>0</v>
      </c>
      <c r="U3047" s="7">
        <v>46.8</v>
      </c>
      <c r="V3047" s="7">
        <f t="shared" si="47"/>
        <v>46.8</v>
      </c>
    </row>
    <row r="3048" spans="1:22" x14ac:dyDescent="0.3">
      <c r="A3048" s="9">
        <v>9497</v>
      </c>
      <c r="B3048" t="s">
        <v>6048</v>
      </c>
      <c r="C3048" s="5">
        <v>41407</v>
      </c>
      <c r="D3048" s="6">
        <v>41411</v>
      </c>
      <c r="E3048" t="s">
        <v>36</v>
      </c>
      <c r="F3048" t="s">
        <v>6049</v>
      </c>
      <c r="G3048" t="s">
        <v>6050</v>
      </c>
      <c r="H3048" t="s">
        <v>39</v>
      </c>
      <c r="I3048" t="s">
        <v>27</v>
      </c>
      <c r="J3048" t="s">
        <v>792</v>
      </c>
      <c r="K3048" t="s">
        <v>29</v>
      </c>
      <c r="L3048">
        <v>92691</v>
      </c>
      <c r="M3048" t="s">
        <v>30</v>
      </c>
      <c r="N3048" t="s">
        <v>6053</v>
      </c>
      <c r="O3048" t="s">
        <v>32</v>
      </c>
      <c r="P3048" t="s">
        <v>55</v>
      </c>
      <c r="Q3048" t="s">
        <v>264</v>
      </c>
      <c r="R3048" s="7">
        <v>8.67</v>
      </c>
      <c r="S3048">
        <v>1</v>
      </c>
      <c r="T3048">
        <v>0</v>
      </c>
      <c r="U3048" s="7">
        <v>2.3409</v>
      </c>
      <c r="V3048" s="7">
        <f t="shared" si="47"/>
        <v>2.3409</v>
      </c>
    </row>
    <row r="3049" spans="1:22" x14ac:dyDescent="0.3">
      <c r="A3049" s="9">
        <v>9502</v>
      </c>
      <c r="B3049" t="s">
        <v>6054</v>
      </c>
      <c r="C3049" s="5">
        <v>41233</v>
      </c>
      <c r="D3049" s="6">
        <v>41237</v>
      </c>
      <c r="E3049" t="s">
        <v>36</v>
      </c>
      <c r="F3049" t="s">
        <v>6055</v>
      </c>
      <c r="G3049" t="s">
        <v>6056</v>
      </c>
      <c r="H3049" t="s">
        <v>39</v>
      </c>
      <c r="I3049" t="s">
        <v>27</v>
      </c>
      <c r="J3049" t="s">
        <v>80</v>
      </c>
      <c r="K3049" t="s">
        <v>29</v>
      </c>
      <c r="L3049">
        <v>94109</v>
      </c>
      <c r="M3049" t="s">
        <v>30</v>
      </c>
      <c r="N3049" t="s">
        <v>6057</v>
      </c>
      <c r="O3049" t="s">
        <v>41</v>
      </c>
      <c r="P3049" t="s">
        <v>42</v>
      </c>
      <c r="Q3049" t="s">
        <v>6058</v>
      </c>
      <c r="R3049" s="7">
        <v>32.04</v>
      </c>
      <c r="S3049">
        <v>3</v>
      </c>
      <c r="T3049">
        <v>0</v>
      </c>
      <c r="U3049" s="7">
        <v>8.01</v>
      </c>
      <c r="V3049" s="7">
        <f t="shared" si="47"/>
        <v>8.01</v>
      </c>
    </row>
    <row r="3050" spans="1:22" x14ac:dyDescent="0.3">
      <c r="A3050" s="9">
        <v>9520</v>
      </c>
      <c r="B3050" t="s">
        <v>6059</v>
      </c>
      <c r="C3050" s="5">
        <v>41768</v>
      </c>
      <c r="D3050" s="6">
        <v>41772</v>
      </c>
      <c r="E3050" t="s">
        <v>23</v>
      </c>
      <c r="F3050" t="s">
        <v>1751</v>
      </c>
      <c r="G3050" t="s">
        <v>1752</v>
      </c>
      <c r="H3050" t="s">
        <v>39</v>
      </c>
      <c r="I3050" t="s">
        <v>27</v>
      </c>
      <c r="J3050" t="s">
        <v>80</v>
      </c>
      <c r="K3050" t="s">
        <v>29</v>
      </c>
      <c r="L3050">
        <v>94110</v>
      </c>
      <c r="M3050" t="s">
        <v>30</v>
      </c>
      <c r="N3050" t="s">
        <v>2193</v>
      </c>
      <c r="O3050" t="s">
        <v>32</v>
      </c>
      <c r="P3050" t="s">
        <v>55</v>
      </c>
      <c r="Q3050" t="s">
        <v>2194</v>
      </c>
      <c r="R3050" s="7">
        <v>81.08</v>
      </c>
      <c r="S3050">
        <v>4</v>
      </c>
      <c r="T3050">
        <v>0</v>
      </c>
      <c r="U3050" s="7">
        <v>22.702400000000001</v>
      </c>
      <c r="V3050" s="7">
        <f t="shared" si="47"/>
        <v>22.702400000000001</v>
      </c>
    </row>
    <row r="3051" spans="1:22" x14ac:dyDescent="0.3">
      <c r="A3051" s="9">
        <v>9521</v>
      </c>
      <c r="B3051" t="s">
        <v>6060</v>
      </c>
      <c r="C3051" s="5">
        <v>41309</v>
      </c>
      <c r="D3051" s="6">
        <v>41314</v>
      </c>
      <c r="E3051" t="s">
        <v>36</v>
      </c>
      <c r="F3051" t="s">
        <v>1501</v>
      </c>
      <c r="G3051" t="s">
        <v>1502</v>
      </c>
      <c r="H3051" t="s">
        <v>26</v>
      </c>
      <c r="I3051" t="s">
        <v>27</v>
      </c>
      <c r="J3051" t="s">
        <v>28</v>
      </c>
      <c r="K3051" t="s">
        <v>29</v>
      </c>
      <c r="L3051">
        <v>90049</v>
      </c>
      <c r="M3051" t="s">
        <v>30</v>
      </c>
      <c r="N3051" t="s">
        <v>1962</v>
      </c>
      <c r="O3051" t="s">
        <v>32</v>
      </c>
      <c r="P3051" t="s">
        <v>75</v>
      </c>
      <c r="Q3051" t="s">
        <v>1963</v>
      </c>
      <c r="R3051" s="7">
        <v>93.02</v>
      </c>
      <c r="S3051">
        <v>2</v>
      </c>
      <c r="T3051">
        <v>0</v>
      </c>
      <c r="U3051" s="7">
        <v>3.7208000000000001</v>
      </c>
      <c r="V3051" s="7">
        <f t="shared" si="47"/>
        <v>3.7208000000000001</v>
      </c>
    </row>
    <row r="3052" spans="1:22" x14ac:dyDescent="0.3">
      <c r="A3052" s="9">
        <v>9525</v>
      </c>
      <c r="B3052" t="s">
        <v>6061</v>
      </c>
      <c r="C3052" s="5">
        <v>41979</v>
      </c>
      <c r="D3052" s="6">
        <v>41980</v>
      </c>
      <c r="E3052" t="s">
        <v>152</v>
      </c>
      <c r="F3052" t="s">
        <v>2178</v>
      </c>
      <c r="G3052" t="s">
        <v>2179</v>
      </c>
      <c r="H3052" t="s">
        <v>146</v>
      </c>
      <c r="I3052" t="s">
        <v>27</v>
      </c>
      <c r="J3052" t="s">
        <v>65</v>
      </c>
      <c r="K3052" t="s">
        <v>66</v>
      </c>
      <c r="L3052">
        <v>98115</v>
      </c>
      <c r="M3052" t="s">
        <v>30</v>
      </c>
      <c r="N3052" t="s">
        <v>3624</v>
      </c>
      <c r="O3052" t="s">
        <v>32</v>
      </c>
      <c r="P3052" t="s">
        <v>52</v>
      </c>
      <c r="Q3052" t="s">
        <v>3625</v>
      </c>
      <c r="R3052" s="7">
        <v>83.92</v>
      </c>
      <c r="S3052">
        <v>5</v>
      </c>
      <c r="T3052">
        <v>0.2</v>
      </c>
      <c r="U3052" s="7">
        <v>29.372</v>
      </c>
      <c r="V3052" s="7">
        <f t="shared" si="47"/>
        <v>29.372</v>
      </c>
    </row>
    <row r="3053" spans="1:22" x14ac:dyDescent="0.3">
      <c r="A3053" s="9">
        <v>9526</v>
      </c>
      <c r="B3053" t="s">
        <v>6061</v>
      </c>
      <c r="C3053" s="5">
        <v>41979</v>
      </c>
      <c r="D3053" s="6">
        <v>41980</v>
      </c>
      <c r="E3053" t="s">
        <v>152</v>
      </c>
      <c r="F3053" t="s">
        <v>2178</v>
      </c>
      <c r="G3053" t="s">
        <v>2179</v>
      </c>
      <c r="H3053" t="s">
        <v>146</v>
      </c>
      <c r="I3053" t="s">
        <v>27</v>
      </c>
      <c r="J3053" t="s">
        <v>65</v>
      </c>
      <c r="K3053" t="s">
        <v>66</v>
      </c>
      <c r="L3053">
        <v>98115</v>
      </c>
      <c r="M3053" t="s">
        <v>30</v>
      </c>
      <c r="N3053" t="s">
        <v>6062</v>
      </c>
      <c r="O3053" t="s">
        <v>41</v>
      </c>
      <c r="P3053" t="s">
        <v>42</v>
      </c>
      <c r="Q3053" t="s">
        <v>6063</v>
      </c>
      <c r="R3053" s="7">
        <v>199.9</v>
      </c>
      <c r="S3053">
        <v>5</v>
      </c>
      <c r="T3053">
        <v>0</v>
      </c>
      <c r="U3053" s="7">
        <v>39.979999999999997</v>
      </c>
      <c r="V3053" s="7">
        <f t="shared" si="47"/>
        <v>39.979999999999997</v>
      </c>
    </row>
    <row r="3054" spans="1:22" x14ac:dyDescent="0.3">
      <c r="A3054" s="9">
        <v>9527</v>
      </c>
      <c r="B3054" t="s">
        <v>6061</v>
      </c>
      <c r="C3054" s="5">
        <v>41979</v>
      </c>
      <c r="D3054" s="6">
        <v>41980</v>
      </c>
      <c r="E3054" t="s">
        <v>152</v>
      </c>
      <c r="F3054" t="s">
        <v>2178</v>
      </c>
      <c r="G3054" t="s">
        <v>2179</v>
      </c>
      <c r="H3054" t="s">
        <v>146</v>
      </c>
      <c r="I3054" t="s">
        <v>27</v>
      </c>
      <c r="J3054" t="s">
        <v>65</v>
      </c>
      <c r="K3054" t="s">
        <v>66</v>
      </c>
      <c r="L3054">
        <v>98115</v>
      </c>
      <c r="M3054" t="s">
        <v>30</v>
      </c>
      <c r="N3054" t="s">
        <v>4833</v>
      </c>
      <c r="O3054" t="s">
        <v>48</v>
      </c>
      <c r="P3054" t="s">
        <v>49</v>
      </c>
      <c r="Q3054" t="s">
        <v>4834</v>
      </c>
      <c r="R3054" s="7">
        <v>31.175999999999998</v>
      </c>
      <c r="S3054">
        <v>3</v>
      </c>
      <c r="T3054">
        <v>0.2</v>
      </c>
      <c r="U3054" s="7">
        <v>-7.0145999999999997</v>
      </c>
      <c r="V3054" s="7">
        <f t="shared" si="47"/>
        <v>7.0145999999999997</v>
      </c>
    </row>
    <row r="3055" spans="1:22" x14ac:dyDescent="0.3">
      <c r="A3055" s="9">
        <v>9528</v>
      </c>
      <c r="B3055" t="s">
        <v>6061</v>
      </c>
      <c r="C3055" s="5">
        <v>41979</v>
      </c>
      <c r="D3055" s="6">
        <v>41980</v>
      </c>
      <c r="E3055" t="s">
        <v>152</v>
      </c>
      <c r="F3055" t="s">
        <v>2178</v>
      </c>
      <c r="G3055" t="s">
        <v>2179</v>
      </c>
      <c r="H3055" t="s">
        <v>146</v>
      </c>
      <c r="I3055" t="s">
        <v>27</v>
      </c>
      <c r="J3055" t="s">
        <v>65</v>
      </c>
      <c r="K3055" t="s">
        <v>66</v>
      </c>
      <c r="L3055">
        <v>98115</v>
      </c>
      <c r="M3055" t="s">
        <v>30</v>
      </c>
      <c r="N3055" t="s">
        <v>2881</v>
      </c>
      <c r="O3055" t="s">
        <v>32</v>
      </c>
      <c r="P3055" t="s">
        <v>52</v>
      </c>
      <c r="Q3055" t="s">
        <v>2882</v>
      </c>
      <c r="R3055" s="7">
        <v>172.75200000000001</v>
      </c>
      <c r="S3055">
        <v>6</v>
      </c>
      <c r="T3055">
        <v>0.2</v>
      </c>
      <c r="U3055" s="7">
        <v>60.463200000000001</v>
      </c>
      <c r="V3055" s="7">
        <f t="shared" si="47"/>
        <v>60.463200000000001</v>
      </c>
    </row>
    <row r="3056" spans="1:22" x14ac:dyDescent="0.3">
      <c r="A3056" s="9">
        <v>9529</v>
      </c>
      <c r="B3056" t="s">
        <v>6061</v>
      </c>
      <c r="C3056" s="5">
        <v>41979</v>
      </c>
      <c r="D3056" s="6">
        <v>41980</v>
      </c>
      <c r="E3056" t="s">
        <v>152</v>
      </c>
      <c r="F3056" t="s">
        <v>2178</v>
      </c>
      <c r="G3056" t="s">
        <v>2179</v>
      </c>
      <c r="H3056" t="s">
        <v>146</v>
      </c>
      <c r="I3056" t="s">
        <v>27</v>
      </c>
      <c r="J3056" t="s">
        <v>65</v>
      </c>
      <c r="K3056" t="s">
        <v>66</v>
      </c>
      <c r="L3056">
        <v>98115</v>
      </c>
      <c r="M3056" t="s">
        <v>30</v>
      </c>
      <c r="N3056" t="s">
        <v>985</v>
      </c>
      <c r="O3056" t="s">
        <v>32</v>
      </c>
      <c r="P3056" t="s">
        <v>52</v>
      </c>
      <c r="Q3056" t="s">
        <v>986</v>
      </c>
      <c r="R3056" s="7">
        <v>9.2959999999999994</v>
      </c>
      <c r="S3056">
        <v>2</v>
      </c>
      <c r="T3056">
        <v>0.2</v>
      </c>
      <c r="U3056" s="7">
        <v>3.0211999999999999</v>
      </c>
      <c r="V3056" s="7">
        <f t="shared" si="47"/>
        <v>3.0211999999999999</v>
      </c>
    </row>
    <row r="3057" spans="1:22" x14ac:dyDescent="0.3">
      <c r="A3057" s="9">
        <v>9531</v>
      </c>
      <c r="B3057" t="s">
        <v>6064</v>
      </c>
      <c r="C3057" s="5">
        <v>41829</v>
      </c>
      <c r="D3057" s="6">
        <v>41833</v>
      </c>
      <c r="E3057" t="s">
        <v>36</v>
      </c>
      <c r="F3057" t="s">
        <v>6065</v>
      </c>
      <c r="G3057" t="s">
        <v>6066</v>
      </c>
      <c r="H3057" t="s">
        <v>146</v>
      </c>
      <c r="I3057" t="s">
        <v>27</v>
      </c>
      <c r="J3057" t="s">
        <v>65</v>
      </c>
      <c r="K3057" t="s">
        <v>66</v>
      </c>
      <c r="L3057">
        <v>98103</v>
      </c>
      <c r="M3057" t="s">
        <v>30</v>
      </c>
      <c r="N3057" t="s">
        <v>4557</v>
      </c>
      <c r="O3057" t="s">
        <v>32</v>
      </c>
      <c r="P3057" t="s">
        <v>114</v>
      </c>
      <c r="Q3057" t="s">
        <v>264</v>
      </c>
      <c r="R3057" s="7">
        <v>52.76</v>
      </c>
      <c r="S3057">
        <v>2</v>
      </c>
      <c r="T3057">
        <v>0</v>
      </c>
      <c r="U3057" s="7">
        <v>24.269600000000001</v>
      </c>
      <c r="V3057" s="7">
        <f t="shared" si="47"/>
        <v>24.269600000000001</v>
      </c>
    </row>
    <row r="3058" spans="1:22" x14ac:dyDescent="0.3">
      <c r="A3058" s="9">
        <v>9538</v>
      </c>
      <c r="B3058" t="s">
        <v>6067</v>
      </c>
      <c r="C3058" s="5">
        <v>41543</v>
      </c>
      <c r="D3058" s="6">
        <v>41545</v>
      </c>
      <c r="E3058" t="s">
        <v>152</v>
      </c>
      <c r="F3058" t="s">
        <v>2898</v>
      </c>
      <c r="G3058" t="s">
        <v>2899</v>
      </c>
      <c r="H3058" t="s">
        <v>26</v>
      </c>
      <c r="I3058" t="s">
        <v>27</v>
      </c>
      <c r="J3058" t="s">
        <v>80</v>
      </c>
      <c r="K3058" t="s">
        <v>29</v>
      </c>
      <c r="L3058">
        <v>94110</v>
      </c>
      <c r="M3058" t="s">
        <v>30</v>
      </c>
      <c r="N3058" t="s">
        <v>1426</v>
      </c>
      <c r="O3058" t="s">
        <v>41</v>
      </c>
      <c r="P3058" t="s">
        <v>492</v>
      </c>
      <c r="Q3058" t="s">
        <v>1427</v>
      </c>
      <c r="R3058" s="7">
        <v>477.666</v>
      </c>
      <c r="S3058">
        <v>2</v>
      </c>
      <c r="T3058">
        <v>0.15</v>
      </c>
      <c r="U3058" s="7">
        <v>84.293999999999997</v>
      </c>
      <c r="V3058" s="7">
        <f t="shared" si="47"/>
        <v>84.293999999999997</v>
      </c>
    </row>
    <row r="3059" spans="1:22" x14ac:dyDescent="0.3">
      <c r="A3059" s="9">
        <v>9541</v>
      </c>
      <c r="B3059" t="s">
        <v>6068</v>
      </c>
      <c r="C3059" s="5">
        <v>41040</v>
      </c>
      <c r="D3059" s="6">
        <v>41045</v>
      </c>
      <c r="E3059" t="s">
        <v>23</v>
      </c>
      <c r="F3059" t="s">
        <v>5435</v>
      </c>
      <c r="G3059" t="s">
        <v>5436</v>
      </c>
      <c r="H3059" t="s">
        <v>146</v>
      </c>
      <c r="I3059" t="s">
        <v>27</v>
      </c>
      <c r="J3059" t="s">
        <v>176</v>
      </c>
      <c r="K3059" t="s">
        <v>122</v>
      </c>
      <c r="L3059">
        <v>85023</v>
      </c>
      <c r="M3059" t="s">
        <v>30</v>
      </c>
      <c r="N3059" t="s">
        <v>3387</v>
      </c>
      <c r="O3059" t="s">
        <v>41</v>
      </c>
      <c r="P3059" t="s">
        <v>185</v>
      </c>
      <c r="Q3059" t="s">
        <v>3388</v>
      </c>
      <c r="R3059" s="7">
        <v>191.96799999999999</v>
      </c>
      <c r="S3059">
        <v>7</v>
      </c>
      <c r="T3059">
        <v>0.2</v>
      </c>
      <c r="U3059" s="7">
        <v>16.7972</v>
      </c>
      <c r="V3059" s="7">
        <f t="shared" si="47"/>
        <v>16.7972</v>
      </c>
    </row>
    <row r="3060" spans="1:22" x14ac:dyDescent="0.3">
      <c r="A3060" s="9">
        <v>9551</v>
      </c>
      <c r="B3060" t="s">
        <v>6069</v>
      </c>
      <c r="C3060" s="5">
        <v>41032</v>
      </c>
      <c r="D3060" s="6">
        <v>41035</v>
      </c>
      <c r="E3060" t="s">
        <v>152</v>
      </c>
      <c r="F3060" t="s">
        <v>3601</v>
      </c>
      <c r="G3060" t="s">
        <v>3602</v>
      </c>
      <c r="H3060" t="s">
        <v>146</v>
      </c>
      <c r="I3060" t="s">
        <v>27</v>
      </c>
      <c r="J3060" t="s">
        <v>236</v>
      </c>
      <c r="K3060" t="s">
        <v>29</v>
      </c>
      <c r="L3060">
        <v>95123</v>
      </c>
      <c r="M3060" t="s">
        <v>30</v>
      </c>
      <c r="N3060" t="s">
        <v>2866</v>
      </c>
      <c r="O3060" t="s">
        <v>32</v>
      </c>
      <c r="P3060" t="s">
        <v>52</v>
      </c>
      <c r="Q3060" t="s">
        <v>6070</v>
      </c>
      <c r="R3060" s="7">
        <v>13.848000000000001</v>
      </c>
      <c r="S3060">
        <v>3</v>
      </c>
      <c r="T3060">
        <v>0.2</v>
      </c>
      <c r="U3060" s="7">
        <v>5.1929999999999996</v>
      </c>
      <c r="V3060" s="7">
        <f t="shared" si="47"/>
        <v>5.1929999999999996</v>
      </c>
    </row>
    <row r="3061" spans="1:22" x14ac:dyDescent="0.3">
      <c r="A3061" s="9">
        <v>9554</v>
      </c>
      <c r="B3061" t="s">
        <v>6071</v>
      </c>
      <c r="C3061" s="5">
        <v>41540</v>
      </c>
      <c r="D3061" s="6">
        <v>41545</v>
      </c>
      <c r="E3061" t="s">
        <v>36</v>
      </c>
      <c r="F3061" t="s">
        <v>5692</v>
      </c>
      <c r="G3061" t="s">
        <v>5693</v>
      </c>
      <c r="H3061" t="s">
        <v>26</v>
      </c>
      <c r="I3061" t="s">
        <v>27</v>
      </c>
      <c r="J3061" t="s">
        <v>1984</v>
      </c>
      <c r="K3061" t="s">
        <v>161</v>
      </c>
      <c r="L3061">
        <v>80020</v>
      </c>
      <c r="M3061" t="s">
        <v>30</v>
      </c>
      <c r="N3061" t="s">
        <v>835</v>
      </c>
      <c r="O3061" t="s">
        <v>41</v>
      </c>
      <c r="P3061" t="s">
        <v>42</v>
      </c>
      <c r="Q3061" t="s">
        <v>836</v>
      </c>
      <c r="R3061" s="7">
        <v>68.432000000000002</v>
      </c>
      <c r="S3061">
        <v>7</v>
      </c>
      <c r="T3061">
        <v>0.2</v>
      </c>
      <c r="U3061" s="7">
        <v>8.5540000000000003</v>
      </c>
      <c r="V3061" s="7">
        <f t="shared" si="47"/>
        <v>8.5540000000000003</v>
      </c>
    </row>
    <row r="3062" spans="1:22" x14ac:dyDescent="0.3">
      <c r="A3062" s="9">
        <v>9565</v>
      </c>
      <c r="B3062" t="s">
        <v>6072</v>
      </c>
      <c r="C3062" s="5">
        <v>41061</v>
      </c>
      <c r="D3062" s="6">
        <v>41068</v>
      </c>
      <c r="E3062" t="s">
        <v>36</v>
      </c>
      <c r="F3062" t="s">
        <v>6073</v>
      </c>
      <c r="G3062" t="s">
        <v>6074</v>
      </c>
      <c r="H3062" t="s">
        <v>146</v>
      </c>
      <c r="I3062" t="s">
        <v>27</v>
      </c>
      <c r="J3062" t="s">
        <v>28</v>
      </c>
      <c r="K3062" t="s">
        <v>29</v>
      </c>
      <c r="L3062">
        <v>90045</v>
      </c>
      <c r="M3062" t="s">
        <v>30</v>
      </c>
      <c r="N3062" t="s">
        <v>3016</v>
      </c>
      <c r="O3062" t="s">
        <v>32</v>
      </c>
      <c r="P3062" t="s">
        <v>114</v>
      </c>
      <c r="Q3062" t="s">
        <v>3017</v>
      </c>
      <c r="R3062" s="7">
        <v>11.76</v>
      </c>
      <c r="S3062">
        <v>2</v>
      </c>
      <c r="T3062">
        <v>0</v>
      </c>
      <c r="U3062" s="7">
        <v>5.7624000000000004</v>
      </c>
      <c r="V3062" s="7">
        <f t="shared" si="47"/>
        <v>5.7624000000000004</v>
      </c>
    </row>
    <row r="3063" spans="1:22" x14ac:dyDescent="0.3">
      <c r="A3063" s="9">
        <v>9575</v>
      </c>
      <c r="B3063" t="s">
        <v>6075</v>
      </c>
      <c r="C3063" s="5">
        <v>41134</v>
      </c>
      <c r="D3063" s="6">
        <v>41134</v>
      </c>
      <c r="E3063" t="s">
        <v>863</v>
      </c>
      <c r="F3063" t="s">
        <v>6076</v>
      </c>
      <c r="G3063" t="s">
        <v>6077</v>
      </c>
      <c r="H3063" t="s">
        <v>39</v>
      </c>
      <c r="I3063" t="s">
        <v>27</v>
      </c>
      <c r="J3063" t="s">
        <v>1577</v>
      </c>
      <c r="K3063" t="s">
        <v>29</v>
      </c>
      <c r="L3063">
        <v>91767</v>
      </c>
      <c r="M3063" t="s">
        <v>30</v>
      </c>
      <c r="N3063" t="s">
        <v>1917</v>
      </c>
      <c r="O3063" t="s">
        <v>41</v>
      </c>
      <c r="P3063" t="s">
        <v>42</v>
      </c>
      <c r="Q3063" t="s">
        <v>1918</v>
      </c>
      <c r="R3063" s="7">
        <v>31.56</v>
      </c>
      <c r="S3063">
        <v>3</v>
      </c>
      <c r="T3063">
        <v>0</v>
      </c>
      <c r="U3063" s="7">
        <v>10.4148</v>
      </c>
      <c r="V3063" s="7">
        <f t="shared" si="47"/>
        <v>10.4148</v>
      </c>
    </row>
    <row r="3064" spans="1:22" x14ac:dyDescent="0.3">
      <c r="A3064" s="9">
        <v>9587</v>
      </c>
      <c r="B3064" t="s">
        <v>6078</v>
      </c>
      <c r="C3064" s="5">
        <v>41597</v>
      </c>
      <c r="D3064" s="6">
        <v>41597</v>
      </c>
      <c r="E3064" t="s">
        <v>863</v>
      </c>
      <c r="F3064" t="s">
        <v>6079</v>
      </c>
      <c r="G3064" t="s">
        <v>6080</v>
      </c>
      <c r="H3064" t="s">
        <v>39</v>
      </c>
      <c r="I3064" t="s">
        <v>27</v>
      </c>
      <c r="J3064" t="s">
        <v>528</v>
      </c>
      <c r="K3064" t="s">
        <v>29</v>
      </c>
      <c r="L3064">
        <v>94521</v>
      </c>
      <c r="M3064" t="s">
        <v>30</v>
      </c>
      <c r="N3064" t="s">
        <v>2390</v>
      </c>
      <c r="O3064" t="s">
        <v>32</v>
      </c>
      <c r="P3064" t="s">
        <v>52</v>
      </c>
      <c r="Q3064" t="s">
        <v>2391</v>
      </c>
      <c r="R3064" s="7">
        <v>61.12</v>
      </c>
      <c r="S3064">
        <v>5</v>
      </c>
      <c r="T3064">
        <v>0.2</v>
      </c>
      <c r="U3064" s="7">
        <v>22.155999999999999</v>
      </c>
      <c r="V3064" s="7">
        <f t="shared" si="47"/>
        <v>22.155999999999999</v>
      </c>
    </row>
    <row r="3065" spans="1:22" x14ac:dyDescent="0.3">
      <c r="A3065" s="9">
        <v>9596</v>
      </c>
      <c r="B3065" t="s">
        <v>6081</v>
      </c>
      <c r="C3065" s="5">
        <v>41664</v>
      </c>
      <c r="D3065" s="6">
        <v>41669</v>
      </c>
      <c r="E3065" t="s">
        <v>36</v>
      </c>
      <c r="F3065" t="s">
        <v>4610</v>
      </c>
      <c r="G3065" t="s">
        <v>4611</v>
      </c>
      <c r="H3065" t="s">
        <v>26</v>
      </c>
      <c r="I3065" t="s">
        <v>27</v>
      </c>
      <c r="J3065" t="s">
        <v>236</v>
      </c>
      <c r="K3065" t="s">
        <v>29</v>
      </c>
      <c r="L3065">
        <v>95123</v>
      </c>
      <c r="M3065" t="s">
        <v>30</v>
      </c>
      <c r="N3065" t="s">
        <v>2260</v>
      </c>
      <c r="O3065" t="s">
        <v>32</v>
      </c>
      <c r="P3065" t="s">
        <v>55</v>
      </c>
      <c r="Q3065" t="s">
        <v>2261</v>
      </c>
      <c r="R3065" s="7">
        <v>25.86</v>
      </c>
      <c r="S3065">
        <v>3</v>
      </c>
      <c r="T3065">
        <v>0</v>
      </c>
      <c r="U3065" s="7">
        <v>6.7236000000000002</v>
      </c>
      <c r="V3065" s="7">
        <f t="shared" si="47"/>
        <v>6.7236000000000002</v>
      </c>
    </row>
    <row r="3066" spans="1:22" x14ac:dyDescent="0.3">
      <c r="A3066" s="9">
        <v>9597</v>
      </c>
      <c r="B3066" t="s">
        <v>6081</v>
      </c>
      <c r="C3066" s="5">
        <v>41664</v>
      </c>
      <c r="D3066" s="6">
        <v>41669</v>
      </c>
      <c r="E3066" t="s">
        <v>36</v>
      </c>
      <c r="F3066" t="s">
        <v>4610</v>
      </c>
      <c r="G3066" t="s">
        <v>4611</v>
      </c>
      <c r="H3066" t="s">
        <v>26</v>
      </c>
      <c r="I3066" t="s">
        <v>27</v>
      </c>
      <c r="J3066" t="s">
        <v>236</v>
      </c>
      <c r="K3066" t="s">
        <v>29</v>
      </c>
      <c r="L3066">
        <v>95123</v>
      </c>
      <c r="M3066" t="s">
        <v>30</v>
      </c>
      <c r="N3066" t="s">
        <v>5910</v>
      </c>
      <c r="O3066" t="s">
        <v>32</v>
      </c>
      <c r="P3066" t="s">
        <v>52</v>
      </c>
      <c r="Q3066" t="s">
        <v>5911</v>
      </c>
      <c r="R3066" s="7">
        <v>276.78399999999999</v>
      </c>
      <c r="S3066">
        <v>2</v>
      </c>
      <c r="T3066">
        <v>0.2</v>
      </c>
      <c r="U3066" s="7">
        <v>89.954800000000006</v>
      </c>
      <c r="V3066" s="7">
        <f t="shared" si="47"/>
        <v>89.954800000000006</v>
      </c>
    </row>
    <row r="3067" spans="1:22" x14ac:dyDescent="0.3">
      <c r="A3067" s="9">
        <v>9598</v>
      </c>
      <c r="B3067" t="s">
        <v>6081</v>
      </c>
      <c r="C3067" s="5">
        <v>41664</v>
      </c>
      <c r="D3067" s="6">
        <v>41669</v>
      </c>
      <c r="E3067" t="s">
        <v>36</v>
      </c>
      <c r="F3067" t="s">
        <v>4610</v>
      </c>
      <c r="G3067" t="s">
        <v>4611</v>
      </c>
      <c r="H3067" t="s">
        <v>26</v>
      </c>
      <c r="I3067" t="s">
        <v>27</v>
      </c>
      <c r="J3067" t="s">
        <v>236</v>
      </c>
      <c r="K3067" t="s">
        <v>29</v>
      </c>
      <c r="L3067">
        <v>95123</v>
      </c>
      <c r="M3067" t="s">
        <v>30</v>
      </c>
      <c r="N3067" t="s">
        <v>3785</v>
      </c>
      <c r="O3067" t="s">
        <v>48</v>
      </c>
      <c r="P3067" t="s">
        <v>49</v>
      </c>
      <c r="Q3067" t="s">
        <v>3786</v>
      </c>
      <c r="R3067" s="7">
        <v>110.352</v>
      </c>
      <c r="S3067">
        <v>3</v>
      </c>
      <c r="T3067">
        <v>0.2</v>
      </c>
      <c r="U3067" s="7">
        <v>8.2764000000000006</v>
      </c>
      <c r="V3067" s="7">
        <f t="shared" si="47"/>
        <v>8.2764000000000006</v>
      </c>
    </row>
    <row r="3068" spans="1:22" x14ac:dyDescent="0.3">
      <c r="A3068" s="9">
        <v>9599</v>
      </c>
      <c r="B3068" t="s">
        <v>6082</v>
      </c>
      <c r="C3068" s="5">
        <v>41171</v>
      </c>
      <c r="D3068" s="6">
        <v>41175</v>
      </c>
      <c r="E3068" t="s">
        <v>36</v>
      </c>
      <c r="F3068" t="s">
        <v>4881</v>
      </c>
      <c r="G3068" t="s">
        <v>4882</v>
      </c>
      <c r="H3068" t="s">
        <v>146</v>
      </c>
      <c r="I3068" t="s">
        <v>27</v>
      </c>
      <c r="J3068" t="s">
        <v>2365</v>
      </c>
      <c r="K3068" t="s">
        <v>29</v>
      </c>
      <c r="L3068">
        <v>95823</v>
      </c>
      <c r="M3068" t="s">
        <v>30</v>
      </c>
      <c r="N3068" t="s">
        <v>6083</v>
      </c>
      <c r="O3068" t="s">
        <v>41</v>
      </c>
      <c r="P3068" t="s">
        <v>42</v>
      </c>
      <c r="Q3068" t="s">
        <v>6084</v>
      </c>
      <c r="R3068" s="7">
        <v>60.84</v>
      </c>
      <c r="S3068">
        <v>3</v>
      </c>
      <c r="T3068">
        <v>0</v>
      </c>
      <c r="U3068" s="7">
        <v>19.468800000000002</v>
      </c>
      <c r="V3068" s="7">
        <f t="shared" si="47"/>
        <v>19.468800000000002</v>
      </c>
    </row>
    <row r="3069" spans="1:22" x14ac:dyDescent="0.3">
      <c r="A3069" s="9">
        <v>9600</v>
      </c>
      <c r="B3069" t="s">
        <v>6085</v>
      </c>
      <c r="C3069" s="5">
        <v>41013</v>
      </c>
      <c r="D3069" s="6">
        <v>41017</v>
      </c>
      <c r="E3069" t="s">
        <v>36</v>
      </c>
      <c r="F3069" t="s">
        <v>6086</v>
      </c>
      <c r="G3069" t="s">
        <v>6087</v>
      </c>
      <c r="H3069" t="s">
        <v>39</v>
      </c>
      <c r="I3069" t="s">
        <v>27</v>
      </c>
      <c r="J3069" t="s">
        <v>1934</v>
      </c>
      <c r="K3069" t="s">
        <v>148</v>
      </c>
      <c r="L3069">
        <v>97477</v>
      </c>
      <c r="M3069" t="s">
        <v>30</v>
      </c>
      <c r="N3069" t="s">
        <v>2377</v>
      </c>
      <c r="O3069" t="s">
        <v>32</v>
      </c>
      <c r="P3069" t="s">
        <v>55</v>
      </c>
      <c r="Q3069" t="s">
        <v>2378</v>
      </c>
      <c r="R3069" s="7">
        <v>35.207999999999998</v>
      </c>
      <c r="S3069">
        <v>1</v>
      </c>
      <c r="T3069">
        <v>0.2</v>
      </c>
      <c r="U3069" s="7">
        <v>2.6406000000000001</v>
      </c>
      <c r="V3069" s="7">
        <f t="shared" si="47"/>
        <v>2.6406000000000001</v>
      </c>
    </row>
    <row r="3070" spans="1:22" x14ac:dyDescent="0.3">
      <c r="A3070" s="9">
        <v>9610</v>
      </c>
      <c r="B3070" t="s">
        <v>6088</v>
      </c>
      <c r="C3070" s="5">
        <v>41411</v>
      </c>
      <c r="D3070" s="6">
        <v>41414</v>
      </c>
      <c r="E3070" t="s">
        <v>23</v>
      </c>
      <c r="F3070" t="s">
        <v>526</v>
      </c>
      <c r="G3070" t="s">
        <v>527</v>
      </c>
      <c r="H3070" t="s">
        <v>39</v>
      </c>
      <c r="I3070" t="s">
        <v>27</v>
      </c>
      <c r="J3070" t="s">
        <v>28</v>
      </c>
      <c r="K3070" t="s">
        <v>29</v>
      </c>
      <c r="L3070">
        <v>90045</v>
      </c>
      <c r="M3070" t="s">
        <v>30</v>
      </c>
      <c r="N3070" t="s">
        <v>6089</v>
      </c>
      <c r="O3070" t="s">
        <v>41</v>
      </c>
      <c r="P3070" t="s">
        <v>42</v>
      </c>
      <c r="Q3070" t="s">
        <v>6090</v>
      </c>
      <c r="R3070" s="7">
        <v>282.83999999999997</v>
      </c>
      <c r="S3070">
        <v>4</v>
      </c>
      <c r="T3070">
        <v>0</v>
      </c>
      <c r="U3070" s="7">
        <v>19.7988</v>
      </c>
      <c r="V3070" s="7">
        <f t="shared" si="47"/>
        <v>19.7988</v>
      </c>
    </row>
    <row r="3071" spans="1:22" x14ac:dyDescent="0.3">
      <c r="A3071" s="9">
        <v>9611</v>
      </c>
      <c r="B3071" t="s">
        <v>6088</v>
      </c>
      <c r="C3071" s="5">
        <v>41411</v>
      </c>
      <c r="D3071" s="6">
        <v>41414</v>
      </c>
      <c r="E3071" t="s">
        <v>23</v>
      </c>
      <c r="F3071" t="s">
        <v>526</v>
      </c>
      <c r="G3071" t="s">
        <v>527</v>
      </c>
      <c r="H3071" t="s">
        <v>39</v>
      </c>
      <c r="I3071" t="s">
        <v>27</v>
      </c>
      <c r="J3071" t="s">
        <v>28</v>
      </c>
      <c r="K3071" t="s">
        <v>29</v>
      </c>
      <c r="L3071">
        <v>90045</v>
      </c>
      <c r="M3071" t="s">
        <v>30</v>
      </c>
      <c r="N3071" t="s">
        <v>6031</v>
      </c>
      <c r="O3071" t="s">
        <v>32</v>
      </c>
      <c r="P3071" t="s">
        <v>33</v>
      </c>
      <c r="Q3071" t="s">
        <v>6032</v>
      </c>
      <c r="R3071" s="7">
        <v>27.72</v>
      </c>
      <c r="S3071">
        <v>9</v>
      </c>
      <c r="T3071">
        <v>0</v>
      </c>
      <c r="U3071" s="7">
        <v>13.3056</v>
      </c>
      <c r="V3071" s="7">
        <f t="shared" si="47"/>
        <v>13.3056</v>
      </c>
    </row>
    <row r="3072" spans="1:22" x14ac:dyDescent="0.3">
      <c r="A3072" s="9">
        <v>9613</v>
      </c>
      <c r="B3072" t="s">
        <v>6091</v>
      </c>
      <c r="C3072" s="5">
        <v>41536</v>
      </c>
      <c r="D3072" s="6">
        <v>41540</v>
      </c>
      <c r="E3072" t="s">
        <v>36</v>
      </c>
      <c r="F3072" t="s">
        <v>660</v>
      </c>
      <c r="G3072" t="s">
        <v>661</v>
      </c>
      <c r="H3072" t="s">
        <v>39</v>
      </c>
      <c r="I3072" t="s">
        <v>27</v>
      </c>
      <c r="J3072" t="s">
        <v>2990</v>
      </c>
      <c r="K3072" t="s">
        <v>29</v>
      </c>
      <c r="L3072">
        <v>95695</v>
      </c>
      <c r="M3072" t="s">
        <v>30</v>
      </c>
      <c r="N3072" t="s">
        <v>2982</v>
      </c>
      <c r="O3072" t="s">
        <v>48</v>
      </c>
      <c r="P3072" t="s">
        <v>49</v>
      </c>
      <c r="Q3072" t="s">
        <v>2983</v>
      </c>
      <c r="R3072" s="7">
        <v>239.98400000000001</v>
      </c>
      <c r="S3072">
        <v>2</v>
      </c>
      <c r="T3072">
        <v>0.2</v>
      </c>
      <c r="U3072" s="7">
        <v>23.9984</v>
      </c>
      <c r="V3072" s="7">
        <f t="shared" si="47"/>
        <v>23.9984</v>
      </c>
    </row>
    <row r="3073" spans="1:22" x14ac:dyDescent="0.3">
      <c r="A3073" s="9">
        <v>9614</v>
      </c>
      <c r="B3073" t="s">
        <v>6092</v>
      </c>
      <c r="C3073" s="5">
        <v>40858</v>
      </c>
      <c r="D3073" s="6">
        <v>40860</v>
      </c>
      <c r="E3073" t="s">
        <v>152</v>
      </c>
      <c r="F3073" t="s">
        <v>285</v>
      </c>
      <c r="G3073" t="s">
        <v>286</v>
      </c>
      <c r="H3073" t="s">
        <v>26</v>
      </c>
      <c r="I3073" t="s">
        <v>27</v>
      </c>
      <c r="J3073" t="s">
        <v>65</v>
      </c>
      <c r="K3073" t="s">
        <v>66</v>
      </c>
      <c r="L3073">
        <v>98115</v>
      </c>
      <c r="M3073" t="s">
        <v>30</v>
      </c>
      <c r="N3073" t="s">
        <v>54</v>
      </c>
      <c r="O3073" t="s">
        <v>32</v>
      </c>
      <c r="P3073" t="s">
        <v>55</v>
      </c>
      <c r="Q3073" t="s">
        <v>56</v>
      </c>
      <c r="R3073" s="7">
        <v>22.98</v>
      </c>
      <c r="S3073">
        <v>1</v>
      </c>
      <c r="T3073">
        <v>0</v>
      </c>
      <c r="U3073" s="7">
        <v>6.8940000000000001</v>
      </c>
      <c r="V3073" s="7">
        <f t="shared" si="47"/>
        <v>6.8940000000000001</v>
      </c>
    </row>
    <row r="3074" spans="1:22" x14ac:dyDescent="0.3">
      <c r="A3074" s="9">
        <v>9615</v>
      </c>
      <c r="B3074" t="s">
        <v>6092</v>
      </c>
      <c r="C3074" s="5">
        <v>40858</v>
      </c>
      <c r="D3074" s="6">
        <v>40860</v>
      </c>
      <c r="E3074" t="s">
        <v>152</v>
      </c>
      <c r="F3074" t="s">
        <v>285</v>
      </c>
      <c r="G3074" t="s">
        <v>286</v>
      </c>
      <c r="H3074" t="s">
        <v>26</v>
      </c>
      <c r="I3074" t="s">
        <v>27</v>
      </c>
      <c r="J3074" t="s">
        <v>65</v>
      </c>
      <c r="K3074" t="s">
        <v>66</v>
      </c>
      <c r="L3074">
        <v>98115</v>
      </c>
      <c r="M3074" t="s">
        <v>30</v>
      </c>
      <c r="N3074" t="s">
        <v>5416</v>
      </c>
      <c r="O3074" t="s">
        <v>48</v>
      </c>
      <c r="P3074" t="s">
        <v>99</v>
      </c>
      <c r="Q3074" t="s">
        <v>5417</v>
      </c>
      <c r="R3074" s="7">
        <v>102.13</v>
      </c>
      <c r="S3074">
        <v>7</v>
      </c>
      <c r="T3074">
        <v>0</v>
      </c>
      <c r="U3074" s="7">
        <v>15.3195</v>
      </c>
      <c r="V3074" s="7">
        <f t="shared" si="47"/>
        <v>15.3195</v>
      </c>
    </row>
    <row r="3075" spans="1:22" x14ac:dyDescent="0.3">
      <c r="A3075" s="9">
        <v>9616</v>
      </c>
      <c r="B3075" t="s">
        <v>6092</v>
      </c>
      <c r="C3075" s="5">
        <v>40858</v>
      </c>
      <c r="D3075" s="6">
        <v>40860</v>
      </c>
      <c r="E3075" t="s">
        <v>152</v>
      </c>
      <c r="F3075" t="s">
        <v>285</v>
      </c>
      <c r="G3075" t="s">
        <v>286</v>
      </c>
      <c r="H3075" t="s">
        <v>26</v>
      </c>
      <c r="I3075" t="s">
        <v>27</v>
      </c>
      <c r="J3075" t="s">
        <v>65</v>
      </c>
      <c r="K3075" t="s">
        <v>66</v>
      </c>
      <c r="L3075">
        <v>98115</v>
      </c>
      <c r="M3075" t="s">
        <v>30</v>
      </c>
      <c r="N3075" t="s">
        <v>2249</v>
      </c>
      <c r="O3075" t="s">
        <v>32</v>
      </c>
      <c r="P3075" t="s">
        <v>52</v>
      </c>
      <c r="Q3075" t="s">
        <v>2250</v>
      </c>
      <c r="R3075" s="7">
        <v>2033.5840000000001</v>
      </c>
      <c r="S3075">
        <v>2</v>
      </c>
      <c r="T3075">
        <v>0.2</v>
      </c>
      <c r="U3075" s="7">
        <v>762.59400000000005</v>
      </c>
      <c r="V3075" s="7">
        <f t="shared" si="47"/>
        <v>762.59400000000005</v>
      </c>
    </row>
    <row r="3076" spans="1:22" x14ac:dyDescent="0.3">
      <c r="A3076" s="9">
        <v>9617</v>
      </c>
      <c r="B3076" t="s">
        <v>6093</v>
      </c>
      <c r="C3076" s="5">
        <v>41509</v>
      </c>
      <c r="D3076" s="6">
        <v>41516</v>
      </c>
      <c r="E3076" t="s">
        <v>36</v>
      </c>
      <c r="F3076" t="s">
        <v>5499</v>
      </c>
      <c r="G3076" t="s">
        <v>5500</v>
      </c>
      <c r="H3076" t="s">
        <v>26</v>
      </c>
      <c r="I3076" t="s">
        <v>27</v>
      </c>
      <c r="J3076" t="s">
        <v>28</v>
      </c>
      <c r="K3076" t="s">
        <v>29</v>
      </c>
      <c r="L3076">
        <v>90049</v>
      </c>
      <c r="M3076" t="s">
        <v>30</v>
      </c>
      <c r="N3076" t="s">
        <v>1203</v>
      </c>
      <c r="O3076" t="s">
        <v>32</v>
      </c>
      <c r="P3076" t="s">
        <v>45</v>
      </c>
      <c r="Q3076" t="s">
        <v>1204</v>
      </c>
      <c r="R3076" s="7">
        <v>5.76</v>
      </c>
      <c r="S3076">
        <v>2</v>
      </c>
      <c r="T3076">
        <v>0</v>
      </c>
      <c r="U3076" s="7">
        <v>1.6704000000000001</v>
      </c>
      <c r="V3076" s="7">
        <f t="shared" ref="V3076:V3139" si="48">IF(U3076&lt;0,-U3076,U3076)</f>
        <v>1.6704000000000001</v>
      </c>
    </row>
    <row r="3077" spans="1:22" x14ac:dyDescent="0.3">
      <c r="A3077" s="9">
        <v>9637</v>
      </c>
      <c r="B3077" t="s">
        <v>6094</v>
      </c>
      <c r="C3077" s="5">
        <v>40865</v>
      </c>
      <c r="D3077" s="6">
        <v>40872</v>
      </c>
      <c r="E3077" t="s">
        <v>36</v>
      </c>
      <c r="F3077" t="s">
        <v>864</v>
      </c>
      <c r="G3077" t="s">
        <v>865</v>
      </c>
      <c r="H3077" t="s">
        <v>26</v>
      </c>
      <c r="I3077" t="s">
        <v>27</v>
      </c>
      <c r="J3077" t="s">
        <v>65</v>
      </c>
      <c r="K3077" t="s">
        <v>66</v>
      </c>
      <c r="L3077">
        <v>98105</v>
      </c>
      <c r="M3077" t="s">
        <v>30</v>
      </c>
      <c r="N3077" t="s">
        <v>6095</v>
      </c>
      <c r="O3077" t="s">
        <v>41</v>
      </c>
      <c r="P3077" t="s">
        <v>42</v>
      </c>
      <c r="Q3077" t="s">
        <v>6096</v>
      </c>
      <c r="R3077" s="7">
        <v>137.54</v>
      </c>
      <c r="S3077">
        <v>2</v>
      </c>
      <c r="T3077">
        <v>0</v>
      </c>
      <c r="U3077" s="7">
        <v>55.015999999999998</v>
      </c>
      <c r="V3077" s="7">
        <f t="shared" si="48"/>
        <v>55.015999999999998</v>
      </c>
    </row>
    <row r="3078" spans="1:22" x14ac:dyDescent="0.3">
      <c r="A3078" s="9">
        <v>9638</v>
      </c>
      <c r="B3078" t="s">
        <v>6094</v>
      </c>
      <c r="C3078" s="5">
        <v>40865</v>
      </c>
      <c r="D3078" s="6">
        <v>40872</v>
      </c>
      <c r="E3078" t="s">
        <v>36</v>
      </c>
      <c r="F3078" t="s">
        <v>864</v>
      </c>
      <c r="G3078" t="s">
        <v>865</v>
      </c>
      <c r="H3078" t="s">
        <v>26</v>
      </c>
      <c r="I3078" t="s">
        <v>27</v>
      </c>
      <c r="J3078" t="s">
        <v>65</v>
      </c>
      <c r="K3078" t="s">
        <v>66</v>
      </c>
      <c r="L3078">
        <v>98105</v>
      </c>
      <c r="M3078" t="s">
        <v>30</v>
      </c>
      <c r="N3078" t="s">
        <v>1439</v>
      </c>
      <c r="O3078" t="s">
        <v>41</v>
      </c>
      <c r="P3078" t="s">
        <v>58</v>
      </c>
      <c r="Q3078" t="s">
        <v>1440</v>
      </c>
      <c r="R3078" s="7">
        <v>730.2</v>
      </c>
      <c r="S3078">
        <v>4</v>
      </c>
      <c r="T3078">
        <v>0</v>
      </c>
      <c r="U3078" s="7">
        <v>94.926000000000002</v>
      </c>
      <c r="V3078" s="7">
        <f t="shared" si="48"/>
        <v>94.926000000000002</v>
      </c>
    </row>
    <row r="3079" spans="1:22" x14ac:dyDescent="0.3">
      <c r="A3079" s="9">
        <v>9639</v>
      </c>
      <c r="B3079" t="s">
        <v>6097</v>
      </c>
      <c r="C3079" s="5">
        <v>41956</v>
      </c>
      <c r="D3079" s="6">
        <v>41959</v>
      </c>
      <c r="E3079" t="s">
        <v>23</v>
      </c>
      <c r="F3079" t="s">
        <v>2774</v>
      </c>
      <c r="G3079" t="s">
        <v>2775</v>
      </c>
      <c r="H3079" t="s">
        <v>39</v>
      </c>
      <c r="I3079" t="s">
        <v>27</v>
      </c>
      <c r="J3079" t="s">
        <v>28</v>
      </c>
      <c r="K3079" t="s">
        <v>29</v>
      </c>
      <c r="L3079">
        <v>90032</v>
      </c>
      <c r="M3079" t="s">
        <v>30</v>
      </c>
      <c r="N3079" t="s">
        <v>5519</v>
      </c>
      <c r="O3079" t="s">
        <v>32</v>
      </c>
      <c r="P3079" t="s">
        <v>114</v>
      </c>
      <c r="Q3079" t="s">
        <v>5520</v>
      </c>
      <c r="R3079" s="7">
        <v>11.56</v>
      </c>
      <c r="S3079">
        <v>2</v>
      </c>
      <c r="T3079">
        <v>0</v>
      </c>
      <c r="U3079" s="7">
        <v>5.6643999999999997</v>
      </c>
      <c r="V3079" s="7">
        <f t="shared" si="48"/>
        <v>5.6643999999999997</v>
      </c>
    </row>
    <row r="3080" spans="1:22" x14ac:dyDescent="0.3">
      <c r="A3080" s="9">
        <v>9641</v>
      </c>
      <c r="B3080" t="s">
        <v>6098</v>
      </c>
      <c r="C3080" s="5">
        <v>40609</v>
      </c>
      <c r="D3080" s="6">
        <v>40614</v>
      </c>
      <c r="E3080" t="s">
        <v>36</v>
      </c>
      <c r="F3080" t="s">
        <v>6099</v>
      </c>
      <c r="G3080" t="s">
        <v>6100</v>
      </c>
      <c r="H3080" t="s">
        <v>26</v>
      </c>
      <c r="I3080" t="s">
        <v>27</v>
      </c>
      <c r="J3080" t="s">
        <v>65</v>
      </c>
      <c r="K3080" t="s">
        <v>66</v>
      </c>
      <c r="L3080">
        <v>98103</v>
      </c>
      <c r="M3080" t="s">
        <v>30</v>
      </c>
      <c r="N3080" t="s">
        <v>3802</v>
      </c>
      <c r="O3080" t="s">
        <v>32</v>
      </c>
      <c r="P3080" t="s">
        <v>45</v>
      </c>
      <c r="Q3080" t="s">
        <v>3803</v>
      </c>
      <c r="R3080" s="7">
        <v>20.65</v>
      </c>
      <c r="S3080">
        <v>5</v>
      </c>
      <c r="T3080">
        <v>0</v>
      </c>
      <c r="U3080" s="7">
        <v>9.4990000000000006</v>
      </c>
      <c r="V3080" s="7">
        <f t="shared" si="48"/>
        <v>9.4990000000000006</v>
      </c>
    </row>
    <row r="3081" spans="1:22" x14ac:dyDescent="0.3">
      <c r="A3081" s="9">
        <v>9642</v>
      </c>
      <c r="B3081" t="s">
        <v>6098</v>
      </c>
      <c r="C3081" s="5">
        <v>40609</v>
      </c>
      <c r="D3081" s="6">
        <v>40614</v>
      </c>
      <c r="E3081" t="s">
        <v>36</v>
      </c>
      <c r="F3081" t="s">
        <v>6099</v>
      </c>
      <c r="G3081" t="s">
        <v>6100</v>
      </c>
      <c r="H3081" t="s">
        <v>26</v>
      </c>
      <c r="I3081" t="s">
        <v>27</v>
      </c>
      <c r="J3081" t="s">
        <v>65</v>
      </c>
      <c r="K3081" t="s">
        <v>66</v>
      </c>
      <c r="L3081">
        <v>98103</v>
      </c>
      <c r="M3081" t="s">
        <v>30</v>
      </c>
      <c r="N3081" t="s">
        <v>5516</v>
      </c>
      <c r="O3081" t="s">
        <v>32</v>
      </c>
      <c r="P3081" t="s">
        <v>75</v>
      </c>
      <c r="Q3081" t="s">
        <v>5517</v>
      </c>
      <c r="R3081" s="7">
        <v>204.9</v>
      </c>
      <c r="S3081">
        <v>5</v>
      </c>
      <c r="T3081">
        <v>0</v>
      </c>
      <c r="U3081" s="7">
        <v>0</v>
      </c>
      <c r="V3081" s="7">
        <f t="shared" si="48"/>
        <v>0</v>
      </c>
    </row>
    <row r="3082" spans="1:22" x14ac:dyDescent="0.3">
      <c r="A3082" s="9">
        <v>9643</v>
      </c>
      <c r="B3082" t="s">
        <v>6098</v>
      </c>
      <c r="C3082" s="5">
        <v>40609</v>
      </c>
      <c r="D3082" s="6">
        <v>40614</v>
      </c>
      <c r="E3082" t="s">
        <v>36</v>
      </c>
      <c r="F3082" t="s">
        <v>6099</v>
      </c>
      <c r="G3082" t="s">
        <v>6100</v>
      </c>
      <c r="H3082" t="s">
        <v>26</v>
      </c>
      <c r="I3082" t="s">
        <v>27</v>
      </c>
      <c r="J3082" t="s">
        <v>65</v>
      </c>
      <c r="K3082" t="s">
        <v>66</v>
      </c>
      <c r="L3082">
        <v>98103</v>
      </c>
      <c r="M3082" t="s">
        <v>30</v>
      </c>
      <c r="N3082" t="s">
        <v>6101</v>
      </c>
      <c r="O3082" t="s">
        <v>41</v>
      </c>
      <c r="P3082" t="s">
        <v>185</v>
      </c>
      <c r="Q3082" t="s">
        <v>6102</v>
      </c>
      <c r="R3082" s="7">
        <v>436.70400000000001</v>
      </c>
      <c r="S3082">
        <v>6</v>
      </c>
      <c r="T3082">
        <v>0.2</v>
      </c>
      <c r="U3082" s="7">
        <v>21.8352</v>
      </c>
      <c r="V3082" s="7">
        <f t="shared" si="48"/>
        <v>21.8352</v>
      </c>
    </row>
    <row r="3083" spans="1:22" x14ac:dyDescent="0.3">
      <c r="A3083" s="9">
        <v>9644</v>
      </c>
      <c r="B3083" t="s">
        <v>6098</v>
      </c>
      <c r="C3083" s="5">
        <v>40609</v>
      </c>
      <c r="D3083" s="6">
        <v>40614</v>
      </c>
      <c r="E3083" t="s">
        <v>36</v>
      </c>
      <c r="F3083" t="s">
        <v>6099</v>
      </c>
      <c r="G3083" t="s">
        <v>6100</v>
      </c>
      <c r="H3083" t="s">
        <v>26</v>
      </c>
      <c r="I3083" t="s">
        <v>27</v>
      </c>
      <c r="J3083" t="s">
        <v>65</v>
      </c>
      <c r="K3083" t="s">
        <v>66</v>
      </c>
      <c r="L3083">
        <v>98103</v>
      </c>
      <c r="M3083" t="s">
        <v>30</v>
      </c>
      <c r="N3083" t="s">
        <v>2961</v>
      </c>
      <c r="O3083" t="s">
        <v>41</v>
      </c>
      <c r="P3083" t="s">
        <v>185</v>
      </c>
      <c r="Q3083" t="s">
        <v>2962</v>
      </c>
      <c r="R3083" s="7">
        <v>481.56799999999998</v>
      </c>
      <c r="S3083">
        <v>2</v>
      </c>
      <c r="T3083">
        <v>0.2</v>
      </c>
      <c r="U3083" s="7">
        <v>54.176400000000001</v>
      </c>
      <c r="V3083" s="7">
        <f t="shared" si="48"/>
        <v>54.176400000000001</v>
      </c>
    </row>
    <row r="3084" spans="1:22" x14ac:dyDescent="0.3">
      <c r="A3084" s="9">
        <v>9645</v>
      </c>
      <c r="B3084" t="s">
        <v>6103</v>
      </c>
      <c r="C3084" s="5">
        <v>41799</v>
      </c>
      <c r="D3084" s="6">
        <v>41804</v>
      </c>
      <c r="E3084" t="s">
        <v>36</v>
      </c>
      <c r="F3084" t="s">
        <v>5814</v>
      </c>
      <c r="G3084" t="s">
        <v>5815</v>
      </c>
      <c r="H3084" t="s">
        <v>39</v>
      </c>
      <c r="I3084" t="s">
        <v>27</v>
      </c>
      <c r="J3084" t="s">
        <v>1516</v>
      </c>
      <c r="K3084" t="s">
        <v>122</v>
      </c>
      <c r="L3084">
        <v>85301</v>
      </c>
      <c r="M3084" t="s">
        <v>30</v>
      </c>
      <c r="N3084" t="s">
        <v>4900</v>
      </c>
      <c r="O3084" t="s">
        <v>48</v>
      </c>
      <c r="P3084" t="s">
        <v>99</v>
      </c>
      <c r="Q3084" t="s">
        <v>4901</v>
      </c>
      <c r="R3084" s="7">
        <v>89.543999999999997</v>
      </c>
      <c r="S3084">
        <v>7</v>
      </c>
      <c r="T3084">
        <v>0.2</v>
      </c>
      <c r="U3084" s="7">
        <v>12.3123</v>
      </c>
      <c r="V3084" s="7">
        <f t="shared" si="48"/>
        <v>12.3123</v>
      </c>
    </row>
    <row r="3085" spans="1:22" x14ac:dyDescent="0.3">
      <c r="A3085" s="9">
        <v>9646</v>
      </c>
      <c r="B3085" t="s">
        <v>6103</v>
      </c>
      <c r="C3085" s="5">
        <v>41799</v>
      </c>
      <c r="D3085" s="6">
        <v>41804</v>
      </c>
      <c r="E3085" t="s">
        <v>36</v>
      </c>
      <c r="F3085" t="s">
        <v>5814</v>
      </c>
      <c r="G3085" t="s">
        <v>5815</v>
      </c>
      <c r="H3085" t="s">
        <v>39</v>
      </c>
      <c r="I3085" t="s">
        <v>27</v>
      </c>
      <c r="J3085" t="s">
        <v>1516</v>
      </c>
      <c r="K3085" t="s">
        <v>122</v>
      </c>
      <c r="L3085">
        <v>85301</v>
      </c>
      <c r="M3085" t="s">
        <v>30</v>
      </c>
      <c r="N3085" t="s">
        <v>4770</v>
      </c>
      <c r="O3085" t="s">
        <v>32</v>
      </c>
      <c r="P3085" t="s">
        <v>75</v>
      </c>
      <c r="Q3085" t="s">
        <v>4771</v>
      </c>
      <c r="R3085" s="7">
        <v>35.167999999999999</v>
      </c>
      <c r="S3085">
        <v>2</v>
      </c>
      <c r="T3085">
        <v>0.2</v>
      </c>
      <c r="U3085" s="7">
        <v>-8.3523999999999994</v>
      </c>
      <c r="V3085" s="7">
        <f t="shared" si="48"/>
        <v>8.3523999999999994</v>
      </c>
    </row>
    <row r="3086" spans="1:22" x14ac:dyDescent="0.3">
      <c r="A3086" s="9">
        <v>9647</v>
      </c>
      <c r="B3086" t="s">
        <v>6103</v>
      </c>
      <c r="C3086" s="5">
        <v>41799</v>
      </c>
      <c r="D3086" s="6">
        <v>41804</v>
      </c>
      <c r="E3086" t="s">
        <v>36</v>
      </c>
      <c r="F3086" t="s">
        <v>5814</v>
      </c>
      <c r="G3086" t="s">
        <v>5815</v>
      </c>
      <c r="H3086" t="s">
        <v>39</v>
      </c>
      <c r="I3086" t="s">
        <v>27</v>
      </c>
      <c r="J3086" t="s">
        <v>1516</v>
      </c>
      <c r="K3086" t="s">
        <v>122</v>
      </c>
      <c r="L3086">
        <v>85301</v>
      </c>
      <c r="M3086" t="s">
        <v>30</v>
      </c>
      <c r="N3086" t="s">
        <v>1472</v>
      </c>
      <c r="O3086" t="s">
        <v>32</v>
      </c>
      <c r="P3086" t="s">
        <v>52</v>
      </c>
      <c r="Q3086" t="s">
        <v>1473</v>
      </c>
      <c r="R3086" s="7">
        <v>72.587999999999994</v>
      </c>
      <c r="S3086">
        <v>2</v>
      </c>
      <c r="T3086">
        <v>0.7</v>
      </c>
      <c r="U3086" s="7">
        <v>-48.392000000000003</v>
      </c>
      <c r="V3086" s="7">
        <f t="shared" si="48"/>
        <v>48.392000000000003</v>
      </c>
    </row>
    <row r="3087" spans="1:22" x14ac:dyDescent="0.3">
      <c r="A3087" s="9">
        <v>9650</v>
      </c>
      <c r="B3087" t="s">
        <v>6104</v>
      </c>
      <c r="C3087" s="5">
        <v>41605</v>
      </c>
      <c r="D3087" s="6">
        <v>41609</v>
      </c>
      <c r="E3087" t="s">
        <v>36</v>
      </c>
      <c r="F3087" t="s">
        <v>2092</v>
      </c>
      <c r="G3087" t="s">
        <v>2093</v>
      </c>
      <c r="H3087" t="s">
        <v>39</v>
      </c>
      <c r="I3087" t="s">
        <v>27</v>
      </c>
      <c r="J3087" t="s">
        <v>28</v>
      </c>
      <c r="K3087" t="s">
        <v>29</v>
      </c>
      <c r="L3087">
        <v>90045</v>
      </c>
      <c r="M3087" t="s">
        <v>30</v>
      </c>
      <c r="N3087" t="s">
        <v>2142</v>
      </c>
      <c r="O3087" t="s">
        <v>41</v>
      </c>
      <c r="P3087" t="s">
        <v>492</v>
      </c>
      <c r="Q3087" t="s">
        <v>2143</v>
      </c>
      <c r="R3087" s="7">
        <v>3406.6640000000002</v>
      </c>
      <c r="S3087">
        <v>8</v>
      </c>
      <c r="T3087">
        <v>0.15</v>
      </c>
      <c r="U3087" s="7">
        <v>160.31360000000001</v>
      </c>
      <c r="V3087" s="7">
        <f t="shared" si="48"/>
        <v>160.31360000000001</v>
      </c>
    </row>
    <row r="3088" spans="1:22" x14ac:dyDescent="0.3">
      <c r="A3088" s="9">
        <v>9651</v>
      </c>
      <c r="B3088" t="s">
        <v>6104</v>
      </c>
      <c r="C3088" s="5">
        <v>41605</v>
      </c>
      <c r="D3088" s="6">
        <v>41609</v>
      </c>
      <c r="E3088" t="s">
        <v>36</v>
      </c>
      <c r="F3088" t="s">
        <v>2092</v>
      </c>
      <c r="G3088" t="s">
        <v>2093</v>
      </c>
      <c r="H3088" t="s">
        <v>39</v>
      </c>
      <c r="I3088" t="s">
        <v>27</v>
      </c>
      <c r="J3088" t="s">
        <v>28</v>
      </c>
      <c r="K3088" t="s">
        <v>29</v>
      </c>
      <c r="L3088">
        <v>90045</v>
      </c>
      <c r="M3088" t="s">
        <v>30</v>
      </c>
      <c r="N3088" t="s">
        <v>3256</v>
      </c>
      <c r="O3088" t="s">
        <v>32</v>
      </c>
      <c r="P3088" t="s">
        <v>45</v>
      </c>
      <c r="Q3088" t="s">
        <v>3257</v>
      </c>
      <c r="R3088" s="7">
        <v>37.17</v>
      </c>
      <c r="S3088">
        <v>9</v>
      </c>
      <c r="T3088">
        <v>0</v>
      </c>
      <c r="U3088" s="7">
        <v>10.4076</v>
      </c>
      <c r="V3088" s="7">
        <f t="shared" si="48"/>
        <v>10.4076</v>
      </c>
    </row>
    <row r="3089" spans="1:22" x14ac:dyDescent="0.3">
      <c r="A3089" s="9">
        <v>9652</v>
      </c>
      <c r="B3089" t="s">
        <v>6104</v>
      </c>
      <c r="C3089" s="5">
        <v>41605</v>
      </c>
      <c r="D3089" s="6">
        <v>41609</v>
      </c>
      <c r="E3089" t="s">
        <v>36</v>
      </c>
      <c r="F3089" t="s">
        <v>2092</v>
      </c>
      <c r="G3089" t="s">
        <v>2093</v>
      </c>
      <c r="H3089" t="s">
        <v>39</v>
      </c>
      <c r="I3089" t="s">
        <v>27</v>
      </c>
      <c r="J3089" t="s">
        <v>28</v>
      </c>
      <c r="K3089" t="s">
        <v>29</v>
      </c>
      <c r="L3089">
        <v>90045</v>
      </c>
      <c r="M3089" t="s">
        <v>30</v>
      </c>
      <c r="N3089" t="s">
        <v>4105</v>
      </c>
      <c r="O3089" t="s">
        <v>32</v>
      </c>
      <c r="P3089" t="s">
        <v>55</v>
      </c>
      <c r="Q3089" t="s">
        <v>4106</v>
      </c>
      <c r="R3089" s="7">
        <v>64.959999999999994</v>
      </c>
      <c r="S3089">
        <v>2</v>
      </c>
      <c r="T3089">
        <v>0</v>
      </c>
      <c r="U3089" s="7">
        <v>19.488</v>
      </c>
      <c r="V3089" s="7">
        <f t="shared" si="48"/>
        <v>19.488</v>
      </c>
    </row>
    <row r="3090" spans="1:22" x14ac:dyDescent="0.3">
      <c r="A3090" s="9">
        <v>9653</v>
      </c>
      <c r="B3090" t="s">
        <v>6104</v>
      </c>
      <c r="C3090" s="5">
        <v>41605</v>
      </c>
      <c r="D3090" s="6">
        <v>41609</v>
      </c>
      <c r="E3090" t="s">
        <v>36</v>
      </c>
      <c r="F3090" t="s">
        <v>2092</v>
      </c>
      <c r="G3090" t="s">
        <v>2093</v>
      </c>
      <c r="H3090" t="s">
        <v>39</v>
      </c>
      <c r="I3090" t="s">
        <v>27</v>
      </c>
      <c r="J3090" t="s">
        <v>28</v>
      </c>
      <c r="K3090" t="s">
        <v>29</v>
      </c>
      <c r="L3090">
        <v>90045</v>
      </c>
      <c r="M3090" t="s">
        <v>30</v>
      </c>
      <c r="N3090" t="s">
        <v>1695</v>
      </c>
      <c r="O3090" t="s">
        <v>41</v>
      </c>
      <c r="P3090" t="s">
        <v>42</v>
      </c>
      <c r="Q3090" t="s">
        <v>1696</v>
      </c>
      <c r="R3090" s="7">
        <v>595.38</v>
      </c>
      <c r="S3090">
        <v>6</v>
      </c>
      <c r="T3090">
        <v>0</v>
      </c>
      <c r="U3090" s="7">
        <v>297.69</v>
      </c>
      <c r="V3090" s="7">
        <f t="shared" si="48"/>
        <v>297.69</v>
      </c>
    </row>
    <row r="3091" spans="1:22" x14ac:dyDescent="0.3">
      <c r="A3091" s="9">
        <v>9654</v>
      </c>
      <c r="B3091" t="s">
        <v>6105</v>
      </c>
      <c r="C3091" s="5">
        <v>41663</v>
      </c>
      <c r="D3091" s="6">
        <v>41667</v>
      </c>
      <c r="E3091" t="s">
        <v>36</v>
      </c>
      <c r="F3091" t="s">
        <v>1387</v>
      </c>
      <c r="G3091" t="s">
        <v>1388</v>
      </c>
      <c r="H3091" t="s">
        <v>146</v>
      </c>
      <c r="I3091" t="s">
        <v>27</v>
      </c>
      <c r="J3091" t="s">
        <v>443</v>
      </c>
      <c r="K3091" t="s">
        <v>122</v>
      </c>
      <c r="L3091">
        <v>85705</v>
      </c>
      <c r="M3091" t="s">
        <v>30</v>
      </c>
      <c r="N3091" t="s">
        <v>5264</v>
      </c>
      <c r="O3091" t="s">
        <v>48</v>
      </c>
      <c r="P3091" t="s">
        <v>99</v>
      </c>
      <c r="Q3091" t="s">
        <v>5265</v>
      </c>
      <c r="R3091" s="7">
        <v>95.983999999999995</v>
      </c>
      <c r="S3091">
        <v>2</v>
      </c>
      <c r="T3091">
        <v>0.2</v>
      </c>
      <c r="U3091" s="7">
        <v>11.997999999999999</v>
      </c>
      <c r="V3091" s="7">
        <f t="shared" si="48"/>
        <v>11.997999999999999</v>
      </c>
    </row>
    <row r="3092" spans="1:22" x14ac:dyDescent="0.3">
      <c r="A3092" s="9">
        <v>9655</v>
      </c>
      <c r="B3092" t="s">
        <v>6105</v>
      </c>
      <c r="C3092" s="5">
        <v>41663</v>
      </c>
      <c r="D3092" s="6">
        <v>41667</v>
      </c>
      <c r="E3092" t="s">
        <v>36</v>
      </c>
      <c r="F3092" t="s">
        <v>1387</v>
      </c>
      <c r="G3092" t="s">
        <v>1388</v>
      </c>
      <c r="H3092" t="s">
        <v>146</v>
      </c>
      <c r="I3092" t="s">
        <v>27</v>
      </c>
      <c r="J3092" t="s">
        <v>443</v>
      </c>
      <c r="K3092" t="s">
        <v>122</v>
      </c>
      <c r="L3092">
        <v>85705</v>
      </c>
      <c r="M3092" t="s">
        <v>30</v>
      </c>
      <c r="N3092" t="s">
        <v>2175</v>
      </c>
      <c r="O3092" t="s">
        <v>32</v>
      </c>
      <c r="P3092" t="s">
        <v>52</v>
      </c>
      <c r="Q3092" t="s">
        <v>2176</v>
      </c>
      <c r="R3092" s="7">
        <v>4.9379999999999997</v>
      </c>
      <c r="S3092">
        <v>2</v>
      </c>
      <c r="T3092">
        <v>0.7</v>
      </c>
      <c r="U3092" s="7">
        <v>-3.6212</v>
      </c>
      <c r="V3092" s="7">
        <f t="shared" si="48"/>
        <v>3.6212</v>
      </c>
    </row>
    <row r="3093" spans="1:22" x14ac:dyDescent="0.3">
      <c r="A3093" s="9">
        <v>9660</v>
      </c>
      <c r="B3093" t="s">
        <v>6106</v>
      </c>
      <c r="C3093" s="5">
        <v>40628</v>
      </c>
      <c r="D3093" s="6">
        <v>40632</v>
      </c>
      <c r="E3093" t="s">
        <v>23</v>
      </c>
      <c r="F3093" t="s">
        <v>2713</v>
      </c>
      <c r="G3093" t="s">
        <v>2714</v>
      </c>
      <c r="H3093" t="s">
        <v>39</v>
      </c>
      <c r="I3093" t="s">
        <v>27</v>
      </c>
      <c r="J3093" t="s">
        <v>1577</v>
      </c>
      <c r="K3093" t="s">
        <v>29</v>
      </c>
      <c r="L3093">
        <v>91767</v>
      </c>
      <c r="M3093" t="s">
        <v>30</v>
      </c>
      <c r="N3093" t="s">
        <v>6107</v>
      </c>
      <c r="O3093" t="s">
        <v>32</v>
      </c>
      <c r="P3093" t="s">
        <v>33</v>
      </c>
      <c r="Q3093" t="s">
        <v>6108</v>
      </c>
      <c r="R3093" s="7">
        <v>18.75</v>
      </c>
      <c r="S3093">
        <v>5</v>
      </c>
      <c r="T3093">
        <v>0</v>
      </c>
      <c r="U3093" s="7">
        <v>9</v>
      </c>
      <c r="V3093" s="7">
        <f t="shared" si="48"/>
        <v>9</v>
      </c>
    </row>
    <row r="3094" spans="1:22" x14ac:dyDescent="0.3">
      <c r="A3094" s="9">
        <v>9661</v>
      </c>
      <c r="B3094" t="s">
        <v>6109</v>
      </c>
      <c r="C3094" s="5">
        <v>41432</v>
      </c>
      <c r="D3094" s="6">
        <v>41437</v>
      </c>
      <c r="E3094" t="s">
        <v>36</v>
      </c>
      <c r="F3094" t="s">
        <v>5733</v>
      </c>
      <c r="G3094" t="s">
        <v>5734</v>
      </c>
      <c r="H3094" t="s">
        <v>146</v>
      </c>
      <c r="I3094" t="s">
        <v>27</v>
      </c>
      <c r="J3094" t="s">
        <v>4407</v>
      </c>
      <c r="K3094" t="s">
        <v>29</v>
      </c>
      <c r="L3094">
        <v>93101</v>
      </c>
      <c r="M3094" t="s">
        <v>30</v>
      </c>
      <c r="N3094" t="s">
        <v>2835</v>
      </c>
      <c r="O3094" t="s">
        <v>48</v>
      </c>
      <c r="P3094" t="s">
        <v>49</v>
      </c>
      <c r="Q3094" t="s">
        <v>2836</v>
      </c>
      <c r="R3094" s="7">
        <v>3023.9279999999999</v>
      </c>
      <c r="S3094">
        <v>9</v>
      </c>
      <c r="T3094">
        <v>0.2</v>
      </c>
      <c r="U3094" s="7">
        <v>226.7946</v>
      </c>
      <c r="V3094" s="7">
        <f t="shared" si="48"/>
        <v>226.7946</v>
      </c>
    </row>
    <row r="3095" spans="1:22" x14ac:dyDescent="0.3">
      <c r="A3095" s="9">
        <v>9662</v>
      </c>
      <c r="B3095" t="s">
        <v>6109</v>
      </c>
      <c r="C3095" s="5">
        <v>41432</v>
      </c>
      <c r="D3095" s="6">
        <v>41437</v>
      </c>
      <c r="E3095" t="s">
        <v>36</v>
      </c>
      <c r="F3095" t="s">
        <v>5733</v>
      </c>
      <c r="G3095" t="s">
        <v>5734</v>
      </c>
      <c r="H3095" t="s">
        <v>146</v>
      </c>
      <c r="I3095" t="s">
        <v>27</v>
      </c>
      <c r="J3095" t="s">
        <v>4407</v>
      </c>
      <c r="K3095" t="s">
        <v>29</v>
      </c>
      <c r="L3095">
        <v>93101</v>
      </c>
      <c r="M3095" t="s">
        <v>30</v>
      </c>
      <c r="N3095" t="s">
        <v>6110</v>
      </c>
      <c r="O3095" t="s">
        <v>48</v>
      </c>
      <c r="P3095" t="s">
        <v>99</v>
      </c>
      <c r="Q3095" t="s">
        <v>6111</v>
      </c>
      <c r="R3095" s="7">
        <v>26.96</v>
      </c>
      <c r="S3095">
        <v>2</v>
      </c>
      <c r="T3095">
        <v>0</v>
      </c>
      <c r="U3095" s="7">
        <v>3.7744</v>
      </c>
      <c r="V3095" s="7">
        <f t="shared" si="48"/>
        <v>3.7744</v>
      </c>
    </row>
    <row r="3096" spans="1:22" x14ac:dyDescent="0.3">
      <c r="A3096" s="9">
        <v>9663</v>
      </c>
      <c r="B3096" t="s">
        <v>6109</v>
      </c>
      <c r="C3096" s="5">
        <v>41432</v>
      </c>
      <c r="D3096" s="6">
        <v>41437</v>
      </c>
      <c r="E3096" t="s">
        <v>36</v>
      </c>
      <c r="F3096" t="s">
        <v>5733</v>
      </c>
      <c r="G3096" t="s">
        <v>5734</v>
      </c>
      <c r="H3096" t="s">
        <v>146</v>
      </c>
      <c r="I3096" t="s">
        <v>27</v>
      </c>
      <c r="J3096" t="s">
        <v>4407</v>
      </c>
      <c r="K3096" t="s">
        <v>29</v>
      </c>
      <c r="L3096">
        <v>93101</v>
      </c>
      <c r="M3096" t="s">
        <v>30</v>
      </c>
      <c r="N3096" t="s">
        <v>3019</v>
      </c>
      <c r="O3096" t="s">
        <v>48</v>
      </c>
      <c r="P3096" t="s">
        <v>49</v>
      </c>
      <c r="Q3096" t="s">
        <v>3020</v>
      </c>
      <c r="R3096" s="7">
        <v>477.6</v>
      </c>
      <c r="S3096">
        <v>3</v>
      </c>
      <c r="T3096">
        <v>0.2</v>
      </c>
      <c r="U3096" s="7">
        <v>161.19</v>
      </c>
      <c r="V3096" s="7">
        <f t="shared" si="48"/>
        <v>161.19</v>
      </c>
    </row>
    <row r="3097" spans="1:22" x14ac:dyDescent="0.3">
      <c r="A3097" s="9">
        <v>9664</v>
      </c>
      <c r="B3097" t="s">
        <v>6112</v>
      </c>
      <c r="C3097" s="5">
        <v>41883</v>
      </c>
      <c r="D3097" s="6">
        <v>41888</v>
      </c>
      <c r="E3097" t="s">
        <v>36</v>
      </c>
      <c r="F3097" t="s">
        <v>2945</v>
      </c>
      <c r="G3097" t="s">
        <v>2946</v>
      </c>
      <c r="H3097" t="s">
        <v>39</v>
      </c>
      <c r="I3097" t="s">
        <v>27</v>
      </c>
      <c r="J3097" t="s">
        <v>80</v>
      </c>
      <c r="K3097" t="s">
        <v>29</v>
      </c>
      <c r="L3097">
        <v>94109</v>
      </c>
      <c r="M3097" t="s">
        <v>30</v>
      </c>
      <c r="N3097" t="s">
        <v>2791</v>
      </c>
      <c r="O3097" t="s">
        <v>32</v>
      </c>
      <c r="P3097" t="s">
        <v>75</v>
      </c>
      <c r="Q3097" t="s">
        <v>2792</v>
      </c>
      <c r="R3097" s="7">
        <v>193.95</v>
      </c>
      <c r="S3097">
        <v>3</v>
      </c>
      <c r="T3097">
        <v>0</v>
      </c>
      <c r="U3097" s="7">
        <v>9.6974999999999998</v>
      </c>
      <c r="V3097" s="7">
        <f t="shared" si="48"/>
        <v>9.6974999999999998</v>
      </c>
    </row>
    <row r="3098" spans="1:22" x14ac:dyDescent="0.3">
      <c r="A3098" s="9">
        <v>9665</v>
      </c>
      <c r="B3098" t="s">
        <v>6113</v>
      </c>
      <c r="C3098" s="5">
        <v>41250</v>
      </c>
      <c r="D3098" s="6">
        <v>41250</v>
      </c>
      <c r="E3098" t="s">
        <v>863</v>
      </c>
      <c r="F3098" t="s">
        <v>337</v>
      </c>
      <c r="G3098" t="s">
        <v>338</v>
      </c>
      <c r="H3098" t="s">
        <v>26</v>
      </c>
      <c r="I3098" t="s">
        <v>27</v>
      </c>
      <c r="J3098" t="s">
        <v>1014</v>
      </c>
      <c r="K3098" t="s">
        <v>29</v>
      </c>
      <c r="L3098">
        <v>92503</v>
      </c>
      <c r="M3098" t="s">
        <v>30</v>
      </c>
      <c r="N3098" t="s">
        <v>1935</v>
      </c>
      <c r="O3098" t="s">
        <v>32</v>
      </c>
      <c r="P3098" t="s">
        <v>114</v>
      </c>
      <c r="Q3098" t="s">
        <v>1936</v>
      </c>
      <c r="R3098" s="7">
        <v>12.96</v>
      </c>
      <c r="S3098">
        <v>2</v>
      </c>
      <c r="T3098">
        <v>0</v>
      </c>
      <c r="U3098" s="7">
        <v>6.2207999999999997</v>
      </c>
      <c r="V3098" s="7">
        <f t="shared" si="48"/>
        <v>6.2207999999999997</v>
      </c>
    </row>
    <row r="3099" spans="1:22" x14ac:dyDescent="0.3">
      <c r="A3099" s="9">
        <v>9666</v>
      </c>
      <c r="B3099" t="s">
        <v>6114</v>
      </c>
      <c r="C3099" s="5">
        <v>41960</v>
      </c>
      <c r="D3099" s="6">
        <v>41964</v>
      </c>
      <c r="E3099" t="s">
        <v>36</v>
      </c>
      <c r="F3099" t="s">
        <v>190</v>
      </c>
      <c r="G3099" t="s">
        <v>191</v>
      </c>
      <c r="H3099" t="s">
        <v>39</v>
      </c>
      <c r="I3099" t="s">
        <v>27</v>
      </c>
      <c r="J3099" t="s">
        <v>28</v>
      </c>
      <c r="K3099" t="s">
        <v>29</v>
      </c>
      <c r="L3099">
        <v>90049</v>
      </c>
      <c r="M3099" t="s">
        <v>30</v>
      </c>
      <c r="N3099" t="s">
        <v>6062</v>
      </c>
      <c r="O3099" t="s">
        <v>41</v>
      </c>
      <c r="P3099" t="s">
        <v>42</v>
      </c>
      <c r="Q3099" t="s">
        <v>6063</v>
      </c>
      <c r="R3099" s="7">
        <v>119.94</v>
      </c>
      <c r="S3099">
        <v>3</v>
      </c>
      <c r="T3099">
        <v>0</v>
      </c>
      <c r="U3099" s="7">
        <v>23.988</v>
      </c>
      <c r="V3099" s="7">
        <f t="shared" si="48"/>
        <v>23.988</v>
      </c>
    </row>
    <row r="3100" spans="1:22" x14ac:dyDescent="0.3">
      <c r="A3100" s="9">
        <v>9667</v>
      </c>
      <c r="B3100" t="s">
        <v>6114</v>
      </c>
      <c r="C3100" s="5">
        <v>41960</v>
      </c>
      <c r="D3100" s="6">
        <v>41964</v>
      </c>
      <c r="E3100" t="s">
        <v>36</v>
      </c>
      <c r="F3100" t="s">
        <v>190</v>
      </c>
      <c r="G3100" t="s">
        <v>191</v>
      </c>
      <c r="H3100" t="s">
        <v>39</v>
      </c>
      <c r="I3100" t="s">
        <v>27</v>
      </c>
      <c r="J3100" t="s">
        <v>28</v>
      </c>
      <c r="K3100" t="s">
        <v>29</v>
      </c>
      <c r="L3100">
        <v>90049</v>
      </c>
      <c r="M3100" t="s">
        <v>30</v>
      </c>
      <c r="N3100" t="s">
        <v>4827</v>
      </c>
      <c r="O3100" t="s">
        <v>41</v>
      </c>
      <c r="P3100" t="s">
        <v>42</v>
      </c>
      <c r="Q3100" t="s">
        <v>4828</v>
      </c>
      <c r="R3100" s="7">
        <v>12.42</v>
      </c>
      <c r="S3100">
        <v>3</v>
      </c>
      <c r="T3100">
        <v>0</v>
      </c>
      <c r="U3100" s="7">
        <v>4.4711999999999996</v>
      </c>
      <c r="V3100" s="7">
        <f t="shared" si="48"/>
        <v>4.4711999999999996</v>
      </c>
    </row>
    <row r="3101" spans="1:22" x14ac:dyDescent="0.3">
      <c r="A3101" s="9">
        <v>9668</v>
      </c>
      <c r="B3101" t="s">
        <v>6115</v>
      </c>
      <c r="C3101" s="5">
        <v>41388</v>
      </c>
      <c r="D3101" s="6">
        <v>41392</v>
      </c>
      <c r="E3101" t="s">
        <v>36</v>
      </c>
      <c r="F3101" t="s">
        <v>4436</v>
      </c>
      <c r="G3101" t="s">
        <v>4437</v>
      </c>
      <c r="H3101" t="s">
        <v>39</v>
      </c>
      <c r="I3101" t="s">
        <v>27</v>
      </c>
      <c r="J3101" t="s">
        <v>6116</v>
      </c>
      <c r="K3101" t="s">
        <v>29</v>
      </c>
      <c r="L3101">
        <v>92672</v>
      </c>
      <c r="M3101" t="s">
        <v>30</v>
      </c>
      <c r="N3101" t="s">
        <v>734</v>
      </c>
      <c r="O3101" t="s">
        <v>32</v>
      </c>
      <c r="P3101" t="s">
        <v>52</v>
      </c>
      <c r="Q3101" t="s">
        <v>735</v>
      </c>
      <c r="R3101" s="7">
        <v>18.088000000000001</v>
      </c>
      <c r="S3101">
        <v>7</v>
      </c>
      <c r="T3101">
        <v>0.2</v>
      </c>
      <c r="U3101" s="7">
        <v>6.5568999999999997</v>
      </c>
      <c r="V3101" s="7">
        <f t="shared" si="48"/>
        <v>6.5568999999999997</v>
      </c>
    </row>
    <row r="3102" spans="1:22" x14ac:dyDescent="0.3">
      <c r="A3102" s="9">
        <v>9669</v>
      </c>
      <c r="B3102" t="s">
        <v>6115</v>
      </c>
      <c r="C3102" s="5">
        <v>41388</v>
      </c>
      <c r="D3102" s="6">
        <v>41392</v>
      </c>
      <c r="E3102" t="s">
        <v>36</v>
      </c>
      <c r="F3102" t="s">
        <v>4436</v>
      </c>
      <c r="G3102" t="s">
        <v>4437</v>
      </c>
      <c r="H3102" t="s">
        <v>39</v>
      </c>
      <c r="I3102" t="s">
        <v>27</v>
      </c>
      <c r="J3102" t="s">
        <v>6116</v>
      </c>
      <c r="K3102" t="s">
        <v>29</v>
      </c>
      <c r="L3102">
        <v>92672</v>
      </c>
      <c r="M3102" t="s">
        <v>30</v>
      </c>
      <c r="N3102" t="s">
        <v>6117</v>
      </c>
      <c r="O3102" t="s">
        <v>32</v>
      </c>
      <c r="P3102" t="s">
        <v>215</v>
      </c>
      <c r="Q3102" t="s">
        <v>6118</v>
      </c>
      <c r="R3102" s="7">
        <v>71.97</v>
      </c>
      <c r="S3102">
        <v>3</v>
      </c>
      <c r="T3102">
        <v>0</v>
      </c>
      <c r="U3102" s="7">
        <v>35.984999999999999</v>
      </c>
      <c r="V3102" s="7">
        <f t="shared" si="48"/>
        <v>35.984999999999999</v>
      </c>
    </row>
    <row r="3103" spans="1:22" x14ac:dyDescent="0.3">
      <c r="A3103" s="9">
        <v>9672</v>
      </c>
      <c r="B3103" t="s">
        <v>6119</v>
      </c>
      <c r="C3103" s="5">
        <v>41957</v>
      </c>
      <c r="D3103" s="6">
        <v>41963</v>
      </c>
      <c r="E3103" t="s">
        <v>36</v>
      </c>
      <c r="F3103" t="s">
        <v>425</v>
      </c>
      <c r="G3103" t="s">
        <v>426</v>
      </c>
      <c r="H3103" t="s">
        <v>39</v>
      </c>
      <c r="I3103" t="s">
        <v>27</v>
      </c>
      <c r="J3103" t="s">
        <v>6120</v>
      </c>
      <c r="K3103" t="s">
        <v>29</v>
      </c>
      <c r="L3103">
        <v>94568</v>
      </c>
      <c r="M3103" t="s">
        <v>30</v>
      </c>
      <c r="N3103" t="s">
        <v>6121</v>
      </c>
      <c r="O3103" t="s">
        <v>48</v>
      </c>
      <c r="P3103" t="s">
        <v>49</v>
      </c>
      <c r="Q3103" t="s">
        <v>6122</v>
      </c>
      <c r="R3103" s="7">
        <v>22</v>
      </c>
      <c r="S3103">
        <v>5</v>
      </c>
      <c r="T3103">
        <v>0.2</v>
      </c>
      <c r="U3103" s="7">
        <v>1.375</v>
      </c>
      <c r="V3103" s="7">
        <f t="shared" si="48"/>
        <v>1.375</v>
      </c>
    </row>
    <row r="3104" spans="1:22" x14ac:dyDescent="0.3">
      <c r="A3104" s="9">
        <v>9676</v>
      </c>
      <c r="B3104" t="s">
        <v>6123</v>
      </c>
      <c r="C3104" s="5">
        <v>41401</v>
      </c>
      <c r="D3104" s="6">
        <v>41405</v>
      </c>
      <c r="E3104" t="s">
        <v>36</v>
      </c>
      <c r="F3104" t="s">
        <v>2026</v>
      </c>
      <c r="G3104" t="s">
        <v>2027</v>
      </c>
      <c r="H3104" t="s">
        <v>39</v>
      </c>
      <c r="I3104" t="s">
        <v>27</v>
      </c>
      <c r="J3104" t="s">
        <v>2692</v>
      </c>
      <c r="K3104" t="s">
        <v>29</v>
      </c>
      <c r="L3104">
        <v>93309</v>
      </c>
      <c r="M3104" t="s">
        <v>30</v>
      </c>
      <c r="N3104" t="s">
        <v>1889</v>
      </c>
      <c r="O3104" t="s">
        <v>41</v>
      </c>
      <c r="P3104" t="s">
        <v>42</v>
      </c>
      <c r="Q3104" t="s">
        <v>1890</v>
      </c>
      <c r="R3104" s="7">
        <v>41.6</v>
      </c>
      <c r="S3104">
        <v>4</v>
      </c>
      <c r="T3104">
        <v>0</v>
      </c>
      <c r="U3104" s="7">
        <v>14.144</v>
      </c>
      <c r="V3104" s="7">
        <f t="shared" si="48"/>
        <v>14.144</v>
      </c>
    </row>
    <row r="3105" spans="1:22" x14ac:dyDescent="0.3">
      <c r="A3105" s="9">
        <v>9680</v>
      </c>
      <c r="B3105" t="s">
        <v>6124</v>
      </c>
      <c r="C3105" s="5">
        <v>41270</v>
      </c>
      <c r="D3105" s="6">
        <v>41274</v>
      </c>
      <c r="E3105" t="s">
        <v>36</v>
      </c>
      <c r="F3105" t="s">
        <v>4269</v>
      </c>
      <c r="G3105" t="s">
        <v>4270</v>
      </c>
      <c r="H3105" t="s">
        <v>26</v>
      </c>
      <c r="I3105" t="s">
        <v>27</v>
      </c>
      <c r="J3105" t="s">
        <v>80</v>
      </c>
      <c r="K3105" t="s">
        <v>29</v>
      </c>
      <c r="L3105">
        <v>94122</v>
      </c>
      <c r="M3105" t="s">
        <v>30</v>
      </c>
      <c r="N3105" t="s">
        <v>1093</v>
      </c>
      <c r="O3105" t="s">
        <v>32</v>
      </c>
      <c r="P3105" t="s">
        <v>75</v>
      </c>
      <c r="Q3105" t="s">
        <v>1094</v>
      </c>
      <c r="R3105" s="7">
        <v>323.10000000000002</v>
      </c>
      <c r="S3105">
        <v>2</v>
      </c>
      <c r="T3105">
        <v>0</v>
      </c>
      <c r="U3105" s="7">
        <v>61.389000000000003</v>
      </c>
      <c r="V3105" s="7">
        <f t="shared" si="48"/>
        <v>61.389000000000003</v>
      </c>
    </row>
    <row r="3106" spans="1:22" x14ac:dyDescent="0.3">
      <c r="A3106" s="9">
        <v>9681</v>
      </c>
      <c r="B3106" t="s">
        <v>6124</v>
      </c>
      <c r="C3106" s="5">
        <v>41270</v>
      </c>
      <c r="D3106" s="6">
        <v>41274</v>
      </c>
      <c r="E3106" t="s">
        <v>36</v>
      </c>
      <c r="F3106" t="s">
        <v>4269</v>
      </c>
      <c r="G3106" t="s">
        <v>4270</v>
      </c>
      <c r="H3106" t="s">
        <v>26</v>
      </c>
      <c r="I3106" t="s">
        <v>27</v>
      </c>
      <c r="J3106" t="s">
        <v>80</v>
      </c>
      <c r="K3106" t="s">
        <v>29</v>
      </c>
      <c r="L3106">
        <v>94122</v>
      </c>
      <c r="M3106" t="s">
        <v>30</v>
      </c>
      <c r="N3106" t="s">
        <v>1796</v>
      </c>
      <c r="O3106" t="s">
        <v>48</v>
      </c>
      <c r="P3106" t="s">
        <v>49</v>
      </c>
      <c r="Q3106" t="s">
        <v>1797</v>
      </c>
      <c r="R3106" s="7">
        <v>668.16</v>
      </c>
      <c r="S3106">
        <v>9</v>
      </c>
      <c r="T3106">
        <v>0.2</v>
      </c>
      <c r="U3106" s="7">
        <v>75.168000000000006</v>
      </c>
      <c r="V3106" s="7">
        <f t="shared" si="48"/>
        <v>75.168000000000006</v>
      </c>
    </row>
    <row r="3107" spans="1:22" x14ac:dyDescent="0.3">
      <c r="A3107" s="9">
        <v>9682</v>
      </c>
      <c r="B3107" t="s">
        <v>6125</v>
      </c>
      <c r="C3107" s="5">
        <v>41987</v>
      </c>
      <c r="D3107" s="6">
        <v>41992</v>
      </c>
      <c r="E3107" t="s">
        <v>36</v>
      </c>
      <c r="F3107" t="s">
        <v>2774</v>
      </c>
      <c r="G3107" t="s">
        <v>2775</v>
      </c>
      <c r="H3107" t="s">
        <v>39</v>
      </c>
      <c r="I3107" t="s">
        <v>27</v>
      </c>
      <c r="J3107" t="s">
        <v>80</v>
      </c>
      <c r="K3107" t="s">
        <v>29</v>
      </c>
      <c r="L3107">
        <v>94122</v>
      </c>
      <c r="M3107" t="s">
        <v>30</v>
      </c>
      <c r="N3107" t="s">
        <v>4917</v>
      </c>
      <c r="O3107" t="s">
        <v>32</v>
      </c>
      <c r="P3107" t="s">
        <v>33</v>
      </c>
      <c r="Q3107" t="s">
        <v>4918</v>
      </c>
      <c r="R3107" s="7">
        <v>8.64</v>
      </c>
      <c r="S3107">
        <v>3</v>
      </c>
      <c r="T3107">
        <v>0</v>
      </c>
      <c r="U3107" s="7">
        <v>4.2336</v>
      </c>
      <c r="V3107" s="7">
        <f t="shared" si="48"/>
        <v>4.2336</v>
      </c>
    </row>
    <row r="3108" spans="1:22" x14ac:dyDescent="0.3">
      <c r="A3108" s="9">
        <v>9683</v>
      </c>
      <c r="B3108" t="s">
        <v>6125</v>
      </c>
      <c r="C3108" s="5">
        <v>41987</v>
      </c>
      <c r="D3108" s="6">
        <v>41992</v>
      </c>
      <c r="E3108" t="s">
        <v>36</v>
      </c>
      <c r="F3108" t="s">
        <v>2774</v>
      </c>
      <c r="G3108" t="s">
        <v>2775</v>
      </c>
      <c r="H3108" t="s">
        <v>39</v>
      </c>
      <c r="I3108" t="s">
        <v>27</v>
      </c>
      <c r="J3108" t="s">
        <v>80</v>
      </c>
      <c r="K3108" t="s">
        <v>29</v>
      </c>
      <c r="L3108">
        <v>94122</v>
      </c>
      <c r="M3108" t="s">
        <v>30</v>
      </c>
      <c r="N3108" t="s">
        <v>1336</v>
      </c>
      <c r="O3108" t="s">
        <v>32</v>
      </c>
      <c r="P3108" t="s">
        <v>114</v>
      </c>
      <c r="Q3108" t="s">
        <v>1337</v>
      </c>
      <c r="R3108" s="7">
        <v>38.880000000000003</v>
      </c>
      <c r="S3108">
        <v>6</v>
      </c>
      <c r="T3108">
        <v>0</v>
      </c>
      <c r="U3108" s="7">
        <v>18.662400000000002</v>
      </c>
      <c r="V3108" s="7">
        <f t="shared" si="48"/>
        <v>18.662400000000002</v>
      </c>
    </row>
    <row r="3109" spans="1:22" x14ac:dyDescent="0.3">
      <c r="A3109" s="9">
        <v>9684</v>
      </c>
      <c r="B3109" t="s">
        <v>6125</v>
      </c>
      <c r="C3109" s="5">
        <v>41987</v>
      </c>
      <c r="D3109" s="6">
        <v>41992</v>
      </c>
      <c r="E3109" t="s">
        <v>36</v>
      </c>
      <c r="F3109" t="s">
        <v>2774</v>
      </c>
      <c r="G3109" t="s">
        <v>2775</v>
      </c>
      <c r="H3109" t="s">
        <v>39</v>
      </c>
      <c r="I3109" t="s">
        <v>27</v>
      </c>
      <c r="J3109" t="s">
        <v>80</v>
      </c>
      <c r="K3109" t="s">
        <v>29</v>
      </c>
      <c r="L3109">
        <v>94122</v>
      </c>
      <c r="M3109" t="s">
        <v>30</v>
      </c>
      <c r="N3109" t="s">
        <v>3942</v>
      </c>
      <c r="O3109" t="s">
        <v>41</v>
      </c>
      <c r="P3109" t="s">
        <v>42</v>
      </c>
      <c r="Q3109" t="s">
        <v>6126</v>
      </c>
      <c r="R3109" s="7">
        <v>201.04</v>
      </c>
      <c r="S3109">
        <v>8</v>
      </c>
      <c r="T3109">
        <v>0</v>
      </c>
      <c r="U3109" s="7">
        <v>54.280799999999999</v>
      </c>
      <c r="V3109" s="7">
        <f t="shared" si="48"/>
        <v>54.280799999999999</v>
      </c>
    </row>
    <row r="3110" spans="1:22" x14ac:dyDescent="0.3">
      <c r="A3110" s="9">
        <v>9685</v>
      </c>
      <c r="B3110" t="s">
        <v>6125</v>
      </c>
      <c r="C3110" s="5">
        <v>41987</v>
      </c>
      <c r="D3110" s="6">
        <v>41992</v>
      </c>
      <c r="E3110" t="s">
        <v>36</v>
      </c>
      <c r="F3110" t="s">
        <v>2774</v>
      </c>
      <c r="G3110" t="s">
        <v>2775</v>
      </c>
      <c r="H3110" t="s">
        <v>39</v>
      </c>
      <c r="I3110" t="s">
        <v>27</v>
      </c>
      <c r="J3110" t="s">
        <v>80</v>
      </c>
      <c r="K3110" t="s">
        <v>29</v>
      </c>
      <c r="L3110">
        <v>94122</v>
      </c>
      <c r="M3110" t="s">
        <v>30</v>
      </c>
      <c r="N3110" t="s">
        <v>4503</v>
      </c>
      <c r="O3110" t="s">
        <v>32</v>
      </c>
      <c r="P3110" t="s">
        <v>114</v>
      </c>
      <c r="Q3110" t="s">
        <v>4504</v>
      </c>
      <c r="R3110" s="7">
        <v>12.96</v>
      </c>
      <c r="S3110">
        <v>2</v>
      </c>
      <c r="T3110">
        <v>0</v>
      </c>
      <c r="U3110" s="7">
        <v>6.3503999999999996</v>
      </c>
      <c r="V3110" s="7">
        <f t="shared" si="48"/>
        <v>6.3503999999999996</v>
      </c>
    </row>
    <row r="3111" spans="1:22" x14ac:dyDescent="0.3">
      <c r="A3111" s="9">
        <v>9686</v>
      </c>
      <c r="B3111" t="s">
        <v>6127</v>
      </c>
      <c r="C3111" s="5">
        <v>41642</v>
      </c>
      <c r="D3111" s="6">
        <v>41644</v>
      </c>
      <c r="E3111" t="s">
        <v>23</v>
      </c>
      <c r="F3111" t="s">
        <v>6128</v>
      </c>
      <c r="G3111" t="s">
        <v>6129</v>
      </c>
      <c r="H3111" t="s">
        <v>26</v>
      </c>
      <c r="I3111" t="s">
        <v>27</v>
      </c>
      <c r="J3111" t="s">
        <v>28</v>
      </c>
      <c r="K3111" t="s">
        <v>29</v>
      </c>
      <c r="L3111">
        <v>90032</v>
      </c>
      <c r="M3111" t="s">
        <v>30</v>
      </c>
      <c r="N3111" t="s">
        <v>2466</v>
      </c>
      <c r="O3111" t="s">
        <v>48</v>
      </c>
      <c r="P3111" t="s">
        <v>99</v>
      </c>
      <c r="Q3111" t="s">
        <v>2467</v>
      </c>
      <c r="R3111" s="7">
        <v>16.59</v>
      </c>
      <c r="S3111">
        <v>1</v>
      </c>
      <c r="T3111">
        <v>0</v>
      </c>
      <c r="U3111" s="7">
        <v>5.8064999999999998</v>
      </c>
      <c r="V3111" s="7">
        <f t="shared" si="48"/>
        <v>5.8064999999999998</v>
      </c>
    </row>
    <row r="3112" spans="1:22" x14ac:dyDescent="0.3">
      <c r="A3112" s="9">
        <v>9687</v>
      </c>
      <c r="B3112" t="s">
        <v>6130</v>
      </c>
      <c r="C3112" s="5">
        <v>41790</v>
      </c>
      <c r="D3112" s="6">
        <v>41794</v>
      </c>
      <c r="E3112" t="s">
        <v>36</v>
      </c>
      <c r="F3112" t="s">
        <v>2073</v>
      </c>
      <c r="G3112" t="s">
        <v>2074</v>
      </c>
      <c r="H3112" t="s">
        <v>39</v>
      </c>
      <c r="I3112" t="s">
        <v>27</v>
      </c>
      <c r="J3112" t="s">
        <v>325</v>
      </c>
      <c r="K3112" t="s">
        <v>29</v>
      </c>
      <c r="L3112">
        <v>92037</v>
      </c>
      <c r="M3112" t="s">
        <v>30</v>
      </c>
      <c r="N3112" t="s">
        <v>1428</v>
      </c>
      <c r="O3112" t="s">
        <v>32</v>
      </c>
      <c r="P3112" t="s">
        <v>45</v>
      </c>
      <c r="Q3112" t="s">
        <v>1429</v>
      </c>
      <c r="R3112" s="7">
        <v>35.1</v>
      </c>
      <c r="S3112">
        <v>6</v>
      </c>
      <c r="T3112">
        <v>0</v>
      </c>
      <c r="U3112" s="7">
        <v>10.179</v>
      </c>
      <c r="V3112" s="7">
        <f t="shared" si="48"/>
        <v>10.179</v>
      </c>
    </row>
    <row r="3113" spans="1:22" x14ac:dyDescent="0.3">
      <c r="A3113" s="9">
        <v>9694</v>
      </c>
      <c r="B3113" t="s">
        <v>6131</v>
      </c>
      <c r="C3113" s="5">
        <v>41907</v>
      </c>
      <c r="D3113" s="6">
        <v>41911</v>
      </c>
      <c r="E3113" t="s">
        <v>23</v>
      </c>
      <c r="F3113" t="s">
        <v>244</v>
      </c>
      <c r="G3113" t="s">
        <v>245</v>
      </c>
      <c r="H3113" t="s">
        <v>146</v>
      </c>
      <c r="I3113" t="s">
        <v>27</v>
      </c>
      <c r="J3113" t="s">
        <v>80</v>
      </c>
      <c r="K3113" t="s">
        <v>29</v>
      </c>
      <c r="L3113">
        <v>94110</v>
      </c>
      <c r="M3113" t="s">
        <v>30</v>
      </c>
      <c r="N3113" t="s">
        <v>4290</v>
      </c>
      <c r="O3113" t="s">
        <v>32</v>
      </c>
      <c r="P3113" t="s">
        <v>114</v>
      </c>
      <c r="Q3113" t="s">
        <v>4291</v>
      </c>
      <c r="R3113" s="7">
        <v>31.08</v>
      </c>
      <c r="S3113">
        <v>6</v>
      </c>
      <c r="T3113">
        <v>0</v>
      </c>
      <c r="U3113" s="7">
        <v>15.229200000000001</v>
      </c>
      <c r="V3113" s="7">
        <f t="shared" si="48"/>
        <v>15.229200000000001</v>
      </c>
    </row>
    <row r="3114" spans="1:22" x14ac:dyDescent="0.3">
      <c r="A3114" s="9">
        <v>9695</v>
      </c>
      <c r="B3114" t="s">
        <v>6131</v>
      </c>
      <c r="C3114" s="5">
        <v>41907</v>
      </c>
      <c r="D3114" s="6">
        <v>41911</v>
      </c>
      <c r="E3114" t="s">
        <v>23</v>
      </c>
      <c r="F3114" t="s">
        <v>244</v>
      </c>
      <c r="G3114" t="s">
        <v>245</v>
      </c>
      <c r="H3114" t="s">
        <v>146</v>
      </c>
      <c r="I3114" t="s">
        <v>27</v>
      </c>
      <c r="J3114" t="s">
        <v>80</v>
      </c>
      <c r="K3114" t="s">
        <v>29</v>
      </c>
      <c r="L3114">
        <v>94110</v>
      </c>
      <c r="M3114" t="s">
        <v>30</v>
      </c>
      <c r="N3114" t="s">
        <v>718</v>
      </c>
      <c r="O3114" t="s">
        <v>32</v>
      </c>
      <c r="P3114" t="s">
        <v>205</v>
      </c>
      <c r="Q3114" t="s">
        <v>719</v>
      </c>
      <c r="R3114" s="7">
        <v>7.3</v>
      </c>
      <c r="S3114">
        <v>2</v>
      </c>
      <c r="T3114">
        <v>0</v>
      </c>
      <c r="U3114" s="7">
        <v>2.19</v>
      </c>
      <c r="V3114" s="7">
        <f t="shared" si="48"/>
        <v>2.19</v>
      </c>
    </row>
    <row r="3115" spans="1:22" x14ac:dyDescent="0.3">
      <c r="A3115" s="9">
        <v>9699</v>
      </c>
      <c r="B3115" t="s">
        <v>6132</v>
      </c>
      <c r="C3115" s="5">
        <v>41989</v>
      </c>
      <c r="D3115" s="6">
        <v>41993</v>
      </c>
      <c r="E3115" t="s">
        <v>36</v>
      </c>
      <c r="F3115" t="s">
        <v>4759</v>
      </c>
      <c r="G3115" t="s">
        <v>4760</v>
      </c>
      <c r="H3115" t="s">
        <v>39</v>
      </c>
      <c r="I3115" t="s">
        <v>27</v>
      </c>
      <c r="J3115" t="s">
        <v>351</v>
      </c>
      <c r="K3115" t="s">
        <v>29</v>
      </c>
      <c r="L3115">
        <v>90301</v>
      </c>
      <c r="M3115" t="s">
        <v>30</v>
      </c>
      <c r="N3115" t="s">
        <v>326</v>
      </c>
      <c r="O3115" t="s">
        <v>32</v>
      </c>
      <c r="P3115" t="s">
        <v>114</v>
      </c>
      <c r="Q3115" t="s">
        <v>327</v>
      </c>
      <c r="R3115" s="7">
        <v>22.83</v>
      </c>
      <c r="S3115">
        <v>3</v>
      </c>
      <c r="T3115">
        <v>0</v>
      </c>
      <c r="U3115" s="7">
        <v>10.7301</v>
      </c>
      <c r="V3115" s="7">
        <f t="shared" si="48"/>
        <v>10.7301</v>
      </c>
    </row>
    <row r="3116" spans="1:22" x14ac:dyDescent="0.3">
      <c r="A3116" s="9">
        <v>9700</v>
      </c>
      <c r="B3116" t="s">
        <v>6132</v>
      </c>
      <c r="C3116" s="5">
        <v>41989</v>
      </c>
      <c r="D3116" s="6">
        <v>41993</v>
      </c>
      <c r="E3116" t="s">
        <v>36</v>
      </c>
      <c r="F3116" t="s">
        <v>4759</v>
      </c>
      <c r="G3116" t="s">
        <v>4760</v>
      </c>
      <c r="H3116" t="s">
        <v>39</v>
      </c>
      <c r="I3116" t="s">
        <v>27</v>
      </c>
      <c r="J3116" t="s">
        <v>351</v>
      </c>
      <c r="K3116" t="s">
        <v>29</v>
      </c>
      <c r="L3116">
        <v>90301</v>
      </c>
      <c r="M3116" t="s">
        <v>30</v>
      </c>
      <c r="N3116" t="s">
        <v>5461</v>
      </c>
      <c r="O3116" t="s">
        <v>32</v>
      </c>
      <c r="P3116" t="s">
        <v>55</v>
      </c>
      <c r="Q3116" t="s">
        <v>5462</v>
      </c>
      <c r="R3116" s="7">
        <v>54.32</v>
      </c>
      <c r="S3116">
        <v>4</v>
      </c>
      <c r="T3116">
        <v>0</v>
      </c>
      <c r="U3116" s="7">
        <v>16.295999999999999</v>
      </c>
      <c r="V3116" s="7">
        <f t="shared" si="48"/>
        <v>16.295999999999999</v>
      </c>
    </row>
    <row r="3117" spans="1:22" x14ac:dyDescent="0.3">
      <c r="A3117" s="9">
        <v>9701</v>
      </c>
      <c r="B3117" t="s">
        <v>6132</v>
      </c>
      <c r="C3117" s="5">
        <v>41989</v>
      </c>
      <c r="D3117" s="6">
        <v>41993</v>
      </c>
      <c r="E3117" t="s">
        <v>36</v>
      </c>
      <c r="F3117" t="s">
        <v>4759</v>
      </c>
      <c r="G3117" t="s">
        <v>4760</v>
      </c>
      <c r="H3117" t="s">
        <v>39</v>
      </c>
      <c r="I3117" t="s">
        <v>27</v>
      </c>
      <c r="J3117" t="s">
        <v>351</v>
      </c>
      <c r="K3117" t="s">
        <v>29</v>
      </c>
      <c r="L3117">
        <v>90301</v>
      </c>
      <c r="M3117" t="s">
        <v>30</v>
      </c>
      <c r="N3117" t="s">
        <v>2504</v>
      </c>
      <c r="O3117" t="s">
        <v>48</v>
      </c>
      <c r="P3117" t="s">
        <v>49</v>
      </c>
      <c r="Q3117" t="s">
        <v>2505</v>
      </c>
      <c r="R3117" s="7">
        <v>196.77600000000001</v>
      </c>
      <c r="S3117">
        <v>3</v>
      </c>
      <c r="T3117">
        <v>0.2</v>
      </c>
      <c r="U3117" s="7">
        <v>14.7582</v>
      </c>
      <c r="V3117" s="7">
        <f t="shared" si="48"/>
        <v>14.7582</v>
      </c>
    </row>
    <row r="3118" spans="1:22" x14ac:dyDescent="0.3">
      <c r="A3118" s="9">
        <v>9702</v>
      </c>
      <c r="B3118" t="s">
        <v>6133</v>
      </c>
      <c r="C3118" s="5">
        <v>41578</v>
      </c>
      <c r="D3118" s="6">
        <v>41583</v>
      </c>
      <c r="E3118" t="s">
        <v>36</v>
      </c>
      <c r="F3118" t="s">
        <v>3439</v>
      </c>
      <c r="G3118" t="s">
        <v>3440</v>
      </c>
      <c r="H3118" t="s">
        <v>39</v>
      </c>
      <c r="I3118" t="s">
        <v>27</v>
      </c>
      <c r="J3118" t="s">
        <v>6134</v>
      </c>
      <c r="K3118" t="s">
        <v>29</v>
      </c>
      <c r="L3118">
        <v>93405</v>
      </c>
      <c r="M3118" t="s">
        <v>30</v>
      </c>
      <c r="N3118" t="s">
        <v>5004</v>
      </c>
      <c r="O3118" t="s">
        <v>32</v>
      </c>
      <c r="P3118" t="s">
        <v>200</v>
      </c>
      <c r="Q3118" t="s">
        <v>5005</v>
      </c>
      <c r="R3118" s="7">
        <v>3.62</v>
      </c>
      <c r="S3118">
        <v>2</v>
      </c>
      <c r="T3118">
        <v>0</v>
      </c>
      <c r="U3118" s="7">
        <v>1.1946000000000001</v>
      </c>
      <c r="V3118" s="7">
        <f t="shared" si="48"/>
        <v>1.1946000000000001</v>
      </c>
    </row>
    <row r="3119" spans="1:22" x14ac:dyDescent="0.3">
      <c r="A3119" s="9">
        <v>9706</v>
      </c>
      <c r="B3119" t="s">
        <v>6135</v>
      </c>
      <c r="C3119" s="5">
        <v>41932</v>
      </c>
      <c r="D3119" s="6">
        <v>41936</v>
      </c>
      <c r="E3119" t="s">
        <v>36</v>
      </c>
      <c r="F3119" t="s">
        <v>6136</v>
      </c>
      <c r="G3119" t="s">
        <v>6137</v>
      </c>
      <c r="H3119" t="s">
        <v>39</v>
      </c>
      <c r="I3119" t="s">
        <v>27</v>
      </c>
      <c r="J3119" t="s">
        <v>80</v>
      </c>
      <c r="K3119" t="s">
        <v>29</v>
      </c>
      <c r="L3119">
        <v>94122</v>
      </c>
      <c r="M3119" t="s">
        <v>30</v>
      </c>
      <c r="N3119" t="s">
        <v>4530</v>
      </c>
      <c r="O3119" t="s">
        <v>32</v>
      </c>
      <c r="P3119" t="s">
        <v>52</v>
      </c>
      <c r="Q3119" t="s">
        <v>4531</v>
      </c>
      <c r="R3119" s="7">
        <v>39.624000000000002</v>
      </c>
      <c r="S3119">
        <v>3</v>
      </c>
      <c r="T3119">
        <v>0.2</v>
      </c>
      <c r="U3119" s="7">
        <v>13.868399999999999</v>
      </c>
      <c r="V3119" s="7">
        <f t="shared" si="48"/>
        <v>13.868399999999999</v>
      </c>
    </row>
    <row r="3120" spans="1:22" x14ac:dyDescent="0.3">
      <c r="A3120" s="9">
        <v>9707</v>
      </c>
      <c r="B3120" t="s">
        <v>6138</v>
      </c>
      <c r="C3120" s="5">
        <v>41569</v>
      </c>
      <c r="D3120" s="6">
        <v>41575</v>
      </c>
      <c r="E3120" t="s">
        <v>36</v>
      </c>
      <c r="F3120" t="s">
        <v>2655</v>
      </c>
      <c r="G3120" t="s">
        <v>2656</v>
      </c>
      <c r="H3120" t="s">
        <v>39</v>
      </c>
      <c r="I3120" t="s">
        <v>27</v>
      </c>
      <c r="J3120" t="s">
        <v>28</v>
      </c>
      <c r="K3120" t="s">
        <v>29</v>
      </c>
      <c r="L3120">
        <v>90045</v>
      </c>
      <c r="M3120" t="s">
        <v>30</v>
      </c>
      <c r="N3120" t="s">
        <v>6139</v>
      </c>
      <c r="O3120" t="s">
        <v>41</v>
      </c>
      <c r="P3120" t="s">
        <v>185</v>
      </c>
      <c r="Q3120" t="s">
        <v>6140</v>
      </c>
      <c r="R3120" s="7">
        <v>242.136</v>
      </c>
      <c r="S3120">
        <v>3</v>
      </c>
      <c r="T3120">
        <v>0.2</v>
      </c>
      <c r="U3120" s="7">
        <v>12.1068</v>
      </c>
      <c r="V3120" s="7">
        <f t="shared" si="48"/>
        <v>12.1068</v>
      </c>
    </row>
    <row r="3121" spans="1:22" x14ac:dyDescent="0.3">
      <c r="A3121" s="9">
        <v>9708</v>
      </c>
      <c r="B3121" t="s">
        <v>6138</v>
      </c>
      <c r="C3121" s="5">
        <v>41569</v>
      </c>
      <c r="D3121" s="6">
        <v>41575</v>
      </c>
      <c r="E3121" t="s">
        <v>36</v>
      </c>
      <c r="F3121" t="s">
        <v>2655</v>
      </c>
      <c r="G3121" t="s">
        <v>2656</v>
      </c>
      <c r="H3121" t="s">
        <v>39</v>
      </c>
      <c r="I3121" t="s">
        <v>27</v>
      </c>
      <c r="J3121" t="s">
        <v>28</v>
      </c>
      <c r="K3121" t="s">
        <v>29</v>
      </c>
      <c r="L3121">
        <v>90045</v>
      </c>
      <c r="M3121" t="s">
        <v>30</v>
      </c>
      <c r="N3121" t="s">
        <v>3802</v>
      </c>
      <c r="O3121" t="s">
        <v>32</v>
      </c>
      <c r="P3121" t="s">
        <v>45</v>
      </c>
      <c r="Q3121" t="s">
        <v>3803</v>
      </c>
      <c r="R3121" s="7">
        <v>12.39</v>
      </c>
      <c r="S3121">
        <v>3</v>
      </c>
      <c r="T3121">
        <v>0</v>
      </c>
      <c r="U3121" s="7">
        <v>5.6993999999999998</v>
      </c>
      <c r="V3121" s="7">
        <f t="shared" si="48"/>
        <v>5.6993999999999998</v>
      </c>
    </row>
    <row r="3122" spans="1:22" x14ac:dyDescent="0.3">
      <c r="A3122" s="9">
        <v>9709</v>
      </c>
      <c r="B3122" t="s">
        <v>6138</v>
      </c>
      <c r="C3122" s="5">
        <v>41569</v>
      </c>
      <c r="D3122" s="6">
        <v>41575</v>
      </c>
      <c r="E3122" t="s">
        <v>36</v>
      </c>
      <c r="F3122" t="s">
        <v>2655</v>
      </c>
      <c r="G3122" t="s">
        <v>2656</v>
      </c>
      <c r="H3122" t="s">
        <v>39</v>
      </c>
      <c r="I3122" t="s">
        <v>27</v>
      </c>
      <c r="J3122" t="s">
        <v>28</v>
      </c>
      <c r="K3122" t="s">
        <v>29</v>
      </c>
      <c r="L3122">
        <v>90045</v>
      </c>
      <c r="M3122" t="s">
        <v>30</v>
      </c>
      <c r="N3122" t="s">
        <v>4092</v>
      </c>
      <c r="O3122" t="s">
        <v>41</v>
      </c>
      <c r="P3122" t="s">
        <v>42</v>
      </c>
      <c r="Q3122" t="s">
        <v>4093</v>
      </c>
      <c r="R3122" s="7">
        <v>19.96</v>
      </c>
      <c r="S3122">
        <v>2</v>
      </c>
      <c r="T3122">
        <v>0</v>
      </c>
      <c r="U3122" s="7">
        <v>5.5888</v>
      </c>
      <c r="V3122" s="7">
        <f t="shared" si="48"/>
        <v>5.5888</v>
      </c>
    </row>
    <row r="3123" spans="1:22" x14ac:dyDescent="0.3">
      <c r="A3123" s="9">
        <v>9710</v>
      </c>
      <c r="B3123" t="s">
        <v>6138</v>
      </c>
      <c r="C3123" s="5">
        <v>41569</v>
      </c>
      <c r="D3123" s="6">
        <v>41575</v>
      </c>
      <c r="E3123" t="s">
        <v>36</v>
      </c>
      <c r="F3123" t="s">
        <v>2655</v>
      </c>
      <c r="G3123" t="s">
        <v>2656</v>
      </c>
      <c r="H3123" t="s">
        <v>39</v>
      </c>
      <c r="I3123" t="s">
        <v>27</v>
      </c>
      <c r="J3123" t="s">
        <v>28</v>
      </c>
      <c r="K3123" t="s">
        <v>29</v>
      </c>
      <c r="L3123">
        <v>90045</v>
      </c>
      <c r="M3123" t="s">
        <v>30</v>
      </c>
      <c r="N3123" t="s">
        <v>556</v>
      </c>
      <c r="O3123" t="s">
        <v>32</v>
      </c>
      <c r="P3123" t="s">
        <v>75</v>
      </c>
      <c r="Q3123" t="s">
        <v>557</v>
      </c>
      <c r="R3123" s="7">
        <v>340.92</v>
      </c>
      <c r="S3123">
        <v>3</v>
      </c>
      <c r="T3123">
        <v>0</v>
      </c>
      <c r="U3123" s="7">
        <v>3.4091999999999998</v>
      </c>
      <c r="V3123" s="7">
        <f t="shared" si="48"/>
        <v>3.4091999999999998</v>
      </c>
    </row>
    <row r="3124" spans="1:22" x14ac:dyDescent="0.3">
      <c r="A3124" s="9">
        <v>9716</v>
      </c>
      <c r="B3124" t="s">
        <v>6141</v>
      </c>
      <c r="C3124" s="5">
        <v>41586</v>
      </c>
      <c r="D3124" s="6">
        <v>41591</v>
      </c>
      <c r="E3124" t="s">
        <v>36</v>
      </c>
      <c r="F3124" t="s">
        <v>1384</v>
      </c>
      <c r="G3124" t="s">
        <v>1385</v>
      </c>
      <c r="H3124" t="s">
        <v>39</v>
      </c>
      <c r="I3124" t="s">
        <v>27</v>
      </c>
      <c r="J3124" t="s">
        <v>80</v>
      </c>
      <c r="K3124" t="s">
        <v>29</v>
      </c>
      <c r="L3124">
        <v>94122</v>
      </c>
      <c r="M3124" t="s">
        <v>30</v>
      </c>
      <c r="N3124" t="s">
        <v>2881</v>
      </c>
      <c r="O3124" t="s">
        <v>32</v>
      </c>
      <c r="P3124" t="s">
        <v>52</v>
      </c>
      <c r="Q3124" t="s">
        <v>2882</v>
      </c>
      <c r="R3124" s="7">
        <v>57.584000000000003</v>
      </c>
      <c r="S3124">
        <v>2</v>
      </c>
      <c r="T3124">
        <v>0.2</v>
      </c>
      <c r="U3124" s="7">
        <v>20.154399999999999</v>
      </c>
      <c r="V3124" s="7">
        <f t="shared" si="48"/>
        <v>20.154399999999999</v>
      </c>
    </row>
    <row r="3125" spans="1:22" x14ac:dyDescent="0.3">
      <c r="A3125" s="9">
        <v>9726</v>
      </c>
      <c r="B3125" t="s">
        <v>6142</v>
      </c>
      <c r="C3125" s="5">
        <v>41900</v>
      </c>
      <c r="D3125" s="6">
        <v>41903</v>
      </c>
      <c r="E3125" t="s">
        <v>152</v>
      </c>
      <c r="F3125" t="s">
        <v>2459</v>
      </c>
      <c r="G3125" t="s">
        <v>2460</v>
      </c>
      <c r="H3125" t="s">
        <v>39</v>
      </c>
      <c r="I3125" t="s">
        <v>27</v>
      </c>
      <c r="J3125" t="s">
        <v>3552</v>
      </c>
      <c r="K3125" t="s">
        <v>2910</v>
      </c>
      <c r="L3125">
        <v>83704</v>
      </c>
      <c r="M3125" t="s">
        <v>30</v>
      </c>
      <c r="N3125" t="s">
        <v>1547</v>
      </c>
      <c r="O3125" t="s">
        <v>48</v>
      </c>
      <c r="P3125" t="s">
        <v>99</v>
      </c>
      <c r="Q3125" t="s">
        <v>1548</v>
      </c>
      <c r="R3125" s="7">
        <v>89.97</v>
      </c>
      <c r="S3125">
        <v>3</v>
      </c>
      <c r="T3125">
        <v>0</v>
      </c>
      <c r="U3125" s="7">
        <v>37.787399999999998</v>
      </c>
      <c r="V3125" s="7">
        <f t="shared" si="48"/>
        <v>37.787399999999998</v>
      </c>
    </row>
    <row r="3126" spans="1:22" x14ac:dyDescent="0.3">
      <c r="A3126" s="9">
        <v>9730</v>
      </c>
      <c r="B3126" t="s">
        <v>6143</v>
      </c>
      <c r="C3126" s="5">
        <v>40815</v>
      </c>
      <c r="D3126" s="6">
        <v>40820</v>
      </c>
      <c r="E3126" t="s">
        <v>36</v>
      </c>
      <c r="F3126" t="s">
        <v>6144</v>
      </c>
      <c r="G3126" t="s">
        <v>6145</v>
      </c>
      <c r="H3126" t="s">
        <v>39</v>
      </c>
      <c r="I3126" t="s">
        <v>27</v>
      </c>
      <c r="J3126" t="s">
        <v>65</v>
      </c>
      <c r="K3126" t="s">
        <v>66</v>
      </c>
      <c r="L3126">
        <v>98115</v>
      </c>
      <c r="M3126" t="s">
        <v>30</v>
      </c>
      <c r="N3126" t="s">
        <v>2529</v>
      </c>
      <c r="O3126" t="s">
        <v>32</v>
      </c>
      <c r="P3126" t="s">
        <v>52</v>
      </c>
      <c r="Q3126" t="s">
        <v>2530</v>
      </c>
      <c r="R3126" s="7">
        <v>10.048</v>
      </c>
      <c r="S3126">
        <v>2</v>
      </c>
      <c r="T3126">
        <v>0.2</v>
      </c>
      <c r="U3126" s="7">
        <v>3.14</v>
      </c>
      <c r="V3126" s="7">
        <f t="shared" si="48"/>
        <v>3.14</v>
      </c>
    </row>
    <row r="3127" spans="1:22" x14ac:dyDescent="0.3">
      <c r="A3127" s="9">
        <v>9731</v>
      </c>
      <c r="B3127" t="s">
        <v>6143</v>
      </c>
      <c r="C3127" s="5">
        <v>40815</v>
      </c>
      <c r="D3127" s="6">
        <v>40820</v>
      </c>
      <c r="E3127" t="s">
        <v>36</v>
      </c>
      <c r="F3127" t="s">
        <v>6144</v>
      </c>
      <c r="G3127" t="s">
        <v>6145</v>
      </c>
      <c r="H3127" t="s">
        <v>39</v>
      </c>
      <c r="I3127" t="s">
        <v>27</v>
      </c>
      <c r="J3127" t="s">
        <v>65</v>
      </c>
      <c r="K3127" t="s">
        <v>66</v>
      </c>
      <c r="L3127">
        <v>98115</v>
      </c>
      <c r="M3127" t="s">
        <v>30</v>
      </c>
      <c r="N3127" t="s">
        <v>1093</v>
      </c>
      <c r="O3127" t="s">
        <v>32</v>
      </c>
      <c r="P3127" t="s">
        <v>75</v>
      </c>
      <c r="Q3127" t="s">
        <v>1094</v>
      </c>
      <c r="R3127" s="7">
        <v>807.75</v>
      </c>
      <c r="S3127">
        <v>5</v>
      </c>
      <c r="T3127">
        <v>0</v>
      </c>
      <c r="U3127" s="7">
        <v>153.4725</v>
      </c>
      <c r="V3127" s="7">
        <f t="shared" si="48"/>
        <v>153.4725</v>
      </c>
    </row>
    <row r="3128" spans="1:22" x14ac:dyDescent="0.3">
      <c r="A3128" s="9">
        <v>9732</v>
      </c>
      <c r="B3128" t="s">
        <v>6146</v>
      </c>
      <c r="C3128" s="5">
        <v>41958</v>
      </c>
      <c r="D3128" s="6">
        <v>41963</v>
      </c>
      <c r="E3128" t="s">
        <v>36</v>
      </c>
      <c r="F3128" t="s">
        <v>1982</v>
      </c>
      <c r="G3128" t="s">
        <v>1983</v>
      </c>
      <c r="H3128" t="s">
        <v>39</v>
      </c>
      <c r="I3128" t="s">
        <v>27</v>
      </c>
      <c r="J3128" t="s">
        <v>28</v>
      </c>
      <c r="K3128" t="s">
        <v>29</v>
      </c>
      <c r="L3128">
        <v>90049</v>
      </c>
      <c r="M3128" t="s">
        <v>30</v>
      </c>
      <c r="N3128" t="s">
        <v>4119</v>
      </c>
      <c r="O3128" t="s">
        <v>32</v>
      </c>
      <c r="P3128" t="s">
        <v>45</v>
      </c>
      <c r="Q3128" t="s">
        <v>4120</v>
      </c>
      <c r="R3128" s="7">
        <v>34.24</v>
      </c>
      <c r="S3128">
        <v>8</v>
      </c>
      <c r="T3128">
        <v>0</v>
      </c>
      <c r="U3128" s="7">
        <v>9.9296000000000006</v>
      </c>
      <c r="V3128" s="7">
        <f t="shared" si="48"/>
        <v>9.9296000000000006</v>
      </c>
    </row>
    <row r="3129" spans="1:22" x14ac:dyDescent="0.3">
      <c r="A3129" s="9">
        <v>9738</v>
      </c>
      <c r="B3129" t="s">
        <v>6147</v>
      </c>
      <c r="C3129" s="5">
        <v>41715</v>
      </c>
      <c r="D3129" s="6">
        <v>41720</v>
      </c>
      <c r="E3129" t="s">
        <v>36</v>
      </c>
      <c r="F3129" t="s">
        <v>2514</v>
      </c>
      <c r="G3129" t="s">
        <v>2515</v>
      </c>
      <c r="H3129" t="s">
        <v>26</v>
      </c>
      <c r="I3129" t="s">
        <v>27</v>
      </c>
      <c r="J3129" t="s">
        <v>28</v>
      </c>
      <c r="K3129" t="s">
        <v>29</v>
      </c>
      <c r="L3129">
        <v>90032</v>
      </c>
      <c r="M3129" t="s">
        <v>30</v>
      </c>
      <c r="N3129" t="s">
        <v>2785</v>
      </c>
      <c r="O3129" t="s">
        <v>32</v>
      </c>
      <c r="P3129" t="s">
        <v>75</v>
      </c>
      <c r="Q3129" t="s">
        <v>2786</v>
      </c>
      <c r="R3129" s="7">
        <v>310.12</v>
      </c>
      <c r="S3129">
        <v>2</v>
      </c>
      <c r="T3129">
        <v>0</v>
      </c>
      <c r="U3129" s="7">
        <v>80.631200000000007</v>
      </c>
      <c r="V3129" s="7">
        <f t="shared" si="48"/>
        <v>80.631200000000007</v>
      </c>
    </row>
    <row r="3130" spans="1:22" x14ac:dyDescent="0.3">
      <c r="A3130" s="9">
        <v>9739</v>
      </c>
      <c r="B3130" t="s">
        <v>6147</v>
      </c>
      <c r="C3130" s="5">
        <v>41715</v>
      </c>
      <c r="D3130" s="6">
        <v>41720</v>
      </c>
      <c r="E3130" t="s">
        <v>36</v>
      </c>
      <c r="F3130" t="s">
        <v>2514</v>
      </c>
      <c r="G3130" t="s">
        <v>2515</v>
      </c>
      <c r="H3130" t="s">
        <v>26</v>
      </c>
      <c r="I3130" t="s">
        <v>27</v>
      </c>
      <c r="J3130" t="s">
        <v>28</v>
      </c>
      <c r="K3130" t="s">
        <v>29</v>
      </c>
      <c r="L3130">
        <v>90032</v>
      </c>
      <c r="M3130" t="s">
        <v>30</v>
      </c>
      <c r="N3130" t="s">
        <v>4806</v>
      </c>
      <c r="O3130" t="s">
        <v>32</v>
      </c>
      <c r="P3130" t="s">
        <v>52</v>
      </c>
      <c r="Q3130" t="s">
        <v>4807</v>
      </c>
      <c r="R3130" s="7">
        <v>70.463999999999999</v>
      </c>
      <c r="S3130">
        <v>6</v>
      </c>
      <c r="T3130">
        <v>0.2</v>
      </c>
      <c r="U3130" s="7">
        <v>22.9008</v>
      </c>
      <c r="V3130" s="7">
        <f t="shared" si="48"/>
        <v>22.9008</v>
      </c>
    </row>
    <row r="3131" spans="1:22" x14ac:dyDescent="0.3">
      <c r="A3131" s="9">
        <v>9740</v>
      </c>
      <c r="B3131" t="s">
        <v>6147</v>
      </c>
      <c r="C3131" s="5">
        <v>41715</v>
      </c>
      <c r="D3131" s="6">
        <v>41720</v>
      </c>
      <c r="E3131" t="s">
        <v>36</v>
      </c>
      <c r="F3131" t="s">
        <v>2514</v>
      </c>
      <c r="G3131" t="s">
        <v>2515</v>
      </c>
      <c r="H3131" t="s">
        <v>26</v>
      </c>
      <c r="I3131" t="s">
        <v>27</v>
      </c>
      <c r="J3131" t="s">
        <v>28</v>
      </c>
      <c r="K3131" t="s">
        <v>29</v>
      </c>
      <c r="L3131">
        <v>90032</v>
      </c>
      <c r="M3131" t="s">
        <v>30</v>
      </c>
      <c r="N3131" t="s">
        <v>4876</v>
      </c>
      <c r="O3131" t="s">
        <v>32</v>
      </c>
      <c r="P3131" t="s">
        <v>52</v>
      </c>
      <c r="Q3131" t="s">
        <v>4877</v>
      </c>
      <c r="R3131" s="7">
        <v>19.68</v>
      </c>
      <c r="S3131">
        <v>5</v>
      </c>
      <c r="T3131">
        <v>0.2</v>
      </c>
      <c r="U3131" s="7">
        <v>6.8879999999999999</v>
      </c>
      <c r="V3131" s="7">
        <f t="shared" si="48"/>
        <v>6.8879999999999999</v>
      </c>
    </row>
    <row r="3132" spans="1:22" x14ac:dyDescent="0.3">
      <c r="A3132" s="9">
        <v>9741</v>
      </c>
      <c r="B3132" t="s">
        <v>6147</v>
      </c>
      <c r="C3132" s="5">
        <v>41715</v>
      </c>
      <c r="D3132" s="6">
        <v>41720</v>
      </c>
      <c r="E3132" t="s">
        <v>36</v>
      </c>
      <c r="F3132" t="s">
        <v>2514</v>
      </c>
      <c r="G3132" t="s">
        <v>2515</v>
      </c>
      <c r="H3132" t="s">
        <v>26</v>
      </c>
      <c r="I3132" t="s">
        <v>27</v>
      </c>
      <c r="J3132" t="s">
        <v>28</v>
      </c>
      <c r="K3132" t="s">
        <v>29</v>
      </c>
      <c r="L3132">
        <v>90032</v>
      </c>
      <c r="M3132" t="s">
        <v>30</v>
      </c>
      <c r="N3132" t="s">
        <v>6148</v>
      </c>
      <c r="O3132" t="s">
        <v>32</v>
      </c>
      <c r="P3132" t="s">
        <v>55</v>
      </c>
      <c r="Q3132" t="s">
        <v>6149</v>
      </c>
      <c r="R3132" s="7">
        <v>140.66999999999999</v>
      </c>
      <c r="S3132">
        <v>3</v>
      </c>
      <c r="T3132">
        <v>0</v>
      </c>
      <c r="U3132" s="7">
        <v>54.8613</v>
      </c>
      <c r="V3132" s="7">
        <f t="shared" si="48"/>
        <v>54.8613</v>
      </c>
    </row>
    <row r="3133" spans="1:22" x14ac:dyDescent="0.3">
      <c r="A3133" s="9">
        <v>9743</v>
      </c>
      <c r="B3133" t="s">
        <v>6150</v>
      </c>
      <c r="C3133" s="5">
        <v>41972</v>
      </c>
      <c r="D3133" s="6">
        <v>41976</v>
      </c>
      <c r="E3133" t="s">
        <v>36</v>
      </c>
      <c r="F3133" t="s">
        <v>2774</v>
      </c>
      <c r="G3133" t="s">
        <v>2775</v>
      </c>
      <c r="H3133" t="s">
        <v>39</v>
      </c>
      <c r="I3133" t="s">
        <v>27</v>
      </c>
      <c r="J3133" t="s">
        <v>325</v>
      </c>
      <c r="K3133" t="s">
        <v>29</v>
      </c>
      <c r="L3133">
        <v>92037</v>
      </c>
      <c r="M3133" t="s">
        <v>30</v>
      </c>
      <c r="N3133" t="s">
        <v>4831</v>
      </c>
      <c r="O3133" t="s">
        <v>32</v>
      </c>
      <c r="P3133" t="s">
        <v>33</v>
      </c>
      <c r="Q3133" t="s">
        <v>4832</v>
      </c>
      <c r="R3133" s="7">
        <v>62.65</v>
      </c>
      <c r="S3133">
        <v>5</v>
      </c>
      <c r="T3133">
        <v>0</v>
      </c>
      <c r="U3133" s="7">
        <v>29.445499999999999</v>
      </c>
      <c r="V3133" s="7">
        <f t="shared" si="48"/>
        <v>29.445499999999999</v>
      </c>
    </row>
    <row r="3134" spans="1:22" x14ac:dyDescent="0.3">
      <c r="A3134" s="9">
        <v>9746</v>
      </c>
      <c r="B3134" t="s">
        <v>6151</v>
      </c>
      <c r="C3134" s="5">
        <v>41968</v>
      </c>
      <c r="D3134" s="6">
        <v>41968</v>
      </c>
      <c r="E3134" t="s">
        <v>863</v>
      </c>
      <c r="F3134" t="s">
        <v>4526</v>
      </c>
      <c r="G3134" t="s">
        <v>4527</v>
      </c>
      <c r="H3134" t="s">
        <v>39</v>
      </c>
      <c r="I3134" t="s">
        <v>27</v>
      </c>
      <c r="J3134" t="s">
        <v>28</v>
      </c>
      <c r="K3134" t="s">
        <v>29</v>
      </c>
      <c r="L3134">
        <v>90008</v>
      </c>
      <c r="M3134" t="s">
        <v>30</v>
      </c>
      <c r="N3134" t="s">
        <v>2481</v>
      </c>
      <c r="O3134" t="s">
        <v>41</v>
      </c>
      <c r="P3134" t="s">
        <v>58</v>
      </c>
      <c r="Q3134" t="s">
        <v>2482</v>
      </c>
      <c r="R3134" s="7">
        <v>364.08</v>
      </c>
      <c r="S3134">
        <v>2</v>
      </c>
      <c r="T3134">
        <v>0.2</v>
      </c>
      <c r="U3134" s="7">
        <v>9.1020000000000003</v>
      </c>
      <c r="V3134" s="7">
        <f t="shared" si="48"/>
        <v>9.1020000000000003</v>
      </c>
    </row>
    <row r="3135" spans="1:22" x14ac:dyDescent="0.3">
      <c r="A3135" s="9">
        <v>9747</v>
      </c>
      <c r="B3135" t="s">
        <v>6151</v>
      </c>
      <c r="C3135" s="5">
        <v>41968</v>
      </c>
      <c r="D3135" s="6">
        <v>41968</v>
      </c>
      <c r="E3135" t="s">
        <v>863</v>
      </c>
      <c r="F3135" t="s">
        <v>4526</v>
      </c>
      <c r="G3135" t="s">
        <v>4527</v>
      </c>
      <c r="H3135" t="s">
        <v>39</v>
      </c>
      <c r="I3135" t="s">
        <v>27</v>
      </c>
      <c r="J3135" t="s">
        <v>28</v>
      </c>
      <c r="K3135" t="s">
        <v>29</v>
      </c>
      <c r="L3135">
        <v>90008</v>
      </c>
      <c r="M3135" t="s">
        <v>30</v>
      </c>
      <c r="N3135" t="s">
        <v>3901</v>
      </c>
      <c r="O3135" t="s">
        <v>41</v>
      </c>
      <c r="P3135" t="s">
        <v>58</v>
      </c>
      <c r="Q3135" t="s">
        <v>3902</v>
      </c>
      <c r="R3135" s="7">
        <v>71.087999999999994</v>
      </c>
      <c r="S3135">
        <v>2</v>
      </c>
      <c r="T3135">
        <v>0.2</v>
      </c>
      <c r="U3135" s="7">
        <v>-1.7771999999999999</v>
      </c>
      <c r="V3135" s="7">
        <f t="shared" si="48"/>
        <v>1.7771999999999999</v>
      </c>
    </row>
    <row r="3136" spans="1:22" x14ac:dyDescent="0.3">
      <c r="A3136" s="9">
        <v>9753</v>
      </c>
      <c r="B3136" t="s">
        <v>6152</v>
      </c>
      <c r="C3136" s="5">
        <v>41457</v>
      </c>
      <c r="D3136" s="6">
        <v>41458</v>
      </c>
      <c r="E3136" t="s">
        <v>152</v>
      </c>
      <c r="F3136" t="s">
        <v>884</v>
      </c>
      <c r="G3136" t="s">
        <v>885</v>
      </c>
      <c r="H3136" t="s">
        <v>146</v>
      </c>
      <c r="I3136" t="s">
        <v>27</v>
      </c>
      <c r="J3136" t="s">
        <v>65</v>
      </c>
      <c r="K3136" t="s">
        <v>66</v>
      </c>
      <c r="L3136">
        <v>98115</v>
      </c>
      <c r="M3136" t="s">
        <v>30</v>
      </c>
      <c r="N3136" t="s">
        <v>2219</v>
      </c>
      <c r="O3136" t="s">
        <v>32</v>
      </c>
      <c r="P3136" t="s">
        <v>52</v>
      </c>
      <c r="Q3136" t="s">
        <v>2220</v>
      </c>
      <c r="R3136" s="7">
        <v>2.496</v>
      </c>
      <c r="S3136">
        <v>1</v>
      </c>
      <c r="T3136">
        <v>0.2</v>
      </c>
      <c r="U3136" s="7">
        <v>0.90480000000000005</v>
      </c>
      <c r="V3136" s="7">
        <f t="shared" si="48"/>
        <v>0.90480000000000005</v>
      </c>
    </row>
    <row r="3137" spans="1:22" x14ac:dyDescent="0.3">
      <c r="A3137" s="9">
        <v>9760</v>
      </c>
      <c r="B3137" t="s">
        <v>6153</v>
      </c>
      <c r="C3137" s="5">
        <v>41579</v>
      </c>
      <c r="D3137" s="6">
        <v>41584</v>
      </c>
      <c r="E3137" t="s">
        <v>36</v>
      </c>
      <c r="F3137" t="s">
        <v>4844</v>
      </c>
      <c r="G3137" t="s">
        <v>4845</v>
      </c>
      <c r="H3137" t="s">
        <v>26</v>
      </c>
      <c r="I3137" t="s">
        <v>27</v>
      </c>
      <c r="J3137" t="s">
        <v>80</v>
      </c>
      <c r="K3137" t="s">
        <v>29</v>
      </c>
      <c r="L3137">
        <v>94109</v>
      </c>
      <c r="M3137" t="s">
        <v>30</v>
      </c>
      <c r="N3137" t="s">
        <v>2723</v>
      </c>
      <c r="O3137" t="s">
        <v>41</v>
      </c>
      <c r="P3137" t="s">
        <v>185</v>
      </c>
      <c r="Q3137" t="s">
        <v>2724</v>
      </c>
      <c r="R3137" s="7">
        <v>1403.92</v>
      </c>
      <c r="S3137">
        <v>5</v>
      </c>
      <c r="T3137">
        <v>0.2</v>
      </c>
      <c r="U3137" s="7">
        <v>70.195999999999998</v>
      </c>
      <c r="V3137" s="7">
        <f t="shared" si="48"/>
        <v>70.195999999999998</v>
      </c>
    </row>
    <row r="3138" spans="1:22" x14ac:dyDescent="0.3">
      <c r="A3138" s="9">
        <v>9762</v>
      </c>
      <c r="B3138" t="s">
        <v>6154</v>
      </c>
      <c r="C3138" s="5">
        <v>40589</v>
      </c>
      <c r="D3138" s="6">
        <v>40593</v>
      </c>
      <c r="E3138" t="s">
        <v>36</v>
      </c>
      <c r="F3138" t="s">
        <v>1682</v>
      </c>
      <c r="G3138" t="s">
        <v>1683</v>
      </c>
      <c r="H3138" t="s">
        <v>26</v>
      </c>
      <c r="I3138" t="s">
        <v>27</v>
      </c>
      <c r="J3138" t="s">
        <v>65</v>
      </c>
      <c r="K3138" t="s">
        <v>66</v>
      </c>
      <c r="L3138">
        <v>98103</v>
      </c>
      <c r="M3138" t="s">
        <v>30</v>
      </c>
      <c r="N3138" t="s">
        <v>4076</v>
      </c>
      <c r="O3138" t="s">
        <v>48</v>
      </c>
      <c r="P3138" t="s">
        <v>99</v>
      </c>
      <c r="Q3138" t="s">
        <v>4077</v>
      </c>
      <c r="R3138" s="7">
        <v>239.97</v>
      </c>
      <c r="S3138">
        <v>3</v>
      </c>
      <c r="T3138">
        <v>0</v>
      </c>
      <c r="U3138" s="7">
        <v>86.389200000000002</v>
      </c>
      <c r="V3138" s="7">
        <f t="shared" si="48"/>
        <v>86.389200000000002</v>
      </c>
    </row>
    <row r="3139" spans="1:22" x14ac:dyDescent="0.3">
      <c r="A3139" s="9">
        <v>9763</v>
      </c>
      <c r="B3139" t="s">
        <v>6154</v>
      </c>
      <c r="C3139" s="5">
        <v>40589</v>
      </c>
      <c r="D3139" s="6">
        <v>40593</v>
      </c>
      <c r="E3139" t="s">
        <v>36</v>
      </c>
      <c r="F3139" t="s">
        <v>1682</v>
      </c>
      <c r="G3139" t="s">
        <v>1683</v>
      </c>
      <c r="H3139" t="s">
        <v>26</v>
      </c>
      <c r="I3139" t="s">
        <v>27</v>
      </c>
      <c r="J3139" t="s">
        <v>65</v>
      </c>
      <c r="K3139" t="s">
        <v>66</v>
      </c>
      <c r="L3139">
        <v>98103</v>
      </c>
      <c r="M3139" t="s">
        <v>30</v>
      </c>
      <c r="N3139" t="s">
        <v>6155</v>
      </c>
      <c r="O3139" t="s">
        <v>32</v>
      </c>
      <c r="P3139" t="s">
        <v>55</v>
      </c>
      <c r="Q3139" t="s">
        <v>6156</v>
      </c>
      <c r="R3139" s="7">
        <v>81.96</v>
      </c>
      <c r="S3139">
        <v>2</v>
      </c>
      <c r="T3139">
        <v>0</v>
      </c>
      <c r="U3139" s="7">
        <v>22.948799999999999</v>
      </c>
      <c r="V3139" s="7">
        <f t="shared" si="48"/>
        <v>22.948799999999999</v>
      </c>
    </row>
    <row r="3140" spans="1:22" x14ac:dyDescent="0.3">
      <c r="A3140" s="9">
        <v>9764</v>
      </c>
      <c r="B3140" t="s">
        <v>6154</v>
      </c>
      <c r="C3140" s="5">
        <v>40589</v>
      </c>
      <c r="D3140" s="6">
        <v>40593</v>
      </c>
      <c r="E3140" t="s">
        <v>36</v>
      </c>
      <c r="F3140" t="s">
        <v>1682</v>
      </c>
      <c r="G3140" t="s">
        <v>1683</v>
      </c>
      <c r="H3140" t="s">
        <v>26</v>
      </c>
      <c r="I3140" t="s">
        <v>27</v>
      </c>
      <c r="J3140" t="s">
        <v>65</v>
      </c>
      <c r="K3140" t="s">
        <v>66</v>
      </c>
      <c r="L3140">
        <v>98103</v>
      </c>
      <c r="M3140" t="s">
        <v>30</v>
      </c>
      <c r="N3140" t="s">
        <v>4563</v>
      </c>
      <c r="O3140" t="s">
        <v>32</v>
      </c>
      <c r="P3140" t="s">
        <v>205</v>
      </c>
      <c r="Q3140" t="s">
        <v>4564</v>
      </c>
      <c r="R3140" s="7">
        <v>238.62</v>
      </c>
      <c r="S3140">
        <v>2</v>
      </c>
      <c r="T3140">
        <v>0</v>
      </c>
      <c r="U3140" s="7">
        <v>4.7724000000000002</v>
      </c>
      <c r="V3140" s="7">
        <f t="shared" ref="V3140:V3203" si="49">IF(U3140&lt;0,-U3140,U3140)</f>
        <v>4.7724000000000002</v>
      </c>
    </row>
    <row r="3141" spans="1:22" x14ac:dyDescent="0.3">
      <c r="A3141" s="9">
        <v>9765</v>
      </c>
      <c r="B3141" t="s">
        <v>6157</v>
      </c>
      <c r="C3141" s="5">
        <v>40712</v>
      </c>
      <c r="D3141" s="6">
        <v>40717</v>
      </c>
      <c r="E3141" t="s">
        <v>36</v>
      </c>
      <c r="F3141" t="s">
        <v>2806</v>
      </c>
      <c r="G3141" t="s">
        <v>2807</v>
      </c>
      <c r="H3141" t="s">
        <v>39</v>
      </c>
      <c r="I3141" t="s">
        <v>27</v>
      </c>
      <c r="J3141" t="s">
        <v>28</v>
      </c>
      <c r="K3141" t="s">
        <v>29</v>
      </c>
      <c r="L3141">
        <v>90036</v>
      </c>
      <c r="M3141" t="s">
        <v>30</v>
      </c>
      <c r="N3141" t="s">
        <v>6158</v>
      </c>
      <c r="O3141" t="s">
        <v>48</v>
      </c>
      <c r="P3141" t="s">
        <v>49</v>
      </c>
      <c r="Q3141" t="s">
        <v>6159</v>
      </c>
      <c r="R3141" s="7">
        <v>139.80000000000001</v>
      </c>
      <c r="S3141">
        <v>5</v>
      </c>
      <c r="T3141">
        <v>0.2</v>
      </c>
      <c r="U3141" s="7">
        <v>12.2325</v>
      </c>
      <c r="V3141" s="7">
        <f t="shared" si="49"/>
        <v>12.2325</v>
      </c>
    </row>
    <row r="3142" spans="1:22" x14ac:dyDescent="0.3">
      <c r="A3142" s="9">
        <v>9769</v>
      </c>
      <c r="B3142" t="s">
        <v>6160</v>
      </c>
      <c r="C3142" s="5">
        <v>41981</v>
      </c>
      <c r="D3142" s="6">
        <v>41988</v>
      </c>
      <c r="E3142" t="s">
        <v>36</v>
      </c>
      <c r="F3142" t="s">
        <v>4043</v>
      </c>
      <c r="G3142" t="s">
        <v>4044</v>
      </c>
      <c r="H3142" t="s">
        <v>146</v>
      </c>
      <c r="I3142" t="s">
        <v>27</v>
      </c>
      <c r="J3142" t="s">
        <v>80</v>
      </c>
      <c r="K3142" t="s">
        <v>29</v>
      </c>
      <c r="L3142">
        <v>94122</v>
      </c>
      <c r="M3142" t="s">
        <v>30</v>
      </c>
      <c r="N3142" t="s">
        <v>2345</v>
      </c>
      <c r="O3142" t="s">
        <v>32</v>
      </c>
      <c r="P3142" t="s">
        <v>114</v>
      </c>
      <c r="Q3142" t="s">
        <v>2346</v>
      </c>
      <c r="R3142" s="7">
        <v>50.04</v>
      </c>
      <c r="S3142">
        <v>6</v>
      </c>
      <c r="T3142">
        <v>0</v>
      </c>
      <c r="U3142" s="7">
        <v>25.02</v>
      </c>
      <c r="V3142" s="7">
        <f t="shared" si="49"/>
        <v>25.02</v>
      </c>
    </row>
    <row r="3143" spans="1:22" x14ac:dyDescent="0.3">
      <c r="A3143" s="9">
        <v>9802</v>
      </c>
      <c r="B3143" t="s">
        <v>6161</v>
      </c>
      <c r="C3143" s="5">
        <v>41912</v>
      </c>
      <c r="D3143" s="6">
        <v>41919</v>
      </c>
      <c r="E3143" t="s">
        <v>36</v>
      </c>
      <c r="F3143" t="s">
        <v>4592</v>
      </c>
      <c r="G3143" t="s">
        <v>4593</v>
      </c>
      <c r="H3143" t="s">
        <v>39</v>
      </c>
      <c r="I3143" t="s">
        <v>27</v>
      </c>
      <c r="J3143" t="s">
        <v>6162</v>
      </c>
      <c r="K3143" t="s">
        <v>29</v>
      </c>
      <c r="L3143">
        <v>95240</v>
      </c>
      <c r="M3143" t="s">
        <v>30</v>
      </c>
      <c r="N3143" t="s">
        <v>6163</v>
      </c>
      <c r="O3143" t="s">
        <v>32</v>
      </c>
      <c r="P3143" t="s">
        <v>205</v>
      </c>
      <c r="Q3143" t="s">
        <v>6164</v>
      </c>
      <c r="R3143" s="7">
        <v>97.3</v>
      </c>
      <c r="S3143">
        <v>7</v>
      </c>
      <c r="T3143">
        <v>0</v>
      </c>
      <c r="U3143" s="7">
        <v>28.216999999999999</v>
      </c>
      <c r="V3143" s="7">
        <f t="shared" si="49"/>
        <v>28.216999999999999</v>
      </c>
    </row>
    <row r="3144" spans="1:22" x14ac:dyDescent="0.3">
      <c r="A3144" s="9">
        <v>9810</v>
      </c>
      <c r="B3144" t="s">
        <v>6165</v>
      </c>
      <c r="C3144" s="5">
        <v>40854</v>
      </c>
      <c r="D3144" s="6">
        <v>40858</v>
      </c>
      <c r="E3144" t="s">
        <v>23</v>
      </c>
      <c r="F3144" t="s">
        <v>6166</v>
      </c>
      <c r="G3144" t="s">
        <v>6167</v>
      </c>
      <c r="H3144" t="s">
        <v>39</v>
      </c>
      <c r="I3144" t="s">
        <v>27</v>
      </c>
      <c r="J3144" t="s">
        <v>147</v>
      </c>
      <c r="K3144" t="s">
        <v>148</v>
      </c>
      <c r="L3144">
        <v>97206</v>
      </c>
      <c r="M3144" t="s">
        <v>30</v>
      </c>
      <c r="N3144" t="s">
        <v>141</v>
      </c>
      <c r="O3144" t="s">
        <v>32</v>
      </c>
      <c r="P3144" t="s">
        <v>114</v>
      </c>
      <c r="Q3144" t="s">
        <v>142</v>
      </c>
      <c r="R3144" s="7">
        <v>25.92</v>
      </c>
      <c r="S3144">
        <v>5</v>
      </c>
      <c r="T3144">
        <v>0.2</v>
      </c>
      <c r="U3144" s="7">
        <v>9.0719999999999992</v>
      </c>
      <c r="V3144" s="7">
        <f t="shared" si="49"/>
        <v>9.0719999999999992</v>
      </c>
    </row>
    <row r="3145" spans="1:22" x14ac:dyDescent="0.3">
      <c r="A3145" s="9">
        <v>9811</v>
      </c>
      <c r="B3145" t="s">
        <v>6165</v>
      </c>
      <c r="C3145" s="5">
        <v>40854</v>
      </c>
      <c r="D3145" s="6">
        <v>40858</v>
      </c>
      <c r="E3145" t="s">
        <v>23</v>
      </c>
      <c r="F3145" t="s">
        <v>6166</v>
      </c>
      <c r="G3145" t="s">
        <v>6167</v>
      </c>
      <c r="H3145" t="s">
        <v>39</v>
      </c>
      <c r="I3145" t="s">
        <v>27</v>
      </c>
      <c r="J3145" t="s">
        <v>147</v>
      </c>
      <c r="K3145" t="s">
        <v>148</v>
      </c>
      <c r="L3145">
        <v>97206</v>
      </c>
      <c r="M3145" t="s">
        <v>30</v>
      </c>
      <c r="N3145" t="s">
        <v>5491</v>
      </c>
      <c r="O3145" t="s">
        <v>32</v>
      </c>
      <c r="P3145" t="s">
        <v>45</v>
      </c>
      <c r="Q3145" t="s">
        <v>5492</v>
      </c>
      <c r="R3145" s="7">
        <v>120.768</v>
      </c>
      <c r="S3145">
        <v>4</v>
      </c>
      <c r="T3145">
        <v>0.2</v>
      </c>
      <c r="U3145" s="7">
        <v>9.0576000000000008</v>
      </c>
      <c r="V3145" s="7">
        <f t="shared" si="49"/>
        <v>9.0576000000000008</v>
      </c>
    </row>
    <row r="3146" spans="1:22" x14ac:dyDescent="0.3">
      <c r="A3146" s="9">
        <v>9823</v>
      </c>
      <c r="B3146" t="s">
        <v>6168</v>
      </c>
      <c r="C3146" s="5">
        <v>40770</v>
      </c>
      <c r="D3146" s="6">
        <v>40774</v>
      </c>
      <c r="E3146" t="s">
        <v>36</v>
      </c>
      <c r="F3146" t="s">
        <v>4023</v>
      </c>
      <c r="G3146" t="s">
        <v>4024</v>
      </c>
      <c r="H3146" t="s">
        <v>39</v>
      </c>
      <c r="I3146" t="s">
        <v>27</v>
      </c>
      <c r="J3146" t="s">
        <v>80</v>
      </c>
      <c r="K3146" t="s">
        <v>29</v>
      </c>
      <c r="L3146">
        <v>94122</v>
      </c>
      <c r="M3146" t="s">
        <v>30</v>
      </c>
      <c r="N3146" t="s">
        <v>779</v>
      </c>
      <c r="O3146" t="s">
        <v>32</v>
      </c>
      <c r="P3146" t="s">
        <v>55</v>
      </c>
      <c r="Q3146" t="s">
        <v>780</v>
      </c>
      <c r="R3146" s="7">
        <v>152.91</v>
      </c>
      <c r="S3146">
        <v>3</v>
      </c>
      <c r="T3146">
        <v>0</v>
      </c>
      <c r="U3146" s="7">
        <v>42.814799999999998</v>
      </c>
      <c r="V3146" s="7">
        <f t="shared" si="49"/>
        <v>42.814799999999998</v>
      </c>
    </row>
    <row r="3147" spans="1:22" x14ac:dyDescent="0.3">
      <c r="A3147" s="9">
        <v>9824</v>
      </c>
      <c r="B3147" t="s">
        <v>6168</v>
      </c>
      <c r="C3147" s="5">
        <v>40770</v>
      </c>
      <c r="D3147" s="6">
        <v>40774</v>
      </c>
      <c r="E3147" t="s">
        <v>36</v>
      </c>
      <c r="F3147" t="s">
        <v>4023</v>
      </c>
      <c r="G3147" t="s">
        <v>4024</v>
      </c>
      <c r="H3147" t="s">
        <v>39</v>
      </c>
      <c r="I3147" t="s">
        <v>27</v>
      </c>
      <c r="J3147" t="s">
        <v>80</v>
      </c>
      <c r="K3147" t="s">
        <v>29</v>
      </c>
      <c r="L3147">
        <v>94122</v>
      </c>
      <c r="M3147" t="s">
        <v>30</v>
      </c>
      <c r="N3147" t="s">
        <v>4385</v>
      </c>
      <c r="O3147" t="s">
        <v>32</v>
      </c>
      <c r="P3147" t="s">
        <v>114</v>
      </c>
      <c r="Q3147" t="s">
        <v>4386</v>
      </c>
      <c r="R3147" s="7">
        <v>92.94</v>
      </c>
      <c r="S3147">
        <v>3</v>
      </c>
      <c r="T3147">
        <v>0</v>
      </c>
      <c r="U3147" s="7">
        <v>41.823</v>
      </c>
      <c r="V3147" s="7">
        <f t="shared" si="49"/>
        <v>41.823</v>
      </c>
    </row>
    <row r="3148" spans="1:22" x14ac:dyDescent="0.3">
      <c r="A3148" s="9">
        <v>9825</v>
      </c>
      <c r="B3148" t="s">
        <v>6168</v>
      </c>
      <c r="C3148" s="5">
        <v>40770</v>
      </c>
      <c r="D3148" s="6">
        <v>40774</v>
      </c>
      <c r="E3148" t="s">
        <v>36</v>
      </c>
      <c r="F3148" t="s">
        <v>4023</v>
      </c>
      <c r="G3148" t="s">
        <v>4024</v>
      </c>
      <c r="H3148" t="s">
        <v>39</v>
      </c>
      <c r="I3148" t="s">
        <v>27</v>
      </c>
      <c r="J3148" t="s">
        <v>80</v>
      </c>
      <c r="K3148" t="s">
        <v>29</v>
      </c>
      <c r="L3148">
        <v>94122</v>
      </c>
      <c r="M3148" t="s">
        <v>30</v>
      </c>
      <c r="N3148" t="s">
        <v>2863</v>
      </c>
      <c r="O3148" t="s">
        <v>32</v>
      </c>
      <c r="P3148" t="s">
        <v>52</v>
      </c>
      <c r="Q3148" t="s">
        <v>2864</v>
      </c>
      <c r="R3148" s="7">
        <v>17.856000000000002</v>
      </c>
      <c r="S3148">
        <v>4</v>
      </c>
      <c r="T3148">
        <v>0.2</v>
      </c>
      <c r="U3148" s="7">
        <v>6.2496</v>
      </c>
      <c r="V3148" s="7">
        <f t="shared" si="49"/>
        <v>6.2496</v>
      </c>
    </row>
    <row r="3149" spans="1:22" x14ac:dyDescent="0.3">
      <c r="A3149" s="9">
        <v>9826</v>
      </c>
      <c r="B3149" t="s">
        <v>6168</v>
      </c>
      <c r="C3149" s="5">
        <v>40770</v>
      </c>
      <c r="D3149" s="6">
        <v>40774</v>
      </c>
      <c r="E3149" t="s">
        <v>36</v>
      </c>
      <c r="F3149" t="s">
        <v>4023</v>
      </c>
      <c r="G3149" t="s">
        <v>4024</v>
      </c>
      <c r="H3149" t="s">
        <v>39</v>
      </c>
      <c r="I3149" t="s">
        <v>27</v>
      </c>
      <c r="J3149" t="s">
        <v>80</v>
      </c>
      <c r="K3149" t="s">
        <v>29</v>
      </c>
      <c r="L3149">
        <v>94122</v>
      </c>
      <c r="M3149" t="s">
        <v>30</v>
      </c>
      <c r="N3149" t="s">
        <v>3436</v>
      </c>
      <c r="O3149" t="s">
        <v>32</v>
      </c>
      <c r="P3149" t="s">
        <v>52</v>
      </c>
      <c r="Q3149" t="s">
        <v>3437</v>
      </c>
      <c r="R3149" s="7">
        <v>46.44</v>
      </c>
      <c r="S3149">
        <v>3</v>
      </c>
      <c r="T3149">
        <v>0.2</v>
      </c>
      <c r="U3149" s="7">
        <v>15.093</v>
      </c>
      <c r="V3149" s="7">
        <f t="shared" si="49"/>
        <v>15.093</v>
      </c>
    </row>
    <row r="3150" spans="1:22" x14ac:dyDescent="0.3">
      <c r="A3150" s="9">
        <v>9827</v>
      </c>
      <c r="B3150" t="s">
        <v>6168</v>
      </c>
      <c r="C3150" s="5">
        <v>40770</v>
      </c>
      <c r="D3150" s="6">
        <v>40774</v>
      </c>
      <c r="E3150" t="s">
        <v>36</v>
      </c>
      <c r="F3150" t="s">
        <v>4023</v>
      </c>
      <c r="G3150" t="s">
        <v>4024</v>
      </c>
      <c r="H3150" t="s">
        <v>39</v>
      </c>
      <c r="I3150" t="s">
        <v>27</v>
      </c>
      <c r="J3150" t="s">
        <v>80</v>
      </c>
      <c r="K3150" t="s">
        <v>29</v>
      </c>
      <c r="L3150">
        <v>94122</v>
      </c>
      <c r="M3150" t="s">
        <v>30</v>
      </c>
      <c r="N3150" t="s">
        <v>2061</v>
      </c>
      <c r="O3150" t="s">
        <v>41</v>
      </c>
      <c r="P3150" t="s">
        <v>185</v>
      </c>
      <c r="Q3150" t="s">
        <v>2062</v>
      </c>
      <c r="R3150" s="7">
        <v>195.136</v>
      </c>
      <c r="S3150">
        <v>4</v>
      </c>
      <c r="T3150">
        <v>0.2</v>
      </c>
      <c r="U3150" s="7">
        <v>-12.196</v>
      </c>
      <c r="V3150" s="7">
        <f t="shared" si="49"/>
        <v>12.196</v>
      </c>
    </row>
    <row r="3151" spans="1:22" x14ac:dyDescent="0.3">
      <c r="A3151" s="9">
        <v>9837</v>
      </c>
      <c r="B3151" t="s">
        <v>6169</v>
      </c>
      <c r="C3151" s="5">
        <v>41543</v>
      </c>
      <c r="D3151" s="6">
        <v>41549</v>
      </c>
      <c r="E3151" t="s">
        <v>36</v>
      </c>
      <c r="F3151" t="s">
        <v>6170</v>
      </c>
      <c r="G3151" t="s">
        <v>6171</v>
      </c>
      <c r="H3151" t="s">
        <v>39</v>
      </c>
      <c r="I3151" t="s">
        <v>27</v>
      </c>
      <c r="J3151" t="s">
        <v>398</v>
      </c>
      <c r="K3151" t="s">
        <v>29</v>
      </c>
      <c r="L3151">
        <v>90805</v>
      </c>
      <c r="M3151" t="s">
        <v>30</v>
      </c>
      <c r="N3151" t="s">
        <v>6172</v>
      </c>
      <c r="O3151" t="s">
        <v>32</v>
      </c>
      <c r="P3151" t="s">
        <v>114</v>
      </c>
      <c r="Q3151" t="s">
        <v>6173</v>
      </c>
      <c r="R3151" s="7">
        <v>10.9</v>
      </c>
      <c r="S3151">
        <v>5</v>
      </c>
      <c r="T3151">
        <v>0</v>
      </c>
      <c r="U3151" s="7">
        <v>5.1230000000000002</v>
      </c>
      <c r="V3151" s="7">
        <f t="shared" si="49"/>
        <v>5.1230000000000002</v>
      </c>
    </row>
    <row r="3152" spans="1:22" x14ac:dyDescent="0.3">
      <c r="A3152" s="9">
        <v>9838</v>
      </c>
      <c r="B3152" t="s">
        <v>6169</v>
      </c>
      <c r="C3152" s="5">
        <v>41543</v>
      </c>
      <c r="D3152" s="6">
        <v>41549</v>
      </c>
      <c r="E3152" t="s">
        <v>36</v>
      </c>
      <c r="F3152" t="s">
        <v>6170</v>
      </c>
      <c r="G3152" t="s">
        <v>6171</v>
      </c>
      <c r="H3152" t="s">
        <v>39</v>
      </c>
      <c r="I3152" t="s">
        <v>27</v>
      </c>
      <c r="J3152" t="s">
        <v>398</v>
      </c>
      <c r="K3152" t="s">
        <v>29</v>
      </c>
      <c r="L3152">
        <v>90805</v>
      </c>
      <c r="M3152" t="s">
        <v>30</v>
      </c>
      <c r="N3152" t="s">
        <v>579</v>
      </c>
      <c r="O3152" t="s">
        <v>32</v>
      </c>
      <c r="P3152" t="s">
        <v>33</v>
      </c>
      <c r="Q3152" t="s">
        <v>580</v>
      </c>
      <c r="R3152" s="7">
        <v>29.6</v>
      </c>
      <c r="S3152">
        <v>2</v>
      </c>
      <c r="T3152">
        <v>0</v>
      </c>
      <c r="U3152" s="7">
        <v>14.8</v>
      </c>
      <c r="V3152" s="7">
        <f t="shared" si="49"/>
        <v>14.8</v>
      </c>
    </row>
    <row r="3153" spans="1:22" x14ac:dyDescent="0.3">
      <c r="A3153" s="9">
        <v>9839</v>
      </c>
      <c r="B3153" t="s">
        <v>6169</v>
      </c>
      <c r="C3153" s="5">
        <v>41543</v>
      </c>
      <c r="D3153" s="6">
        <v>41549</v>
      </c>
      <c r="E3153" t="s">
        <v>36</v>
      </c>
      <c r="F3153" t="s">
        <v>6170</v>
      </c>
      <c r="G3153" t="s">
        <v>6171</v>
      </c>
      <c r="H3153" t="s">
        <v>39</v>
      </c>
      <c r="I3153" t="s">
        <v>27</v>
      </c>
      <c r="J3153" t="s">
        <v>398</v>
      </c>
      <c r="K3153" t="s">
        <v>29</v>
      </c>
      <c r="L3153">
        <v>90805</v>
      </c>
      <c r="M3153" t="s">
        <v>30</v>
      </c>
      <c r="N3153" t="s">
        <v>1866</v>
      </c>
      <c r="O3153" t="s">
        <v>32</v>
      </c>
      <c r="P3153" t="s">
        <v>33</v>
      </c>
      <c r="Q3153" t="s">
        <v>1867</v>
      </c>
      <c r="R3153" s="7">
        <v>4.9800000000000004</v>
      </c>
      <c r="S3153">
        <v>1</v>
      </c>
      <c r="T3153">
        <v>0</v>
      </c>
      <c r="U3153" s="7">
        <v>2.2907999999999999</v>
      </c>
      <c r="V3153" s="7">
        <f t="shared" si="49"/>
        <v>2.2907999999999999</v>
      </c>
    </row>
    <row r="3154" spans="1:22" x14ac:dyDescent="0.3">
      <c r="A3154" s="9">
        <v>9840</v>
      </c>
      <c r="B3154" t="s">
        <v>6169</v>
      </c>
      <c r="C3154" s="5">
        <v>41543</v>
      </c>
      <c r="D3154" s="6">
        <v>41549</v>
      </c>
      <c r="E3154" t="s">
        <v>36</v>
      </c>
      <c r="F3154" t="s">
        <v>6170</v>
      </c>
      <c r="G3154" t="s">
        <v>6171</v>
      </c>
      <c r="H3154" t="s">
        <v>39</v>
      </c>
      <c r="I3154" t="s">
        <v>27</v>
      </c>
      <c r="J3154" t="s">
        <v>398</v>
      </c>
      <c r="K3154" t="s">
        <v>29</v>
      </c>
      <c r="L3154">
        <v>90805</v>
      </c>
      <c r="M3154" t="s">
        <v>30</v>
      </c>
      <c r="N3154" t="s">
        <v>5345</v>
      </c>
      <c r="O3154" t="s">
        <v>48</v>
      </c>
      <c r="P3154" t="s">
        <v>413</v>
      </c>
      <c r="Q3154" t="s">
        <v>5346</v>
      </c>
      <c r="R3154" s="7">
        <v>479.976</v>
      </c>
      <c r="S3154">
        <v>3</v>
      </c>
      <c r="T3154">
        <v>0.2</v>
      </c>
      <c r="U3154" s="7">
        <v>161.99189999999999</v>
      </c>
      <c r="V3154" s="7">
        <f t="shared" si="49"/>
        <v>161.99189999999999</v>
      </c>
    </row>
    <row r="3155" spans="1:22" x14ac:dyDescent="0.3">
      <c r="A3155" s="9">
        <v>9841</v>
      </c>
      <c r="B3155" t="s">
        <v>6169</v>
      </c>
      <c r="C3155" s="5">
        <v>41543</v>
      </c>
      <c r="D3155" s="6">
        <v>41549</v>
      </c>
      <c r="E3155" t="s">
        <v>36</v>
      </c>
      <c r="F3155" t="s">
        <v>6170</v>
      </c>
      <c r="G3155" t="s">
        <v>6171</v>
      </c>
      <c r="H3155" t="s">
        <v>39</v>
      </c>
      <c r="I3155" t="s">
        <v>27</v>
      </c>
      <c r="J3155" t="s">
        <v>398</v>
      </c>
      <c r="K3155" t="s">
        <v>29</v>
      </c>
      <c r="L3155">
        <v>90805</v>
      </c>
      <c r="M3155" t="s">
        <v>30</v>
      </c>
      <c r="N3155" t="s">
        <v>4020</v>
      </c>
      <c r="O3155" t="s">
        <v>48</v>
      </c>
      <c r="P3155" t="s">
        <v>49</v>
      </c>
      <c r="Q3155" t="s">
        <v>4021</v>
      </c>
      <c r="R3155" s="7">
        <v>44.735999999999997</v>
      </c>
      <c r="S3155">
        <v>8</v>
      </c>
      <c r="T3155">
        <v>0.2</v>
      </c>
      <c r="U3155" s="7">
        <v>4.4736000000000002</v>
      </c>
      <c r="V3155" s="7">
        <f t="shared" si="49"/>
        <v>4.4736000000000002</v>
      </c>
    </row>
    <row r="3156" spans="1:22" x14ac:dyDescent="0.3">
      <c r="A3156" s="9">
        <v>9842</v>
      </c>
      <c r="B3156" t="s">
        <v>6169</v>
      </c>
      <c r="C3156" s="5">
        <v>41543</v>
      </c>
      <c r="D3156" s="6">
        <v>41549</v>
      </c>
      <c r="E3156" t="s">
        <v>36</v>
      </c>
      <c r="F3156" t="s">
        <v>6170</v>
      </c>
      <c r="G3156" t="s">
        <v>6171</v>
      </c>
      <c r="H3156" t="s">
        <v>39</v>
      </c>
      <c r="I3156" t="s">
        <v>27</v>
      </c>
      <c r="J3156" t="s">
        <v>398</v>
      </c>
      <c r="K3156" t="s">
        <v>29</v>
      </c>
      <c r="L3156">
        <v>90805</v>
      </c>
      <c r="M3156" t="s">
        <v>30</v>
      </c>
      <c r="N3156" t="s">
        <v>1203</v>
      </c>
      <c r="O3156" t="s">
        <v>32</v>
      </c>
      <c r="P3156" t="s">
        <v>45</v>
      </c>
      <c r="Q3156" t="s">
        <v>1204</v>
      </c>
      <c r="R3156" s="7">
        <v>5.76</v>
      </c>
      <c r="S3156">
        <v>2</v>
      </c>
      <c r="T3156">
        <v>0</v>
      </c>
      <c r="U3156" s="7">
        <v>1.6704000000000001</v>
      </c>
      <c r="V3156" s="7">
        <f t="shared" si="49"/>
        <v>1.6704000000000001</v>
      </c>
    </row>
    <row r="3157" spans="1:22" x14ac:dyDescent="0.3">
      <c r="A3157" s="9">
        <v>9843</v>
      </c>
      <c r="B3157" t="s">
        <v>6169</v>
      </c>
      <c r="C3157" s="5">
        <v>41543</v>
      </c>
      <c r="D3157" s="6">
        <v>41549</v>
      </c>
      <c r="E3157" t="s">
        <v>36</v>
      </c>
      <c r="F3157" t="s">
        <v>6170</v>
      </c>
      <c r="G3157" t="s">
        <v>6171</v>
      </c>
      <c r="H3157" t="s">
        <v>39</v>
      </c>
      <c r="I3157" t="s">
        <v>27</v>
      </c>
      <c r="J3157" t="s">
        <v>398</v>
      </c>
      <c r="K3157" t="s">
        <v>29</v>
      </c>
      <c r="L3157">
        <v>90805</v>
      </c>
      <c r="M3157" t="s">
        <v>30</v>
      </c>
      <c r="N3157" t="s">
        <v>1077</v>
      </c>
      <c r="O3157" t="s">
        <v>41</v>
      </c>
      <c r="P3157" t="s">
        <v>185</v>
      </c>
      <c r="Q3157" t="s">
        <v>1078</v>
      </c>
      <c r="R3157" s="7">
        <v>483.13600000000002</v>
      </c>
      <c r="S3157">
        <v>4</v>
      </c>
      <c r="T3157">
        <v>0.2</v>
      </c>
      <c r="U3157" s="7">
        <v>60.392000000000003</v>
      </c>
      <c r="V3157" s="7">
        <f t="shared" si="49"/>
        <v>60.392000000000003</v>
      </c>
    </row>
    <row r="3158" spans="1:22" x14ac:dyDescent="0.3">
      <c r="A3158" s="9">
        <v>9847</v>
      </c>
      <c r="B3158" t="s">
        <v>6174</v>
      </c>
      <c r="C3158" s="5">
        <v>41885</v>
      </c>
      <c r="D3158" s="6">
        <v>41887</v>
      </c>
      <c r="E3158" t="s">
        <v>23</v>
      </c>
      <c r="F3158" t="s">
        <v>4333</v>
      </c>
      <c r="G3158" t="s">
        <v>4334</v>
      </c>
      <c r="H3158" t="s">
        <v>146</v>
      </c>
      <c r="I3158" t="s">
        <v>27</v>
      </c>
      <c r="J3158" t="s">
        <v>28</v>
      </c>
      <c r="K3158" t="s">
        <v>29</v>
      </c>
      <c r="L3158">
        <v>90008</v>
      </c>
      <c r="M3158" t="s">
        <v>30</v>
      </c>
      <c r="N3158" t="s">
        <v>2260</v>
      </c>
      <c r="O3158" t="s">
        <v>32</v>
      </c>
      <c r="P3158" t="s">
        <v>55</v>
      </c>
      <c r="Q3158" t="s">
        <v>2261</v>
      </c>
      <c r="R3158" s="7">
        <v>43.1</v>
      </c>
      <c r="S3158">
        <v>5</v>
      </c>
      <c r="T3158">
        <v>0</v>
      </c>
      <c r="U3158" s="7">
        <v>11.206</v>
      </c>
      <c r="V3158" s="7">
        <f t="shared" si="49"/>
        <v>11.206</v>
      </c>
    </row>
    <row r="3159" spans="1:22" x14ac:dyDescent="0.3">
      <c r="A3159" s="9">
        <v>9848</v>
      </c>
      <c r="B3159" t="s">
        <v>6174</v>
      </c>
      <c r="C3159" s="5">
        <v>41885</v>
      </c>
      <c r="D3159" s="6">
        <v>41887</v>
      </c>
      <c r="E3159" t="s">
        <v>23</v>
      </c>
      <c r="F3159" t="s">
        <v>4333</v>
      </c>
      <c r="G3159" t="s">
        <v>4334</v>
      </c>
      <c r="H3159" t="s">
        <v>146</v>
      </c>
      <c r="I3159" t="s">
        <v>27</v>
      </c>
      <c r="J3159" t="s">
        <v>28</v>
      </c>
      <c r="K3159" t="s">
        <v>29</v>
      </c>
      <c r="L3159">
        <v>90008</v>
      </c>
      <c r="M3159" t="s">
        <v>30</v>
      </c>
      <c r="N3159" t="s">
        <v>1055</v>
      </c>
      <c r="O3159" t="s">
        <v>41</v>
      </c>
      <c r="P3159" t="s">
        <v>42</v>
      </c>
      <c r="Q3159" t="s">
        <v>1056</v>
      </c>
      <c r="R3159" s="7">
        <v>511.5</v>
      </c>
      <c r="S3159">
        <v>5</v>
      </c>
      <c r="T3159">
        <v>0</v>
      </c>
      <c r="U3159" s="7">
        <v>132.99</v>
      </c>
      <c r="V3159" s="7">
        <f t="shared" si="49"/>
        <v>132.99</v>
      </c>
    </row>
    <row r="3160" spans="1:22" x14ac:dyDescent="0.3">
      <c r="A3160" s="9">
        <v>9849</v>
      </c>
      <c r="B3160" t="s">
        <v>6174</v>
      </c>
      <c r="C3160" s="5">
        <v>41885</v>
      </c>
      <c r="D3160" s="6">
        <v>41887</v>
      </c>
      <c r="E3160" t="s">
        <v>23</v>
      </c>
      <c r="F3160" t="s">
        <v>4333</v>
      </c>
      <c r="G3160" t="s">
        <v>4334</v>
      </c>
      <c r="H3160" t="s">
        <v>146</v>
      </c>
      <c r="I3160" t="s">
        <v>27</v>
      </c>
      <c r="J3160" t="s">
        <v>28</v>
      </c>
      <c r="K3160" t="s">
        <v>29</v>
      </c>
      <c r="L3160">
        <v>90008</v>
      </c>
      <c r="M3160" t="s">
        <v>30</v>
      </c>
      <c r="N3160" t="s">
        <v>1753</v>
      </c>
      <c r="O3160" t="s">
        <v>32</v>
      </c>
      <c r="P3160" t="s">
        <v>52</v>
      </c>
      <c r="Q3160" t="s">
        <v>1754</v>
      </c>
      <c r="R3160" s="7">
        <v>147.91999999999999</v>
      </c>
      <c r="S3160">
        <v>5</v>
      </c>
      <c r="T3160">
        <v>0.2</v>
      </c>
      <c r="U3160" s="7">
        <v>46.225000000000001</v>
      </c>
      <c r="V3160" s="7">
        <f t="shared" si="49"/>
        <v>46.225000000000001</v>
      </c>
    </row>
    <row r="3161" spans="1:22" x14ac:dyDescent="0.3">
      <c r="A3161" s="9">
        <v>9850</v>
      </c>
      <c r="B3161" t="s">
        <v>6175</v>
      </c>
      <c r="C3161" s="5">
        <v>40645</v>
      </c>
      <c r="D3161" s="6">
        <v>40651</v>
      </c>
      <c r="E3161" t="s">
        <v>36</v>
      </c>
      <c r="F3161" t="s">
        <v>3993</v>
      </c>
      <c r="G3161" t="s">
        <v>3994</v>
      </c>
      <c r="H3161" t="s">
        <v>26</v>
      </c>
      <c r="I3161" t="s">
        <v>27</v>
      </c>
      <c r="J3161" t="s">
        <v>6162</v>
      </c>
      <c r="K3161" t="s">
        <v>29</v>
      </c>
      <c r="L3161">
        <v>95240</v>
      </c>
      <c r="M3161" t="s">
        <v>30</v>
      </c>
      <c r="N3161" t="s">
        <v>6176</v>
      </c>
      <c r="O3161" t="s">
        <v>32</v>
      </c>
      <c r="P3161" t="s">
        <v>45</v>
      </c>
      <c r="Q3161" t="s">
        <v>6177</v>
      </c>
      <c r="R3161" s="7">
        <v>39.68</v>
      </c>
      <c r="S3161">
        <v>2</v>
      </c>
      <c r="T3161">
        <v>0</v>
      </c>
      <c r="U3161" s="7">
        <v>16.268799999999999</v>
      </c>
      <c r="V3161" s="7">
        <f t="shared" si="49"/>
        <v>16.268799999999999</v>
      </c>
    </row>
    <row r="3162" spans="1:22" x14ac:dyDescent="0.3">
      <c r="A3162" s="9">
        <v>9855</v>
      </c>
      <c r="B3162" t="s">
        <v>6178</v>
      </c>
      <c r="C3162" s="5">
        <v>41810</v>
      </c>
      <c r="D3162" s="6">
        <v>41814</v>
      </c>
      <c r="E3162" t="s">
        <v>36</v>
      </c>
      <c r="F3162" t="s">
        <v>2669</v>
      </c>
      <c r="G3162" t="s">
        <v>2670</v>
      </c>
      <c r="H3162" t="s">
        <v>39</v>
      </c>
      <c r="I3162" t="s">
        <v>27</v>
      </c>
      <c r="J3162" t="s">
        <v>80</v>
      </c>
      <c r="K3162" t="s">
        <v>29</v>
      </c>
      <c r="L3162">
        <v>94109</v>
      </c>
      <c r="M3162" t="s">
        <v>30</v>
      </c>
      <c r="N3162" t="s">
        <v>3398</v>
      </c>
      <c r="O3162" t="s">
        <v>41</v>
      </c>
      <c r="P3162" t="s">
        <v>42</v>
      </c>
      <c r="Q3162" t="s">
        <v>3399</v>
      </c>
      <c r="R3162" s="7">
        <v>50.32</v>
      </c>
      <c r="S3162">
        <v>4</v>
      </c>
      <c r="T3162">
        <v>0</v>
      </c>
      <c r="U3162" s="7">
        <v>21.134399999999999</v>
      </c>
      <c r="V3162" s="7">
        <f t="shared" si="49"/>
        <v>21.134399999999999</v>
      </c>
    </row>
    <row r="3163" spans="1:22" x14ac:dyDescent="0.3">
      <c r="A3163" s="9">
        <v>9856</v>
      </c>
      <c r="B3163" t="s">
        <v>6178</v>
      </c>
      <c r="C3163" s="5">
        <v>41810</v>
      </c>
      <c r="D3163" s="6">
        <v>41814</v>
      </c>
      <c r="E3163" t="s">
        <v>36</v>
      </c>
      <c r="F3163" t="s">
        <v>2669</v>
      </c>
      <c r="G3163" t="s">
        <v>2670</v>
      </c>
      <c r="H3163" t="s">
        <v>39</v>
      </c>
      <c r="I3163" t="s">
        <v>27</v>
      </c>
      <c r="J3163" t="s">
        <v>80</v>
      </c>
      <c r="K3163" t="s">
        <v>29</v>
      </c>
      <c r="L3163">
        <v>94109</v>
      </c>
      <c r="M3163" t="s">
        <v>30</v>
      </c>
      <c r="N3163" t="s">
        <v>6179</v>
      </c>
      <c r="O3163" t="s">
        <v>32</v>
      </c>
      <c r="P3163" t="s">
        <v>114</v>
      </c>
      <c r="Q3163" t="s">
        <v>6180</v>
      </c>
      <c r="R3163" s="7">
        <v>24.56</v>
      </c>
      <c r="S3163">
        <v>2</v>
      </c>
      <c r="T3163">
        <v>0</v>
      </c>
      <c r="U3163" s="7">
        <v>11.543200000000001</v>
      </c>
      <c r="V3163" s="7">
        <f t="shared" si="49"/>
        <v>11.543200000000001</v>
      </c>
    </row>
    <row r="3164" spans="1:22" x14ac:dyDescent="0.3">
      <c r="A3164" s="9">
        <v>9858</v>
      </c>
      <c r="B3164" t="s">
        <v>6181</v>
      </c>
      <c r="C3164" s="5">
        <v>40994</v>
      </c>
      <c r="D3164" s="6">
        <v>40998</v>
      </c>
      <c r="E3164" t="s">
        <v>36</v>
      </c>
      <c r="F3164" t="s">
        <v>697</v>
      </c>
      <c r="G3164" t="s">
        <v>698</v>
      </c>
      <c r="H3164" t="s">
        <v>26</v>
      </c>
      <c r="I3164" t="s">
        <v>27</v>
      </c>
      <c r="J3164" t="s">
        <v>65</v>
      </c>
      <c r="K3164" t="s">
        <v>66</v>
      </c>
      <c r="L3164">
        <v>98103</v>
      </c>
      <c r="M3164" t="s">
        <v>30</v>
      </c>
      <c r="N3164" t="s">
        <v>545</v>
      </c>
      <c r="O3164" t="s">
        <v>41</v>
      </c>
      <c r="P3164" t="s">
        <v>58</v>
      </c>
      <c r="Q3164" t="s">
        <v>546</v>
      </c>
      <c r="R3164" s="7">
        <v>3393.68</v>
      </c>
      <c r="S3164">
        <v>8</v>
      </c>
      <c r="T3164">
        <v>0</v>
      </c>
      <c r="U3164" s="7">
        <v>610.86239999999998</v>
      </c>
      <c r="V3164" s="7">
        <f t="shared" si="49"/>
        <v>610.86239999999998</v>
      </c>
    </row>
    <row r="3165" spans="1:22" x14ac:dyDescent="0.3">
      <c r="A3165" s="9">
        <v>9884</v>
      </c>
      <c r="B3165" t="s">
        <v>6182</v>
      </c>
      <c r="C3165" s="5">
        <v>40636</v>
      </c>
      <c r="D3165" s="6">
        <v>40641</v>
      </c>
      <c r="E3165" t="s">
        <v>36</v>
      </c>
      <c r="F3165" t="s">
        <v>3499</v>
      </c>
      <c r="G3165" t="s">
        <v>3500</v>
      </c>
      <c r="H3165" t="s">
        <v>26</v>
      </c>
      <c r="I3165" t="s">
        <v>27</v>
      </c>
      <c r="J3165" t="s">
        <v>28</v>
      </c>
      <c r="K3165" t="s">
        <v>29</v>
      </c>
      <c r="L3165">
        <v>90008</v>
      </c>
      <c r="M3165" t="s">
        <v>30</v>
      </c>
      <c r="N3165" t="s">
        <v>6183</v>
      </c>
      <c r="O3165" t="s">
        <v>32</v>
      </c>
      <c r="P3165" t="s">
        <v>215</v>
      </c>
      <c r="Q3165" t="s">
        <v>264</v>
      </c>
      <c r="R3165" s="7">
        <v>11.16</v>
      </c>
      <c r="S3165">
        <v>2</v>
      </c>
      <c r="T3165">
        <v>0</v>
      </c>
      <c r="U3165" s="7">
        <v>5.58</v>
      </c>
      <c r="V3165" s="7">
        <f t="shared" si="49"/>
        <v>5.58</v>
      </c>
    </row>
    <row r="3166" spans="1:22" x14ac:dyDescent="0.3">
      <c r="A3166" s="9">
        <v>9885</v>
      </c>
      <c r="B3166" t="s">
        <v>6182</v>
      </c>
      <c r="C3166" s="5">
        <v>40636</v>
      </c>
      <c r="D3166" s="6">
        <v>40641</v>
      </c>
      <c r="E3166" t="s">
        <v>36</v>
      </c>
      <c r="F3166" t="s">
        <v>3499</v>
      </c>
      <c r="G3166" t="s">
        <v>3500</v>
      </c>
      <c r="H3166" t="s">
        <v>26</v>
      </c>
      <c r="I3166" t="s">
        <v>27</v>
      </c>
      <c r="J3166" t="s">
        <v>28</v>
      </c>
      <c r="K3166" t="s">
        <v>29</v>
      </c>
      <c r="L3166">
        <v>90008</v>
      </c>
      <c r="M3166" t="s">
        <v>30</v>
      </c>
      <c r="N3166" t="s">
        <v>1974</v>
      </c>
      <c r="O3166" t="s">
        <v>48</v>
      </c>
      <c r="P3166" t="s">
        <v>99</v>
      </c>
      <c r="Q3166" t="s">
        <v>1975</v>
      </c>
      <c r="R3166" s="7">
        <v>62.31</v>
      </c>
      <c r="S3166">
        <v>3</v>
      </c>
      <c r="T3166">
        <v>0</v>
      </c>
      <c r="U3166" s="7">
        <v>22.4316</v>
      </c>
      <c r="V3166" s="7">
        <f t="shared" si="49"/>
        <v>22.4316</v>
      </c>
    </row>
    <row r="3167" spans="1:22" x14ac:dyDescent="0.3">
      <c r="A3167" s="9">
        <v>9886</v>
      </c>
      <c r="B3167" t="s">
        <v>6182</v>
      </c>
      <c r="C3167" s="5">
        <v>40636</v>
      </c>
      <c r="D3167" s="6">
        <v>40641</v>
      </c>
      <c r="E3167" t="s">
        <v>36</v>
      </c>
      <c r="F3167" t="s">
        <v>3499</v>
      </c>
      <c r="G3167" t="s">
        <v>3500</v>
      </c>
      <c r="H3167" t="s">
        <v>26</v>
      </c>
      <c r="I3167" t="s">
        <v>27</v>
      </c>
      <c r="J3167" t="s">
        <v>28</v>
      </c>
      <c r="K3167" t="s">
        <v>29</v>
      </c>
      <c r="L3167">
        <v>90008</v>
      </c>
      <c r="M3167" t="s">
        <v>30</v>
      </c>
      <c r="N3167" t="s">
        <v>4076</v>
      </c>
      <c r="O3167" t="s">
        <v>48</v>
      </c>
      <c r="P3167" t="s">
        <v>99</v>
      </c>
      <c r="Q3167" t="s">
        <v>4077</v>
      </c>
      <c r="R3167" s="7">
        <v>159.97999999999999</v>
      </c>
      <c r="S3167">
        <v>2</v>
      </c>
      <c r="T3167">
        <v>0</v>
      </c>
      <c r="U3167" s="7">
        <v>57.592799999999997</v>
      </c>
      <c r="V3167" s="7">
        <f t="shared" si="49"/>
        <v>57.592799999999997</v>
      </c>
    </row>
    <row r="3168" spans="1:22" x14ac:dyDescent="0.3">
      <c r="A3168" s="9">
        <v>9901</v>
      </c>
      <c r="B3168" t="s">
        <v>6184</v>
      </c>
      <c r="C3168" s="5">
        <v>41873</v>
      </c>
      <c r="D3168" s="6">
        <v>41877</v>
      </c>
      <c r="E3168" t="s">
        <v>36</v>
      </c>
      <c r="F3168" t="s">
        <v>6185</v>
      </c>
      <c r="G3168" t="s">
        <v>6186</v>
      </c>
      <c r="H3168" t="s">
        <v>39</v>
      </c>
      <c r="I3168" t="s">
        <v>27</v>
      </c>
      <c r="J3168" t="s">
        <v>522</v>
      </c>
      <c r="K3168" t="s">
        <v>161</v>
      </c>
      <c r="L3168">
        <v>80027</v>
      </c>
      <c r="M3168" t="s">
        <v>30</v>
      </c>
      <c r="N3168" t="s">
        <v>1267</v>
      </c>
      <c r="O3168" t="s">
        <v>32</v>
      </c>
      <c r="P3168" t="s">
        <v>75</v>
      </c>
      <c r="Q3168" t="s">
        <v>1268</v>
      </c>
      <c r="R3168" s="7">
        <v>237.096</v>
      </c>
      <c r="S3168">
        <v>3</v>
      </c>
      <c r="T3168">
        <v>0.2</v>
      </c>
      <c r="U3168" s="7">
        <v>20.745899999999999</v>
      </c>
      <c r="V3168" s="7">
        <f t="shared" si="49"/>
        <v>20.745899999999999</v>
      </c>
    </row>
    <row r="3169" spans="1:22" x14ac:dyDescent="0.3">
      <c r="A3169" s="9">
        <v>9902</v>
      </c>
      <c r="B3169" t="s">
        <v>6184</v>
      </c>
      <c r="C3169" s="5">
        <v>41873</v>
      </c>
      <c r="D3169" s="6">
        <v>41877</v>
      </c>
      <c r="E3169" t="s">
        <v>36</v>
      </c>
      <c r="F3169" t="s">
        <v>6185</v>
      </c>
      <c r="G3169" t="s">
        <v>6186</v>
      </c>
      <c r="H3169" t="s">
        <v>39</v>
      </c>
      <c r="I3169" t="s">
        <v>27</v>
      </c>
      <c r="J3169" t="s">
        <v>522</v>
      </c>
      <c r="K3169" t="s">
        <v>161</v>
      </c>
      <c r="L3169">
        <v>80027</v>
      </c>
      <c r="M3169" t="s">
        <v>30</v>
      </c>
      <c r="N3169" t="s">
        <v>6187</v>
      </c>
      <c r="O3169" t="s">
        <v>41</v>
      </c>
      <c r="P3169" t="s">
        <v>42</v>
      </c>
      <c r="Q3169" t="s">
        <v>6188</v>
      </c>
      <c r="R3169" s="7">
        <v>22.751999999999999</v>
      </c>
      <c r="S3169">
        <v>3</v>
      </c>
      <c r="T3169">
        <v>0.2</v>
      </c>
      <c r="U3169" s="7">
        <v>7.11</v>
      </c>
      <c r="V3169" s="7">
        <f t="shared" si="49"/>
        <v>7.11</v>
      </c>
    </row>
    <row r="3170" spans="1:22" x14ac:dyDescent="0.3">
      <c r="A3170" s="9">
        <v>9903</v>
      </c>
      <c r="B3170" t="s">
        <v>6184</v>
      </c>
      <c r="C3170" s="5">
        <v>41873</v>
      </c>
      <c r="D3170" s="6">
        <v>41877</v>
      </c>
      <c r="E3170" t="s">
        <v>36</v>
      </c>
      <c r="F3170" t="s">
        <v>6185</v>
      </c>
      <c r="G3170" t="s">
        <v>6186</v>
      </c>
      <c r="H3170" t="s">
        <v>39</v>
      </c>
      <c r="I3170" t="s">
        <v>27</v>
      </c>
      <c r="J3170" t="s">
        <v>522</v>
      </c>
      <c r="K3170" t="s">
        <v>161</v>
      </c>
      <c r="L3170">
        <v>80027</v>
      </c>
      <c r="M3170" t="s">
        <v>30</v>
      </c>
      <c r="N3170" t="s">
        <v>237</v>
      </c>
      <c r="O3170" t="s">
        <v>32</v>
      </c>
      <c r="P3170" t="s">
        <v>114</v>
      </c>
      <c r="Q3170" t="s">
        <v>238</v>
      </c>
      <c r="R3170" s="7">
        <v>6.6719999999999997</v>
      </c>
      <c r="S3170">
        <v>1</v>
      </c>
      <c r="T3170">
        <v>0.2</v>
      </c>
      <c r="U3170" s="7">
        <v>2.085</v>
      </c>
      <c r="V3170" s="7">
        <f t="shared" si="49"/>
        <v>2.085</v>
      </c>
    </row>
    <row r="3171" spans="1:22" x14ac:dyDescent="0.3">
      <c r="A3171" s="9">
        <v>9906</v>
      </c>
      <c r="B3171" t="s">
        <v>6189</v>
      </c>
      <c r="C3171" s="5">
        <v>41165</v>
      </c>
      <c r="D3171" s="6">
        <v>41167</v>
      </c>
      <c r="E3171" t="s">
        <v>152</v>
      </c>
      <c r="F3171" t="s">
        <v>2514</v>
      </c>
      <c r="G3171" t="s">
        <v>2515</v>
      </c>
      <c r="H3171" t="s">
        <v>26</v>
      </c>
      <c r="I3171" t="s">
        <v>27</v>
      </c>
      <c r="J3171" t="s">
        <v>667</v>
      </c>
      <c r="K3171" t="s">
        <v>29</v>
      </c>
      <c r="L3171">
        <v>92804</v>
      </c>
      <c r="M3171" t="s">
        <v>30</v>
      </c>
      <c r="N3171" t="s">
        <v>2044</v>
      </c>
      <c r="O3171" t="s">
        <v>41</v>
      </c>
      <c r="P3171" t="s">
        <v>42</v>
      </c>
      <c r="Q3171" t="s">
        <v>2045</v>
      </c>
      <c r="R3171" s="7">
        <v>131.88</v>
      </c>
      <c r="S3171">
        <v>7</v>
      </c>
      <c r="T3171">
        <v>0</v>
      </c>
      <c r="U3171" s="7">
        <v>55.389600000000002</v>
      </c>
      <c r="V3171" s="7">
        <f t="shared" si="49"/>
        <v>55.389600000000002</v>
      </c>
    </row>
    <row r="3172" spans="1:22" x14ac:dyDescent="0.3">
      <c r="A3172" s="9">
        <v>9907</v>
      </c>
      <c r="B3172" t="s">
        <v>6189</v>
      </c>
      <c r="C3172" s="5">
        <v>41165</v>
      </c>
      <c r="D3172" s="6">
        <v>41167</v>
      </c>
      <c r="E3172" t="s">
        <v>152</v>
      </c>
      <c r="F3172" t="s">
        <v>2514</v>
      </c>
      <c r="G3172" t="s">
        <v>2515</v>
      </c>
      <c r="H3172" t="s">
        <v>26</v>
      </c>
      <c r="I3172" t="s">
        <v>27</v>
      </c>
      <c r="J3172" t="s">
        <v>667</v>
      </c>
      <c r="K3172" t="s">
        <v>29</v>
      </c>
      <c r="L3172">
        <v>92804</v>
      </c>
      <c r="M3172" t="s">
        <v>30</v>
      </c>
      <c r="N3172" t="s">
        <v>2183</v>
      </c>
      <c r="O3172" t="s">
        <v>32</v>
      </c>
      <c r="P3172" t="s">
        <v>52</v>
      </c>
      <c r="Q3172" t="s">
        <v>2184</v>
      </c>
      <c r="R3172" s="7">
        <v>25.032</v>
      </c>
      <c r="S3172">
        <v>3</v>
      </c>
      <c r="T3172">
        <v>0.2</v>
      </c>
      <c r="U3172" s="7">
        <v>7.8224999999999998</v>
      </c>
      <c r="V3172" s="7">
        <f t="shared" si="49"/>
        <v>7.8224999999999998</v>
      </c>
    </row>
    <row r="3173" spans="1:22" x14ac:dyDescent="0.3">
      <c r="A3173" s="9">
        <v>9908</v>
      </c>
      <c r="B3173" t="s">
        <v>6189</v>
      </c>
      <c r="C3173" s="5">
        <v>41165</v>
      </c>
      <c r="D3173" s="6">
        <v>41167</v>
      </c>
      <c r="E3173" t="s">
        <v>152</v>
      </c>
      <c r="F3173" t="s">
        <v>2514</v>
      </c>
      <c r="G3173" t="s">
        <v>2515</v>
      </c>
      <c r="H3173" t="s">
        <v>26</v>
      </c>
      <c r="I3173" t="s">
        <v>27</v>
      </c>
      <c r="J3173" t="s">
        <v>667</v>
      </c>
      <c r="K3173" t="s">
        <v>29</v>
      </c>
      <c r="L3173">
        <v>92804</v>
      </c>
      <c r="M3173" t="s">
        <v>30</v>
      </c>
      <c r="N3173" t="s">
        <v>1937</v>
      </c>
      <c r="O3173" t="s">
        <v>41</v>
      </c>
      <c r="P3173" t="s">
        <v>185</v>
      </c>
      <c r="Q3173" t="s">
        <v>1938</v>
      </c>
      <c r="R3173" s="7">
        <v>717.72</v>
      </c>
      <c r="S3173">
        <v>3</v>
      </c>
      <c r="T3173">
        <v>0.2</v>
      </c>
      <c r="U3173" s="7">
        <v>71.772000000000006</v>
      </c>
      <c r="V3173" s="7">
        <f t="shared" si="49"/>
        <v>71.772000000000006</v>
      </c>
    </row>
    <row r="3174" spans="1:22" x14ac:dyDescent="0.3">
      <c r="A3174" s="9">
        <v>9909</v>
      </c>
      <c r="B3174" t="s">
        <v>6189</v>
      </c>
      <c r="C3174" s="5">
        <v>41165</v>
      </c>
      <c r="D3174" s="6">
        <v>41167</v>
      </c>
      <c r="E3174" t="s">
        <v>152</v>
      </c>
      <c r="F3174" t="s">
        <v>2514</v>
      </c>
      <c r="G3174" t="s">
        <v>2515</v>
      </c>
      <c r="H3174" t="s">
        <v>26</v>
      </c>
      <c r="I3174" t="s">
        <v>27</v>
      </c>
      <c r="J3174" t="s">
        <v>667</v>
      </c>
      <c r="K3174" t="s">
        <v>29</v>
      </c>
      <c r="L3174">
        <v>92804</v>
      </c>
      <c r="M3174" t="s">
        <v>30</v>
      </c>
      <c r="N3174" t="s">
        <v>6190</v>
      </c>
      <c r="O3174" t="s">
        <v>41</v>
      </c>
      <c r="P3174" t="s">
        <v>42</v>
      </c>
      <c r="Q3174" t="s">
        <v>6191</v>
      </c>
      <c r="R3174" s="7">
        <v>207.35</v>
      </c>
      <c r="S3174">
        <v>5</v>
      </c>
      <c r="T3174">
        <v>0</v>
      </c>
      <c r="U3174" s="7">
        <v>24.882000000000001</v>
      </c>
      <c r="V3174" s="7">
        <f t="shared" si="49"/>
        <v>24.882000000000001</v>
      </c>
    </row>
    <row r="3175" spans="1:22" x14ac:dyDescent="0.3">
      <c r="A3175" s="9">
        <v>9910</v>
      </c>
      <c r="B3175" t="s">
        <v>6189</v>
      </c>
      <c r="C3175" s="5">
        <v>41165</v>
      </c>
      <c r="D3175" s="6">
        <v>41167</v>
      </c>
      <c r="E3175" t="s">
        <v>152</v>
      </c>
      <c r="F3175" t="s">
        <v>2514</v>
      </c>
      <c r="G3175" t="s">
        <v>2515</v>
      </c>
      <c r="H3175" t="s">
        <v>26</v>
      </c>
      <c r="I3175" t="s">
        <v>27</v>
      </c>
      <c r="J3175" t="s">
        <v>667</v>
      </c>
      <c r="K3175" t="s">
        <v>29</v>
      </c>
      <c r="L3175">
        <v>92804</v>
      </c>
      <c r="M3175" t="s">
        <v>30</v>
      </c>
      <c r="N3175" t="s">
        <v>3356</v>
      </c>
      <c r="O3175" t="s">
        <v>41</v>
      </c>
      <c r="P3175" t="s">
        <v>42</v>
      </c>
      <c r="Q3175" t="s">
        <v>3357</v>
      </c>
      <c r="R3175" s="7">
        <v>44.67</v>
      </c>
      <c r="S3175">
        <v>3</v>
      </c>
      <c r="T3175">
        <v>0</v>
      </c>
      <c r="U3175" s="7">
        <v>12.0609</v>
      </c>
      <c r="V3175" s="7">
        <f t="shared" si="49"/>
        <v>12.0609</v>
      </c>
    </row>
    <row r="3176" spans="1:22" x14ac:dyDescent="0.3">
      <c r="A3176" s="9">
        <v>9911</v>
      </c>
      <c r="B3176" t="s">
        <v>6189</v>
      </c>
      <c r="C3176" s="5">
        <v>41165</v>
      </c>
      <c r="D3176" s="6">
        <v>41167</v>
      </c>
      <c r="E3176" t="s">
        <v>152</v>
      </c>
      <c r="F3176" t="s">
        <v>2514</v>
      </c>
      <c r="G3176" t="s">
        <v>2515</v>
      </c>
      <c r="H3176" t="s">
        <v>26</v>
      </c>
      <c r="I3176" t="s">
        <v>27</v>
      </c>
      <c r="J3176" t="s">
        <v>667</v>
      </c>
      <c r="K3176" t="s">
        <v>29</v>
      </c>
      <c r="L3176">
        <v>92804</v>
      </c>
      <c r="M3176" t="s">
        <v>30</v>
      </c>
      <c r="N3176" t="s">
        <v>4533</v>
      </c>
      <c r="O3176" t="s">
        <v>32</v>
      </c>
      <c r="P3176" t="s">
        <v>114</v>
      </c>
      <c r="Q3176" t="s">
        <v>4534</v>
      </c>
      <c r="R3176" s="7">
        <v>209.7</v>
      </c>
      <c r="S3176">
        <v>2</v>
      </c>
      <c r="T3176">
        <v>0</v>
      </c>
      <c r="U3176" s="7">
        <v>100.65600000000001</v>
      </c>
      <c r="V3176" s="7">
        <f t="shared" si="49"/>
        <v>100.65600000000001</v>
      </c>
    </row>
    <row r="3177" spans="1:22" x14ac:dyDescent="0.3">
      <c r="A3177" s="9">
        <v>9913</v>
      </c>
      <c r="B3177" t="s">
        <v>6192</v>
      </c>
      <c r="C3177" s="5">
        <v>41192</v>
      </c>
      <c r="D3177" s="6">
        <v>41194</v>
      </c>
      <c r="E3177" t="s">
        <v>152</v>
      </c>
      <c r="F3177" t="s">
        <v>1520</v>
      </c>
      <c r="G3177" t="s">
        <v>1521</v>
      </c>
      <c r="H3177" t="s">
        <v>26</v>
      </c>
      <c r="I3177" t="s">
        <v>27</v>
      </c>
      <c r="J3177" t="s">
        <v>4407</v>
      </c>
      <c r="K3177" t="s">
        <v>29</v>
      </c>
      <c r="L3177">
        <v>93101</v>
      </c>
      <c r="M3177" t="s">
        <v>30</v>
      </c>
      <c r="N3177" t="s">
        <v>2366</v>
      </c>
      <c r="O3177" t="s">
        <v>41</v>
      </c>
      <c r="P3177" t="s">
        <v>185</v>
      </c>
      <c r="Q3177" t="s">
        <v>2367</v>
      </c>
      <c r="R3177" s="7">
        <v>362.13600000000002</v>
      </c>
      <c r="S3177">
        <v>3</v>
      </c>
      <c r="T3177">
        <v>0.2</v>
      </c>
      <c r="U3177" s="7">
        <v>-54.320399999999999</v>
      </c>
      <c r="V3177" s="7">
        <f t="shared" si="49"/>
        <v>54.320399999999999</v>
      </c>
    </row>
    <row r="3178" spans="1:22" x14ac:dyDescent="0.3">
      <c r="A3178" s="9">
        <v>9914</v>
      </c>
      <c r="B3178" t="s">
        <v>6192</v>
      </c>
      <c r="C3178" s="5">
        <v>41192</v>
      </c>
      <c r="D3178" s="6">
        <v>41194</v>
      </c>
      <c r="E3178" t="s">
        <v>152</v>
      </c>
      <c r="F3178" t="s">
        <v>1520</v>
      </c>
      <c r="G3178" t="s">
        <v>1521</v>
      </c>
      <c r="H3178" t="s">
        <v>26</v>
      </c>
      <c r="I3178" t="s">
        <v>27</v>
      </c>
      <c r="J3178" t="s">
        <v>4407</v>
      </c>
      <c r="K3178" t="s">
        <v>29</v>
      </c>
      <c r="L3178">
        <v>93101</v>
      </c>
      <c r="M3178" t="s">
        <v>30</v>
      </c>
      <c r="N3178" t="s">
        <v>4620</v>
      </c>
      <c r="O3178" t="s">
        <v>32</v>
      </c>
      <c r="P3178" t="s">
        <v>33</v>
      </c>
      <c r="Q3178" t="s">
        <v>4621</v>
      </c>
      <c r="R3178" s="7">
        <v>31.05</v>
      </c>
      <c r="S3178">
        <v>3</v>
      </c>
      <c r="T3178">
        <v>0</v>
      </c>
      <c r="U3178" s="7">
        <v>14.904</v>
      </c>
      <c r="V3178" s="7">
        <f t="shared" si="49"/>
        <v>14.904</v>
      </c>
    </row>
    <row r="3179" spans="1:22" x14ac:dyDescent="0.3">
      <c r="A3179" s="9">
        <v>9929</v>
      </c>
      <c r="B3179" t="s">
        <v>6193</v>
      </c>
      <c r="C3179" s="5">
        <v>41522</v>
      </c>
      <c r="D3179" s="6">
        <v>41522</v>
      </c>
      <c r="E3179" t="s">
        <v>863</v>
      </c>
      <c r="F3179" t="s">
        <v>5039</v>
      </c>
      <c r="G3179" t="s">
        <v>5040</v>
      </c>
      <c r="H3179" t="s">
        <v>39</v>
      </c>
      <c r="I3179" t="s">
        <v>27</v>
      </c>
      <c r="J3179" t="s">
        <v>80</v>
      </c>
      <c r="K3179" t="s">
        <v>29</v>
      </c>
      <c r="L3179">
        <v>94122</v>
      </c>
      <c r="M3179" t="s">
        <v>30</v>
      </c>
      <c r="N3179" t="s">
        <v>4245</v>
      </c>
      <c r="O3179" t="s">
        <v>41</v>
      </c>
      <c r="P3179" t="s">
        <v>42</v>
      </c>
      <c r="Q3179" t="s">
        <v>4246</v>
      </c>
      <c r="R3179" s="7">
        <v>24.27</v>
      </c>
      <c r="S3179">
        <v>3</v>
      </c>
      <c r="T3179">
        <v>0</v>
      </c>
      <c r="U3179" s="7">
        <v>8.7371999999999996</v>
      </c>
      <c r="V3179" s="7">
        <f t="shared" si="49"/>
        <v>8.7371999999999996</v>
      </c>
    </row>
    <row r="3180" spans="1:22" x14ac:dyDescent="0.3">
      <c r="A3180" s="9">
        <v>9930</v>
      </c>
      <c r="B3180" t="s">
        <v>6193</v>
      </c>
      <c r="C3180" s="5">
        <v>41522</v>
      </c>
      <c r="D3180" s="6">
        <v>41522</v>
      </c>
      <c r="E3180" t="s">
        <v>863</v>
      </c>
      <c r="F3180" t="s">
        <v>5039</v>
      </c>
      <c r="G3180" t="s">
        <v>5040</v>
      </c>
      <c r="H3180" t="s">
        <v>39</v>
      </c>
      <c r="I3180" t="s">
        <v>27</v>
      </c>
      <c r="J3180" t="s">
        <v>80</v>
      </c>
      <c r="K3180" t="s">
        <v>29</v>
      </c>
      <c r="L3180">
        <v>94122</v>
      </c>
      <c r="M3180" t="s">
        <v>30</v>
      </c>
      <c r="N3180" t="s">
        <v>2300</v>
      </c>
      <c r="O3180" t="s">
        <v>48</v>
      </c>
      <c r="P3180" t="s">
        <v>413</v>
      </c>
      <c r="Q3180" t="s">
        <v>2301</v>
      </c>
      <c r="R3180" s="7">
        <v>2799.96</v>
      </c>
      <c r="S3180">
        <v>5</v>
      </c>
      <c r="T3180">
        <v>0.2</v>
      </c>
      <c r="U3180" s="7">
        <v>944.98649999999998</v>
      </c>
      <c r="V3180" s="7">
        <f t="shared" si="49"/>
        <v>944.98649999999998</v>
      </c>
    </row>
    <row r="3181" spans="1:22" x14ac:dyDescent="0.3">
      <c r="A3181" s="9">
        <v>9931</v>
      </c>
      <c r="B3181" t="s">
        <v>6194</v>
      </c>
      <c r="C3181" s="5">
        <v>41226</v>
      </c>
      <c r="D3181" s="6">
        <v>41230</v>
      </c>
      <c r="E3181" t="s">
        <v>36</v>
      </c>
      <c r="F3181" t="s">
        <v>475</v>
      </c>
      <c r="G3181" t="s">
        <v>476</v>
      </c>
      <c r="H3181" t="s">
        <v>39</v>
      </c>
      <c r="I3181" t="s">
        <v>27</v>
      </c>
      <c r="J3181" t="s">
        <v>2018</v>
      </c>
      <c r="K3181" t="s">
        <v>29</v>
      </c>
      <c r="L3181">
        <v>92404</v>
      </c>
      <c r="M3181" t="s">
        <v>30</v>
      </c>
      <c r="N3181" t="s">
        <v>6195</v>
      </c>
      <c r="O3181" t="s">
        <v>32</v>
      </c>
      <c r="P3181" t="s">
        <v>52</v>
      </c>
      <c r="Q3181" t="s">
        <v>6196</v>
      </c>
      <c r="R3181" s="7">
        <v>9.8719999999999999</v>
      </c>
      <c r="S3181">
        <v>2</v>
      </c>
      <c r="T3181">
        <v>0.2</v>
      </c>
      <c r="U3181" s="7">
        <v>3.4552</v>
      </c>
      <c r="V3181" s="7">
        <f t="shared" si="49"/>
        <v>3.4552</v>
      </c>
    </row>
    <row r="3182" spans="1:22" x14ac:dyDescent="0.3">
      <c r="A3182" s="9">
        <v>9932</v>
      </c>
      <c r="B3182" t="s">
        <v>6194</v>
      </c>
      <c r="C3182" s="5">
        <v>41226</v>
      </c>
      <c r="D3182" s="6">
        <v>41230</v>
      </c>
      <c r="E3182" t="s">
        <v>36</v>
      </c>
      <c r="F3182" t="s">
        <v>475</v>
      </c>
      <c r="G3182" t="s">
        <v>476</v>
      </c>
      <c r="H3182" t="s">
        <v>39</v>
      </c>
      <c r="I3182" t="s">
        <v>27</v>
      </c>
      <c r="J3182" t="s">
        <v>2018</v>
      </c>
      <c r="K3182" t="s">
        <v>29</v>
      </c>
      <c r="L3182">
        <v>92404</v>
      </c>
      <c r="M3182" t="s">
        <v>30</v>
      </c>
      <c r="N3182" t="s">
        <v>2525</v>
      </c>
      <c r="O3182" t="s">
        <v>41</v>
      </c>
      <c r="P3182" t="s">
        <v>492</v>
      </c>
      <c r="Q3182" t="s">
        <v>2526</v>
      </c>
      <c r="R3182" s="7">
        <v>683.33199999999999</v>
      </c>
      <c r="S3182">
        <v>4</v>
      </c>
      <c r="T3182">
        <v>0.15</v>
      </c>
      <c r="U3182" s="7">
        <v>-40.195999999999998</v>
      </c>
      <c r="V3182" s="7">
        <f t="shared" si="49"/>
        <v>40.195999999999998</v>
      </c>
    </row>
    <row r="3183" spans="1:22" x14ac:dyDescent="0.3">
      <c r="A3183" s="9">
        <v>9933</v>
      </c>
      <c r="B3183" t="s">
        <v>6194</v>
      </c>
      <c r="C3183" s="5">
        <v>41226</v>
      </c>
      <c r="D3183" s="6">
        <v>41230</v>
      </c>
      <c r="E3183" t="s">
        <v>36</v>
      </c>
      <c r="F3183" t="s">
        <v>475</v>
      </c>
      <c r="G3183" t="s">
        <v>476</v>
      </c>
      <c r="H3183" t="s">
        <v>39</v>
      </c>
      <c r="I3183" t="s">
        <v>27</v>
      </c>
      <c r="J3183" t="s">
        <v>2018</v>
      </c>
      <c r="K3183" t="s">
        <v>29</v>
      </c>
      <c r="L3183">
        <v>92404</v>
      </c>
      <c r="M3183" t="s">
        <v>30</v>
      </c>
      <c r="N3183" t="s">
        <v>5351</v>
      </c>
      <c r="O3183" t="s">
        <v>32</v>
      </c>
      <c r="P3183" t="s">
        <v>114</v>
      </c>
      <c r="Q3183" t="s">
        <v>5352</v>
      </c>
      <c r="R3183" s="7">
        <v>29.96</v>
      </c>
      <c r="S3183">
        <v>7</v>
      </c>
      <c r="T3183">
        <v>0</v>
      </c>
      <c r="U3183" s="7">
        <v>13.481999999999999</v>
      </c>
      <c r="V3183" s="7">
        <f t="shared" si="49"/>
        <v>13.481999999999999</v>
      </c>
    </row>
    <row r="3184" spans="1:22" x14ac:dyDescent="0.3">
      <c r="A3184" s="9">
        <v>9938</v>
      </c>
      <c r="B3184" t="s">
        <v>6197</v>
      </c>
      <c r="C3184" s="5">
        <v>41429</v>
      </c>
      <c r="D3184" s="6">
        <v>41432</v>
      </c>
      <c r="E3184" t="s">
        <v>23</v>
      </c>
      <c r="F3184" t="s">
        <v>1538</v>
      </c>
      <c r="G3184" t="s">
        <v>1539</v>
      </c>
      <c r="H3184" t="s">
        <v>26</v>
      </c>
      <c r="I3184" t="s">
        <v>27</v>
      </c>
      <c r="J3184" t="s">
        <v>28</v>
      </c>
      <c r="K3184" t="s">
        <v>29</v>
      </c>
      <c r="L3184">
        <v>90049</v>
      </c>
      <c r="M3184" t="s">
        <v>30</v>
      </c>
      <c r="N3184" t="s">
        <v>3901</v>
      </c>
      <c r="O3184" t="s">
        <v>41</v>
      </c>
      <c r="P3184" t="s">
        <v>58</v>
      </c>
      <c r="Q3184" t="s">
        <v>3902</v>
      </c>
      <c r="R3184" s="7">
        <v>71.087999999999994</v>
      </c>
      <c r="S3184">
        <v>2</v>
      </c>
      <c r="T3184">
        <v>0.2</v>
      </c>
      <c r="U3184" s="7">
        <v>-1.7771999999999999</v>
      </c>
      <c r="V3184" s="7">
        <f t="shared" si="49"/>
        <v>1.7771999999999999</v>
      </c>
    </row>
    <row r="3185" spans="1:22" x14ac:dyDescent="0.3">
      <c r="A3185" s="9">
        <v>9942</v>
      </c>
      <c r="B3185" t="s">
        <v>6198</v>
      </c>
      <c r="C3185" s="5">
        <v>41968</v>
      </c>
      <c r="D3185" s="6">
        <v>41974</v>
      </c>
      <c r="E3185" t="s">
        <v>36</v>
      </c>
      <c r="F3185" t="s">
        <v>790</v>
      </c>
      <c r="G3185" t="s">
        <v>791</v>
      </c>
      <c r="H3185" t="s">
        <v>39</v>
      </c>
      <c r="I3185" t="s">
        <v>27</v>
      </c>
      <c r="J3185" t="s">
        <v>80</v>
      </c>
      <c r="K3185" t="s">
        <v>29</v>
      </c>
      <c r="L3185">
        <v>94122</v>
      </c>
      <c r="M3185" t="s">
        <v>30</v>
      </c>
      <c r="N3185" t="s">
        <v>5307</v>
      </c>
      <c r="O3185" t="s">
        <v>48</v>
      </c>
      <c r="P3185" t="s">
        <v>99</v>
      </c>
      <c r="Q3185" t="s">
        <v>5308</v>
      </c>
      <c r="R3185" s="7">
        <v>223.58</v>
      </c>
      <c r="S3185">
        <v>14</v>
      </c>
      <c r="T3185">
        <v>0</v>
      </c>
      <c r="U3185" s="7">
        <v>87.196200000000005</v>
      </c>
      <c r="V3185" s="7">
        <f t="shared" si="49"/>
        <v>87.196200000000005</v>
      </c>
    </row>
    <row r="3186" spans="1:22" x14ac:dyDescent="0.3">
      <c r="A3186" s="9">
        <v>9943</v>
      </c>
      <c r="B3186" t="s">
        <v>6199</v>
      </c>
      <c r="C3186" s="5">
        <v>40905</v>
      </c>
      <c r="D3186" s="6">
        <v>40911</v>
      </c>
      <c r="E3186" t="s">
        <v>36</v>
      </c>
      <c r="F3186" t="s">
        <v>6200</v>
      </c>
      <c r="G3186" t="s">
        <v>6201</v>
      </c>
      <c r="H3186" t="s">
        <v>39</v>
      </c>
      <c r="I3186" t="s">
        <v>27</v>
      </c>
      <c r="J3186" t="s">
        <v>667</v>
      </c>
      <c r="K3186" t="s">
        <v>29</v>
      </c>
      <c r="L3186">
        <v>92804</v>
      </c>
      <c r="M3186" t="s">
        <v>30</v>
      </c>
      <c r="N3186" t="s">
        <v>2734</v>
      </c>
      <c r="O3186" t="s">
        <v>32</v>
      </c>
      <c r="P3186" t="s">
        <v>75</v>
      </c>
      <c r="Q3186" t="s">
        <v>2735</v>
      </c>
      <c r="R3186" s="7">
        <v>998.82</v>
      </c>
      <c r="S3186">
        <v>9</v>
      </c>
      <c r="T3186">
        <v>0</v>
      </c>
      <c r="U3186" s="7">
        <v>29.964600000000001</v>
      </c>
      <c r="V3186" s="7">
        <f t="shared" si="49"/>
        <v>29.964600000000001</v>
      </c>
    </row>
    <row r="3187" spans="1:22" x14ac:dyDescent="0.3">
      <c r="A3187" s="9">
        <v>9944</v>
      </c>
      <c r="B3187" t="s">
        <v>6199</v>
      </c>
      <c r="C3187" s="5">
        <v>40905</v>
      </c>
      <c r="D3187" s="6">
        <v>40911</v>
      </c>
      <c r="E3187" t="s">
        <v>36</v>
      </c>
      <c r="F3187" t="s">
        <v>6200</v>
      </c>
      <c r="G3187" t="s">
        <v>6201</v>
      </c>
      <c r="H3187" t="s">
        <v>39</v>
      </c>
      <c r="I3187" t="s">
        <v>27</v>
      </c>
      <c r="J3187" t="s">
        <v>667</v>
      </c>
      <c r="K3187" t="s">
        <v>29</v>
      </c>
      <c r="L3187">
        <v>92804</v>
      </c>
      <c r="M3187" t="s">
        <v>30</v>
      </c>
      <c r="N3187" t="s">
        <v>4089</v>
      </c>
      <c r="O3187" t="s">
        <v>32</v>
      </c>
      <c r="P3187" t="s">
        <v>205</v>
      </c>
      <c r="Q3187" t="s">
        <v>4090</v>
      </c>
      <c r="R3187" s="7">
        <v>51.15</v>
      </c>
      <c r="S3187">
        <v>5</v>
      </c>
      <c r="T3187">
        <v>0</v>
      </c>
      <c r="U3187" s="7">
        <v>13.298999999999999</v>
      </c>
      <c r="V3187" s="7">
        <f t="shared" si="49"/>
        <v>13.298999999999999</v>
      </c>
    </row>
    <row r="3188" spans="1:22" x14ac:dyDescent="0.3">
      <c r="A3188" s="9">
        <v>9945</v>
      </c>
      <c r="B3188" t="s">
        <v>6202</v>
      </c>
      <c r="C3188" s="5">
        <v>41011</v>
      </c>
      <c r="D3188" s="6">
        <v>41016</v>
      </c>
      <c r="E3188" t="s">
        <v>23</v>
      </c>
      <c r="F3188" t="s">
        <v>4903</v>
      </c>
      <c r="G3188" t="s">
        <v>4904</v>
      </c>
      <c r="H3188" t="s">
        <v>146</v>
      </c>
      <c r="I3188" t="s">
        <v>27</v>
      </c>
      <c r="J3188" t="s">
        <v>65</v>
      </c>
      <c r="K3188" t="s">
        <v>66</v>
      </c>
      <c r="L3188">
        <v>98103</v>
      </c>
      <c r="M3188" t="s">
        <v>30</v>
      </c>
      <c r="N3188" t="s">
        <v>3614</v>
      </c>
      <c r="O3188" t="s">
        <v>32</v>
      </c>
      <c r="P3188" t="s">
        <v>75</v>
      </c>
      <c r="Q3188" t="s">
        <v>3615</v>
      </c>
      <c r="R3188" s="7">
        <v>40.74</v>
      </c>
      <c r="S3188">
        <v>3</v>
      </c>
      <c r="T3188">
        <v>0</v>
      </c>
      <c r="U3188" s="7">
        <v>0.40739999999999998</v>
      </c>
      <c r="V3188" s="7">
        <f t="shared" si="49"/>
        <v>0.40739999999999998</v>
      </c>
    </row>
    <row r="3189" spans="1:22" x14ac:dyDescent="0.3">
      <c r="A3189" s="9">
        <v>9953</v>
      </c>
      <c r="B3189" t="s">
        <v>6203</v>
      </c>
      <c r="C3189" s="5">
        <v>41257</v>
      </c>
      <c r="D3189" s="6">
        <v>41259</v>
      </c>
      <c r="E3189" t="s">
        <v>23</v>
      </c>
      <c r="F3189" t="s">
        <v>3247</v>
      </c>
      <c r="G3189" t="s">
        <v>3248</v>
      </c>
      <c r="H3189" t="s">
        <v>26</v>
      </c>
      <c r="I3189" t="s">
        <v>27</v>
      </c>
      <c r="J3189" t="s">
        <v>28</v>
      </c>
      <c r="K3189" t="s">
        <v>29</v>
      </c>
      <c r="L3189">
        <v>90045</v>
      </c>
      <c r="M3189" t="s">
        <v>30</v>
      </c>
      <c r="N3189" t="s">
        <v>6204</v>
      </c>
      <c r="O3189" t="s">
        <v>32</v>
      </c>
      <c r="P3189" t="s">
        <v>52</v>
      </c>
      <c r="Q3189" t="s">
        <v>6205</v>
      </c>
      <c r="R3189" s="7">
        <v>55.264000000000003</v>
      </c>
      <c r="S3189">
        <v>2</v>
      </c>
      <c r="T3189">
        <v>0.2</v>
      </c>
      <c r="U3189" s="7">
        <v>20.724</v>
      </c>
      <c r="V3189" s="7">
        <f t="shared" si="49"/>
        <v>20.724</v>
      </c>
    </row>
    <row r="3190" spans="1:22" x14ac:dyDescent="0.3">
      <c r="A3190" s="9">
        <v>9954</v>
      </c>
      <c r="B3190" t="s">
        <v>6203</v>
      </c>
      <c r="C3190" s="5">
        <v>41257</v>
      </c>
      <c r="D3190" s="6">
        <v>41259</v>
      </c>
      <c r="E3190" t="s">
        <v>23</v>
      </c>
      <c r="F3190" t="s">
        <v>3247</v>
      </c>
      <c r="G3190" t="s">
        <v>3248</v>
      </c>
      <c r="H3190" t="s">
        <v>26</v>
      </c>
      <c r="I3190" t="s">
        <v>27</v>
      </c>
      <c r="J3190" t="s">
        <v>28</v>
      </c>
      <c r="K3190" t="s">
        <v>29</v>
      </c>
      <c r="L3190">
        <v>90045</v>
      </c>
      <c r="M3190" t="s">
        <v>30</v>
      </c>
      <c r="N3190" t="s">
        <v>4647</v>
      </c>
      <c r="O3190" t="s">
        <v>32</v>
      </c>
      <c r="P3190" t="s">
        <v>114</v>
      </c>
      <c r="Q3190" t="s">
        <v>4648</v>
      </c>
      <c r="R3190" s="7">
        <v>6.48</v>
      </c>
      <c r="S3190">
        <v>1</v>
      </c>
      <c r="T3190">
        <v>0</v>
      </c>
      <c r="U3190" s="7">
        <v>3.1103999999999998</v>
      </c>
      <c r="V3190" s="7">
        <f t="shared" si="49"/>
        <v>3.1103999999999998</v>
      </c>
    </row>
    <row r="3191" spans="1:22" x14ac:dyDescent="0.3">
      <c r="A3191" s="9">
        <v>9955</v>
      </c>
      <c r="B3191" t="s">
        <v>6203</v>
      </c>
      <c r="C3191" s="5">
        <v>41257</v>
      </c>
      <c r="D3191" s="6">
        <v>41259</v>
      </c>
      <c r="E3191" t="s">
        <v>23</v>
      </c>
      <c r="F3191" t="s">
        <v>3247</v>
      </c>
      <c r="G3191" t="s">
        <v>3248</v>
      </c>
      <c r="H3191" t="s">
        <v>26</v>
      </c>
      <c r="I3191" t="s">
        <v>27</v>
      </c>
      <c r="J3191" t="s">
        <v>28</v>
      </c>
      <c r="K3191" t="s">
        <v>29</v>
      </c>
      <c r="L3191">
        <v>90045</v>
      </c>
      <c r="M3191" t="s">
        <v>30</v>
      </c>
      <c r="N3191" t="s">
        <v>5881</v>
      </c>
      <c r="O3191" t="s">
        <v>32</v>
      </c>
      <c r="P3191" t="s">
        <v>52</v>
      </c>
      <c r="Q3191" t="s">
        <v>5882</v>
      </c>
      <c r="R3191" s="7">
        <v>34.247999999999998</v>
      </c>
      <c r="S3191">
        <v>3</v>
      </c>
      <c r="T3191">
        <v>0.2</v>
      </c>
      <c r="U3191" s="7">
        <v>11.5587</v>
      </c>
      <c r="V3191" s="7">
        <f t="shared" si="49"/>
        <v>11.5587</v>
      </c>
    </row>
    <row r="3192" spans="1:22" x14ac:dyDescent="0.3">
      <c r="A3192" s="9">
        <v>9956</v>
      </c>
      <c r="B3192" t="s">
        <v>6203</v>
      </c>
      <c r="C3192" s="5">
        <v>41257</v>
      </c>
      <c r="D3192" s="6">
        <v>41259</v>
      </c>
      <c r="E3192" t="s">
        <v>23</v>
      </c>
      <c r="F3192" t="s">
        <v>3247</v>
      </c>
      <c r="G3192" t="s">
        <v>3248</v>
      </c>
      <c r="H3192" t="s">
        <v>26</v>
      </c>
      <c r="I3192" t="s">
        <v>27</v>
      </c>
      <c r="J3192" t="s">
        <v>28</v>
      </c>
      <c r="K3192" t="s">
        <v>29</v>
      </c>
      <c r="L3192">
        <v>90045</v>
      </c>
      <c r="M3192" t="s">
        <v>30</v>
      </c>
      <c r="N3192" t="s">
        <v>6206</v>
      </c>
      <c r="O3192" t="s">
        <v>41</v>
      </c>
      <c r="P3192" t="s">
        <v>58</v>
      </c>
      <c r="Q3192" t="s">
        <v>6207</v>
      </c>
      <c r="R3192" s="7">
        <v>273.56799999999998</v>
      </c>
      <c r="S3192">
        <v>2</v>
      </c>
      <c r="T3192">
        <v>0.2</v>
      </c>
      <c r="U3192" s="7">
        <v>10.258800000000001</v>
      </c>
      <c r="V3192" s="7">
        <f t="shared" si="49"/>
        <v>10.258800000000001</v>
      </c>
    </row>
    <row r="3193" spans="1:22" x14ac:dyDescent="0.3">
      <c r="A3193" s="9">
        <v>9960</v>
      </c>
      <c r="B3193" t="s">
        <v>6208</v>
      </c>
      <c r="C3193" s="5">
        <v>41919</v>
      </c>
      <c r="D3193" s="6">
        <v>41924</v>
      </c>
      <c r="E3193" t="s">
        <v>36</v>
      </c>
      <c r="F3193" t="s">
        <v>5991</v>
      </c>
      <c r="G3193" t="s">
        <v>5992</v>
      </c>
      <c r="H3193" t="s">
        <v>39</v>
      </c>
      <c r="I3193" t="s">
        <v>27</v>
      </c>
      <c r="J3193" t="s">
        <v>4157</v>
      </c>
      <c r="K3193" t="s">
        <v>122</v>
      </c>
      <c r="L3193">
        <v>85224</v>
      </c>
      <c r="M3193" t="s">
        <v>30</v>
      </c>
      <c r="N3193" t="s">
        <v>5450</v>
      </c>
      <c r="O3193" t="s">
        <v>32</v>
      </c>
      <c r="P3193" t="s">
        <v>45</v>
      </c>
      <c r="Q3193" t="s">
        <v>5451</v>
      </c>
      <c r="R3193" s="7">
        <v>9.3439999999999994</v>
      </c>
      <c r="S3193">
        <v>2</v>
      </c>
      <c r="T3193">
        <v>0.2</v>
      </c>
      <c r="U3193" s="7">
        <v>1.8688</v>
      </c>
      <c r="V3193" s="7">
        <f t="shared" si="49"/>
        <v>1.8688</v>
      </c>
    </row>
    <row r="3194" spans="1:22" x14ac:dyDescent="0.3">
      <c r="A3194" s="9">
        <v>9974</v>
      </c>
      <c r="B3194" t="s">
        <v>6209</v>
      </c>
      <c r="C3194" s="5">
        <v>41615</v>
      </c>
      <c r="D3194" s="6">
        <v>41619</v>
      </c>
      <c r="E3194" t="s">
        <v>36</v>
      </c>
      <c r="F3194" t="s">
        <v>6210</v>
      </c>
      <c r="G3194" t="s">
        <v>6211</v>
      </c>
      <c r="H3194" t="s">
        <v>146</v>
      </c>
      <c r="I3194" t="s">
        <v>27</v>
      </c>
      <c r="J3194" t="s">
        <v>28</v>
      </c>
      <c r="K3194" t="s">
        <v>29</v>
      </c>
      <c r="L3194">
        <v>90032</v>
      </c>
      <c r="M3194" t="s">
        <v>30</v>
      </c>
      <c r="N3194" t="s">
        <v>6212</v>
      </c>
      <c r="O3194" t="s">
        <v>48</v>
      </c>
      <c r="P3194" t="s">
        <v>49</v>
      </c>
      <c r="Q3194" t="s">
        <v>6213</v>
      </c>
      <c r="R3194" s="7">
        <v>271.95999999999998</v>
      </c>
      <c r="S3194">
        <v>5</v>
      </c>
      <c r="T3194">
        <v>0.2</v>
      </c>
      <c r="U3194" s="7">
        <v>27.196000000000002</v>
      </c>
      <c r="V3194" s="7">
        <f t="shared" si="49"/>
        <v>27.196000000000002</v>
      </c>
    </row>
    <row r="3195" spans="1:22" x14ac:dyDescent="0.3">
      <c r="A3195" s="9">
        <v>9975</v>
      </c>
      <c r="B3195" t="s">
        <v>6209</v>
      </c>
      <c r="C3195" s="5">
        <v>41615</v>
      </c>
      <c r="D3195" s="6">
        <v>41619</v>
      </c>
      <c r="E3195" t="s">
        <v>36</v>
      </c>
      <c r="F3195" t="s">
        <v>6210</v>
      </c>
      <c r="G3195" t="s">
        <v>6211</v>
      </c>
      <c r="H3195" t="s">
        <v>146</v>
      </c>
      <c r="I3195" t="s">
        <v>27</v>
      </c>
      <c r="J3195" t="s">
        <v>28</v>
      </c>
      <c r="K3195" t="s">
        <v>29</v>
      </c>
      <c r="L3195">
        <v>90032</v>
      </c>
      <c r="M3195" t="s">
        <v>30</v>
      </c>
      <c r="N3195" t="s">
        <v>5959</v>
      </c>
      <c r="O3195" t="s">
        <v>32</v>
      </c>
      <c r="P3195" t="s">
        <v>45</v>
      </c>
      <c r="Q3195" t="s">
        <v>5960</v>
      </c>
      <c r="R3195" s="7">
        <v>18.690000000000001</v>
      </c>
      <c r="S3195">
        <v>7</v>
      </c>
      <c r="T3195">
        <v>0</v>
      </c>
      <c r="U3195" s="7">
        <v>5.2332000000000001</v>
      </c>
      <c r="V3195" s="7">
        <f t="shared" si="49"/>
        <v>5.2332000000000001</v>
      </c>
    </row>
    <row r="3196" spans="1:22" x14ac:dyDescent="0.3">
      <c r="A3196" s="9">
        <v>9976</v>
      </c>
      <c r="B3196" t="s">
        <v>6209</v>
      </c>
      <c r="C3196" s="5">
        <v>41615</v>
      </c>
      <c r="D3196" s="6">
        <v>41619</v>
      </c>
      <c r="E3196" t="s">
        <v>36</v>
      </c>
      <c r="F3196" t="s">
        <v>6210</v>
      </c>
      <c r="G3196" t="s">
        <v>6211</v>
      </c>
      <c r="H3196" t="s">
        <v>146</v>
      </c>
      <c r="I3196" t="s">
        <v>27</v>
      </c>
      <c r="J3196" t="s">
        <v>28</v>
      </c>
      <c r="K3196" t="s">
        <v>29</v>
      </c>
      <c r="L3196">
        <v>90032</v>
      </c>
      <c r="M3196" t="s">
        <v>30</v>
      </c>
      <c r="N3196" t="s">
        <v>817</v>
      </c>
      <c r="O3196" t="s">
        <v>32</v>
      </c>
      <c r="P3196" t="s">
        <v>114</v>
      </c>
      <c r="Q3196" t="s">
        <v>818</v>
      </c>
      <c r="R3196" s="7">
        <v>13.36</v>
      </c>
      <c r="S3196">
        <v>2</v>
      </c>
      <c r="T3196">
        <v>0</v>
      </c>
      <c r="U3196" s="7">
        <v>6.4127999999999998</v>
      </c>
      <c r="V3196" s="7">
        <f t="shared" si="49"/>
        <v>6.4127999999999998</v>
      </c>
    </row>
    <row r="3197" spans="1:22" x14ac:dyDescent="0.3">
      <c r="A3197" s="9">
        <v>9977</v>
      </c>
      <c r="B3197" t="s">
        <v>6209</v>
      </c>
      <c r="C3197" s="5">
        <v>41615</v>
      </c>
      <c r="D3197" s="6">
        <v>41619</v>
      </c>
      <c r="E3197" t="s">
        <v>36</v>
      </c>
      <c r="F3197" t="s">
        <v>6210</v>
      </c>
      <c r="G3197" t="s">
        <v>6211</v>
      </c>
      <c r="H3197" t="s">
        <v>146</v>
      </c>
      <c r="I3197" t="s">
        <v>27</v>
      </c>
      <c r="J3197" t="s">
        <v>28</v>
      </c>
      <c r="K3197" t="s">
        <v>29</v>
      </c>
      <c r="L3197">
        <v>90032</v>
      </c>
      <c r="M3197" t="s">
        <v>30</v>
      </c>
      <c r="N3197" t="s">
        <v>694</v>
      </c>
      <c r="O3197" t="s">
        <v>48</v>
      </c>
      <c r="P3197" t="s">
        <v>49</v>
      </c>
      <c r="Q3197" t="s">
        <v>695</v>
      </c>
      <c r="R3197" s="7">
        <v>249.584</v>
      </c>
      <c r="S3197">
        <v>2</v>
      </c>
      <c r="T3197">
        <v>0.2</v>
      </c>
      <c r="U3197" s="7">
        <v>31.198</v>
      </c>
      <c r="V3197" s="7">
        <f t="shared" si="49"/>
        <v>31.198</v>
      </c>
    </row>
    <row r="3198" spans="1:22" x14ac:dyDescent="0.3">
      <c r="A3198" s="9">
        <v>9978</v>
      </c>
      <c r="B3198" t="s">
        <v>6209</v>
      </c>
      <c r="C3198" s="5">
        <v>41615</v>
      </c>
      <c r="D3198" s="6">
        <v>41619</v>
      </c>
      <c r="E3198" t="s">
        <v>36</v>
      </c>
      <c r="F3198" t="s">
        <v>6210</v>
      </c>
      <c r="G3198" t="s">
        <v>6211</v>
      </c>
      <c r="H3198" t="s">
        <v>146</v>
      </c>
      <c r="I3198" t="s">
        <v>27</v>
      </c>
      <c r="J3198" t="s">
        <v>28</v>
      </c>
      <c r="K3198" t="s">
        <v>29</v>
      </c>
      <c r="L3198">
        <v>90032</v>
      </c>
      <c r="M3198" t="s">
        <v>30</v>
      </c>
      <c r="N3198" t="s">
        <v>689</v>
      </c>
      <c r="O3198" t="s">
        <v>32</v>
      </c>
      <c r="P3198" t="s">
        <v>200</v>
      </c>
      <c r="Q3198" t="s">
        <v>690</v>
      </c>
      <c r="R3198" s="7">
        <v>13.86</v>
      </c>
      <c r="S3198">
        <v>7</v>
      </c>
      <c r="T3198">
        <v>0</v>
      </c>
      <c r="U3198" s="7">
        <v>0</v>
      </c>
      <c r="V3198" s="7">
        <f t="shared" si="49"/>
        <v>0</v>
      </c>
    </row>
    <row r="3199" spans="1:22" x14ac:dyDescent="0.3">
      <c r="A3199" s="9">
        <v>9979</v>
      </c>
      <c r="B3199" t="s">
        <v>6209</v>
      </c>
      <c r="C3199" s="5">
        <v>41615</v>
      </c>
      <c r="D3199" s="6">
        <v>41619</v>
      </c>
      <c r="E3199" t="s">
        <v>36</v>
      </c>
      <c r="F3199" t="s">
        <v>6210</v>
      </c>
      <c r="G3199" t="s">
        <v>6211</v>
      </c>
      <c r="H3199" t="s">
        <v>146</v>
      </c>
      <c r="I3199" t="s">
        <v>27</v>
      </c>
      <c r="J3199" t="s">
        <v>28</v>
      </c>
      <c r="K3199" t="s">
        <v>29</v>
      </c>
      <c r="L3199">
        <v>90032</v>
      </c>
      <c r="M3199" t="s">
        <v>30</v>
      </c>
      <c r="N3199" t="s">
        <v>1161</v>
      </c>
      <c r="O3199" t="s">
        <v>32</v>
      </c>
      <c r="P3199" t="s">
        <v>52</v>
      </c>
      <c r="Q3199" t="s">
        <v>1162</v>
      </c>
      <c r="R3199" s="7">
        <v>13.375999999999999</v>
      </c>
      <c r="S3199">
        <v>4</v>
      </c>
      <c r="T3199">
        <v>0.2</v>
      </c>
      <c r="U3199" s="7">
        <v>4.6816000000000004</v>
      </c>
      <c r="V3199" s="7">
        <f t="shared" si="49"/>
        <v>4.6816000000000004</v>
      </c>
    </row>
    <row r="3200" spans="1:22" x14ac:dyDescent="0.3">
      <c r="A3200" s="9">
        <v>9980</v>
      </c>
      <c r="B3200" t="s">
        <v>6209</v>
      </c>
      <c r="C3200" s="5">
        <v>41615</v>
      </c>
      <c r="D3200" s="6">
        <v>41619</v>
      </c>
      <c r="E3200" t="s">
        <v>36</v>
      </c>
      <c r="F3200" t="s">
        <v>6210</v>
      </c>
      <c r="G3200" t="s">
        <v>6211</v>
      </c>
      <c r="H3200" t="s">
        <v>146</v>
      </c>
      <c r="I3200" t="s">
        <v>27</v>
      </c>
      <c r="J3200" t="s">
        <v>28</v>
      </c>
      <c r="K3200" t="s">
        <v>29</v>
      </c>
      <c r="L3200">
        <v>90032</v>
      </c>
      <c r="M3200" t="s">
        <v>30</v>
      </c>
      <c r="N3200" t="s">
        <v>2380</v>
      </c>
      <c r="O3200" t="s">
        <v>32</v>
      </c>
      <c r="P3200" t="s">
        <v>52</v>
      </c>
      <c r="Q3200" t="s">
        <v>5246</v>
      </c>
      <c r="R3200" s="7">
        <v>437.47199999999998</v>
      </c>
      <c r="S3200">
        <v>14</v>
      </c>
      <c r="T3200">
        <v>0.2</v>
      </c>
      <c r="U3200" s="7">
        <v>153.11519999999999</v>
      </c>
      <c r="V3200" s="7">
        <f t="shared" si="49"/>
        <v>153.11519999999999</v>
      </c>
    </row>
    <row r="3201" spans="1:22" x14ac:dyDescent="0.3">
      <c r="A3201" s="9">
        <v>9987</v>
      </c>
      <c r="B3201" t="s">
        <v>6214</v>
      </c>
      <c r="C3201" s="5">
        <v>41547</v>
      </c>
      <c r="D3201" s="6">
        <v>41551</v>
      </c>
      <c r="E3201" t="s">
        <v>36</v>
      </c>
      <c r="F3201" t="s">
        <v>3407</v>
      </c>
      <c r="G3201" t="s">
        <v>3408</v>
      </c>
      <c r="H3201" t="s">
        <v>39</v>
      </c>
      <c r="I3201" t="s">
        <v>27</v>
      </c>
      <c r="J3201" t="s">
        <v>28</v>
      </c>
      <c r="K3201" t="s">
        <v>29</v>
      </c>
      <c r="L3201">
        <v>90008</v>
      </c>
      <c r="M3201" t="s">
        <v>30</v>
      </c>
      <c r="N3201" t="s">
        <v>3066</v>
      </c>
      <c r="O3201" t="s">
        <v>48</v>
      </c>
      <c r="P3201" t="s">
        <v>99</v>
      </c>
      <c r="Q3201" t="s">
        <v>3067</v>
      </c>
      <c r="R3201" s="7">
        <v>36.24</v>
      </c>
      <c r="S3201">
        <v>1</v>
      </c>
      <c r="T3201">
        <v>0</v>
      </c>
      <c r="U3201" s="7">
        <v>15.220800000000001</v>
      </c>
      <c r="V3201" s="7">
        <f t="shared" si="49"/>
        <v>15.220800000000001</v>
      </c>
    </row>
    <row r="3202" spans="1:22" x14ac:dyDescent="0.3">
      <c r="A3202" s="9">
        <v>9991</v>
      </c>
      <c r="B3202" t="s">
        <v>6215</v>
      </c>
      <c r="C3202" s="5">
        <v>41697</v>
      </c>
      <c r="D3202" s="6">
        <v>41702</v>
      </c>
      <c r="E3202" t="s">
        <v>36</v>
      </c>
      <c r="F3202" t="s">
        <v>249</v>
      </c>
      <c r="G3202" t="s">
        <v>250</v>
      </c>
      <c r="H3202" t="s">
        <v>39</v>
      </c>
      <c r="I3202" t="s">
        <v>27</v>
      </c>
      <c r="J3202" t="s">
        <v>591</v>
      </c>
      <c r="K3202" t="s">
        <v>29</v>
      </c>
      <c r="L3202">
        <v>92627</v>
      </c>
      <c r="M3202" t="s">
        <v>30</v>
      </c>
      <c r="N3202" t="s">
        <v>4558</v>
      </c>
      <c r="O3202" t="s">
        <v>41</v>
      </c>
      <c r="P3202" t="s">
        <v>42</v>
      </c>
      <c r="Q3202" t="s">
        <v>4559</v>
      </c>
      <c r="R3202" s="7">
        <v>91.96</v>
      </c>
      <c r="S3202">
        <v>2</v>
      </c>
      <c r="T3202">
        <v>0</v>
      </c>
      <c r="U3202" s="7">
        <v>15.6332</v>
      </c>
      <c r="V3202" s="7">
        <f t="shared" si="49"/>
        <v>15.6332</v>
      </c>
    </row>
    <row r="3203" spans="1:22" x14ac:dyDescent="0.3">
      <c r="A3203" s="9">
        <v>9992</v>
      </c>
      <c r="B3203" t="s">
        <v>6215</v>
      </c>
      <c r="C3203" s="5">
        <v>41697</v>
      </c>
      <c r="D3203" s="6">
        <v>41702</v>
      </c>
      <c r="E3203" t="s">
        <v>36</v>
      </c>
      <c r="F3203" t="s">
        <v>249</v>
      </c>
      <c r="G3203" t="s">
        <v>250</v>
      </c>
      <c r="H3203" t="s">
        <v>39</v>
      </c>
      <c r="I3203" t="s">
        <v>27</v>
      </c>
      <c r="J3203" t="s">
        <v>591</v>
      </c>
      <c r="K3203" t="s">
        <v>29</v>
      </c>
      <c r="L3203">
        <v>92627</v>
      </c>
      <c r="M3203" t="s">
        <v>30</v>
      </c>
      <c r="N3203" t="s">
        <v>4179</v>
      </c>
      <c r="O3203" t="s">
        <v>48</v>
      </c>
      <c r="P3203" t="s">
        <v>49</v>
      </c>
      <c r="Q3203" t="s">
        <v>4180</v>
      </c>
      <c r="R3203" s="7">
        <v>258.57600000000002</v>
      </c>
      <c r="S3203">
        <v>2</v>
      </c>
      <c r="T3203">
        <v>0.2</v>
      </c>
      <c r="U3203" s="7">
        <v>19.3932</v>
      </c>
      <c r="V3203" s="7">
        <f t="shared" si="49"/>
        <v>19.3932</v>
      </c>
    </row>
    <row r="3204" spans="1:22" x14ac:dyDescent="0.3">
      <c r="A3204" s="9">
        <v>9993</v>
      </c>
      <c r="B3204" t="s">
        <v>6215</v>
      </c>
      <c r="C3204" s="5">
        <v>41697</v>
      </c>
      <c r="D3204" s="6">
        <v>41702</v>
      </c>
      <c r="E3204" t="s">
        <v>36</v>
      </c>
      <c r="F3204" t="s">
        <v>249</v>
      </c>
      <c r="G3204" t="s">
        <v>250</v>
      </c>
      <c r="H3204" t="s">
        <v>39</v>
      </c>
      <c r="I3204" t="s">
        <v>27</v>
      </c>
      <c r="J3204" t="s">
        <v>591</v>
      </c>
      <c r="K3204" t="s">
        <v>29</v>
      </c>
      <c r="L3204">
        <v>92627</v>
      </c>
      <c r="M3204" t="s">
        <v>30</v>
      </c>
      <c r="N3204" t="s">
        <v>5457</v>
      </c>
      <c r="O3204" t="s">
        <v>32</v>
      </c>
      <c r="P3204" t="s">
        <v>114</v>
      </c>
      <c r="Q3204" t="s">
        <v>5458</v>
      </c>
      <c r="R3204" s="7">
        <v>29.6</v>
      </c>
      <c r="S3204">
        <v>4</v>
      </c>
      <c r="T3204">
        <v>0</v>
      </c>
      <c r="U3204" s="7">
        <v>13.32</v>
      </c>
      <c r="V3204" s="7">
        <f t="shared" ref="V3204:V3205" si="50">IF(U3204&lt;0,-U3204,U3204)</f>
        <v>13.32</v>
      </c>
    </row>
    <row r="3205" spans="1:22" x14ac:dyDescent="0.3">
      <c r="A3205" s="9">
        <v>9994</v>
      </c>
      <c r="B3205" t="s">
        <v>6216</v>
      </c>
      <c r="C3205" s="5">
        <v>41764</v>
      </c>
      <c r="D3205" s="6">
        <v>41769</v>
      </c>
      <c r="E3205" t="s">
        <v>23</v>
      </c>
      <c r="F3205" t="s">
        <v>3041</v>
      </c>
      <c r="G3205" t="s">
        <v>3042</v>
      </c>
      <c r="H3205" t="s">
        <v>39</v>
      </c>
      <c r="I3205" t="s">
        <v>27</v>
      </c>
      <c r="J3205" t="s">
        <v>1525</v>
      </c>
      <c r="K3205" t="s">
        <v>29</v>
      </c>
      <c r="L3205">
        <v>92683</v>
      </c>
      <c r="M3205" t="s">
        <v>30</v>
      </c>
      <c r="N3205" t="s">
        <v>1802</v>
      </c>
      <c r="O3205" t="s">
        <v>32</v>
      </c>
      <c r="P3205" t="s">
        <v>55</v>
      </c>
      <c r="Q3205" t="s">
        <v>1803</v>
      </c>
      <c r="R3205" s="7">
        <v>243.16</v>
      </c>
      <c r="S3205">
        <v>2</v>
      </c>
      <c r="T3205">
        <v>0</v>
      </c>
      <c r="U3205" s="7">
        <v>72.947999999999993</v>
      </c>
      <c r="V3205" s="7">
        <f t="shared" si="50"/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04"/>
  <sheetViews>
    <sheetView topLeftCell="A1895" workbookViewId="0">
      <selection activeCell="F1909" sqref="F2:F1048576"/>
    </sheetView>
  </sheetViews>
  <sheetFormatPr defaultRowHeight="14.4" x14ac:dyDescent="0.3"/>
  <cols>
    <col min="1" max="1" width="13.5546875" bestFit="1" customWidth="1"/>
    <col min="2" max="2" width="20.44140625" bestFit="1" customWidth="1"/>
    <col min="3" max="3" width="11.33203125" bestFit="1" customWidth="1"/>
    <col min="4" max="4" width="11.88671875" bestFit="1" customWidth="1"/>
    <col min="5" max="5" width="17.33203125" bestFit="1" customWidth="1"/>
    <col min="6" max="6" width="11.21875" bestFit="1" customWidth="1"/>
    <col min="7" max="7" width="13.109375" bestFit="1" customWidth="1"/>
    <col min="8" max="8" width="9" bestFit="1" customWidth="1"/>
  </cols>
  <sheetData>
    <row r="1" spans="1:10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</row>
    <row r="2" spans="1:10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>
        <v>90036</v>
      </c>
      <c r="H2" t="s">
        <v>30</v>
      </c>
    </row>
    <row r="3" spans="1:10" x14ac:dyDescent="0.3">
      <c r="A3" t="s">
        <v>37</v>
      </c>
      <c r="B3" t="s">
        <v>38</v>
      </c>
      <c r="C3" t="s">
        <v>39</v>
      </c>
      <c r="D3" t="s">
        <v>27</v>
      </c>
      <c r="E3" t="s">
        <v>28</v>
      </c>
      <c r="F3" t="s">
        <v>29</v>
      </c>
      <c r="G3">
        <v>90032</v>
      </c>
      <c r="H3" t="s">
        <v>30</v>
      </c>
    </row>
    <row r="4" spans="1:10" x14ac:dyDescent="0.3">
      <c r="A4" t="s">
        <v>37</v>
      </c>
      <c r="B4" t="s">
        <v>38</v>
      </c>
      <c r="C4" t="s">
        <v>39</v>
      </c>
      <c r="D4" t="s">
        <v>27</v>
      </c>
      <c r="E4" t="s">
        <v>28</v>
      </c>
      <c r="F4" t="s">
        <v>29</v>
      </c>
      <c r="G4">
        <v>90032</v>
      </c>
      <c r="H4" t="s">
        <v>30</v>
      </c>
    </row>
    <row r="5" spans="1:10" x14ac:dyDescent="0.3">
      <c r="A5" t="s">
        <v>37</v>
      </c>
      <c r="B5" t="s">
        <v>38</v>
      </c>
      <c r="C5" t="s">
        <v>39</v>
      </c>
      <c r="D5" t="s">
        <v>27</v>
      </c>
      <c r="E5" t="s">
        <v>28</v>
      </c>
      <c r="F5" t="s">
        <v>29</v>
      </c>
      <c r="G5">
        <v>90032</v>
      </c>
      <c r="H5" t="s">
        <v>30</v>
      </c>
    </row>
    <row r="6" spans="1:10" x14ac:dyDescent="0.3">
      <c r="A6" t="s">
        <v>37</v>
      </c>
      <c r="B6" t="s">
        <v>38</v>
      </c>
      <c r="C6" t="s">
        <v>39</v>
      </c>
      <c r="D6" t="s">
        <v>27</v>
      </c>
      <c r="E6" t="s">
        <v>28</v>
      </c>
      <c r="F6" t="s">
        <v>29</v>
      </c>
      <c r="G6">
        <v>90032</v>
      </c>
      <c r="H6" t="s">
        <v>30</v>
      </c>
    </row>
    <row r="7" spans="1:10" x14ac:dyDescent="0.3">
      <c r="A7" t="s">
        <v>37</v>
      </c>
      <c r="B7" t="s">
        <v>38</v>
      </c>
      <c r="C7" t="s">
        <v>39</v>
      </c>
      <c r="D7" t="s">
        <v>27</v>
      </c>
      <c r="E7" t="s">
        <v>28</v>
      </c>
      <c r="F7" t="s">
        <v>29</v>
      </c>
      <c r="G7">
        <v>90032</v>
      </c>
      <c r="H7" t="s">
        <v>30</v>
      </c>
    </row>
    <row r="8" spans="1:10" x14ac:dyDescent="0.3">
      <c r="A8" t="s">
        <v>37</v>
      </c>
      <c r="B8" t="s">
        <v>38</v>
      </c>
      <c r="C8" t="s">
        <v>39</v>
      </c>
      <c r="D8" t="s">
        <v>27</v>
      </c>
      <c r="E8" t="s">
        <v>28</v>
      </c>
      <c r="F8" t="s">
        <v>29</v>
      </c>
      <c r="G8">
        <v>90032</v>
      </c>
      <c r="H8" t="s">
        <v>30</v>
      </c>
      <c r="J8">
        <f>COUNTIFS(F2:F3204,"California")</f>
        <v>2001</v>
      </c>
    </row>
    <row r="9" spans="1:10" x14ac:dyDescent="0.3">
      <c r="A9" t="s">
        <v>37</v>
      </c>
      <c r="B9" t="s">
        <v>38</v>
      </c>
      <c r="C9" t="s">
        <v>39</v>
      </c>
      <c r="D9" t="s">
        <v>27</v>
      </c>
      <c r="E9" t="s">
        <v>28</v>
      </c>
      <c r="F9" t="s">
        <v>29</v>
      </c>
      <c r="G9">
        <v>90032</v>
      </c>
      <c r="H9" t="s">
        <v>30</v>
      </c>
    </row>
    <row r="10" spans="1:10" x14ac:dyDescent="0.3">
      <c r="A10" t="s">
        <v>63</v>
      </c>
      <c r="B10" t="s">
        <v>64</v>
      </c>
      <c r="C10" t="s">
        <v>39</v>
      </c>
      <c r="D10" t="s">
        <v>27</v>
      </c>
      <c r="E10" t="s">
        <v>65</v>
      </c>
      <c r="F10" t="s">
        <v>66</v>
      </c>
      <c r="G10">
        <v>98103</v>
      </c>
      <c r="H10" t="s">
        <v>30</v>
      </c>
    </row>
    <row r="11" spans="1:10" x14ac:dyDescent="0.3">
      <c r="A11" t="s">
        <v>70</v>
      </c>
      <c r="B11" t="s">
        <v>71</v>
      </c>
      <c r="C11" t="s">
        <v>39</v>
      </c>
      <c r="D11" t="s">
        <v>27</v>
      </c>
      <c r="E11" t="s">
        <v>72</v>
      </c>
      <c r="F11" t="s">
        <v>73</v>
      </c>
      <c r="G11">
        <v>84084</v>
      </c>
      <c r="H11" t="s">
        <v>30</v>
      </c>
    </row>
    <row r="12" spans="1:10" x14ac:dyDescent="0.3">
      <c r="A12" t="s">
        <v>78</v>
      </c>
      <c r="B12" t="s">
        <v>79</v>
      </c>
      <c r="C12" t="s">
        <v>39</v>
      </c>
      <c r="D12" t="s">
        <v>27</v>
      </c>
      <c r="E12" t="s">
        <v>80</v>
      </c>
      <c r="F12" t="s">
        <v>29</v>
      </c>
      <c r="G12">
        <v>94109</v>
      </c>
      <c r="H12" t="s">
        <v>30</v>
      </c>
    </row>
    <row r="13" spans="1:10" x14ac:dyDescent="0.3">
      <c r="A13" t="s">
        <v>78</v>
      </c>
      <c r="B13" t="s">
        <v>79</v>
      </c>
      <c r="C13" t="s">
        <v>39</v>
      </c>
      <c r="D13" t="s">
        <v>27</v>
      </c>
      <c r="E13" t="s">
        <v>80</v>
      </c>
      <c r="F13" t="s">
        <v>29</v>
      </c>
      <c r="G13">
        <v>94109</v>
      </c>
      <c r="H13" t="s">
        <v>30</v>
      </c>
    </row>
    <row r="14" spans="1:10" x14ac:dyDescent="0.3">
      <c r="A14" t="s">
        <v>78</v>
      </c>
      <c r="B14" t="s">
        <v>79</v>
      </c>
      <c r="C14" t="s">
        <v>39</v>
      </c>
      <c r="D14" t="s">
        <v>27</v>
      </c>
      <c r="E14" t="s">
        <v>80</v>
      </c>
      <c r="F14" t="s">
        <v>29</v>
      </c>
      <c r="G14">
        <v>94109</v>
      </c>
      <c r="H14" t="s">
        <v>30</v>
      </c>
    </row>
    <row r="15" spans="1:10" x14ac:dyDescent="0.3">
      <c r="A15" t="s">
        <v>88</v>
      </c>
      <c r="B15" t="s">
        <v>89</v>
      </c>
      <c r="C15" t="s">
        <v>39</v>
      </c>
      <c r="D15" t="s">
        <v>27</v>
      </c>
      <c r="E15" t="s">
        <v>90</v>
      </c>
      <c r="F15" t="s">
        <v>73</v>
      </c>
      <c r="G15">
        <v>84057</v>
      </c>
      <c r="H15" t="s">
        <v>30</v>
      </c>
    </row>
    <row r="16" spans="1:10" x14ac:dyDescent="0.3">
      <c r="A16" t="s">
        <v>94</v>
      </c>
      <c r="B16" t="s">
        <v>95</v>
      </c>
      <c r="C16" t="s">
        <v>39</v>
      </c>
      <c r="D16" t="s">
        <v>27</v>
      </c>
      <c r="E16" t="s">
        <v>28</v>
      </c>
      <c r="F16" t="s">
        <v>29</v>
      </c>
      <c r="G16">
        <v>90049</v>
      </c>
      <c r="H16" t="s">
        <v>30</v>
      </c>
    </row>
    <row r="17" spans="1:8" x14ac:dyDescent="0.3">
      <c r="A17" t="s">
        <v>94</v>
      </c>
      <c r="B17" t="s">
        <v>95</v>
      </c>
      <c r="C17" t="s">
        <v>39</v>
      </c>
      <c r="D17" t="s">
        <v>27</v>
      </c>
      <c r="E17" t="s">
        <v>28</v>
      </c>
      <c r="F17" t="s">
        <v>29</v>
      </c>
      <c r="G17">
        <v>90049</v>
      </c>
      <c r="H17" t="s">
        <v>30</v>
      </c>
    </row>
    <row r="18" spans="1:8" x14ac:dyDescent="0.3">
      <c r="A18" t="s">
        <v>102</v>
      </c>
      <c r="B18" t="s">
        <v>103</v>
      </c>
      <c r="C18" t="s">
        <v>26</v>
      </c>
      <c r="D18" t="s">
        <v>27</v>
      </c>
      <c r="E18" t="s">
        <v>28</v>
      </c>
      <c r="F18" t="s">
        <v>29</v>
      </c>
      <c r="G18">
        <v>90049</v>
      </c>
      <c r="H18" t="s">
        <v>30</v>
      </c>
    </row>
    <row r="19" spans="1:8" x14ac:dyDescent="0.3">
      <c r="A19" t="s">
        <v>107</v>
      </c>
      <c r="B19" t="s">
        <v>108</v>
      </c>
      <c r="C19" t="s">
        <v>39</v>
      </c>
      <c r="D19" t="s">
        <v>27</v>
      </c>
      <c r="E19" t="s">
        <v>28</v>
      </c>
      <c r="F19" t="s">
        <v>29</v>
      </c>
      <c r="G19">
        <v>90004</v>
      </c>
      <c r="H19" t="s">
        <v>30</v>
      </c>
    </row>
    <row r="20" spans="1:8" x14ac:dyDescent="0.3">
      <c r="A20" t="s">
        <v>107</v>
      </c>
      <c r="B20" t="s">
        <v>108</v>
      </c>
      <c r="C20" t="s">
        <v>39</v>
      </c>
      <c r="D20" t="s">
        <v>27</v>
      </c>
      <c r="E20" t="s">
        <v>28</v>
      </c>
      <c r="F20" t="s">
        <v>29</v>
      </c>
      <c r="G20">
        <v>90004</v>
      </c>
      <c r="H20" t="s">
        <v>30</v>
      </c>
    </row>
    <row r="21" spans="1:8" x14ac:dyDescent="0.3">
      <c r="A21" t="s">
        <v>107</v>
      </c>
      <c r="B21" t="s">
        <v>108</v>
      </c>
      <c r="C21" t="s">
        <v>39</v>
      </c>
      <c r="D21" t="s">
        <v>27</v>
      </c>
      <c r="E21" t="s">
        <v>28</v>
      </c>
      <c r="F21" t="s">
        <v>29</v>
      </c>
      <c r="G21">
        <v>90004</v>
      </c>
      <c r="H21" t="s">
        <v>30</v>
      </c>
    </row>
    <row r="22" spans="1:8" x14ac:dyDescent="0.3">
      <c r="A22" t="s">
        <v>107</v>
      </c>
      <c r="B22" t="s">
        <v>108</v>
      </c>
      <c r="C22" t="s">
        <v>39</v>
      </c>
      <c r="D22" t="s">
        <v>27</v>
      </c>
      <c r="E22" t="s">
        <v>28</v>
      </c>
      <c r="F22" t="s">
        <v>29</v>
      </c>
      <c r="G22">
        <v>90004</v>
      </c>
      <c r="H22" t="s">
        <v>30</v>
      </c>
    </row>
    <row r="23" spans="1:8" x14ac:dyDescent="0.3">
      <c r="A23" t="s">
        <v>119</v>
      </c>
      <c r="B23" t="s">
        <v>120</v>
      </c>
      <c r="C23" t="s">
        <v>26</v>
      </c>
      <c r="D23" t="s">
        <v>27</v>
      </c>
      <c r="E23" t="s">
        <v>121</v>
      </c>
      <c r="F23" t="s">
        <v>122</v>
      </c>
      <c r="G23">
        <v>85234</v>
      </c>
      <c r="H23" t="s">
        <v>30</v>
      </c>
    </row>
    <row r="24" spans="1:8" x14ac:dyDescent="0.3">
      <c r="A24" t="s">
        <v>119</v>
      </c>
      <c r="B24" t="s">
        <v>120</v>
      </c>
      <c r="C24" t="s">
        <v>26</v>
      </c>
      <c r="D24" t="s">
        <v>27</v>
      </c>
      <c r="E24" t="s">
        <v>121</v>
      </c>
      <c r="F24" t="s">
        <v>122</v>
      </c>
      <c r="G24">
        <v>85234</v>
      </c>
      <c r="H24" t="s">
        <v>30</v>
      </c>
    </row>
    <row r="25" spans="1:8" x14ac:dyDescent="0.3">
      <c r="A25" t="s">
        <v>128</v>
      </c>
      <c r="B25" t="s">
        <v>129</v>
      </c>
      <c r="C25" t="s">
        <v>39</v>
      </c>
      <c r="D25" t="s">
        <v>27</v>
      </c>
      <c r="E25" t="s">
        <v>80</v>
      </c>
      <c r="F25" t="s">
        <v>29</v>
      </c>
      <c r="G25">
        <v>94122</v>
      </c>
      <c r="H25" t="s">
        <v>30</v>
      </c>
    </row>
    <row r="26" spans="1:8" x14ac:dyDescent="0.3">
      <c r="A26" t="s">
        <v>128</v>
      </c>
      <c r="B26" t="s">
        <v>129</v>
      </c>
      <c r="C26" t="s">
        <v>39</v>
      </c>
      <c r="D26" t="s">
        <v>27</v>
      </c>
      <c r="E26" t="s">
        <v>80</v>
      </c>
      <c r="F26" t="s">
        <v>29</v>
      </c>
      <c r="G26">
        <v>94122</v>
      </c>
      <c r="H26" t="s">
        <v>30</v>
      </c>
    </row>
    <row r="27" spans="1:8" x14ac:dyDescent="0.3">
      <c r="A27" t="s">
        <v>135</v>
      </c>
      <c r="B27" t="s">
        <v>136</v>
      </c>
      <c r="C27" t="s">
        <v>26</v>
      </c>
      <c r="D27" t="s">
        <v>27</v>
      </c>
      <c r="E27" t="s">
        <v>28</v>
      </c>
      <c r="F27" t="s">
        <v>29</v>
      </c>
      <c r="G27">
        <v>90036</v>
      </c>
      <c r="H27" t="s">
        <v>30</v>
      </c>
    </row>
    <row r="28" spans="1:8" x14ac:dyDescent="0.3">
      <c r="A28" t="s">
        <v>135</v>
      </c>
      <c r="B28" t="s">
        <v>136</v>
      </c>
      <c r="C28" t="s">
        <v>26</v>
      </c>
      <c r="D28" t="s">
        <v>27</v>
      </c>
      <c r="E28" t="s">
        <v>28</v>
      </c>
      <c r="F28" t="s">
        <v>29</v>
      </c>
      <c r="G28">
        <v>90036</v>
      </c>
      <c r="H28" t="s">
        <v>30</v>
      </c>
    </row>
    <row r="29" spans="1:8" x14ac:dyDescent="0.3">
      <c r="A29" t="s">
        <v>135</v>
      </c>
      <c r="B29" t="s">
        <v>136</v>
      </c>
      <c r="C29" t="s">
        <v>26</v>
      </c>
      <c r="D29" t="s">
        <v>27</v>
      </c>
      <c r="E29" t="s">
        <v>28</v>
      </c>
      <c r="F29" t="s">
        <v>29</v>
      </c>
      <c r="G29">
        <v>90036</v>
      </c>
      <c r="H29" t="s">
        <v>30</v>
      </c>
    </row>
    <row r="30" spans="1:8" x14ac:dyDescent="0.3">
      <c r="A30" t="s">
        <v>144</v>
      </c>
      <c r="B30" t="s">
        <v>145</v>
      </c>
      <c r="C30" t="s">
        <v>146</v>
      </c>
      <c r="D30" t="s">
        <v>27</v>
      </c>
      <c r="E30" t="s">
        <v>147</v>
      </c>
      <c r="F30" t="s">
        <v>148</v>
      </c>
      <c r="G30">
        <v>97206</v>
      </c>
      <c r="H30" t="s">
        <v>30</v>
      </c>
    </row>
    <row r="31" spans="1:8" x14ac:dyDescent="0.3">
      <c r="A31" t="s">
        <v>153</v>
      </c>
      <c r="B31" t="s">
        <v>154</v>
      </c>
      <c r="C31" t="s">
        <v>39</v>
      </c>
      <c r="D31" t="s">
        <v>27</v>
      </c>
      <c r="E31" t="s">
        <v>80</v>
      </c>
      <c r="F31" t="s">
        <v>29</v>
      </c>
      <c r="G31">
        <v>94122</v>
      </c>
      <c r="H31" t="s">
        <v>30</v>
      </c>
    </row>
    <row r="32" spans="1:8" x14ac:dyDescent="0.3">
      <c r="A32" t="s">
        <v>158</v>
      </c>
      <c r="B32" t="s">
        <v>159</v>
      </c>
      <c r="C32" t="s">
        <v>39</v>
      </c>
      <c r="D32" t="s">
        <v>27</v>
      </c>
      <c r="E32" t="s">
        <v>160</v>
      </c>
      <c r="F32" t="s">
        <v>161</v>
      </c>
      <c r="G32">
        <v>80013</v>
      </c>
      <c r="H32" t="s">
        <v>30</v>
      </c>
    </row>
    <row r="33" spans="1:8" x14ac:dyDescent="0.3">
      <c r="A33" t="s">
        <v>158</v>
      </c>
      <c r="B33" t="s">
        <v>159</v>
      </c>
      <c r="C33" t="s">
        <v>39</v>
      </c>
      <c r="D33" t="s">
        <v>27</v>
      </c>
      <c r="E33" t="s">
        <v>160</v>
      </c>
      <c r="F33" t="s">
        <v>161</v>
      </c>
      <c r="G33">
        <v>80013</v>
      </c>
      <c r="H33" t="s">
        <v>30</v>
      </c>
    </row>
    <row r="34" spans="1:8" x14ac:dyDescent="0.3">
      <c r="A34" t="s">
        <v>158</v>
      </c>
      <c r="B34" t="s">
        <v>159</v>
      </c>
      <c r="C34" t="s">
        <v>39</v>
      </c>
      <c r="D34" t="s">
        <v>27</v>
      </c>
      <c r="E34" t="s">
        <v>160</v>
      </c>
      <c r="F34" t="s">
        <v>161</v>
      </c>
      <c r="G34">
        <v>80013</v>
      </c>
      <c r="H34" t="s">
        <v>30</v>
      </c>
    </row>
    <row r="35" spans="1:8" x14ac:dyDescent="0.3">
      <c r="A35" t="s">
        <v>169</v>
      </c>
      <c r="B35" t="s">
        <v>170</v>
      </c>
      <c r="C35" t="s">
        <v>39</v>
      </c>
      <c r="D35" t="s">
        <v>27</v>
      </c>
      <c r="E35" t="s">
        <v>65</v>
      </c>
      <c r="F35" t="s">
        <v>66</v>
      </c>
      <c r="G35">
        <v>98103</v>
      </c>
      <c r="H35" t="s">
        <v>30</v>
      </c>
    </row>
    <row r="36" spans="1:8" x14ac:dyDescent="0.3">
      <c r="A36" t="s">
        <v>174</v>
      </c>
      <c r="B36" t="s">
        <v>175</v>
      </c>
      <c r="C36" t="s">
        <v>39</v>
      </c>
      <c r="D36" t="s">
        <v>27</v>
      </c>
      <c r="E36" t="s">
        <v>176</v>
      </c>
      <c r="F36" t="s">
        <v>122</v>
      </c>
      <c r="G36">
        <v>85023</v>
      </c>
      <c r="H36" t="s">
        <v>30</v>
      </c>
    </row>
    <row r="37" spans="1:8" x14ac:dyDescent="0.3">
      <c r="A37" t="s">
        <v>174</v>
      </c>
      <c r="B37" t="s">
        <v>175</v>
      </c>
      <c r="C37" t="s">
        <v>39</v>
      </c>
      <c r="D37" t="s">
        <v>27</v>
      </c>
      <c r="E37" t="s">
        <v>176</v>
      </c>
      <c r="F37" t="s">
        <v>122</v>
      </c>
      <c r="G37">
        <v>85023</v>
      </c>
      <c r="H37" t="s">
        <v>30</v>
      </c>
    </row>
    <row r="38" spans="1:8" x14ac:dyDescent="0.3">
      <c r="A38" t="s">
        <v>182</v>
      </c>
      <c r="B38" t="s">
        <v>183</v>
      </c>
      <c r="C38" t="s">
        <v>146</v>
      </c>
      <c r="D38" t="s">
        <v>27</v>
      </c>
      <c r="E38" t="s">
        <v>28</v>
      </c>
      <c r="F38" t="s">
        <v>29</v>
      </c>
      <c r="G38">
        <v>90004</v>
      </c>
      <c r="H38" t="s">
        <v>30</v>
      </c>
    </row>
    <row r="39" spans="1:8" x14ac:dyDescent="0.3">
      <c r="A39" t="s">
        <v>182</v>
      </c>
      <c r="B39" t="s">
        <v>183</v>
      </c>
      <c r="C39" t="s">
        <v>146</v>
      </c>
      <c r="D39" t="s">
        <v>27</v>
      </c>
      <c r="E39" t="s">
        <v>28</v>
      </c>
      <c r="F39" t="s">
        <v>29</v>
      </c>
      <c r="G39">
        <v>90004</v>
      </c>
      <c r="H39" t="s">
        <v>30</v>
      </c>
    </row>
    <row r="40" spans="1:8" x14ac:dyDescent="0.3">
      <c r="A40" t="s">
        <v>190</v>
      </c>
      <c r="B40" t="s">
        <v>191</v>
      </c>
      <c r="C40" t="s">
        <v>39</v>
      </c>
      <c r="D40" t="s">
        <v>27</v>
      </c>
      <c r="E40" t="s">
        <v>192</v>
      </c>
      <c r="F40" t="s">
        <v>29</v>
      </c>
      <c r="G40">
        <v>95661</v>
      </c>
      <c r="H40" t="s">
        <v>30</v>
      </c>
    </row>
    <row r="41" spans="1:8" x14ac:dyDescent="0.3">
      <c r="A41" t="s">
        <v>190</v>
      </c>
      <c r="B41" t="s">
        <v>191</v>
      </c>
      <c r="C41" t="s">
        <v>39</v>
      </c>
      <c r="D41" t="s">
        <v>27</v>
      </c>
      <c r="E41" t="s">
        <v>192</v>
      </c>
      <c r="F41" t="s">
        <v>29</v>
      </c>
      <c r="G41">
        <v>95661</v>
      </c>
      <c r="H41" t="s">
        <v>30</v>
      </c>
    </row>
    <row r="42" spans="1:8" x14ac:dyDescent="0.3">
      <c r="A42" t="s">
        <v>190</v>
      </c>
      <c r="B42" t="s">
        <v>191</v>
      </c>
      <c r="C42" t="s">
        <v>39</v>
      </c>
      <c r="D42" t="s">
        <v>27</v>
      </c>
      <c r="E42" t="s">
        <v>192</v>
      </c>
      <c r="F42" t="s">
        <v>29</v>
      </c>
      <c r="G42">
        <v>95661</v>
      </c>
      <c r="H42" t="s">
        <v>30</v>
      </c>
    </row>
    <row r="43" spans="1:8" x14ac:dyDescent="0.3">
      <c r="A43" t="s">
        <v>190</v>
      </c>
      <c r="B43" t="s">
        <v>191</v>
      </c>
      <c r="C43" t="s">
        <v>39</v>
      </c>
      <c r="D43" t="s">
        <v>27</v>
      </c>
      <c r="E43" t="s">
        <v>192</v>
      </c>
      <c r="F43" t="s">
        <v>29</v>
      </c>
      <c r="G43">
        <v>95661</v>
      </c>
      <c r="H43" t="s">
        <v>30</v>
      </c>
    </row>
    <row r="44" spans="1:8" x14ac:dyDescent="0.3">
      <c r="A44" t="s">
        <v>190</v>
      </c>
      <c r="B44" t="s">
        <v>191</v>
      </c>
      <c r="C44" t="s">
        <v>39</v>
      </c>
      <c r="D44" t="s">
        <v>27</v>
      </c>
      <c r="E44" t="s">
        <v>192</v>
      </c>
      <c r="F44" t="s">
        <v>29</v>
      </c>
      <c r="G44">
        <v>95661</v>
      </c>
      <c r="H44" t="s">
        <v>30</v>
      </c>
    </row>
    <row r="45" spans="1:8" x14ac:dyDescent="0.3">
      <c r="A45" t="s">
        <v>190</v>
      </c>
      <c r="B45" t="s">
        <v>191</v>
      </c>
      <c r="C45" t="s">
        <v>39</v>
      </c>
      <c r="D45" t="s">
        <v>27</v>
      </c>
      <c r="E45" t="s">
        <v>192</v>
      </c>
      <c r="F45" t="s">
        <v>29</v>
      </c>
      <c r="G45">
        <v>95661</v>
      </c>
      <c r="H45" t="s">
        <v>30</v>
      </c>
    </row>
    <row r="46" spans="1:8" x14ac:dyDescent="0.3">
      <c r="A46" t="s">
        <v>190</v>
      </c>
      <c r="B46" t="s">
        <v>191</v>
      </c>
      <c r="C46" t="s">
        <v>39</v>
      </c>
      <c r="D46" t="s">
        <v>27</v>
      </c>
      <c r="E46" t="s">
        <v>192</v>
      </c>
      <c r="F46" t="s">
        <v>29</v>
      </c>
      <c r="G46">
        <v>95661</v>
      </c>
      <c r="H46" t="s">
        <v>30</v>
      </c>
    </row>
    <row r="47" spans="1:8" x14ac:dyDescent="0.3">
      <c r="A47" t="s">
        <v>210</v>
      </c>
      <c r="B47" t="s">
        <v>211</v>
      </c>
      <c r="C47" t="s">
        <v>26</v>
      </c>
      <c r="D47" t="s">
        <v>27</v>
      </c>
      <c r="E47" t="s">
        <v>80</v>
      </c>
      <c r="F47" t="s">
        <v>29</v>
      </c>
      <c r="G47">
        <v>94122</v>
      </c>
      <c r="H47" t="s">
        <v>30</v>
      </c>
    </row>
    <row r="48" spans="1:8" x14ac:dyDescent="0.3">
      <c r="A48" t="s">
        <v>210</v>
      </c>
      <c r="B48" t="s">
        <v>211</v>
      </c>
      <c r="C48" t="s">
        <v>26</v>
      </c>
      <c r="D48" t="s">
        <v>27</v>
      </c>
      <c r="E48" t="s">
        <v>80</v>
      </c>
      <c r="F48" t="s">
        <v>29</v>
      </c>
      <c r="G48">
        <v>94122</v>
      </c>
      <c r="H48" t="s">
        <v>30</v>
      </c>
    </row>
    <row r="49" spans="1:8" x14ac:dyDescent="0.3">
      <c r="A49" t="s">
        <v>210</v>
      </c>
      <c r="B49" t="s">
        <v>211</v>
      </c>
      <c r="C49" t="s">
        <v>26</v>
      </c>
      <c r="D49" t="s">
        <v>27</v>
      </c>
      <c r="E49" t="s">
        <v>80</v>
      </c>
      <c r="F49" t="s">
        <v>29</v>
      </c>
      <c r="G49">
        <v>94122</v>
      </c>
      <c r="H49" t="s">
        <v>30</v>
      </c>
    </row>
    <row r="50" spans="1:8" x14ac:dyDescent="0.3">
      <c r="A50" t="s">
        <v>220</v>
      </c>
      <c r="B50" t="s">
        <v>221</v>
      </c>
      <c r="C50" t="s">
        <v>39</v>
      </c>
      <c r="D50" t="s">
        <v>27</v>
      </c>
      <c r="E50" t="s">
        <v>222</v>
      </c>
      <c r="F50" t="s">
        <v>29</v>
      </c>
      <c r="G50">
        <v>91104</v>
      </c>
      <c r="H50" t="s">
        <v>30</v>
      </c>
    </row>
    <row r="51" spans="1:8" x14ac:dyDescent="0.3">
      <c r="A51" t="s">
        <v>226</v>
      </c>
      <c r="B51" t="s">
        <v>227</v>
      </c>
      <c r="C51" t="s">
        <v>146</v>
      </c>
      <c r="D51" t="s">
        <v>27</v>
      </c>
      <c r="E51" t="s">
        <v>228</v>
      </c>
      <c r="F51" t="s">
        <v>122</v>
      </c>
      <c r="G51">
        <v>85254</v>
      </c>
      <c r="H51" t="s">
        <v>30</v>
      </c>
    </row>
    <row r="52" spans="1:8" x14ac:dyDescent="0.3">
      <c r="A52" t="s">
        <v>226</v>
      </c>
      <c r="B52" t="s">
        <v>227</v>
      </c>
      <c r="C52" t="s">
        <v>146</v>
      </c>
      <c r="D52" t="s">
        <v>27</v>
      </c>
      <c r="E52" t="s">
        <v>228</v>
      </c>
      <c r="F52" t="s">
        <v>122</v>
      </c>
      <c r="G52">
        <v>85254</v>
      </c>
      <c r="H52" t="s">
        <v>30</v>
      </c>
    </row>
    <row r="53" spans="1:8" x14ac:dyDescent="0.3">
      <c r="A53" t="s">
        <v>234</v>
      </c>
      <c r="B53" t="s">
        <v>235</v>
      </c>
      <c r="C53" t="s">
        <v>26</v>
      </c>
      <c r="D53" t="s">
        <v>27</v>
      </c>
      <c r="E53" t="s">
        <v>236</v>
      </c>
      <c r="F53" t="s">
        <v>29</v>
      </c>
      <c r="G53">
        <v>95123</v>
      </c>
      <c r="H53" t="s">
        <v>30</v>
      </c>
    </row>
    <row r="54" spans="1:8" x14ac:dyDescent="0.3">
      <c r="A54" t="s">
        <v>234</v>
      </c>
      <c r="B54" t="s">
        <v>235</v>
      </c>
      <c r="C54" t="s">
        <v>26</v>
      </c>
      <c r="D54" t="s">
        <v>27</v>
      </c>
      <c r="E54" t="s">
        <v>236</v>
      </c>
      <c r="F54" t="s">
        <v>29</v>
      </c>
      <c r="G54">
        <v>95123</v>
      </c>
      <c r="H54" t="s">
        <v>30</v>
      </c>
    </row>
    <row r="55" spans="1:8" x14ac:dyDescent="0.3">
      <c r="A55" t="s">
        <v>234</v>
      </c>
      <c r="B55" t="s">
        <v>235</v>
      </c>
      <c r="C55" t="s">
        <v>26</v>
      </c>
      <c r="D55" t="s">
        <v>27</v>
      </c>
      <c r="E55" t="s">
        <v>236</v>
      </c>
      <c r="F55" t="s">
        <v>29</v>
      </c>
      <c r="G55">
        <v>95123</v>
      </c>
      <c r="H55" t="s">
        <v>30</v>
      </c>
    </row>
    <row r="56" spans="1:8" x14ac:dyDescent="0.3">
      <c r="A56" t="s">
        <v>244</v>
      </c>
      <c r="B56" t="s">
        <v>245</v>
      </c>
      <c r="C56" t="s">
        <v>146</v>
      </c>
      <c r="D56" t="s">
        <v>27</v>
      </c>
      <c r="E56" t="s">
        <v>65</v>
      </c>
      <c r="F56" t="s">
        <v>66</v>
      </c>
      <c r="G56">
        <v>98105</v>
      </c>
      <c r="H56" t="s">
        <v>30</v>
      </c>
    </row>
    <row r="57" spans="1:8" x14ac:dyDescent="0.3">
      <c r="A57" t="s">
        <v>249</v>
      </c>
      <c r="B57" t="s">
        <v>250</v>
      </c>
      <c r="C57" t="s">
        <v>39</v>
      </c>
      <c r="D57" t="s">
        <v>27</v>
      </c>
      <c r="E57" t="s">
        <v>65</v>
      </c>
      <c r="F57" t="s">
        <v>66</v>
      </c>
      <c r="G57">
        <v>98115</v>
      </c>
      <c r="H57" t="s">
        <v>30</v>
      </c>
    </row>
    <row r="58" spans="1:8" x14ac:dyDescent="0.3">
      <c r="A58" t="s">
        <v>254</v>
      </c>
      <c r="B58" t="s">
        <v>255</v>
      </c>
      <c r="C58" t="s">
        <v>39</v>
      </c>
      <c r="D58" t="s">
        <v>27</v>
      </c>
      <c r="E58" t="s">
        <v>28</v>
      </c>
      <c r="F58" t="s">
        <v>29</v>
      </c>
      <c r="G58">
        <v>90045</v>
      </c>
      <c r="H58" t="s">
        <v>30</v>
      </c>
    </row>
    <row r="59" spans="1:8" x14ac:dyDescent="0.3">
      <c r="A59" t="s">
        <v>259</v>
      </c>
      <c r="B59" t="s">
        <v>260</v>
      </c>
      <c r="C59" t="s">
        <v>39</v>
      </c>
      <c r="D59" t="s">
        <v>27</v>
      </c>
      <c r="E59" t="s">
        <v>261</v>
      </c>
      <c r="F59" t="s">
        <v>262</v>
      </c>
      <c r="G59">
        <v>88220</v>
      </c>
      <c r="H59" t="s">
        <v>30</v>
      </c>
    </row>
    <row r="60" spans="1:8" x14ac:dyDescent="0.3">
      <c r="A60" t="s">
        <v>266</v>
      </c>
      <c r="B60" t="s">
        <v>267</v>
      </c>
      <c r="C60" t="s">
        <v>39</v>
      </c>
      <c r="D60" t="s">
        <v>27</v>
      </c>
      <c r="E60" t="s">
        <v>65</v>
      </c>
      <c r="F60" t="s">
        <v>66</v>
      </c>
      <c r="G60">
        <v>98115</v>
      </c>
      <c r="H60" t="s">
        <v>30</v>
      </c>
    </row>
    <row r="61" spans="1:8" x14ac:dyDescent="0.3">
      <c r="A61" t="s">
        <v>271</v>
      </c>
      <c r="B61" t="s">
        <v>272</v>
      </c>
      <c r="C61" t="s">
        <v>39</v>
      </c>
      <c r="D61" t="s">
        <v>27</v>
      </c>
      <c r="E61" t="s">
        <v>28</v>
      </c>
      <c r="F61" t="s">
        <v>29</v>
      </c>
      <c r="G61">
        <v>90004</v>
      </c>
      <c r="H61" t="s">
        <v>30</v>
      </c>
    </row>
    <row r="62" spans="1:8" x14ac:dyDescent="0.3">
      <c r="A62" t="s">
        <v>271</v>
      </c>
      <c r="B62" t="s">
        <v>272</v>
      </c>
      <c r="C62" t="s">
        <v>39</v>
      </c>
      <c r="D62" t="s">
        <v>27</v>
      </c>
      <c r="E62" t="s">
        <v>28</v>
      </c>
      <c r="F62" t="s">
        <v>29</v>
      </c>
      <c r="G62">
        <v>90004</v>
      </c>
      <c r="H62" t="s">
        <v>30</v>
      </c>
    </row>
    <row r="63" spans="1:8" x14ac:dyDescent="0.3">
      <c r="A63" t="s">
        <v>271</v>
      </c>
      <c r="B63" t="s">
        <v>272</v>
      </c>
      <c r="C63" t="s">
        <v>39</v>
      </c>
      <c r="D63" t="s">
        <v>27</v>
      </c>
      <c r="E63" t="s">
        <v>28</v>
      </c>
      <c r="F63" t="s">
        <v>29</v>
      </c>
      <c r="G63">
        <v>90004</v>
      </c>
      <c r="H63" t="s">
        <v>30</v>
      </c>
    </row>
    <row r="64" spans="1:8" x14ac:dyDescent="0.3">
      <c r="A64" t="s">
        <v>280</v>
      </c>
      <c r="B64" t="s">
        <v>281</v>
      </c>
      <c r="C64" t="s">
        <v>146</v>
      </c>
      <c r="D64" t="s">
        <v>27</v>
      </c>
      <c r="E64" t="s">
        <v>28</v>
      </c>
      <c r="F64" t="s">
        <v>29</v>
      </c>
      <c r="G64">
        <v>90032</v>
      </c>
      <c r="H64" t="s">
        <v>30</v>
      </c>
    </row>
    <row r="65" spans="1:8" x14ac:dyDescent="0.3">
      <c r="A65" t="s">
        <v>285</v>
      </c>
      <c r="B65" t="s">
        <v>286</v>
      </c>
      <c r="C65" t="s">
        <v>26</v>
      </c>
      <c r="D65" t="s">
        <v>27</v>
      </c>
      <c r="E65" t="s">
        <v>287</v>
      </c>
      <c r="F65" t="s">
        <v>29</v>
      </c>
      <c r="G65">
        <v>92374</v>
      </c>
      <c r="H65" t="s">
        <v>30</v>
      </c>
    </row>
    <row r="66" spans="1:8" x14ac:dyDescent="0.3">
      <c r="A66" t="s">
        <v>291</v>
      </c>
      <c r="B66" t="s">
        <v>292</v>
      </c>
      <c r="C66" t="s">
        <v>39</v>
      </c>
      <c r="D66" t="s">
        <v>27</v>
      </c>
      <c r="E66" t="s">
        <v>293</v>
      </c>
      <c r="F66" t="s">
        <v>161</v>
      </c>
      <c r="G66">
        <v>80219</v>
      </c>
      <c r="H66" t="s">
        <v>30</v>
      </c>
    </row>
    <row r="67" spans="1:8" x14ac:dyDescent="0.3">
      <c r="A67" t="s">
        <v>291</v>
      </c>
      <c r="B67" t="s">
        <v>292</v>
      </c>
      <c r="C67" t="s">
        <v>39</v>
      </c>
      <c r="D67" t="s">
        <v>27</v>
      </c>
      <c r="E67" t="s">
        <v>293</v>
      </c>
      <c r="F67" t="s">
        <v>161</v>
      </c>
      <c r="G67">
        <v>80219</v>
      </c>
      <c r="H67" t="s">
        <v>30</v>
      </c>
    </row>
    <row r="68" spans="1:8" x14ac:dyDescent="0.3">
      <c r="A68" t="s">
        <v>299</v>
      </c>
      <c r="B68" t="s">
        <v>300</v>
      </c>
      <c r="C68" t="s">
        <v>39</v>
      </c>
      <c r="D68" t="s">
        <v>27</v>
      </c>
      <c r="E68" t="s">
        <v>301</v>
      </c>
      <c r="F68" t="s">
        <v>29</v>
      </c>
      <c r="G68">
        <v>90604</v>
      </c>
      <c r="H68" t="s">
        <v>30</v>
      </c>
    </row>
    <row r="69" spans="1:8" x14ac:dyDescent="0.3">
      <c r="A69" t="s">
        <v>305</v>
      </c>
      <c r="B69" t="s">
        <v>306</v>
      </c>
      <c r="C69" t="s">
        <v>39</v>
      </c>
      <c r="D69" t="s">
        <v>27</v>
      </c>
      <c r="E69" t="s">
        <v>28</v>
      </c>
      <c r="F69" t="s">
        <v>29</v>
      </c>
      <c r="G69">
        <v>90032</v>
      </c>
      <c r="H69" t="s">
        <v>30</v>
      </c>
    </row>
    <row r="70" spans="1:8" x14ac:dyDescent="0.3">
      <c r="A70" t="s">
        <v>305</v>
      </c>
      <c r="B70" t="s">
        <v>306</v>
      </c>
      <c r="C70" t="s">
        <v>39</v>
      </c>
      <c r="D70" t="s">
        <v>27</v>
      </c>
      <c r="E70" t="s">
        <v>28</v>
      </c>
      <c r="F70" t="s">
        <v>29</v>
      </c>
      <c r="G70">
        <v>90032</v>
      </c>
      <c r="H70" t="s">
        <v>30</v>
      </c>
    </row>
    <row r="71" spans="1:8" x14ac:dyDescent="0.3">
      <c r="A71" t="s">
        <v>312</v>
      </c>
      <c r="B71" t="s">
        <v>313</v>
      </c>
      <c r="C71" t="s">
        <v>26</v>
      </c>
      <c r="D71" t="s">
        <v>27</v>
      </c>
      <c r="E71" t="s">
        <v>314</v>
      </c>
      <c r="F71" t="s">
        <v>29</v>
      </c>
      <c r="G71">
        <v>95051</v>
      </c>
      <c r="H71" t="s">
        <v>30</v>
      </c>
    </row>
    <row r="72" spans="1:8" x14ac:dyDescent="0.3">
      <c r="A72" t="s">
        <v>318</v>
      </c>
      <c r="B72" t="s">
        <v>319</v>
      </c>
      <c r="C72" t="s">
        <v>39</v>
      </c>
      <c r="D72" t="s">
        <v>27</v>
      </c>
      <c r="E72" t="s">
        <v>80</v>
      </c>
      <c r="F72" t="s">
        <v>29</v>
      </c>
      <c r="G72">
        <v>94109</v>
      </c>
      <c r="H72" t="s">
        <v>30</v>
      </c>
    </row>
    <row r="73" spans="1:8" x14ac:dyDescent="0.3">
      <c r="A73" t="s">
        <v>323</v>
      </c>
      <c r="B73" t="s">
        <v>324</v>
      </c>
      <c r="C73" t="s">
        <v>39</v>
      </c>
      <c r="D73" t="s">
        <v>27</v>
      </c>
      <c r="E73" t="s">
        <v>325</v>
      </c>
      <c r="F73" t="s">
        <v>29</v>
      </c>
      <c r="G73">
        <v>92037</v>
      </c>
      <c r="H73" t="s">
        <v>30</v>
      </c>
    </row>
    <row r="74" spans="1:8" x14ac:dyDescent="0.3">
      <c r="A74" t="s">
        <v>323</v>
      </c>
      <c r="B74" t="s">
        <v>324</v>
      </c>
      <c r="C74" t="s">
        <v>39</v>
      </c>
      <c r="D74" t="s">
        <v>27</v>
      </c>
      <c r="E74" t="s">
        <v>325</v>
      </c>
      <c r="F74" t="s">
        <v>29</v>
      </c>
      <c r="G74">
        <v>92037</v>
      </c>
      <c r="H74" t="s">
        <v>30</v>
      </c>
    </row>
    <row r="75" spans="1:8" x14ac:dyDescent="0.3">
      <c r="A75" t="s">
        <v>331</v>
      </c>
      <c r="B75" t="s">
        <v>332</v>
      </c>
      <c r="C75" t="s">
        <v>39</v>
      </c>
      <c r="D75" t="s">
        <v>27</v>
      </c>
      <c r="E75" t="s">
        <v>333</v>
      </c>
      <c r="F75" t="s">
        <v>29</v>
      </c>
      <c r="G75">
        <v>94513</v>
      </c>
      <c r="H75" t="s">
        <v>30</v>
      </c>
    </row>
    <row r="76" spans="1:8" x14ac:dyDescent="0.3">
      <c r="A76" t="s">
        <v>337</v>
      </c>
      <c r="B76" t="s">
        <v>338</v>
      </c>
      <c r="C76" t="s">
        <v>26</v>
      </c>
      <c r="D76" t="s">
        <v>27</v>
      </c>
      <c r="E76" t="s">
        <v>80</v>
      </c>
      <c r="F76" t="s">
        <v>29</v>
      </c>
      <c r="G76">
        <v>94110</v>
      </c>
      <c r="H76" t="s">
        <v>30</v>
      </c>
    </row>
    <row r="77" spans="1:8" x14ac:dyDescent="0.3">
      <c r="A77" t="s">
        <v>220</v>
      </c>
      <c r="B77" t="s">
        <v>221</v>
      </c>
      <c r="C77" t="s">
        <v>39</v>
      </c>
      <c r="D77" t="s">
        <v>27</v>
      </c>
      <c r="E77" t="s">
        <v>80</v>
      </c>
      <c r="F77" t="s">
        <v>29</v>
      </c>
      <c r="G77">
        <v>94109</v>
      </c>
      <c r="H77" t="s">
        <v>30</v>
      </c>
    </row>
    <row r="78" spans="1:8" x14ac:dyDescent="0.3">
      <c r="A78" t="s">
        <v>220</v>
      </c>
      <c r="B78" t="s">
        <v>221</v>
      </c>
      <c r="C78" t="s">
        <v>39</v>
      </c>
      <c r="D78" t="s">
        <v>27</v>
      </c>
      <c r="E78" t="s">
        <v>80</v>
      </c>
      <c r="F78" t="s">
        <v>29</v>
      </c>
      <c r="G78">
        <v>94109</v>
      </c>
      <c r="H78" t="s">
        <v>30</v>
      </c>
    </row>
    <row r="79" spans="1:8" x14ac:dyDescent="0.3">
      <c r="A79" t="s">
        <v>220</v>
      </c>
      <c r="B79" t="s">
        <v>221</v>
      </c>
      <c r="C79" t="s">
        <v>39</v>
      </c>
      <c r="D79" t="s">
        <v>27</v>
      </c>
      <c r="E79" t="s">
        <v>80</v>
      </c>
      <c r="F79" t="s">
        <v>29</v>
      </c>
      <c r="G79">
        <v>94109</v>
      </c>
      <c r="H79" t="s">
        <v>30</v>
      </c>
    </row>
    <row r="80" spans="1:8" x14ac:dyDescent="0.3">
      <c r="A80" t="s">
        <v>349</v>
      </c>
      <c r="B80" t="s">
        <v>350</v>
      </c>
      <c r="C80" t="s">
        <v>26</v>
      </c>
      <c r="D80" t="s">
        <v>27</v>
      </c>
      <c r="E80" t="s">
        <v>351</v>
      </c>
      <c r="F80" t="s">
        <v>29</v>
      </c>
      <c r="G80">
        <v>90301</v>
      </c>
      <c r="H80" t="s">
        <v>30</v>
      </c>
    </row>
    <row r="81" spans="1:8" x14ac:dyDescent="0.3">
      <c r="A81" t="s">
        <v>349</v>
      </c>
      <c r="B81" t="s">
        <v>350</v>
      </c>
      <c r="C81" t="s">
        <v>26</v>
      </c>
      <c r="D81" t="s">
        <v>27</v>
      </c>
      <c r="E81" t="s">
        <v>351</v>
      </c>
      <c r="F81" t="s">
        <v>29</v>
      </c>
      <c r="G81">
        <v>90301</v>
      </c>
      <c r="H81" t="s">
        <v>30</v>
      </c>
    </row>
    <row r="82" spans="1:8" x14ac:dyDescent="0.3">
      <c r="A82" t="s">
        <v>357</v>
      </c>
      <c r="B82" t="s">
        <v>358</v>
      </c>
      <c r="C82" t="s">
        <v>39</v>
      </c>
      <c r="D82" t="s">
        <v>27</v>
      </c>
      <c r="E82" t="s">
        <v>28</v>
      </c>
      <c r="F82" t="s">
        <v>29</v>
      </c>
      <c r="G82">
        <v>90004</v>
      </c>
      <c r="H82" t="s">
        <v>30</v>
      </c>
    </row>
    <row r="83" spans="1:8" x14ac:dyDescent="0.3">
      <c r="A83" t="s">
        <v>362</v>
      </c>
      <c r="B83" t="s">
        <v>363</v>
      </c>
      <c r="C83" t="s">
        <v>39</v>
      </c>
      <c r="D83" t="s">
        <v>27</v>
      </c>
      <c r="E83" t="s">
        <v>147</v>
      </c>
      <c r="F83" t="s">
        <v>148</v>
      </c>
      <c r="G83">
        <v>97206</v>
      </c>
      <c r="H83" t="s">
        <v>30</v>
      </c>
    </row>
    <row r="84" spans="1:8" x14ac:dyDescent="0.3">
      <c r="A84" t="s">
        <v>362</v>
      </c>
      <c r="B84" t="s">
        <v>363</v>
      </c>
      <c r="C84" t="s">
        <v>39</v>
      </c>
      <c r="D84" t="s">
        <v>27</v>
      </c>
      <c r="E84" t="s">
        <v>147</v>
      </c>
      <c r="F84" t="s">
        <v>148</v>
      </c>
      <c r="G84">
        <v>97206</v>
      </c>
      <c r="H84" t="s">
        <v>30</v>
      </c>
    </row>
    <row r="85" spans="1:8" x14ac:dyDescent="0.3">
      <c r="A85" t="s">
        <v>362</v>
      </c>
      <c r="B85" t="s">
        <v>363</v>
      </c>
      <c r="C85" t="s">
        <v>39</v>
      </c>
      <c r="D85" t="s">
        <v>27</v>
      </c>
      <c r="E85" t="s">
        <v>147</v>
      </c>
      <c r="F85" t="s">
        <v>148</v>
      </c>
      <c r="G85">
        <v>97206</v>
      </c>
      <c r="H85" t="s">
        <v>30</v>
      </c>
    </row>
    <row r="86" spans="1:8" x14ac:dyDescent="0.3">
      <c r="A86" t="s">
        <v>370</v>
      </c>
      <c r="B86" t="s">
        <v>371</v>
      </c>
      <c r="C86" t="s">
        <v>26</v>
      </c>
      <c r="D86" t="s">
        <v>27</v>
      </c>
      <c r="E86" t="s">
        <v>372</v>
      </c>
      <c r="F86" t="s">
        <v>161</v>
      </c>
      <c r="G86">
        <v>80906</v>
      </c>
      <c r="H86" t="s">
        <v>30</v>
      </c>
    </row>
    <row r="87" spans="1:8" x14ac:dyDescent="0.3">
      <c r="A87" t="s">
        <v>370</v>
      </c>
      <c r="B87" t="s">
        <v>371</v>
      </c>
      <c r="C87" t="s">
        <v>26</v>
      </c>
      <c r="D87" t="s">
        <v>27</v>
      </c>
      <c r="E87" t="s">
        <v>372</v>
      </c>
      <c r="F87" t="s">
        <v>161</v>
      </c>
      <c r="G87">
        <v>80906</v>
      </c>
      <c r="H87" t="s">
        <v>30</v>
      </c>
    </row>
    <row r="88" spans="1:8" x14ac:dyDescent="0.3">
      <c r="A88" t="s">
        <v>370</v>
      </c>
      <c r="B88" t="s">
        <v>371</v>
      </c>
      <c r="C88" t="s">
        <v>26</v>
      </c>
      <c r="D88" t="s">
        <v>27</v>
      </c>
      <c r="E88" t="s">
        <v>372</v>
      </c>
      <c r="F88" t="s">
        <v>161</v>
      </c>
      <c r="G88">
        <v>80906</v>
      </c>
      <c r="H88" t="s">
        <v>30</v>
      </c>
    </row>
    <row r="89" spans="1:8" x14ac:dyDescent="0.3">
      <c r="A89" t="s">
        <v>370</v>
      </c>
      <c r="B89" t="s">
        <v>371</v>
      </c>
      <c r="C89" t="s">
        <v>26</v>
      </c>
      <c r="D89" t="s">
        <v>27</v>
      </c>
      <c r="E89" t="s">
        <v>372</v>
      </c>
      <c r="F89" t="s">
        <v>161</v>
      </c>
      <c r="G89">
        <v>80906</v>
      </c>
      <c r="H89" t="s">
        <v>30</v>
      </c>
    </row>
    <row r="90" spans="1:8" x14ac:dyDescent="0.3">
      <c r="A90" t="s">
        <v>370</v>
      </c>
      <c r="B90" t="s">
        <v>371</v>
      </c>
      <c r="C90" t="s">
        <v>26</v>
      </c>
      <c r="D90" t="s">
        <v>27</v>
      </c>
      <c r="E90" t="s">
        <v>372</v>
      </c>
      <c r="F90" t="s">
        <v>161</v>
      </c>
      <c r="G90">
        <v>80906</v>
      </c>
      <c r="H90" t="s">
        <v>30</v>
      </c>
    </row>
    <row r="91" spans="1:8" x14ac:dyDescent="0.3">
      <c r="A91" t="s">
        <v>384</v>
      </c>
      <c r="B91" t="s">
        <v>385</v>
      </c>
      <c r="C91" t="s">
        <v>26</v>
      </c>
      <c r="D91" t="s">
        <v>27</v>
      </c>
      <c r="E91" t="s">
        <v>386</v>
      </c>
      <c r="F91" t="s">
        <v>161</v>
      </c>
      <c r="G91">
        <v>80004</v>
      </c>
      <c r="H91" t="s">
        <v>30</v>
      </c>
    </row>
    <row r="92" spans="1:8" x14ac:dyDescent="0.3">
      <c r="A92" t="s">
        <v>384</v>
      </c>
      <c r="B92" t="s">
        <v>385</v>
      </c>
      <c r="C92" t="s">
        <v>26</v>
      </c>
      <c r="D92" t="s">
        <v>27</v>
      </c>
      <c r="E92" t="s">
        <v>386</v>
      </c>
      <c r="F92" t="s">
        <v>161</v>
      </c>
      <c r="G92">
        <v>80004</v>
      </c>
      <c r="H92" t="s">
        <v>30</v>
      </c>
    </row>
    <row r="93" spans="1:8" x14ac:dyDescent="0.3">
      <c r="A93" t="s">
        <v>384</v>
      </c>
      <c r="B93" t="s">
        <v>385</v>
      </c>
      <c r="C93" t="s">
        <v>26</v>
      </c>
      <c r="D93" t="s">
        <v>27</v>
      </c>
      <c r="E93" t="s">
        <v>386</v>
      </c>
      <c r="F93" t="s">
        <v>161</v>
      </c>
      <c r="G93">
        <v>80004</v>
      </c>
      <c r="H93" t="s">
        <v>30</v>
      </c>
    </row>
    <row r="94" spans="1:8" x14ac:dyDescent="0.3">
      <c r="A94" t="s">
        <v>384</v>
      </c>
      <c r="B94" t="s">
        <v>385</v>
      </c>
      <c r="C94" t="s">
        <v>26</v>
      </c>
      <c r="D94" t="s">
        <v>27</v>
      </c>
      <c r="E94" t="s">
        <v>386</v>
      </c>
      <c r="F94" t="s">
        <v>161</v>
      </c>
      <c r="G94">
        <v>80004</v>
      </c>
      <c r="H94" t="s">
        <v>30</v>
      </c>
    </row>
    <row r="95" spans="1:8" x14ac:dyDescent="0.3">
      <c r="A95" t="s">
        <v>396</v>
      </c>
      <c r="B95" t="s">
        <v>397</v>
      </c>
      <c r="C95" t="s">
        <v>26</v>
      </c>
      <c r="D95" t="s">
        <v>27</v>
      </c>
      <c r="E95" t="s">
        <v>398</v>
      </c>
      <c r="F95" t="s">
        <v>29</v>
      </c>
      <c r="G95">
        <v>90805</v>
      </c>
      <c r="H95" t="s">
        <v>30</v>
      </c>
    </row>
    <row r="96" spans="1:8" x14ac:dyDescent="0.3">
      <c r="A96" t="s">
        <v>402</v>
      </c>
      <c r="B96" t="s">
        <v>403</v>
      </c>
      <c r="C96" t="s">
        <v>26</v>
      </c>
      <c r="D96" t="s">
        <v>27</v>
      </c>
      <c r="E96" t="s">
        <v>404</v>
      </c>
      <c r="F96" t="s">
        <v>29</v>
      </c>
      <c r="G96">
        <v>92345</v>
      </c>
      <c r="H96" t="s">
        <v>30</v>
      </c>
    </row>
    <row r="97" spans="1:8" x14ac:dyDescent="0.3">
      <c r="A97" t="s">
        <v>402</v>
      </c>
      <c r="B97" t="s">
        <v>403</v>
      </c>
      <c r="C97" t="s">
        <v>26</v>
      </c>
      <c r="D97" t="s">
        <v>27</v>
      </c>
      <c r="E97" t="s">
        <v>404</v>
      </c>
      <c r="F97" t="s">
        <v>29</v>
      </c>
      <c r="G97">
        <v>92345</v>
      </c>
      <c r="H97" t="s">
        <v>30</v>
      </c>
    </row>
    <row r="98" spans="1:8" x14ac:dyDescent="0.3">
      <c r="A98" t="s">
        <v>408</v>
      </c>
      <c r="B98" t="s">
        <v>409</v>
      </c>
      <c r="C98" t="s">
        <v>39</v>
      </c>
      <c r="D98" t="s">
        <v>27</v>
      </c>
      <c r="E98" t="s">
        <v>28</v>
      </c>
      <c r="F98" t="s">
        <v>29</v>
      </c>
      <c r="G98">
        <v>90045</v>
      </c>
      <c r="H98" t="s">
        <v>30</v>
      </c>
    </row>
    <row r="99" spans="1:8" x14ac:dyDescent="0.3">
      <c r="A99" t="s">
        <v>408</v>
      </c>
      <c r="B99" t="s">
        <v>409</v>
      </c>
      <c r="C99" t="s">
        <v>39</v>
      </c>
      <c r="D99" t="s">
        <v>27</v>
      </c>
      <c r="E99" t="s">
        <v>28</v>
      </c>
      <c r="F99" t="s">
        <v>29</v>
      </c>
      <c r="G99">
        <v>90045</v>
      </c>
      <c r="H99" t="s">
        <v>30</v>
      </c>
    </row>
    <row r="100" spans="1:8" x14ac:dyDescent="0.3">
      <c r="A100" t="s">
        <v>408</v>
      </c>
      <c r="B100" t="s">
        <v>409</v>
      </c>
      <c r="C100" t="s">
        <v>39</v>
      </c>
      <c r="D100" t="s">
        <v>27</v>
      </c>
      <c r="E100" t="s">
        <v>28</v>
      </c>
      <c r="F100" t="s">
        <v>29</v>
      </c>
      <c r="G100">
        <v>90045</v>
      </c>
      <c r="H100" t="s">
        <v>30</v>
      </c>
    </row>
    <row r="101" spans="1:8" x14ac:dyDescent="0.3">
      <c r="A101" t="s">
        <v>418</v>
      </c>
      <c r="B101" t="s">
        <v>419</v>
      </c>
      <c r="C101" t="s">
        <v>26</v>
      </c>
      <c r="D101" t="s">
        <v>27</v>
      </c>
      <c r="E101" t="s">
        <v>80</v>
      </c>
      <c r="F101" t="s">
        <v>29</v>
      </c>
      <c r="G101">
        <v>94122</v>
      </c>
      <c r="H101" t="s">
        <v>30</v>
      </c>
    </row>
    <row r="102" spans="1:8" x14ac:dyDescent="0.3">
      <c r="A102" t="s">
        <v>418</v>
      </c>
      <c r="B102" t="s">
        <v>419</v>
      </c>
      <c r="C102" t="s">
        <v>26</v>
      </c>
      <c r="D102" t="s">
        <v>27</v>
      </c>
      <c r="E102" t="s">
        <v>80</v>
      </c>
      <c r="F102" t="s">
        <v>29</v>
      </c>
      <c r="G102">
        <v>94122</v>
      </c>
      <c r="H102" t="s">
        <v>30</v>
      </c>
    </row>
    <row r="103" spans="1:8" x14ac:dyDescent="0.3">
      <c r="A103" t="s">
        <v>425</v>
      </c>
      <c r="B103" t="s">
        <v>426</v>
      </c>
      <c r="C103" t="s">
        <v>39</v>
      </c>
      <c r="D103" t="s">
        <v>27</v>
      </c>
      <c r="E103" t="s">
        <v>427</v>
      </c>
      <c r="F103" t="s">
        <v>73</v>
      </c>
      <c r="G103">
        <v>84041</v>
      </c>
      <c r="H103" t="s">
        <v>30</v>
      </c>
    </row>
    <row r="104" spans="1:8" x14ac:dyDescent="0.3">
      <c r="A104" t="s">
        <v>431</v>
      </c>
      <c r="B104" t="s">
        <v>432</v>
      </c>
      <c r="C104" t="s">
        <v>39</v>
      </c>
      <c r="D104" t="s">
        <v>27</v>
      </c>
      <c r="E104" t="s">
        <v>80</v>
      </c>
      <c r="F104" t="s">
        <v>29</v>
      </c>
      <c r="G104">
        <v>94122</v>
      </c>
      <c r="H104" t="s">
        <v>30</v>
      </c>
    </row>
    <row r="105" spans="1:8" x14ac:dyDescent="0.3">
      <c r="A105" t="s">
        <v>436</v>
      </c>
      <c r="B105" t="s">
        <v>437</v>
      </c>
      <c r="C105" t="s">
        <v>39</v>
      </c>
      <c r="D105" t="s">
        <v>27</v>
      </c>
      <c r="E105" t="s">
        <v>80</v>
      </c>
      <c r="F105" t="s">
        <v>29</v>
      </c>
      <c r="G105">
        <v>94109</v>
      </c>
      <c r="H105" t="s">
        <v>30</v>
      </c>
    </row>
    <row r="106" spans="1:8" x14ac:dyDescent="0.3">
      <c r="A106" t="s">
        <v>441</v>
      </c>
      <c r="B106" t="s">
        <v>442</v>
      </c>
      <c r="C106" t="s">
        <v>39</v>
      </c>
      <c r="D106" t="s">
        <v>27</v>
      </c>
      <c r="E106" t="s">
        <v>443</v>
      </c>
      <c r="F106" t="s">
        <v>122</v>
      </c>
      <c r="G106">
        <v>85705</v>
      </c>
      <c r="H106" t="s">
        <v>30</v>
      </c>
    </row>
    <row r="107" spans="1:8" x14ac:dyDescent="0.3">
      <c r="A107" t="s">
        <v>441</v>
      </c>
      <c r="B107" t="s">
        <v>442</v>
      </c>
      <c r="C107" t="s">
        <v>39</v>
      </c>
      <c r="D107" t="s">
        <v>27</v>
      </c>
      <c r="E107" t="s">
        <v>443</v>
      </c>
      <c r="F107" t="s">
        <v>122</v>
      </c>
      <c r="G107">
        <v>85705</v>
      </c>
      <c r="H107" t="s">
        <v>30</v>
      </c>
    </row>
    <row r="108" spans="1:8" x14ac:dyDescent="0.3">
      <c r="A108" t="s">
        <v>441</v>
      </c>
      <c r="B108" t="s">
        <v>442</v>
      </c>
      <c r="C108" t="s">
        <v>39</v>
      </c>
      <c r="D108" t="s">
        <v>27</v>
      </c>
      <c r="E108" t="s">
        <v>443</v>
      </c>
      <c r="F108" t="s">
        <v>122</v>
      </c>
      <c r="G108">
        <v>85705</v>
      </c>
      <c r="H108" t="s">
        <v>30</v>
      </c>
    </row>
    <row r="109" spans="1:8" x14ac:dyDescent="0.3">
      <c r="A109" t="s">
        <v>441</v>
      </c>
      <c r="B109" t="s">
        <v>442</v>
      </c>
      <c r="C109" t="s">
        <v>39</v>
      </c>
      <c r="D109" t="s">
        <v>27</v>
      </c>
      <c r="E109" t="s">
        <v>443</v>
      </c>
      <c r="F109" t="s">
        <v>122</v>
      </c>
      <c r="G109">
        <v>85705</v>
      </c>
      <c r="H109" t="s">
        <v>30</v>
      </c>
    </row>
    <row r="110" spans="1:8" x14ac:dyDescent="0.3">
      <c r="A110" t="s">
        <v>453</v>
      </c>
      <c r="B110" t="s">
        <v>454</v>
      </c>
      <c r="C110" t="s">
        <v>26</v>
      </c>
      <c r="D110" t="s">
        <v>27</v>
      </c>
      <c r="E110" t="s">
        <v>80</v>
      </c>
      <c r="F110" t="s">
        <v>29</v>
      </c>
      <c r="G110">
        <v>94109</v>
      </c>
      <c r="H110" t="s">
        <v>30</v>
      </c>
    </row>
    <row r="111" spans="1:8" x14ac:dyDescent="0.3">
      <c r="A111" t="s">
        <v>453</v>
      </c>
      <c r="B111" t="s">
        <v>454</v>
      </c>
      <c r="C111" t="s">
        <v>26</v>
      </c>
      <c r="D111" t="s">
        <v>27</v>
      </c>
      <c r="E111" t="s">
        <v>80</v>
      </c>
      <c r="F111" t="s">
        <v>29</v>
      </c>
      <c r="G111">
        <v>94109</v>
      </c>
      <c r="H111" t="s">
        <v>30</v>
      </c>
    </row>
    <row r="112" spans="1:8" x14ac:dyDescent="0.3">
      <c r="A112" t="s">
        <v>460</v>
      </c>
      <c r="B112" t="s">
        <v>461</v>
      </c>
      <c r="C112" t="s">
        <v>39</v>
      </c>
      <c r="D112" t="s">
        <v>27</v>
      </c>
      <c r="E112" t="s">
        <v>462</v>
      </c>
      <c r="F112" t="s">
        <v>66</v>
      </c>
      <c r="G112">
        <v>98198</v>
      </c>
      <c r="H112" t="s">
        <v>30</v>
      </c>
    </row>
    <row r="113" spans="1:8" x14ac:dyDescent="0.3">
      <c r="A113" t="s">
        <v>460</v>
      </c>
      <c r="B113" t="s">
        <v>461</v>
      </c>
      <c r="C113" t="s">
        <v>39</v>
      </c>
      <c r="D113" t="s">
        <v>27</v>
      </c>
      <c r="E113" t="s">
        <v>462</v>
      </c>
      <c r="F113" t="s">
        <v>66</v>
      </c>
      <c r="G113">
        <v>98198</v>
      </c>
      <c r="H113" t="s">
        <v>30</v>
      </c>
    </row>
    <row r="114" spans="1:8" x14ac:dyDescent="0.3">
      <c r="A114" t="s">
        <v>468</v>
      </c>
      <c r="B114" t="s">
        <v>469</v>
      </c>
      <c r="C114" t="s">
        <v>146</v>
      </c>
      <c r="D114" t="s">
        <v>27</v>
      </c>
      <c r="E114" t="s">
        <v>470</v>
      </c>
      <c r="F114" t="s">
        <v>471</v>
      </c>
      <c r="G114">
        <v>89115</v>
      </c>
      <c r="H114" t="s">
        <v>30</v>
      </c>
    </row>
    <row r="115" spans="1:8" x14ac:dyDescent="0.3">
      <c r="A115" t="s">
        <v>475</v>
      </c>
      <c r="B115" t="s">
        <v>476</v>
      </c>
      <c r="C115" t="s">
        <v>39</v>
      </c>
      <c r="D115" t="s">
        <v>27</v>
      </c>
      <c r="E115" t="s">
        <v>80</v>
      </c>
      <c r="F115" t="s">
        <v>29</v>
      </c>
      <c r="G115">
        <v>94110</v>
      </c>
      <c r="H115" t="s">
        <v>30</v>
      </c>
    </row>
    <row r="116" spans="1:8" x14ac:dyDescent="0.3">
      <c r="A116" t="s">
        <v>475</v>
      </c>
      <c r="B116" t="s">
        <v>476</v>
      </c>
      <c r="C116" t="s">
        <v>39</v>
      </c>
      <c r="D116" t="s">
        <v>27</v>
      </c>
      <c r="E116" t="s">
        <v>80</v>
      </c>
      <c r="F116" t="s">
        <v>29</v>
      </c>
      <c r="G116">
        <v>94110</v>
      </c>
      <c r="H116" t="s">
        <v>30</v>
      </c>
    </row>
    <row r="117" spans="1:8" x14ac:dyDescent="0.3">
      <c r="A117" t="s">
        <v>475</v>
      </c>
      <c r="B117" t="s">
        <v>476</v>
      </c>
      <c r="C117" t="s">
        <v>39</v>
      </c>
      <c r="D117" t="s">
        <v>27</v>
      </c>
      <c r="E117" t="s">
        <v>80</v>
      </c>
      <c r="F117" t="s">
        <v>29</v>
      </c>
      <c r="G117">
        <v>94110</v>
      </c>
      <c r="H117" t="s">
        <v>30</v>
      </c>
    </row>
    <row r="118" spans="1:8" x14ac:dyDescent="0.3">
      <c r="A118" t="s">
        <v>475</v>
      </c>
      <c r="B118" t="s">
        <v>476</v>
      </c>
      <c r="C118" t="s">
        <v>39</v>
      </c>
      <c r="D118" t="s">
        <v>27</v>
      </c>
      <c r="E118" t="s">
        <v>80</v>
      </c>
      <c r="F118" t="s">
        <v>29</v>
      </c>
      <c r="G118">
        <v>94110</v>
      </c>
      <c r="H118" t="s">
        <v>30</v>
      </c>
    </row>
    <row r="119" spans="1:8" x14ac:dyDescent="0.3">
      <c r="A119" t="s">
        <v>475</v>
      </c>
      <c r="B119" t="s">
        <v>476</v>
      </c>
      <c r="C119" t="s">
        <v>39</v>
      </c>
      <c r="D119" t="s">
        <v>27</v>
      </c>
      <c r="E119" t="s">
        <v>80</v>
      </c>
      <c r="F119" t="s">
        <v>29</v>
      </c>
      <c r="G119">
        <v>94110</v>
      </c>
      <c r="H119" t="s">
        <v>30</v>
      </c>
    </row>
    <row r="120" spans="1:8" x14ac:dyDescent="0.3">
      <c r="A120" t="s">
        <v>475</v>
      </c>
      <c r="B120" t="s">
        <v>476</v>
      </c>
      <c r="C120" t="s">
        <v>39</v>
      </c>
      <c r="D120" t="s">
        <v>27</v>
      </c>
      <c r="E120" t="s">
        <v>80</v>
      </c>
      <c r="F120" t="s">
        <v>29</v>
      </c>
      <c r="G120">
        <v>94110</v>
      </c>
      <c r="H120" t="s">
        <v>30</v>
      </c>
    </row>
    <row r="121" spans="1:8" x14ac:dyDescent="0.3">
      <c r="A121" t="s">
        <v>475</v>
      </c>
      <c r="B121" t="s">
        <v>476</v>
      </c>
      <c r="C121" t="s">
        <v>39</v>
      </c>
      <c r="D121" t="s">
        <v>27</v>
      </c>
      <c r="E121" t="s">
        <v>80</v>
      </c>
      <c r="F121" t="s">
        <v>29</v>
      </c>
      <c r="G121">
        <v>94110</v>
      </c>
      <c r="H121" t="s">
        <v>30</v>
      </c>
    </row>
    <row r="122" spans="1:8" x14ac:dyDescent="0.3">
      <c r="A122" t="s">
        <v>475</v>
      </c>
      <c r="B122" t="s">
        <v>476</v>
      </c>
      <c r="C122" t="s">
        <v>39</v>
      </c>
      <c r="D122" t="s">
        <v>27</v>
      </c>
      <c r="E122" t="s">
        <v>80</v>
      </c>
      <c r="F122" t="s">
        <v>29</v>
      </c>
      <c r="G122">
        <v>94110</v>
      </c>
      <c r="H122" t="s">
        <v>30</v>
      </c>
    </row>
    <row r="123" spans="1:8" x14ac:dyDescent="0.3">
      <c r="A123" t="s">
        <v>475</v>
      </c>
      <c r="B123" t="s">
        <v>476</v>
      </c>
      <c r="C123" t="s">
        <v>39</v>
      </c>
      <c r="D123" t="s">
        <v>27</v>
      </c>
      <c r="E123" t="s">
        <v>80</v>
      </c>
      <c r="F123" t="s">
        <v>29</v>
      </c>
      <c r="G123">
        <v>94110</v>
      </c>
      <c r="H123" t="s">
        <v>30</v>
      </c>
    </row>
    <row r="124" spans="1:8" x14ac:dyDescent="0.3">
      <c r="A124" t="s">
        <v>497</v>
      </c>
      <c r="B124" t="s">
        <v>498</v>
      </c>
      <c r="C124" t="s">
        <v>26</v>
      </c>
      <c r="D124" t="s">
        <v>27</v>
      </c>
      <c r="E124" t="s">
        <v>65</v>
      </c>
      <c r="F124" t="s">
        <v>66</v>
      </c>
      <c r="G124">
        <v>98105</v>
      </c>
      <c r="H124" t="s">
        <v>30</v>
      </c>
    </row>
    <row r="125" spans="1:8" x14ac:dyDescent="0.3">
      <c r="A125" t="s">
        <v>497</v>
      </c>
      <c r="B125" t="s">
        <v>498</v>
      </c>
      <c r="C125" t="s">
        <v>26</v>
      </c>
      <c r="D125" t="s">
        <v>27</v>
      </c>
      <c r="E125" t="s">
        <v>65</v>
      </c>
      <c r="F125" t="s">
        <v>66</v>
      </c>
      <c r="G125">
        <v>98105</v>
      </c>
      <c r="H125" t="s">
        <v>30</v>
      </c>
    </row>
    <row r="126" spans="1:8" x14ac:dyDescent="0.3">
      <c r="A126" t="s">
        <v>502</v>
      </c>
      <c r="B126" t="s">
        <v>503</v>
      </c>
      <c r="C126" t="s">
        <v>39</v>
      </c>
      <c r="D126" t="s">
        <v>27</v>
      </c>
      <c r="E126" t="s">
        <v>504</v>
      </c>
      <c r="F126" t="s">
        <v>29</v>
      </c>
      <c r="G126">
        <v>92646</v>
      </c>
      <c r="H126" t="s">
        <v>30</v>
      </c>
    </row>
    <row r="127" spans="1:8" x14ac:dyDescent="0.3">
      <c r="A127" t="s">
        <v>508</v>
      </c>
      <c r="B127" t="s">
        <v>509</v>
      </c>
      <c r="C127" t="s">
        <v>39</v>
      </c>
      <c r="D127" t="s">
        <v>27</v>
      </c>
      <c r="E127" t="s">
        <v>28</v>
      </c>
      <c r="F127" t="s">
        <v>29</v>
      </c>
      <c r="G127">
        <v>90004</v>
      </c>
      <c r="H127" t="s">
        <v>30</v>
      </c>
    </row>
    <row r="128" spans="1:8" x14ac:dyDescent="0.3">
      <c r="A128" t="s">
        <v>513</v>
      </c>
      <c r="B128" t="s">
        <v>514</v>
      </c>
      <c r="C128" t="s">
        <v>26</v>
      </c>
      <c r="D128" t="s">
        <v>27</v>
      </c>
      <c r="E128" t="s">
        <v>28</v>
      </c>
      <c r="F128" t="s">
        <v>29</v>
      </c>
      <c r="G128">
        <v>90045</v>
      </c>
      <c r="H128" t="s">
        <v>30</v>
      </c>
    </row>
    <row r="129" spans="1:8" x14ac:dyDescent="0.3">
      <c r="A129" t="s">
        <v>513</v>
      </c>
      <c r="B129" t="s">
        <v>514</v>
      </c>
      <c r="C129" t="s">
        <v>26</v>
      </c>
      <c r="D129" t="s">
        <v>27</v>
      </c>
      <c r="E129" t="s">
        <v>28</v>
      </c>
      <c r="F129" t="s">
        <v>29</v>
      </c>
      <c r="G129">
        <v>90045</v>
      </c>
      <c r="H129" t="s">
        <v>30</v>
      </c>
    </row>
    <row r="130" spans="1:8" x14ac:dyDescent="0.3">
      <c r="A130" t="s">
        <v>520</v>
      </c>
      <c r="B130" t="s">
        <v>521</v>
      </c>
      <c r="C130" t="s">
        <v>39</v>
      </c>
      <c r="D130" t="s">
        <v>27</v>
      </c>
      <c r="E130" t="s">
        <v>522</v>
      </c>
      <c r="F130" t="s">
        <v>161</v>
      </c>
      <c r="G130">
        <v>80027</v>
      </c>
      <c r="H130" t="s">
        <v>30</v>
      </c>
    </row>
    <row r="131" spans="1:8" x14ac:dyDescent="0.3">
      <c r="A131" t="s">
        <v>526</v>
      </c>
      <c r="B131" t="s">
        <v>527</v>
      </c>
      <c r="C131" t="s">
        <v>39</v>
      </c>
      <c r="D131" t="s">
        <v>27</v>
      </c>
      <c r="E131" t="s">
        <v>528</v>
      </c>
      <c r="F131" t="s">
        <v>29</v>
      </c>
      <c r="G131">
        <v>94521</v>
      </c>
      <c r="H131" t="s">
        <v>30</v>
      </c>
    </row>
    <row r="132" spans="1:8" x14ac:dyDescent="0.3">
      <c r="A132" t="s">
        <v>532</v>
      </c>
      <c r="B132" t="s">
        <v>533</v>
      </c>
      <c r="C132" t="s">
        <v>39</v>
      </c>
      <c r="D132" t="s">
        <v>27</v>
      </c>
      <c r="E132" t="s">
        <v>65</v>
      </c>
      <c r="F132" t="s">
        <v>66</v>
      </c>
      <c r="G132">
        <v>98115</v>
      </c>
      <c r="H132" t="s">
        <v>30</v>
      </c>
    </row>
    <row r="133" spans="1:8" x14ac:dyDescent="0.3">
      <c r="A133" t="s">
        <v>532</v>
      </c>
      <c r="B133" t="s">
        <v>533</v>
      </c>
      <c r="C133" t="s">
        <v>39</v>
      </c>
      <c r="D133" t="s">
        <v>27</v>
      </c>
      <c r="E133" t="s">
        <v>65</v>
      </c>
      <c r="F133" t="s">
        <v>66</v>
      </c>
      <c r="G133">
        <v>98115</v>
      </c>
      <c r="H133" t="s">
        <v>30</v>
      </c>
    </row>
    <row r="134" spans="1:8" x14ac:dyDescent="0.3">
      <c r="A134" t="s">
        <v>532</v>
      </c>
      <c r="B134" t="s">
        <v>533</v>
      </c>
      <c r="C134" t="s">
        <v>39</v>
      </c>
      <c r="D134" t="s">
        <v>27</v>
      </c>
      <c r="E134" t="s">
        <v>65</v>
      </c>
      <c r="F134" t="s">
        <v>66</v>
      </c>
      <c r="G134">
        <v>98115</v>
      </c>
      <c r="H134" t="s">
        <v>30</v>
      </c>
    </row>
    <row r="135" spans="1:8" x14ac:dyDescent="0.3">
      <c r="A135" t="s">
        <v>541</v>
      </c>
      <c r="B135" t="s">
        <v>542</v>
      </c>
      <c r="C135" t="s">
        <v>146</v>
      </c>
      <c r="D135" t="s">
        <v>27</v>
      </c>
      <c r="E135" t="s">
        <v>176</v>
      </c>
      <c r="F135" t="s">
        <v>122</v>
      </c>
      <c r="G135">
        <v>85023</v>
      </c>
      <c r="H135" t="s">
        <v>30</v>
      </c>
    </row>
    <row r="136" spans="1:8" x14ac:dyDescent="0.3">
      <c r="A136" t="s">
        <v>541</v>
      </c>
      <c r="B136" t="s">
        <v>542</v>
      </c>
      <c r="C136" t="s">
        <v>146</v>
      </c>
      <c r="D136" t="s">
        <v>27</v>
      </c>
      <c r="E136" t="s">
        <v>176</v>
      </c>
      <c r="F136" t="s">
        <v>122</v>
      </c>
      <c r="G136">
        <v>85023</v>
      </c>
      <c r="H136" t="s">
        <v>30</v>
      </c>
    </row>
    <row r="137" spans="1:8" x14ac:dyDescent="0.3">
      <c r="A137" t="s">
        <v>541</v>
      </c>
      <c r="B137" t="s">
        <v>542</v>
      </c>
      <c r="C137" t="s">
        <v>146</v>
      </c>
      <c r="D137" t="s">
        <v>27</v>
      </c>
      <c r="E137" t="s">
        <v>176</v>
      </c>
      <c r="F137" t="s">
        <v>122</v>
      </c>
      <c r="G137">
        <v>85023</v>
      </c>
      <c r="H137" t="s">
        <v>30</v>
      </c>
    </row>
    <row r="138" spans="1:8" x14ac:dyDescent="0.3">
      <c r="A138" t="s">
        <v>541</v>
      </c>
      <c r="B138" t="s">
        <v>542</v>
      </c>
      <c r="C138" t="s">
        <v>146</v>
      </c>
      <c r="D138" t="s">
        <v>27</v>
      </c>
      <c r="E138" t="s">
        <v>176</v>
      </c>
      <c r="F138" t="s">
        <v>122</v>
      </c>
      <c r="G138">
        <v>85023</v>
      </c>
      <c r="H138" t="s">
        <v>30</v>
      </c>
    </row>
    <row r="139" spans="1:8" x14ac:dyDescent="0.3">
      <c r="A139" t="s">
        <v>541</v>
      </c>
      <c r="B139" t="s">
        <v>542</v>
      </c>
      <c r="C139" t="s">
        <v>146</v>
      </c>
      <c r="D139" t="s">
        <v>27</v>
      </c>
      <c r="E139" t="s">
        <v>176</v>
      </c>
      <c r="F139" t="s">
        <v>122</v>
      </c>
      <c r="G139">
        <v>85023</v>
      </c>
      <c r="H139" t="s">
        <v>30</v>
      </c>
    </row>
    <row r="140" spans="1:8" x14ac:dyDescent="0.3">
      <c r="A140" t="s">
        <v>554</v>
      </c>
      <c r="B140" t="s">
        <v>555</v>
      </c>
      <c r="C140" t="s">
        <v>39</v>
      </c>
      <c r="D140" t="s">
        <v>27</v>
      </c>
      <c r="E140" t="s">
        <v>80</v>
      </c>
      <c r="F140" t="s">
        <v>29</v>
      </c>
      <c r="G140">
        <v>94110</v>
      </c>
      <c r="H140" t="s">
        <v>30</v>
      </c>
    </row>
    <row r="141" spans="1:8" x14ac:dyDescent="0.3">
      <c r="A141" t="s">
        <v>554</v>
      </c>
      <c r="B141" t="s">
        <v>555</v>
      </c>
      <c r="C141" t="s">
        <v>39</v>
      </c>
      <c r="D141" t="s">
        <v>27</v>
      </c>
      <c r="E141" t="s">
        <v>80</v>
      </c>
      <c r="F141" t="s">
        <v>29</v>
      </c>
      <c r="G141">
        <v>94110</v>
      </c>
      <c r="H141" t="s">
        <v>30</v>
      </c>
    </row>
    <row r="142" spans="1:8" x14ac:dyDescent="0.3">
      <c r="A142" t="s">
        <v>554</v>
      </c>
      <c r="B142" t="s">
        <v>555</v>
      </c>
      <c r="C142" t="s">
        <v>39</v>
      </c>
      <c r="D142" t="s">
        <v>27</v>
      </c>
      <c r="E142" t="s">
        <v>80</v>
      </c>
      <c r="F142" t="s">
        <v>29</v>
      </c>
      <c r="G142">
        <v>94110</v>
      </c>
      <c r="H142" t="s">
        <v>30</v>
      </c>
    </row>
    <row r="143" spans="1:8" x14ac:dyDescent="0.3">
      <c r="A143" t="s">
        <v>554</v>
      </c>
      <c r="B143" t="s">
        <v>555</v>
      </c>
      <c r="C143" t="s">
        <v>39</v>
      </c>
      <c r="D143" t="s">
        <v>27</v>
      </c>
      <c r="E143" t="s">
        <v>80</v>
      </c>
      <c r="F143" t="s">
        <v>29</v>
      </c>
      <c r="G143">
        <v>94110</v>
      </c>
      <c r="H143" t="s">
        <v>30</v>
      </c>
    </row>
    <row r="144" spans="1:8" x14ac:dyDescent="0.3">
      <c r="A144" t="s">
        <v>554</v>
      </c>
      <c r="B144" t="s">
        <v>555</v>
      </c>
      <c r="C144" t="s">
        <v>39</v>
      </c>
      <c r="D144" t="s">
        <v>27</v>
      </c>
      <c r="E144" t="s">
        <v>80</v>
      </c>
      <c r="F144" t="s">
        <v>29</v>
      </c>
      <c r="G144">
        <v>94110</v>
      </c>
      <c r="H144" t="s">
        <v>30</v>
      </c>
    </row>
    <row r="145" spans="1:8" x14ac:dyDescent="0.3">
      <c r="A145" t="s">
        <v>554</v>
      </c>
      <c r="B145" t="s">
        <v>555</v>
      </c>
      <c r="C145" t="s">
        <v>39</v>
      </c>
      <c r="D145" t="s">
        <v>27</v>
      </c>
      <c r="E145" t="s">
        <v>80</v>
      </c>
      <c r="F145" t="s">
        <v>29</v>
      </c>
      <c r="G145">
        <v>94110</v>
      </c>
      <c r="H145" t="s">
        <v>30</v>
      </c>
    </row>
    <row r="146" spans="1:8" x14ac:dyDescent="0.3">
      <c r="A146" t="s">
        <v>337</v>
      </c>
      <c r="B146" t="s">
        <v>338</v>
      </c>
      <c r="C146" t="s">
        <v>26</v>
      </c>
      <c r="D146" t="s">
        <v>27</v>
      </c>
      <c r="E146" t="s">
        <v>28</v>
      </c>
      <c r="F146" t="s">
        <v>29</v>
      </c>
      <c r="G146">
        <v>90008</v>
      </c>
      <c r="H146" t="s">
        <v>30</v>
      </c>
    </row>
    <row r="147" spans="1:8" x14ac:dyDescent="0.3">
      <c r="A147" t="s">
        <v>572</v>
      </c>
      <c r="B147" t="s">
        <v>573</v>
      </c>
      <c r="C147" t="s">
        <v>39</v>
      </c>
      <c r="D147" t="s">
        <v>27</v>
      </c>
      <c r="E147" t="s">
        <v>325</v>
      </c>
      <c r="F147" t="s">
        <v>29</v>
      </c>
      <c r="G147">
        <v>92024</v>
      </c>
      <c r="H147" t="s">
        <v>30</v>
      </c>
    </row>
    <row r="148" spans="1:8" x14ac:dyDescent="0.3">
      <c r="A148" t="s">
        <v>577</v>
      </c>
      <c r="B148" t="s">
        <v>578</v>
      </c>
      <c r="C148" t="s">
        <v>146</v>
      </c>
      <c r="D148" t="s">
        <v>27</v>
      </c>
      <c r="E148" t="s">
        <v>28</v>
      </c>
      <c r="F148" t="s">
        <v>29</v>
      </c>
      <c r="G148">
        <v>90045</v>
      </c>
      <c r="H148" t="s">
        <v>30</v>
      </c>
    </row>
    <row r="149" spans="1:8" x14ac:dyDescent="0.3">
      <c r="A149" t="s">
        <v>577</v>
      </c>
      <c r="B149" t="s">
        <v>578</v>
      </c>
      <c r="C149" t="s">
        <v>146</v>
      </c>
      <c r="D149" t="s">
        <v>27</v>
      </c>
      <c r="E149" t="s">
        <v>28</v>
      </c>
      <c r="F149" t="s">
        <v>29</v>
      </c>
      <c r="G149">
        <v>90045</v>
      </c>
      <c r="H149" t="s">
        <v>30</v>
      </c>
    </row>
    <row r="150" spans="1:8" x14ac:dyDescent="0.3">
      <c r="A150" t="s">
        <v>577</v>
      </c>
      <c r="B150" t="s">
        <v>578</v>
      </c>
      <c r="C150" t="s">
        <v>146</v>
      </c>
      <c r="D150" t="s">
        <v>27</v>
      </c>
      <c r="E150" t="s">
        <v>28</v>
      </c>
      <c r="F150" t="s">
        <v>29</v>
      </c>
      <c r="G150">
        <v>90045</v>
      </c>
      <c r="H150" t="s">
        <v>30</v>
      </c>
    </row>
    <row r="151" spans="1:8" x14ac:dyDescent="0.3">
      <c r="A151" t="s">
        <v>586</v>
      </c>
      <c r="B151" t="s">
        <v>587</v>
      </c>
      <c r="C151" t="s">
        <v>39</v>
      </c>
      <c r="D151" t="s">
        <v>27</v>
      </c>
      <c r="E151" t="s">
        <v>65</v>
      </c>
      <c r="F151" t="s">
        <v>66</v>
      </c>
      <c r="G151">
        <v>98115</v>
      </c>
      <c r="H151" t="s">
        <v>30</v>
      </c>
    </row>
    <row r="152" spans="1:8" x14ac:dyDescent="0.3">
      <c r="A152" t="s">
        <v>526</v>
      </c>
      <c r="B152" t="s">
        <v>527</v>
      </c>
      <c r="C152" t="s">
        <v>39</v>
      </c>
      <c r="D152" t="s">
        <v>27</v>
      </c>
      <c r="E152" t="s">
        <v>591</v>
      </c>
      <c r="F152" t="s">
        <v>29</v>
      </c>
      <c r="G152">
        <v>92627</v>
      </c>
      <c r="H152" t="s">
        <v>30</v>
      </c>
    </row>
    <row r="153" spans="1:8" x14ac:dyDescent="0.3">
      <c r="A153" t="s">
        <v>526</v>
      </c>
      <c r="B153" t="s">
        <v>527</v>
      </c>
      <c r="C153" t="s">
        <v>39</v>
      </c>
      <c r="D153" t="s">
        <v>27</v>
      </c>
      <c r="E153" t="s">
        <v>591</v>
      </c>
      <c r="F153" t="s">
        <v>29</v>
      </c>
      <c r="G153">
        <v>92627</v>
      </c>
      <c r="H153" t="s">
        <v>30</v>
      </c>
    </row>
    <row r="154" spans="1:8" x14ac:dyDescent="0.3">
      <c r="A154" t="s">
        <v>526</v>
      </c>
      <c r="B154" t="s">
        <v>527</v>
      </c>
      <c r="C154" t="s">
        <v>39</v>
      </c>
      <c r="D154" t="s">
        <v>27</v>
      </c>
      <c r="E154" t="s">
        <v>591</v>
      </c>
      <c r="F154" t="s">
        <v>29</v>
      </c>
      <c r="G154">
        <v>92627</v>
      </c>
      <c r="H154" t="s">
        <v>30</v>
      </c>
    </row>
    <row r="155" spans="1:8" x14ac:dyDescent="0.3">
      <c r="A155" t="s">
        <v>526</v>
      </c>
      <c r="B155" t="s">
        <v>527</v>
      </c>
      <c r="C155" t="s">
        <v>39</v>
      </c>
      <c r="D155" t="s">
        <v>27</v>
      </c>
      <c r="E155" t="s">
        <v>591</v>
      </c>
      <c r="F155" t="s">
        <v>29</v>
      </c>
      <c r="G155">
        <v>92627</v>
      </c>
      <c r="H155" t="s">
        <v>30</v>
      </c>
    </row>
    <row r="156" spans="1:8" x14ac:dyDescent="0.3">
      <c r="A156" t="s">
        <v>601</v>
      </c>
      <c r="B156" t="s">
        <v>602</v>
      </c>
      <c r="C156" t="s">
        <v>26</v>
      </c>
      <c r="D156" t="s">
        <v>27</v>
      </c>
      <c r="E156" t="s">
        <v>603</v>
      </c>
      <c r="F156" t="s">
        <v>161</v>
      </c>
      <c r="G156">
        <v>80134</v>
      </c>
      <c r="H156" t="s">
        <v>30</v>
      </c>
    </row>
    <row r="157" spans="1:8" x14ac:dyDescent="0.3">
      <c r="A157" t="s">
        <v>601</v>
      </c>
      <c r="B157" t="s">
        <v>602</v>
      </c>
      <c r="C157" t="s">
        <v>26</v>
      </c>
      <c r="D157" t="s">
        <v>27</v>
      </c>
      <c r="E157" t="s">
        <v>603</v>
      </c>
      <c r="F157" t="s">
        <v>161</v>
      </c>
      <c r="G157">
        <v>80134</v>
      </c>
      <c r="H157" t="s">
        <v>30</v>
      </c>
    </row>
    <row r="158" spans="1:8" x14ac:dyDescent="0.3">
      <c r="A158" t="s">
        <v>601</v>
      </c>
      <c r="B158" t="s">
        <v>602</v>
      </c>
      <c r="C158" t="s">
        <v>26</v>
      </c>
      <c r="D158" t="s">
        <v>27</v>
      </c>
      <c r="E158" t="s">
        <v>603</v>
      </c>
      <c r="F158" t="s">
        <v>161</v>
      </c>
      <c r="G158">
        <v>80134</v>
      </c>
      <c r="H158" t="s">
        <v>30</v>
      </c>
    </row>
    <row r="159" spans="1:8" x14ac:dyDescent="0.3">
      <c r="A159" t="s">
        <v>601</v>
      </c>
      <c r="B159" t="s">
        <v>602</v>
      </c>
      <c r="C159" t="s">
        <v>26</v>
      </c>
      <c r="D159" t="s">
        <v>27</v>
      </c>
      <c r="E159" t="s">
        <v>603</v>
      </c>
      <c r="F159" t="s">
        <v>161</v>
      </c>
      <c r="G159">
        <v>80134</v>
      </c>
      <c r="H159" t="s">
        <v>30</v>
      </c>
    </row>
    <row r="160" spans="1:8" x14ac:dyDescent="0.3">
      <c r="A160" t="s">
        <v>601</v>
      </c>
      <c r="B160" t="s">
        <v>602</v>
      </c>
      <c r="C160" t="s">
        <v>26</v>
      </c>
      <c r="D160" t="s">
        <v>27</v>
      </c>
      <c r="E160" t="s">
        <v>603</v>
      </c>
      <c r="F160" t="s">
        <v>161</v>
      </c>
      <c r="G160">
        <v>80134</v>
      </c>
      <c r="H160" t="s">
        <v>30</v>
      </c>
    </row>
    <row r="161" spans="1:8" x14ac:dyDescent="0.3">
      <c r="A161" t="s">
        <v>615</v>
      </c>
      <c r="B161" t="s">
        <v>616</v>
      </c>
      <c r="C161" t="s">
        <v>39</v>
      </c>
      <c r="D161" t="s">
        <v>27</v>
      </c>
      <c r="E161" t="s">
        <v>28</v>
      </c>
      <c r="F161" t="s">
        <v>29</v>
      </c>
      <c r="G161">
        <v>90049</v>
      </c>
      <c r="H161" t="s">
        <v>30</v>
      </c>
    </row>
    <row r="162" spans="1:8" x14ac:dyDescent="0.3">
      <c r="A162" t="s">
        <v>615</v>
      </c>
      <c r="B162" t="s">
        <v>616</v>
      </c>
      <c r="C162" t="s">
        <v>39</v>
      </c>
      <c r="D162" t="s">
        <v>27</v>
      </c>
      <c r="E162" t="s">
        <v>28</v>
      </c>
      <c r="F162" t="s">
        <v>29</v>
      </c>
      <c r="G162">
        <v>90049</v>
      </c>
      <c r="H162" t="s">
        <v>30</v>
      </c>
    </row>
    <row r="163" spans="1:8" x14ac:dyDescent="0.3">
      <c r="A163" t="s">
        <v>622</v>
      </c>
      <c r="B163" t="s">
        <v>623</v>
      </c>
      <c r="C163" t="s">
        <v>146</v>
      </c>
      <c r="D163" t="s">
        <v>27</v>
      </c>
      <c r="E163" t="s">
        <v>624</v>
      </c>
      <c r="F163" t="s">
        <v>625</v>
      </c>
      <c r="G163">
        <v>59405</v>
      </c>
      <c r="H163" t="s">
        <v>30</v>
      </c>
    </row>
    <row r="164" spans="1:8" x14ac:dyDescent="0.3">
      <c r="A164" t="s">
        <v>622</v>
      </c>
      <c r="B164" t="s">
        <v>623</v>
      </c>
      <c r="C164" t="s">
        <v>146</v>
      </c>
      <c r="D164" t="s">
        <v>27</v>
      </c>
      <c r="E164" t="s">
        <v>624</v>
      </c>
      <c r="F164" t="s">
        <v>625</v>
      </c>
      <c r="G164">
        <v>59405</v>
      </c>
      <c r="H164" t="s">
        <v>30</v>
      </c>
    </row>
    <row r="165" spans="1:8" x14ac:dyDescent="0.3">
      <c r="A165" t="s">
        <v>622</v>
      </c>
      <c r="B165" t="s">
        <v>623</v>
      </c>
      <c r="C165" t="s">
        <v>146</v>
      </c>
      <c r="D165" t="s">
        <v>27</v>
      </c>
      <c r="E165" t="s">
        <v>624</v>
      </c>
      <c r="F165" t="s">
        <v>625</v>
      </c>
      <c r="G165">
        <v>59405</v>
      </c>
      <c r="H165" t="s">
        <v>30</v>
      </c>
    </row>
    <row r="166" spans="1:8" x14ac:dyDescent="0.3">
      <c r="A166" t="s">
        <v>622</v>
      </c>
      <c r="B166" t="s">
        <v>623</v>
      </c>
      <c r="C166" t="s">
        <v>146</v>
      </c>
      <c r="D166" t="s">
        <v>27</v>
      </c>
      <c r="E166" t="s">
        <v>624</v>
      </c>
      <c r="F166" t="s">
        <v>625</v>
      </c>
      <c r="G166">
        <v>59405</v>
      </c>
      <c r="H166" t="s">
        <v>30</v>
      </c>
    </row>
    <row r="167" spans="1:8" x14ac:dyDescent="0.3">
      <c r="A167" t="s">
        <v>318</v>
      </c>
      <c r="B167" t="s">
        <v>319</v>
      </c>
      <c r="C167" t="s">
        <v>39</v>
      </c>
      <c r="D167" t="s">
        <v>27</v>
      </c>
      <c r="E167" t="s">
        <v>28</v>
      </c>
      <c r="F167" t="s">
        <v>29</v>
      </c>
      <c r="G167">
        <v>90032</v>
      </c>
      <c r="H167" t="s">
        <v>30</v>
      </c>
    </row>
    <row r="168" spans="1:8" x14ac:dyDescent="0.3">
      <c r="A168" t="s">
        <v>318</v>
      </c>
      <c r="B168" t="s">
        <v>319</v>
      </c>
      <c r="C168" t="s">
        <v>39</v>
      </c>
      <c r="D168" t="s">
        <v>27</v>
      </c>
      <c r="E168" t="s">
        <v>28</v>
      </c>
      <c r="F168" t="s">
        <v>29</v>
      </c>
      <c r="G168">
        <v>90032</v>
      </c>
      <c r="H168" t="s">
        <v>30</v>
      </c>
    </row>
    <row r="169" spans="1:8" x14ac:dyDescent="0.3">
      <c r="A169" t="s">
        <v>639</v>
      </c>
      <c r="B169" t="s">
        <v>640</v>
      </c>
      <c r="C169" t="s">
        <v>26</v>
      </c>
      <c r="D169" t="s">
        <v>27</v>
      </c>
      <c r="E169" t="s">
        <v>28</v>
      </c>
      <c r="F169" t="s">
        <v>29</v>
      </c>
      <c r="G169">
        <v>90036</v>
      </c>
      <c r="H169" t="s">
        <v>30</v>
      </c>
    </row>
    <row r="170" spans="1:8" x14ac:dyDescent="0.3">
      <c r="A170" t="s">
        <v>644</v>
      </c>
      <c r="B170" t="s">
        <v>645</v>
      </c>
      <c r="C170" t="s">
        <v>39</v>
      </c>
      <c r="D170" t="s">
        <v>27</v>
      </c>
      <c r="E170" t="s">
        <v>28</v>
      </c>
      <c r="F170" t="s">
        <v>29</v>
      </c>
      <c r="G170">
        <v>90032</v>
      </c>
      <c r="H170" t="s">
        <v>30</v>
      </c>
    </row>
    <row r="171" spans="1:8" x14ac:dyDescent="0.3">
      <c r="A171" t="s">
        <v>649</v>
      </c>
      <c r="B171" t="s">
        <v>650</v>
      </c>
      <c r="C171" t="s">
        <v>39</v>
      </c>
      <c r="D171" t="s">
        <v>27</v>
      </c>
      <c r="E171" t="s">
        <v>651</v>
      </c>
      <c r="F171" t="s">
        <v>122</v>
      </c>
      <c r="G171">
        <v>85204</v>
      </c>
      <c r="H171" t="s">
        <v>30</v>
      </c>
    </row>
    <row r="172" spans="1:8" x14ac:dyDescent="0.3">
      <c r="A172" t="s">
        <v>655</v>
      </c>
      <c r="B172" t="s">
        <v>656</v>
      </c>
      <c r="C172" t="s">
        <v>26</v>
      </c>
      <c r="D172" t="s">
        <v>27</v>
      </c>
      <c r="E172" t="s">
        <v>443</v>
      </c>
      <c r="F172" t="s">
        <v>122</v>
      </c>
      <c r="G172">
        <v>85705</v>
      </c>
      <c r="H172" t="s">
        <v>30</v>
      </c>
    </row>
    <row r="173" spans="1:8" x14ac:dyDescent="0.3">
      <c r="A173" t="s">
        <v>660</v>
      </c>
      <c r="B173" t="s">
        <v>661</v>
      </c>
      <c r="C173" t="s">
        <v>39</v>
      </c>
      <c r="D173" t="s">
        <v>27</v>
      </c>
      <c r="E173" t="s">
        <v>80</v>
      </c>
      <c r="F173" t="s">
        <v>29</v>
      </c>
      <c r="G173">
        <v>94110</v>
      </c>
      <c r="H173" t="s">
        <v>30</v>
      </c>
    </row>
    <row r="174" spans="1:8" x14ac:dyDescent="0.3">
      <c r="A174" t="s">
        <v>665</v>
      </c>
      <c r="B174" t="s">
        <v>666</v>
      </c>
      <c r="C174" t="s">
        <v>26</v>
      </c>
      <c r="D174" t="s">
        <v>27</v>
      </c>
      <c r="E174" t="s">
        <v>667</v>
      </c>
      <c r="F174" t="s">
        <v>29</v>
      </c>
      <c r="G174">
        <v>92804</v>
      </c>
      <c r="H174" t="s">
        <v>30</v>
      </c>
    </row>
    <row r="175" spans="1:8" x14ac:dyDescent="0.3">
      <c r="A175" t="s">
        <v>671</v>
      </c>
      <c r="B175" t="s">
        <v>672</v>
      </c>
      <c r="C175" t="s">
        <v>39</v>
      </c>
      <c r="D175" t="s">
        <v>27</v>
      </c>
      <c r="E175" t="s">
        <v>28</v>
      </c>
      <c r="F175" t="s">
        <v>29</v>
      </c>
      <c r="G175">
        <v>90045</v>
      </c>
      <c r="H175" t="s">
        <v>30</v>
      </c>
    </row>
    <row r="176" spans="1:8" x14ac:dyDescent="0.3">
      <c r="A176" t="s">
        <v>671</v>
      </c>
      <c r="B176" t="s">
        <v>672</v>
      </c>
      <c r="C176" t="s">
        <v>39</v>
      </c>
      <c r="D176" t="s">
        <v>27</v>
      </c>
      <c r="E176" t="s">
        <v>28</v>
      </c>
      <c r="F176" t="s">
        <v>29</v>
      </c>
      <c r="G176">
        <v>90045</v>
      </c>
      <c r="H176" t="s">
        <v>30</v>
      </c>
    </row>
    <row r="177" spans="1:8" x14ac:dyDescent="0.3">
      <c r="A177" t="s">
        <v>671</v>
      </c>
      <c r="B177" t="s">
        <v>672</v>
      </c>
      <c r="C177" t="s">
        <v>39</v>
      </c>
      <c r="D177" t="s">
        <v>27</v>
      </c>
      <c r="E177" t="s">
        <v>28</v>
      </c>
      <c r="F177" t="s">
        <v>29</v>
      </c>
      <c r="G177">
        <v>90045</v>
      </c>
      <c r="H177" t="s">
        <v>30</v>
      </c>
    </row>
    <row r="178" spans="1:8" x14ac:dyDescent="0.3">
      <c r="A178" t="s">
        <v>680</v>
      </c>
      <c r="B178" t="s">
        <v>681</v>
      </c>
      <c r="C178" t="s">
        <v>39</v>
      </c>
      <c r="D178" t="s">
        <v>27</v>
      </c>
      <c r="E178" t="s">
        <v>80</v>
      </c>
      <c r="F178" t="s">
        <v>29</v>
      </c>
      <c r="G178">
        <v>94110</v>
      </c>
      <c r="H178" t="s">
        <v>30</v>
      </c>
    </row>
    <row r="179" spans="1:8" x14ac:dyDescent="0.3">
      <c r="A179" t="s">
        <v>680</v>
      </c>
      <c r="B179" t="s">
        <v>681</v>
      </c>
      <c r="C179" t="s">
        <v>39</v>
      </c>
      <c r="D179" t="s">
        <v>27</v>
      </c>
      <c r="E179" t="s">
        <v>80</v>
      </c>
      <c r="F179" t="s">
        <v>29</v>
      </c>
      <c r="G179">
        <v>94110</v>
      </c>
      <c r="H179" t="s">
        <v>30</v>
      </c>
    </row>
    <row r="180" spans="1:8" x14ac:dyDescent="0.3">
      <c r="A180" t="s">
        <v>687</v>
      </c>
      <c r="B180" t="s">
        <v>688</v>
      </c>
      <c r="C180" t="s">
        <v>39</v>
      </c>
      <c r="D180" t="s">
        <v>27</v>
      </c>
      <c r="E180" t="s">
        <v>65</v>
      </c>
      <c r="F180" t="s">
        <v>66</v>
      </c>
      <c r="G180">
        <v>98105</v>
      </c>
      <c r="H180" t="s">
        <v>30</v>
      </c>
    </row>
    <row r="181" spans="1:8" x14ac:dyDescent="0.3">
      <c r="A181" t="s">
        <v>687</v>
      </c>
      <c r="B181" t="s">
        <v>688</v>
      </c>
      <c r="C181" t="s">
        <v>39</v>
      </c>
      <c r="D181" t="s">
        <v>27</v>
      </c>
      <c r="E181" t="s">
        <v>65</v>
      </c>
      <c r="F181" t="s">
        <v>66</v>
      </c>
      <c r="G181">
        <v>98105</v>
      </c>
      <c r="H181" t="s">
        <v>30</v>
      </c>
    </row>
    <row r="182" spans="1:8" x14ac:dyDescent="0.3">
      <c r="A182" t="s">
        <v>692</v>
      </c>
      <c r="B182" t="s">
        <v>693</v>
      </c>
      <c r="C182" t="s">
        <v>39</v>
      </c>
      <c r="D182" t="s">
        <v>27</v>
      </c>
      <c r="E182" t="s">
        <v>28</v>
      </c>
      <c r="F182" t="s">
        <v>29</v>
      </c>
      <c r="G182">
        <v>90008</v>
      </c>
      <c r="H182" t="s">
        <v>30</v>
      </c>
    </row>
    <row r="183" spans="1:8" x14ac:dyDescent="0.3">
      <c r="A183" t="s">
        <v>697</v>
      </c>
      <c r="B183" t="s">
        <v>698</v>
      </c>
      <c r="C183" t="s">
        <v>26</v>
      </c>
      <c r="D183" t="s">
        <v>27</v>
      </c>
      <c r="E183" t="s">
        <v>65</v>
      </c>
      <c r="F183" t="s">
        <v>66</v>
      </c>
      <c r="G183">
        <v>98105</v>
      </c>
      <c r="H183" t="s">
        <v>30</v>
      </c>
    </row>
    <row r="184" spans="1:8" x14ac:dyDescent="0.3">
      <c r="A184" t="s">
        <v>697</v>
      </c>
      <c r="B184" t="s">
        <v>698</v>
      </c>
      <c r="C184" t="s">
        <v>26</v>
      </c>
      <c r="D184" t="s">
        <v>27</v>
      </c>
      <c r="E184" t="s">
        <v>65</v>
      </c>
      <c r="F184" t="s">
        <v>66</v>
      </c>
      <c r="G184">
        <v>98105</v>
      </c>
      <c r="H184" t="s">
        <v>30</v>
      </c>
    </row>
    <row r="185" spans="1:8" x14ac:dyDescent="0.3">
      <c r="A185" t="s">
        <v>697</v>
      </c>
      <c r="B185" t="s">
        <v>698</v>
      </c>
      <c r="C185" t="s">
        <v>26</v>
      </c>
      <c r="D185" t="s">
        <v>27</v>
      </c>
      <c r="E185" t="s">
        <v>65</v>
      </c>
      <c r="F185" t="s">
        <v>66</v>
      </c>
      <c r="G185">
        <v>98105</v>
      </c>
      <c r="H185" t="s">
        <v>30</v>
      </c>
    </row>
    <row r="186" spans="1:8" x14ac:dyDescent="0.3">
      <c r="A186" t="s">
        <v>697</v>
      </c>
      <c r="B186" t="s">
        <v>698</v>
      </c>
      <c r="C186" t="s">
        <v>26</v>
      </c>
      <c r="D186" t="s">
        <v>27</v>
      </c>
      <c r="E186" t="s">
        <v>65</v>
      </c>
      <c r="F186" t="s">
        <v>66</v>
      </c>
      <c r="G186">
        <v>98105</v>
      </c>
      <c r="H186" t="s">
        <v>30</v>
      </c>
    </row>
    <row r="187" spans="1:8" x14ac:dyDescent="0.3">
      <c r="A187" t="s">
        <v>708</v>
      </c>
      <c r="B187" t="s">
        <v>709</v>
      </c>
      <c r="C187" t="s">
        <v>39</v>
      </c>
      <c r="D187" t="s">
        <v>27</v>
      </c>
      <c r="E187" t="s">
        <v>710</v>
      </c>
      <c r="F187" t="s">
        <v>66</v>
      </c>
      <c r="G187">
        <v>98270</v>
      </c>
      <c r="H187" t="s">
        <v>30</v>
      </c>
    </row>
    <row r="188" spans="1:8" x14ac:dyDescent="0.3">
      <c r="A188" t="s">
        <v>714</v>
      </c>
      <c r="B188" t="s">
        <v>715</v>
      </c>
      <c r="C188" t="s">
        <v>39</v>
      </c>
      <c r="D188" t="s">
        <v>27</v>
      </c>
      <c r="E188" t="s">
        <v>398</v>
      </c>
      <c r="F188" t="s">
        <v>29</v>
      </c>
      <c r="G188">
        <v>90805</v>
      </c>
      <c r="H188" t="s">
        <v>30</v>
      </c>
    </row>
    <row r="189" spans="1:8" x14ac:dyDescent="0.3">
      <c r="A189" t="s">
        <v>714</v>
      </c>
      <c r="B189" t="s">
        <v>715</v>
      </c>
      <c r="C189" t="s">
        <v>39</v>
      </c>
      <c r="D189" t="s">
        <v>27</v>
      </c>
      <c r="E189" t="s">
        <v>398</v>
      </c>
      <c r="F189" t="s">
        <v>29</v>
      </c>
      <c r="G189">
        <v>90805</v>
      </c>
      <c r="H189" t="s">
        <v>30</v>
      </c>
    </row>
    <row r="190" spans="1:8" x14ac:dyDescent="0.3">
      <c r="A190" t="s">
        <v>714</v>
      </c>
      <c r="B190" t="s">
        <v>715</v>
      </c>
      <c r="C190" t="s">
        <v>39</v>
      </c>
      <c r="D190" t="s">
        <v>27</v>
      </c>
      <c r="E190" t="s">
        <v>398</v>
      </c>
      <c r="F190" t="s">
        <v>29</v>
      </c>
      <c r="G190">
        <v>90805</v>
      </c>
      <c r="H190" t="s">
        <v>30</v>
      </c>
    </row>
    <row r="191" spans="1:8" x14ac:dyDescent="0.3">
      <c r="A191" t="s">
        <v>721</v>
      </c>
      <c r="B191" t="s">
        <v>722</v>
      </c>
      <c r="C191" t="s">
        <v>39</v>
      </c>
      <c r="D191" t="s">
        <v>27</v>
      </c>
      <c r="E191" t="s">
        <v>28</v>
      </c>
      <c r="F191" t="s">
        <v>29</v>
      </c>
      <c r="G191">
        <v>90004</v>
      </c>
      <c r="H191" t="s">
        <v>30</v>
      </c>
    </row>
    <row r="192" spans="1:8" x14ac:dyDescent="0.3">
      <c r="A192" t="s">
        <v>726</v>
      </c>
      <c r="B192" t="s">
        <v>727</v>
      </c>
      <c r="C192" t="s">
        <v>39</v>
      </c>
      <c r="D192" t="s">
        <v>27</v>
      </c>
      <c r="E192" t="s">
        <v>293</v>
      </c>
      <c r="F192" t="s">
        <v>161</v>
      </c>
      <c r="G192">
        <v>80219</v>
      </c>
      <c r="H192" t="s">
        <v>30</v>
      </c>
    </row>
    <row r="193" spans="1:8" x14ac:dyDescent="0.3">
      <c r="A193" t="s">
        <v>726</v>
      </c>
      <c r="B193" t="s">
        <v>727</v>
      </c>
      <c r="C193" t="s">
        <v>39</v>
      </c>
      <c r="D193" t="s">
        <v>27</v>
      </c>
      <c r="E193" t="s">
        <v>293</v>
      </c>
      <c r="F193" t="s">
        <v>161</v>
      </c>
      <c r="G193">
        <v>80219</v>
      </c>
      <c r="H193" t="s">
        <v>30</v>
      </c>
    </row>
    <row r="194" spans="1:8" x14ac:dyDescent="0.3">
      <c r="A194" t="s">
        <v>726</v>
      </c>
      <c r="B194" t="s">
        <v>727</v>
      </c>
      <c r="C194" t="s">
        <v>39</v>
      </c>
      <c r="D194" t="s">
        <v>27</v>
      </c>
      <c r="E194" t="s">
        <v>293</v>
      </c>
      <c r="F194" t="s">
        <v>161</v>
      </c>
      <c r="G194">
        <v>80219</v>
      </c>
      <c r="H194" t="s">
        <v>30</v>
      </c>
    </row>
    <row r="195" spans="1:8" x14ac:dyDescent="0.3">
      <c r="A195" t="s">
        <v>726</v>
      </c>
      <c r="B195" t="s">
        <v>727</v>
      </c>
      <c r="C195" t="s">
        <v>39</v>
      </c>
      <c r="D195" t="s">
        <v>27</v>
      </c>
      <c r="E195" t="s">
        <v>293</v>
      </c>
      <c r="F195" t="s">
        <v>161</v>
      </c>
      <c r="G195">
        <v>80219</v>
      </c>
      <c r="H195" t="s">
        <v>30</v>
      </c>
    </row>
    <row r="196" spans="1:8" x14ac:dyDescent="0.3">
      <c r="A196" t="s">
        <v>726</v>
      </c>
      <c r="B196" t="s">
        <v>727</v>
      </c>
      <c r="C196" t="s">
        <v>39</v>
      </c>
      <c r="D196" t="s">
        <v>27</v>
      </c>
      <c r="E196" t="s">
        <v>293</v>
      </c>
      <c r="F196" t="s">
        <v>161</v>
      </c>
      <c r="G196">
        <v>80219</v>
      </c>
      <c r="H196" t="s">
        <v>30</v>
      </c>
    </row>
    <row r="197" spans="1:8" x14ac:dyDescent="0.3">
      <c r="A197" t="s">
        <v>737</v>
      </c>
      <c r="B197" t="s">
        <v>738</v>
      </c>
      <c r="C197" t="s">
        <v>39</v>
      </c>
      <c r="D197" t="s">
        <v>27</v>
      </c>
      <c r="E197" t="s">
        <v>739</v>
      </c>
      <c r="F197" t="s">
        <v>148</v>
      </c>
      <c r="G197">
        <v>97301</v>
      </c>
      <c r="H197" t="s">
        <v>30</v>
      </c>
    </row>
    <row r="198" spans="1:8" x14ac:dyDescent="0.3">
      <c r="A198" t="s">
        <v>737</v>
      </c>
      <c r="B198" t="s">
        <v>738</v>
      </c>
      <c r="C198" t="s">
        <v>39</v>
      </c>
      <c r="D198" t="s">
        <v>27</v>
      </c>
      <c r="E198" t="s">
        <v>739</v>
      </c>
      <c r="F198" t="s">
        <v>148</v>
      </c>
      <c r="G198">
        <v>97301</v>
      </c>
      <c r="H198" t="s">
        <v>30</v>
      </c>
    </row>
    <row r="199" spans="1:8" x14ac:dyDescent="0.3">
      <c r="A199" t="s">
        <v>737</v>
      </c>
      <c r="B199" t="s">
        <v>738</v>
      </c>
      <c r="C199" t="s">
        <v>39</v>
      </c>
      <c r="D199" t="s">
        <v>27</v>
      </c>
      <c r="E199" t="s">
        <v>739</v>
      </c>
      <c r="F199" t="s">
        <v>148</v>
      </c>
      <c r="G199">
        <v>97301</v>
      </c>
      <c r="H199" t="s">
        <v>30</v>
      </c>
    </row>
    <row r="200" spans="1:8" x14ac:dyDescent="0.3">
      <c r="A200" t="s">
        <v>737</v>
      </c>
      <c r="B200" t="s">
        <v>738</v>
      </c>
      <c r="C200" t="s">
        <v>39</v>
      </c>
      <c r="D200" t="s">
        <v>27</v>
      </c>
      <c r="E200" t="s">
        <v>739</v>
      </c>
      <c r="F200" t="s">
        <v>148</v>
      </c>
      <c r="G200">
        <v>97301</v>
      </c>
      <c r="H200" t="s">
        <v>30</v>
      </c>
    </row>
    <row r="201" spans="1:8" x14ac:dyDescent="0.3">
      <c r="A201" t="s">
        <v>747</v>
      </c>
      <c r="B201" t="s">
        <v>748</v>
      </c>
      <c r="C201" t="s">
        <v>39</v>
      </c>
      <c r="D201" t="s">
        <v>27</v>
      </c>
      <c r="E201" t="s">
        <v>325</v>
      </c>
      <c r="F201" t="s">
        <v>29</v>
      </c>
      <c r="G201">
        <v>92024</v>
      </c>
      <c r="H201" t="s">
        <v>30</v>
      </c>
    </row>
    <row r="202" spans="1:8" x14ac:dyDescent="0.3">
      <c r="A202" t="s">
        <v>747</v>
      </c>
      <c r="B202" t="s">
        <v>748</v>
      </c>
      <c r="C202" t="s">
        <v>39</v>
      </c>
      <c r="D202" t="s">
        <v>27</v>
      </c>
      <c r="E202" t="s">
        <v>325</v>
      </c>
      <c r="F202" t="s">
        <v>29</v>
      </c>
      <c r="G202">
        <v>92024</v>
      </c>
      <c r="H202" t="s">
        <v>30</v>
      </c>
    </row>
    <row r="203" spans="1:8" x14ac:dyDescent="0.3">
      <c r="A203" t="s">
        <v>747</v>
      </c>
      <c r="B203" t="s">
        <v>748</v>
      </c>
      <c r="C203" t="s">
        <v>39</v>
      </c>
      <c r="D203" t="s">
        <v>27</v>
      </c>
      <c r="E203" t="s">
        <v>325</v>
      </c>
      <c r="F203" t="s">
        <v>29</v>
      </c>
      <c r="G203">
        <v>92024</v>
      </c>
      <c r="H203" t="s">
        <v>30</v>
      </c>
    </row>
    <row r="204" spans="1:8" x14ac:dyDescent="0.3">
      <c r="A204" t="s">
        <v>747</v>
      </c>
      <c r="B204" t="s">
        <v>748</v>
      </c>
      <c r="C204" t="s">
        <v>39</v>
      </c>
      <c r="D204" t="s">
        <v>27</v>
      </c>
      <c r="E204" t="s">
        <v>325</v>
      </c>
      <c r="F204" t="s">
        <v>29</v>
      </c>
      <c r="G204">
        <v>92024</v>
      </c>
      <c r="H204" t="s">
        <v>30</v>
      </c>
    </row>
    <row r="205" spans="1:8" x14ac:dyDescent="0.3">
      <c r="A205" t="s">
        <v>756</v>
      </c>
      <c r="B205" t="s">
        <v>757</v>
      </c>
      <c r="C205" t="s">
        <v>39</v>
      </c>
      <c r="D205" t="s">
        <v>27</v>
      </c>
      <c r="E205" t="s">
        <v>65</v>
      </c>
      <c r="F205" t="s">
        <v>66</v>
      </c>
      <c r="G205">
        <v>98115</v>
      </c>
      <c r="H205" t="s">
        <v>30</v>
      </c>
    </row>
    <row r="206" spans="1:8" x14ac:dyDescent="0.3">
      <c r="A206" t="s">
        <v>761</v>
      </c>
      <c r="B206" t="s">
        <v>762</v>
      </c>
      <c r="C206" t="s">
        <v>39</v>
      </c>
      <c r="D206" t="s">
        <v>27</v>
      </c>
      <c r="E206" t="s">
        <v>80</v>
      </c>
      <c r="F206" t="s">
        <v>29</v>
      </c>
      <c r="G206">
        <v>94122</v>
      </c>
      <c r="H206" t="s">
        <v>30</v>
      </c>
    </row>
    <row r="207" spans="1:8" x14ac:dyDescent="0.3">
      <c r="A207" t="s">
        <v>761</v>
      </c>
      <c r="B207" t="s">
        <v>762</v>
      </c>
      <c r="C207" t="s">
        <v>39</v>
      </c>
      <c r="D207" t="s">
        <v>27</v>
      </c>
      <c r="E207" t="s">
        <v>80</v>
      </c>
      <c r="F207" t="s">
        <v>29</v>
      </c>
      <c r="G207">
        <v>94122</v>
      </c>
      <c r="H207" t="s">
        <v>30</v>
      </c>
    </row>
    <row r="208" spans="1:8" x14ac:dyDescent="0.3">
      <c r="A208" t="s">
        <v>766</v>
      </c>
      <c r="B208" t="s">
        <v>767</v>
      </c>
      <c r="C208" t="s">
        <v>39</v>
      </c>
      <c r="D208" t="s">
        <v>27</v>
      </c>
      <c r="E208" t="s">
        <v>160</v>
      </c>
      <c r="F208" t="s">
        <v>161</v>
      </c>
      <c r="G208">
        <v>80013</v>
      </c>
      <c r="H208" t="s">
        <v>30</v>
      </c>
    </row>
    <row r="209" spans="1:8" x14ac:dyDescent="0.3">
      <c r="A209" t="s">
        <v>766</v>
      </c>
      <c r="B209" t="s">
        <v>767</v>
      </c>
      <c r="C209" t="s">
        <v>39</v>
      </c>
      <c r="D209" t="s">
        <v>27</v>
      </c>
      <c r="E209" t="s">
        <v>160</v>
      </c>
      <c r="F209" t="s">
        <v>161</v>
      </c>
      <c r="G209">
        <v>80013</v>
      </c>
      <c r="H209" t="s">
        <v>30</v>
      </c>
    </row>
    <row r="210" spans="1:8" x14ac:dyDescent="0.3">
      <c r="A210" t="s">
        <v>766</v>
      </c>
      <c r="B210" t="s">
        <v>767</v>
      </c>
      <c r="C210" t="s">
        <v>39</v>
      </c>
      <c r="D210" t="s">
        <v>27</v>
      </c>
      <c r="E210" t="s">
        <v>160</v>
      </c>
      <c r="F210" t="s">
        <v>161</v>
      </c>
      <c r="G210">
        <v>80013</v>
      </c>
      <c r="H210" t="s">
        <v>30</v>
      </c>
    </row>
    <row r="211" spans="1:8" x14ac:dyDescent="0.3">
      <c r="A211" t="s">
        <v>775</v>
      </c>
      <c r="B211" t="s">
        <v>776</v>
      </c>
      <c r="C211" t="s">
        <v>39</v>
      </c>
      <c r="D211" t="s">
        <v>27</v>
      </c>
      <c r="E211" t="s">
        <v>160</v>
      </c>
      <c r="F211" t="s">
        <v>161</v>
      </c>
      <c r="G211">
        <v>80013</v>
      </c>
      <c r="H211" t="s">
        <v>30</v>
      </c>
    </row>
    <row r="212" spans="1:8" x14ac:dyDescent="0.3">
      <c r="A212" t="s">
        <v>775</v>
      </c>
      <c r="B212" t="s">
        <v>776</v>
      </c>
      <c r="C212" t="s">
        <v>39</v>
      </c>
      <c r="D212" t="s">
        <v>27</v>
      </c>
      <c r="E212" t="s">
        <v>160</v>
      </c>
      <c r="F212" t="s">
        <v>161</v>
      </c>
      <c r="G212">
        <v>80013</v>
      </c>
      <c r="H212" t="s">
        <v>30</v>
      </c>
    </row>
    <row r="213" spans="1:8" x14ac:dyDescent="0.3">
      <c r="A213" t="s">
        <v>782</v>
      </c>
      <c r="B213" t="s">
        <v>783</v>
      </c>
      <c r="C213" t="s">
        <v>146</v>
      </c>
      <c r="D213" t="s">
        <v>27</v>
      </c>
      <c r="E213" t="s">
        <v>784</v>
      </c>
      <c r="F213" t="s">
        <v>29</v>
      </c>
      <c r="G213">
        <v>94591</v>
      </c>
      <c r="H213" t="s">
        <v>30</v>
      </c>
    </row>
    <row r="214" spans="1:8" x14ac:dyDescent="0.3">
      <c r="A214" t="s">
        <v>782</v>
      </c>
      <c r="B214" t="s">
        <v>783</v>
      </c>
      <c r="C214" t="s">
        <v>146</v>
      </c>
      <c r="D214" t="s">
        <v>27</v>
      </c>
      <c r="E214" t="s">
        <v>784</v>
      </c>
      <c r="F214" t="s">
        <v>29</v>
      </c>
      <c r="G214">
        <v>94591</v>
      </c>
      <c r="H214" t="s">
        <v>30</v>
      </c>
    </row>
    <row r="215" spans="1:8" x14ac:dyDescent="0.3">
      <c r="A215" t="s">
        <v>790</v>
      </c>
      <c r="B215" t="s">
        <v>791</v>
      </c>
      <c r="C215" t="s">
        <v>39</v>
      </c>
      <c r="D215" t="s">
        <v>27</v>
      </c>
      <c r="E215" t="s">
        <v>792</v>
      </c>
      <c r="F215" t="s">
        <v>29</v>
      </c>
      <c r="G215">
        <v>92691</v>
      </c>
      <c r="H215" t="s">
        <v>30</v>
      </c>
    </row>
    <row r="216" spans="1:8" x14ac:dyDescent="0.3">
      <c r="A216" t="s">
        <v>790</v>
      </c>
      <c r="B216" t="s">
        <v>791</v>
      </c>
      <c r="C216" t="s">
        <v>39</v>
      </c>
      <c r="D216" t="s">
        <v>27</v>
      </c>
      <c r="E216" t="s">
        <v>792</v>
      </c>
      <c r="F216" t="s">
        <v>29</v>
      </c>
      <c r="G216">
        <v>92691</v>
      </c>
      <c r="H216" t="s">
        <v>30</v>
      </c>
    </row>
    <row r="217" spans="1:8" x14ac:dyDescent="0.3">
      <c r="A217" t="s">
        <v>349</v>
      </c>
      <c r="B217" t="s">
        <v>350</v>
      </c>
      <c r="C217" t="s">
        <v>26</v>
      </c>
      <c r="D217" t="s">
        <v>27</v>
      </c>
      <c r="E217" t="s">
        <v>798</v>
      </c>
      <c r="F217" t="s">
        <v>122</v>
      </c>
      <c r="G217">
        <v>85635</v>
      </c>
      <c r="H217" t="s">
        <v>30</v>
      </c>
    </row>
    <row r="218" spans="1:8" x14ac:dyDescent="0.3">
      <c r="A218" t="s">
        <v>349</v>
      </c>
      <c r="B218" t="s">
        <v>350</v>
      </c>
      <c r="C218" t="s">
        <v>26</v>
      </c>
      <c r="D218" t="s">
        <v>27</v>
      </c>
      <c r="E218" t="s">
        <v>798</v>
      </c>
      <c r="F218" t="s">
        <v>122</v>
      </c>
      <c r="G218">
        <v>85635</v>
      </c>
      <c r="H218" t="s">
        <v>30</v>
      </c>
    </row>
    <row r="219" spans="1:8" x14ac:dyDescent="0.3">
      <c r="A219" t="s">
        <v>803</v>
      </c>
      <c r="B219" t="s">
        <v>804</v>
      </c>
      <c r="C219" t="s">
        <v>26</v>
      </c>
      <c r="D219" t="s">
        <v>27</v>
      </c>
      <c r="E219" t="s">
        <v>805</v>
      </c>
      <c r="F219" t="s">
        <v>66</v>
      </c>
      <c r="G219">
        <v>98661</v>
      </c>
      <c r="H219" t="s">
        <v>30</v>
      </c>
    </row>
    <row r="220" spans="1:8" x14ac:dyDescent="0.3">
      <c r="A220" t="s">
        <v>803</v>
      </c>
      <c r="B220" t="s">
        <v>804</v>
      </c>
      <c r="C220" t="s">
        <v>26</v>
      </c>
      <c r="D220" t="s">
        <v>27</v>
      </c>
      <c r="E220" t="s">
        <v>805</v>
      </c>
      <c r="F220" t="s">
        <v>66</v>
      </c>
      <c r="G220">
        <v>98661</v>
      </c>
      <c r="H220" t="s">
        <v>30</v>
      </c>
    </row>
    <row r="221" spans="1:8" x14ac:dyDescent="0.3">
      <c r="A221" t="s">
        <v>803</v>
      </c>
      <c r="B221" t="s">
        <v>804</v>
      </c>
      <c r="C221" t="s">
        <v>26</v>
      </c>
      <c r="D221" t="s">
        <v>27</v>
      </c>
      <c r="E221" t="s">
        <v>805</v>
      </c>
      <c r="F221" t="s">
        <v>66</v>
      </c>
      <c r="G221">
        <v>98661</v>
      </c>
      <c r="H221" t="s">
        <v>30</v>
      </c>
    </row>
    <row r="222" spans="1:8" x14ac:dyDescent="0.3">
      <c r="A222" t="s">
        <v>813</v>
      </c>
      <c r="B222" t="s">
        <v>814</v>
      </c>
      <c r="C222" t="s">
        <v>39</v>
      </c>
      <c r="D222" t="s">
        <v>27</v>
      </c>
      <c r="E222" t="s">
        <v>28</v>
      </c>
      <c r="F222" t="s">
        <v>29</v>
      </c>
      <c r="G222">
        <v>90036</v>
      </c>
      <c r="H222" t="s">
        <v>30</v>
      </c>
    </row>
    <row r="223" spans="1:8" x14ac:dyDescent="0.3">
      <c r="A223" t="s">
        <v>813</v>
      </c>
      <c r="B223" t="s">
        <v>814</v>
      </c>
      <c r="C223" t="s">
        <v>39</v>
      </c>
      <c r="D223" t="s">
        <v>27</v>
      </c>
      <c r="E223" t="s">
        <v>28</v>
      </c>
      <c r="F223" t="s">
        <v>29</v>
      </c>
      <c r="G223">
        <v>90036</v>
      </c>
      <c r="H223" t="s">
        <v>30</v>
      </c>
    </row>
    <row r="224" spans="1:8" x14ac:dyDescent="0.3">
      <c r="A224" t="s">
        <v>453</v>
      </c>
      <c r="B224" t="s">
        <v>454</v>
      </c>
      <c r="C224" t="s">
        <v>26</v>
      </c>
      <c r="D224" t="s">
        <v>27</v>
      </c>
      <c r="E224" t="s">
        <v>65</v>
      </c>
      <c r="F224" t="s">
        <v>66</v>
      </c>
      <c r="G224">
        <v>98103</v>
      </c>
      <c r="H224" t="s">
        <v>30</v>
      </c>
    </row>
    <row r="225" spans="1:8" x14ac:dyDescent="0.3">
      <c r="A225" t="s">
        <v>823</v>
      </c>
      <c r="B225" t="s">
        <v>824</v>
      </c>
      <c r="C225" t="s">
        <v>39</v>
      </c>
      <c r="D225" t="s">
        <v>27</v>
      </c>
      <c r="E225" t="s">
        <v>398</v>
      </c>
      <c r="F225" t="s">
        <v>29</v>
      </c>
      <c r="G225">
        <v>90805</v>
      </c>
      <c r="H225" t="s">
        <v>30</v>
      </c>
    </row>
    <row r="226" spans="1:8" x14ac:dyDescent="0.3">
      <c r="A226" t="s">
        <v>828</v>
      </c>
      <c r="B226" t="s">
        <v>829</v>
      </c>
      <c r="C226" t="s">
        <v>26</v>
      </c>
      <c r="D226" t="s">
        <v>27</v>
      </c>
      <c r="E226" t="s">
        <v>65</v>
      </c>
      <c r="F226" t="s">
        <v>66</v>
      </c>
      <c r="G226">
        <v>98105</v>
      </c>
      <c r="H226" t="s">
        <v>30</v>
      </c>
    </row>
    <row r="227" spans="1:8" x14ac:dyDescent="0.3">
      <c r="A227" t="s">
        <v>833</v>
      </c>
      <c r="B227" t="s">
        <v>834</v>
      </c>
      <c r="C227" t="s">
        <v>146</v>
      </c>
      <c r="D227" t="s">
        <v>27</v>
      </c>
      <c r="E227" t="s">
        <v>90</v>
      </c>
      <c r="F227" t="s">
        <v>73</v>
      </c>
      <c r="G227">
        <v>84057</v>
      </c>
      <c r="H227" t="s">
        <v>30</v>
      </c>
    </row>
    <row r="228" spans="1:8" x14ac:dyDescent="0.3">
      <c r="A228" t="s">
        <v>833</v>
      </c>
      <c r="B228" t="s">
        <v>834</v>
      </c>
      <c r="C228" t="s">
        <v>146</v>
      </c>
      <c r="D228" t="s">
        <v>27</v>
      </c>
      <c r="E228" t="s">
        <v>90</v>
      </c>
      <c r="F228" t="s">
        <v>73</v>
      </c>
      <c r="G228">
        <v>84057</v>
      </c>
      <c r="H228" t="s">
        <v>30</v>
      </c>
    </row>
    <row r="229" spans="1:8" x14ac:dyDescent="0.3">
      <c r="A229" t="s">
        <v>838</v>
      </c>
      <c r="B229" t="s">
        <v>839</v>
      </c>
      <c r="C229" t="s">
        <v>146</v>
      </c>
      <c r="D229" t="s">
        <v>27</v>
      </c>
      <c r="E229" t="s">
        <v>28</v>
      </c>
      <c r="F229" t="s">
        <v>29</v>
      </c>
      <c r="G229">
        <v>90045</v>
      </c>
      <c r="H229" t="s">
        <v>30</v>
      </c>
    </row>
    <row r="230" spans="1:8" x14ac:dyDescent="0.3">
      <c r="A230" t="s">
        <v>843</v>
      </c>
      <c r="B230" t="s">
        <v>844</v>
      </c>
      <c r="C230" t="s">
        <v>146</v>
      </c>
      <c r="D230" t="s">
        <v>27</v>
      </c>
      <c r="E230" t="s">
        <v>65</v>
      </c>
      <c r="F230" t="s">
        <v>66</v>
      </c>
      <c r="G230">
        <v>98115</v>
      </c>
      <c r="H230" t="s">
        <v>30</v>
      </c>
    </row>
    <row r="231" spans="1:8" x14ac:dyDescent="0.3">
      <c r="A231" t="s">
        <v>843</v>
      </c>
      <c r="B231" t="s">
        <v>844</v>
      </c>
      <c r="C231" t="s">
        <v>146</v>
      </c>
      <c r="D231" t="s">
        <v>27</v>
      </c>
      <c r="E231" t="s">
        <v>65</v>
      </c>
      <c r="F231" t="s">
        <v>66</v>
      </c>
      <c r="G231">
        <v>98115</v>
      </c>
      <c r="H231" t="s">
        <v>30</v>
      </c>
    </row>
    <row r="232" spans="1:8" x14ac:dyDescent="0.3">
      <c r="A232" t="s">
        <v>843</v>
      </c>
      <c r="B232" t="s">
        <v>844</v>
      </c>
      <c r="C232" t="s">
        <v>146</v>
      </c>
      <c r="D232" t="s">
        <v>27</v>
      </c>
      <c r="E232" t="s">
        <v>65</v>
      </c>
      <c r="F232" t="s">
        <v>66</v>
      </c>
      <c r="G232">
        <v>98115</v>
      </c>
      <c r="H232" t="s">
        <v>30</v>
      </c>
    </row>
    <row r="233" spans="1:8" x14ac:dyDescent="0.3">
      <c r="A233" t="s">
        <v>843</v>
      </c>
      <c r="B233" t="s">
        <v>844</v>
      </c>
      <c r="C233" t="s">
        <v>146</v>
      </c>
      <c r="D233" t="s">
        <v>27</v>
      </c>
      <c r="E233" t="s">
        <v>65</v>
      </c>
      <c r="F233" t="s">
        <v>66</v>
      </c>
      <c r="G233">
        <v>98115</v>
      </c>
      <c r="H233" t="s">
        <v>30</v>
      </c>
    </row>
    <row r="234" spans="1:8" x14ac:dyDescent="0.3">
      <c r="A234" t="s">
        <v>843</v>
      </c>
      <c r="B234" t="s">
        <v>844</v>
      </c>
      <c r="C234" t="s">
        <v>146</v>
      </c>
      <c r="D234" t="s">
        <v>27</v>
      </c>
      <c r="E234" t="s">
        <v>65</v>
      </c>
      <c r="F234" t="s">
        <v>66</v>
      </c>
      <c r="G234">
        <v>98115</v>
      </c>
      <c r="H234" t="s">
        <v>30</v>
      </c>
    </row>
    <row r="235" spans="1:8" x14ac:dyDescent="0.3">
      <c r="A235" t="s">
        <v>843</v>
      </c>
      <c r="B235" t="s">
        <v>844</v>
      </c>
      <c r="C235" t="s">
        <v>146</v>
      </c>
      <c r="D235" t="s">
        <v>27</v>
      </c>
      <c r="E235" t="s">
        <v>65</v>
      </c>
      <c r="F235" t="s">
        <v>66</v>
      </c>
      <c r="G235">
        <v>98115</v>
      </c>
      <c r="H235" t="s">
        <v>30</v>
      </c>
    </row>
    <row r="236" spans="1:8" x14ac:dyDescent="0.3">
      <c r="A236" t="s">
        <v>858</v>
      </c>
      <c r="B236" t="s">
        <v>859</v>
      </c>
      <c r="C236" t="s">
        <v>39</v>
      </c>
      <c r="D236" t="s">
        <v>27</v>
      </c>
      <c r="E236" t="s">
        <v>80</v>
      </c>
      <c r="F236" t="s">
        <v>29</v>
      </c>
      <c r="G236">
        <v>94110</v>
      </c>
      <c r="H236" t="s">
        <v>30</v>
      </c>
    </row>
    <row r="237" spans="1:8" x14ac:dyDescent="0.3">
      <c r="A237" t="s">
        <v>864</v>
      </c>
      <c r="B237" t="s">
        <v>865</v>
      </c>
      <c r="C237" t="s">
        <v>26</v>
      </c>
      <c r="D237" t="s">
        <v>27</v>
      </c>
      <c r="E237" t="s">
        <v>325</v>
      </c>
      <c r="F237" t="s">
        <v>29</v>
      </c>
      <c r="G237">
        <v>92105</v>
      </c>
      <c r="H237" t="s">
        <v>30</v>
      </c>
    </row>
    <row r="238" spans="1:8" x14ac:dyDescent="0.3">
      <c r="A238" t="s">
        <v>864</v>
      </c>
      <c r="B238" t="s">
        <v>865</v>
      </c>
      <c r="C238" t="s">
        <v>26</v>
      </c>
      <c r="D238" t="s">
        <v>27</v>
      </c>
      <c r="E238" t="s">
        <v>325</v>
      </c>
      <c r="F238" t="s">
        <v>29</v>
      </c>
      <c r="G238">
        <v>92105</v>
      </c>
      <c r="H238" t="s">
        <v>30</v>
      </c>
    </row>
    <row r="239" spans="1:8" x14ac:dyDescent="0.3">
      <c r="A239" t="s">
        <v>871</v>
      </c>
      <c r="B239" t="s">
        <v>872</v>
      </c>
      <c r="C239" t="s">
        <v>26</v>
      </c>
      <c r="D239" t="s">
        <v>27</v>
      </c>
      <c r="E239" t="s">
        <v>80</v>
      </c>
      <c r="F239" t="s">
        <v>29</v>
      </c>
      <c r="G239">
        <v>94110</v>
      </c>
      <c r="H239" t="s">
        <v>30</v>
      </c>
    </row>
    <row r="240" spans="1:8" x14ac:dyDescent="0.3">
      <c r="A240" t="s">
        <v>876</v>
      </c>
      <c r="B240" t="s">
        <v>877</v>
      </c>
      <c r="C240" t="s">
        <v>39</v>
      </c>
      <c r="D240" t="s">
        <v>27</v>
      </c>
      <c r="E240" t="s">
        <v>28</v>
      </c>
      <c r="F240" t="s">
        <v>29</v>
      </c>
      <c r="G240">
        <v>90036</v>
      </c>
      <c r="H240" t="s">
        <v>30</v>
      </c>
    </row>
    <row r="241" spans="1:8" x14ac:dyDescent="0.3">
      <c r="A241" t="s">
        <v>881</v>
      </c>
      <c r="B241" t="s">
        <v>882</v>
      </c>
      <c r="C241" t="s">
        <v>39</v>
      </c>
      <c r="D241" t="s">
        <v>27</v>
      </c>
      <c r="E241" t="s">
        <v>28</v>
      </c>
      <c r="F241" t="s">
        <v>29</v>
      </c>
      <c r="G241">
        <v>90004</v>
      </c>
      <c r="H241" t="s">
        <v>30</v>
      </c>
    </row>
    <row r="242" spans="1:8" x14ac:dyDescent="0.3">
      <c r="A242" t="s">
        <v>884</v>
      </c>
      <c r="B242" t="s">
        <v>885</v>
      </c>
      <c r="C242" t="s">
        <v>146</v>
      </c>
      <c r="D242" t="s">
        <v>27</v>
      </c>
      <c r="E242" t="s">
        <v>80</v>
      </c>
      <c r="F242" t="s">
        <v>29</v>
      </c>
      <c r="G242">
        <v>94110</v>
      </c>
      <c r="H242" t="s">
        <v>30</v>
      </c>
    </row>
    <row r="243" spans="1:8" x14ac:dyDescent="0.3">
      <c r="A243" t="s">
        <v>884</v>
      </c>
      <c r="B243" t="s">
        <v>885</v>
      </c>
      <c r="C243" t="s">
        <v>146</v>
      </c>
      <c r="D243" t="s">
        <v>27</v>
      </c>
      <c r="E243" t="s">
        <v>80</v>
      </c>
      <c r="F243" t="s">
        <v>29</v>
      </c>
      <c r="G243">
        <v>94110</v>
      </c>
      <c r="H243" t="s">
        <v>30</v>
      </c>
    </row>
    <row r="244" spans="1:8" x14ac:dyDescent="0.3">
      <c r="A244" t="s">
        <v>884</v>
      </c>
      <c r="B244" t="s">
        <v>885</v>
      </c>
      <c r="C244" t="s">
        <v>146</v>
      </c>
      <c r="D244" t="s">
        <v>27</v>
      </c>
      <c r="E244" t="s">
        <v>80</v>
      </c>
      <c r="F244" t="s">
        <v>29</v>
      </c>
      <c r="G244">
        <v>94110</v>
      </c>
      <c r="H244" t="s">
        <v>30</v>
      </c>
    </row>
    <row r="245" spans="1:8" x14ac:dyDescent="0.3">
      <c r="A245" t="s">
        <v>884</v>
      </c>
      <c r="B245" t="s">
        <v>885</v>
      </c>
      <c r="C245" t="s">
        <v>146</v>
      </c>
      <c r="D245" t="s">
        <v>27</v>
      </c>
      <c r="E245" t="s">
        <v>80</v>
      </c>
      <c r="F245" t="s">
        <v>29</v>
      </c>
      <c r="G245">
        <v>94110</v>
      </c>
      <c r="H245" t="s">
        <v>30</v>
      </c>
    </row>
    <row r="246" spans="1:8" x14ac:dyDescent="0.3">
      <c r="A246" t="s">
        <v>893</v>
      </c>
      <c r="B246" t="s">
        <v>894</v>
      </c>
      <c r="C246" t="s">
        <v>39</v>
      </c>
      <c r="D246" t="s">
        <v>27</v>
      </c>
      <c r="E246" t="s">
        <v>895</v>
      </c>
      <c r="F246" t="s">
        <v>29</v>
      </c>
      <c r="G246">
        <v>93534</v>
      </c>
      <c r="H246" t="s">
        <v>30</v>
      </c>
    </row>
    <row r="247" spans="1:8" x14ac:dyDescent="0.3">
      <c r="A247" t="s">
        <v>899</v>
      </c>
      <c r="B247" t="s">
        <v>900</v>
      </c>
      <c r="C247" t="s">
        <v>39</v>
      </c>
      <c r="D247" t="s">
        <v>27</v>
      </c>
      <c r="E247" t="s">
        <v>895</v>
      </c>
      <c r="F247" t="s">
        <v>29</v>
      </c>
      <c r="G247">
        <v>93534</v>
      </c>
      <c r="H247" t="s">
        <v>30</v>
      </c>
    </row>
    <row r="248" spans="1:8" x14ac:dyDescent="0.3">
      <c r="A248" t="s">
        <v>904</v>
      </c>
      <c r="B248" t="s">
        <v>905</v>
      </c>
      <c r="C248" t="s">
        <v>39</v>
      </c>
      <c r="D248" t="s">
        <v>27</v>
      </c>
      <c r="E248" t="s">
        <v>80</v>
      </c>
      <c r="F248" t="s">
        <v>29</v>
      </c>
      <c r="G248">
        <v>94110</v>
      </c>
      <c r="H248" t="s">
        <v>30</v>
      </c>
    </row>
    <row r="249" spans="1:8" x14ac:dyDescent="0.3">
      <c r="A249" t="s">
        <v>904</v>
      </c>
      <c r="B249" t="s">
        <v>905</v>
      </c>
      <c r="C249" t="s">
        <v>39</v>
      </c>
      <c r="D249" t="s">
        <v>27</v>
      </c>
      <c r="E249" t="s">
        <v>80</v>
      </c>
      <c r="F249" t="s">
        <v>29</v>
      </c>
      <c r="G249">
        <v>94110</v>
      </c>
      <c r="H249" t="s">
        <v>30</v>
      </c>
    </row>
    <row r="250" spans="1:8" x14ac:dyDescent="0.3">
      <c r="A250" t="s">
        <v>909</v>
      </c>
      <c r="B250" t="s">
        <v>910</v>
      </c>
      <c r="C250" t="s">
        <v>39</v>
      </c>
      <c r="D250" t="s">
        <v>27</v>
      </c>
      <c r="E250" t="s">
        <v>911</v>
      </c>
      <c r="F250" t="s">
        <v>29</v>
      </c>
      <c r="G250">
        <v>92530</v>
      </c>
      <c r="H250" t="s">
        <v>30</v>
      </c>
    </row>
    <row r="251" spans="1:8" x14ac:dyDescent="0.3">
      <c r="A251" t="s">
        <v>915</v>
      </c>
      <c r="B251" t="s">
        <v>916</v>
      </c>
      <c r="C251" t="s">
        <v>26</v>
      </c>
      <c r="D251" t="s">
        <v>27</v>
      </c>
      <c r="E251" t="s">
        <v>325</v>
      </c>
      <c r="F251" t="s">
        <v>29</v>
      </c>
      <c r="G251">
        <v>92105</v>
      </c>
      <c r="H251" t="s">
        <v>30</v>
      </c>
    </row>
    <row r="252" spans="1:8" x14ac:dyDescent="0.3">
      <c r="A252" t="s">
        <v>915</v>
      </c>
      <c r="B252" t="s">
        <v>916</v>
      </c>
      <c r="C252" t="s">
        <v>26</v>
      </c>
      <c r="D252" t="s">
        <v>27</v>
      </c>
      <c r="E252" t="s">
        <v>325</v>
      </c>
      <c r="F252" t="s">
        <v>29</v>
      </c>
      <c r="G252">
        <v>92105</v>
      </c>
      <c r="H252" t="s">
        <v>30</v>
      </c>
    </row>
    <row r="253" spans="1:8" x14ac:dyDescent="0.3">
      <c r="A253" t="s">
        <v>922</v>
      </c>
      <c r="B253" t="s">
        <v>923</v>
      </c>
      <c r="C253" t="s">
        <v>39</v>
      </c>
      <c r="D253" t="s">
        <v>27</v>
      </c>
      <c r="E253" t="s">
        <v>80</v>
      </c>
      <c r="F253" t="s">
        <v>29</v>
      </c>
      <c r="G253">
        <v>94122</v>
      </c>
      <c r="H253" t="s">
        <v>30</v>
      </c>
    </row>
    <row r="254" spans="1:8" x14ac:dyDescent="0.3">
      <c r="A254" t="s">
        <v>927</v>
      </c>
      <c r="B254" t="s">
        <v>928</v>
      </c>
      <c r="C254" t="s">
        <v>39</v>
      </c>
      <c r="D254" t="s">
        <v>27</v>
      </c>
      <c r="E254" t="s">
        <v>293</v>
      </c>
      <c r="F254" t="s">
        <v>161</v>
      </c>
      <c r="G254">
        <v>80219</v>
      </c>
      <c r="H254" t="s">
        <v>30</v>
      </c>
    </row>
    <row r="255" spans="1:8" x14ac:dyDescent="0.3">
      <c r="A255" t="s">
        <v>927</v>
      </c>
      <c r="B255" t="s">
        <v>928</v>
      </c>
      <c r="C255" t="s">
        <v>39</v>
      </c>
      <c r="D255" t="s">
        <v>27</v>
      </c>
      <c r="E255" t="s">
        <v>293</v>
      </c>
      <c r="F255" t="s">
        <v>161</v>
      </c>
      <c r="G255">
        <v>80219</v>
      </c>
      <c r="H255" t="s">
        <v>30</v>
      </c>
    </row>
    <row r="256" spans="1:8" x14ac:dyDescent="0.3">
      <c r="A256" t="s">
        <v>737</v>
      </c>
      <c r="B256" t="s">
        <v>738</v>
      </c>
      <c r="C256" t="s">
        <v>39</v>
      </c>
      <c r="D256" t="s">
        <v>27</v>
      </c>
      <c r="E256" t="s">
        <v>934</v>
      </c>
      <c r="F256" t="s">
        <v>66</v>
      </c>
      <c r="G256">
        <v>98026</v>
      </c>
      <c r="H256" t="s">
        <v>30</v>
      </c>
    </row>
    <row r="257" spans="1:8" x14ac:dyDescent="0.3">
      <c r="A257" t="s">
        <v>737</v>
      </c>
      <c r="B257" t="s">
        <v>738</v>
      </c>
      <c r="C257" t="s">
        <v>39</v>
      </c>
      <c r="D257" t="s">
        <v>27</v>
      </c>
      <c r="E257" t="s">
        <v>934</v>
      </c>
      <c r="F257" t="s">
        <v>66</v>
      </c>
      <c r="G257">
        <v>98026</v>
      </c>
      <c r="H257" t="s">
        <v>30</v>
      </c>
    </row>
    <row r="258" spans="1:8" x14ac:dyDescent="0.3">
      <c r="A258" t="s">
        <v>737</v>
      </c>
      <c r="B258" t="s">
        <v>738</v>
      </c>
      <c r="C258" t="s">
        <v>39</v>
      </c>
      <c r="D258" t="s">
        <v>27</v>
      </c>
      <c r="E258" t="s">
        <v>934</v>
      </c>
      <c r="F258" t="s">
        <v>66</v>
      </c>
      <c r="G258">
        <v>98026</v>
      </c>
      <c r="H258" t="s">
        <v>30</v>
      </c>
    </row>
    <row r="259" spans="1:8" x14ac:dyDescent="0.3">
      <c r="A259" t="s">
        <v>737</v>
      </c>
      <c r="B259" t="s">
        <v>738</v>
      </c>
      <c r="C259" t="s">
        <v>39</v>
      </c>
      <c r="D259" t="s">
        <v>27</v>
      </c>
      <c r="E259" t="s">
        <v>934</v>
      </c>
      <c r="F259" t="s">
        <v>66</v>
      </c>
      <c r="G259">
        <v>98026</v>
      </c>
      <c r="H259" t="s">
        <v>30</v>
      </c>
    </row>
    <row r="260" spans="1:8" x14ac:dyDescent="0.3">
      <c r="A260" t="s">
        <v>942</v>
      </c>
      <c r="B260" t="s">
        <v>943</v>
      </c>
      <c r="C260" t="s">
        <v>39</v>
      </c>
      <c r="D260" t="s">
        <v>27</v>
      </c>
      <c r="E260" t="s">
        <v>944</v>
      </c>
      <c r="F260" t="s">
        <v>29</v>
      </c>
      <c r="G260">
        <v>92704</v>
      </c>
      <c r="H260" t="s">
        <v>30</v>
      </c>
    </row>
    <row r="261" spans="1:8" x14ac:dyDescent="0.3">
      <c r="A261" t="s">
        <v>942</v>
      </c>
      <c r="B261" t="s">
        <v>943</v>
      </c>
      <c r="C261" t="s">
        <v>39</v>
      </c>
      <c r="D261" t="s">
        <v>27</v>
      </c>
      <c r="E261" t="s">
        <v>944</v>
      </c>
      <c r="F261" t="s">
        <v>29</v>
      </c>
      <c r="G261">
        <v>92704</v>
      </c>
      <c r="H261" t="s">
        <v>30</v>
      </c>
    </row>
    <row r="262" spans="1:8" x14ac:dyDescent="0.3">
      <c r="A262" t="s">
        <v>948</v>
      </c>
      <c r="B262" t="s">
        <v>949</v>
      </c>
      <c r="C262" t="s">
        <v>39</v>
      </c>
      <c r="D262" t="s">
        <v>27</v>
      </c>
      <c r="E262" t="s">
        <v>80</v>
      </c>
      <c r="F262" t="s">
        <v>29</v>
      </c>
      <c r="G262">
        <v>94110</v>
      </c>
      <c r="H262" t="s">
        <v>30</v>
      </c>
    </row>
    <row r="263" spans="1:8" x14ac:dyDescent="0.3">
      <c r="A263" t="s">
        <v>948</v>
      </c>
      <c r="B263" t="s">
        <v>949</v>
      </c>
      <c r="C263" t="s">
        <v>39</v>
      </c>
      <c r="D263" t="s">
        <v>27</v>
      </c>
      <c r="E263" t="s">
        <v>80</v>
      </c>
      <c r="F263" t="s">
        <v>29</v>
      </c>
      <c r="G263">
        <v>94110</v>
      </c>
      <c r="H263" t="s">
        <v>30</v>
      </c>
    </row>
    <row r="264" spans="1:8" x14ac:dyDescent="0.3">
      <c r="A264" t="s">
        <v>955</v>
      </c>
      <c r="B264" t="s">
        <v>956</v>
      </c>
      <c r="C264" t="s">
        <v>26</v>
      </c>
      <c r="D264" t="s">
        <v>27</v>
      </c>
      <c r="E264" t="s">
        <v>28</v>
      </c>
      <c r="F264" t="s">
        <v>29</v>
      </c>
      <c r="G264">
        <v>90036</v>
      </c>
      <c r="H264" t="s">
        <v>30</v>
      </c>
    </row>
    <row r="265" spans="1:8" x14ac:dyDescent="0.3">
      <c r="A265" t="s">
        <v>955</v>
      </c>
      <c r="B265" t="s">
        <v>956</v>
      </c>
      <c r="C265" t="s">
        <v>26</v>
      </c>
      <c r="D265" t="s">
        <v>27</v>
      </c>
      <c r="E265" t="s">
        <v>28</v>
      </c>
      <c r="F265" t="s">
        <v>29</v>
      </c>
      <c r="G265">
        <v>90036</v>
      </c>
      <c r="H265" t="s">
        <v>30</v>
      </c>
    </row>
    <row r="266" spans="1:8" x14ac:dyDescent="0.3">
      <c r="A266" t="s">
        <v>955</v>
      </c>
      <c r="B266" t="s">
        <v>956</v>
      </c>
      <c r="C266" t="s">
        <v>26</v>
      </c>
      <c r="D266" t="s">
        <v>27</v>
      </c>
      <c r="E266" t="s">
        <v>28</v>
      </c>
      <c r="F266" t="s">
        <v>29</v>
      </c>
      <c r="G266">
        <v>90036</v>
      </c>
      <c r="H266" t="s">
        <v>30</v>
      </c>
    </row>
    <row r="267" spans="1:8" x14ac:dyDescent="0.3">
      <c r="A267" t="s">
        <v>955</v>
      </c>
      <c r="B267" t="s">
        <v>956</v>
      </c>
      <c r="C267" t="s">
        <v>26</v>
      </c>
      <c r="D267" t="s">
        <v>27</v>
      </c>
      <c r="E267" t="s">
        <v>28</v>
      </c>
      <c r="F267" t="s">
        <v>29</v>
      </c>
      <c r="G267">
        <v>90036</v>
      </c>
      <c r="H267" t="s">
        <v>30</v>
      </c>
    </row>
    <row r="268" spans="1:8" x14ac:dyDescent="0.3">
      <c r="A268" t="s">
        <v>966</v>
      </c>
      <c r="B268" t="s">
        <v>967</v>
      </c>
      <c r="C268" t="s">
        <v>26</v>
      </c>
      <c r="D268" t="s">
        <v>27</v>
      </c>
      <c r="E268" t="s">
        <v>968</v>
      </c>
      <c r="F268" t="s">
        <v>29</v>
      </c>
      <c r="G268">
        <v>93905</v>
      </c>
      <c r="H268" t="s">
        <v>30</v>
      </c>
    </row>
    <row r="269" spans="1:8" x14ac:dyDescent="0.3">
      <c r="A269" t="s">
        <v>966</v>
      </c>
      <c r="B269" t="s">
        <v>967</v>
      </c>
      <c r="C269" t="s">
        <v>26</v>
      </c>
      <c r="D269" t="s">
        <v>27</v>
      </c>
      <c r="E269" t="s">
        <v>968</v>
      </c>
      <c r="F269" t="s">
        <v>29</v>
      </c>
      <c r="G269">
        <v>93905</v>
      </c>
      <c r="H269" t="s">
        <v>30</v>
      </c>
    </row>
    <row r="270" spans="1:8" x14ac:dyDescent="0.3">
      <c r="A270" t="s">
        <v>974</v>
      </c>
      <c r="B270" t="s">
        <v>975</v>
      </c>
      <c r="C270" t="s">
        <v>39</v>
      </c>
      <c r="D270" t="s">
        <v>27</v>
      </c>
      <c r="E270" t="s">
        <v>80</v>
      </c>
      <c r="F270" t="s">
        <v>29</v>
      </c>
      <c r="G270">
        <v>94122</v>
      </c>
      <c r="H270" t="s">
        <v>30</v>
      </c>
    </row>
    <row r="271" spans="1:8" x14ac:dyDescent="0.3">
      <c r="A271" t="s">
        <v>974</v>
      </c>
      <c r="B271" t="s">
        <v>975</v>
      </c>
      <c r="C271" t="s">
        <v>39</v>
      </c>
      <c r="D271" t="s">
        <v>27</v>
      </c>
      <c r="E271" t="s">
        <v>80</v>
      </c>
      <c r="F271" t="s">
        <v>29</v>
      </c>
      <c r="G271">
        <v>94122</v>
      </c>
      <c r="H271" t="s">
        <v>30</v>
      </c>
    </row>
    <row r="272" spans="1:8" x14ac:dyDescent="0.3">
      <c r="A272" t="s">
        <v>858</v>
      </c>
      <c r="B272" t="s">
        <v>859</v>
      </c>
      <c r="C272" t="s">
        <v>39</v>
      </c>
      <c r="D272" t="s">
        <v>27</v>
      </c>
      <c r="E272" t="s">
        <v>80</v>
      </c>
      <c r="F272" t="s">
        <v>29</v>
      </c>
      <c r="G272">
        <v>94109</v>
      </c>
      <c r="H272" t="s">
        <v>30</v>
      </c>
    </row>
    <row r="273" spans="1:8" x14ac:dyDescent="0.3">
      <c r="A273" t="s">
        <v>983</v>
      </c>
      <c r="B273" t="s">
        <v>984</v>
      </c>
      <c r="C273" t="s">
        <v>26</v>
      </c>
      <c r="D273" t="s">
        <v>27</v>
      </c>
      <c r="E273" t="s">
        <v>28</v>
      </c>
      <c r="F273" t="s">
        <v>29</v>
      </c>
      <c r="G273">
        <v>90045</v>
      </c>
      <c r="H273" t="s">
        <v>30</v>
      </c>
    </row>
    <row r="274" spans="1:8" x14ac:dyDescent="0.3">
      <c r="A274" t="s">
        <v>671</v>
      </c>
      <c r="B274" t="s">
        <v>672</v>
      </c>
      <c r="C274" t="s">
        <v>39</v>
      </c>
      <c r="D274" t="s">
        <v>27</v>
      </c>
      <c r="E274" t="s">
        <v>325</v>
      </c>
      <c r="F274" t="s">
        <v>29</v>
      </c>
      <c r="G274">
        <v>92105</v>
      </c>
      <c r="H274" t="s">
        <v>30</v>
      </c>
    </row>
    <row r="275" spans="1:8" x14ac:dyDescent="0.3">
      <c r="A275" t="s">
        <v>991</v>
      </c>
      <c r="B275" t="s">
        <v>992</v>
      </c>
      <c r="C275" t="s">
        <v>26</v>
      </c>
      <c r="D275" t="s">
        <v>27</v>
      </c>
      <c r="E275" t="s">
        <v>80</v>
      </c>
      <c r="F275" t="s">
        <v>29</v>
      </c>
      <c r="G275">
        <v>94122</v>
      </c>
      <c r="H275" t="s">
        <v>30</v>
      </c>
    </row>
    <row r="276" spans="1:8" x14ac:dyDescent="0.3">
      <c r="A276" t="s">
        <v>996</v>
      </c>
      <c r="B276" t="s">
        <v>997</v>
      </c>
      <c r="C276" t="s">
        <v>26</v>
      </c>
      <c r="D276" t="s">
        <v>27</v>
      </c>
      <c r="E276" t="s">
        <v>80</v>
      </c>
      <c r="F276" t="s">
        <v>29</v>
      </c>
      <c r="G276">
        <v>94122</v>
      </c>
      <c r="H276" t="s">
        <v>30</v>
      </c>
    </row>
    <row r="277" spans="1:8" x14ac:dyDescent="0.3">
      <c r="A277" t="s">
        <v>996</v>
      </c>
      <c r="B277" t="s">
        <v>997</v>
      </c>
      <c r="C277" t="s">
        <v>26</v>
      </c>
      <c r="D277" t="s">
        <v>27</v>
      </c>
      <c r="E277" t="s">
        <v>80</v>
      </c>
      <c r="F277" t="s">
        <v>29</v>
      </c>
      <c r="G277">
        <v>94122</v>
      </c>
      <c r="H277" t="s">
        <v>30</v>
      </c>
    </row>
    <row r="278" spans="1:8" x14ac:dyDescent="0.3">
      <c r="A278" t="s">
        <v>761</v>
      </c>
      <c r="B278" t="s">
        <v>762</v>
      </c>
      <c r="C278" t="s">
        <v>39</v>
      </c>
      <c r="D278" t="s">
        <v>27</v>
      </c>
      <c r="E278" t="s">
        <v>28</v>
      </c>
      <c r="F278" t="s">
        <v>29</v>
      </c>
      <c r="G278">
        <v>90032</v>
      </c>
      <c r="H278" t="s">
        <v>30</v>
      </c>
    </row>
    <row r="279" spans="1:8" x14ac:dyDescent="0.3">
      <c r="A279" t="s">
        <v>761</v>
      </c>
      <c r="B279" t="s">
        <v>762</v>
      </c>
      <c r="C279" t="s">
        <v>39</v>
      </c>
      <c r="D279" t="s">
        <v>27</v>
      </c>
      <c r="E279" t="s">
        <v>28</v>
      </c>
      <c r="F279" t="s">
        <v>29</v>
      </c>
      <c r="G279">
        <v>90032</v>
      </c>
      <c r="H279" t="s">
        <v>30</v>
      </c>
    </row>
    <row r="280" spans="1:8" x14ac:dyDescent="0.3">
      <c r="A280" t="s">
        <v>761</v>
      </c>
      <c r="B280" t="s">
        <v>762</v>
      </c>
      <c r="C280" t="s">
        <v>39</v>
      </c>
      <c r="D280" t="s">
        <v>27</v>
      </c>
      <c r="E280" t="s">
        <v>28</v>
      </c>
      <c r="F280" t="s">
        <v>29</v>
      </c>
      <c r="G280">
        <v>90032</v>
      </c>
      <c r="H280" t="s">
        <v>30</v>
      </c>
    </row>
    <row r="281" spans="1:8" x14ac:dyDescent="0.3">
      <c r="A281" t="s">
        <v>102</v>
      </c>
      <c r="B281" t="s">
        <v>103</v>
      </c>
      <c r="C281" t="s">
        <v>26</v>
      </c>
      <c r="D281" t="s">
        <v>27</v>
      </c>
      <c r="E281" t="s">
        <v>1010</v>
      </c>
      <c r="F281" t="s">
        <v>262</v>
      </c>
      <c r="G281">
        <v>87401</v>
      </c>
      <c r="H281" t="s">
        <v>30</v>
      </c>
    </row>
    <row r="282" spans="1:8" x14ac:dyDescent="0.3">
      <c r="A282" t="s">
        <v>1012</v>
      </c>
      <c r="B282" t="s">
        <v>1013</v>
      </c>
      <c r="C282" t="s">
        <v>26</v>
      </c>
      <c r="D282" t="s">
        <v>27</v>
      </c>
      <c r="E282" t="s">
        <v>1014</v>
      </c>
      <c r="F282" t="s">
        <v>29</v>
      </c>
      <c r="G282">
        <v>92503</v>
      </c>
      <c r="H282" t="s">
        <v>30</v>
      </c>
    </row>
    <row r="283" spans="1:8" x14ac:dyDescent="0.3">
      <c r="A283" t="s">
        <v>1012</v>
      </c>
      <c r="B283" t="s">
        <v>1013</v>
      </c>
      <c r="C283" t="s">
        <v>26</v>
      </c>
      <c r="D283" t="s">
        <v>27</v>
      </c>
      <c r="E283" t="s">
        <v>1014</v>
      </c>
      <c r="F283" t="s">
        <v>29</v>
      </c>
      <c r="G283">
        <v>92503</v>
      </c>
      <c r="H283" t="s">
        <v>30</v>
      </c>
    </row>
    <row r="284" spans="1:8" x14ac:dyDescent="0.3">
      <c r="A284" t="s">
        <v>1020</v>
      </c>
      <c r="B284" t="s">
        <v>1021</v>
      </c>
      <c r="C284" t="s">
        <v>26</v>
      </c>
      <c r="D284" t="s">
        <v>27</v>
      </c>
      <c r="E284" t="s">
        <v>80</v>
      </c>
      <c r="F284" t="s">
        <v>29</v>
      </c>
      <c r="G284">
        <v>94110</v>
      </c>
      <c r="H284" t="s">
        <v>30</v>
      </c>
    </row>
    <row r="285" spans="1:8" x14ac:dyDescent="0.3">
      <c r="A285" t="s">
        <v>1025</v>
      </c>
      <c r="B285" t="s">
        <v>1026</v>
      </c>
      <c r="C285" t="s">
        <v>26</v>
      </c>
      <c r="D285" t="s">
        <v>27</v>
      </c>
      <c r="E285" t="s">
        <v>1027</v>
      </c>
      <c r="F285" t="s">
        <v>29</v>
      </c>
      <c r="G285">
        <v>90503</v>
      </c>
      <c r="H285" t="s">
        <v>30</v>
      </c>
    </row>
    <row r="286" spans="1:8" x14ac:dyDescent="0.3">
      <c r="A286" t="s">
        <v>1025</v>
      </c>
      <c r="B286" t="s">
        <v>1026</v>
      </c>
      <c r="C286" t="s">
        <v>26</v>
      </c>
      <c r="D286" t="s">
        <v>27</v>
      </c>
      <c r="E286" t="s">
        <v>1027</v>
      </c>
      <c r="F286" t="s">
        <v>29</v>
      </c>
      <c r="G286">
        <v>90503</v>
      </c>
      <c r="H286" t="s">
        <v>30</v>
      </c>
    </row>
    <row r="287" spans="1:8" x14ac:dyDescent="0.3">
      <c r="A287" t="s">
        <v>1031</v>
      </c>
      <c r="B287" t="s">
        <v>1032</v>
      </c>
      <c r="C287" t="s">
        <v>39</v>
      </c>
      <c r="D287" t="s">
        <v>27</v>
      </c>
      <c r="E287" t="s">
        <v>65</v>
      </c>
      <c r="F287" t="s">
        <v>66</v>
      </c>
      <c r="G287">
        <v>98105</v>
      </c>
      <c r="H287" t="s">
        <v>30</v>
      </c>
    </row>
    <row r="288" spans="1:8" x14ac:dyDescent="0.3">
      <c r="A288" t="s">
        <v>1031</v>
      </c>
      <c r="B288" t="s">
        <v>1032</v>
      </c>
      <c r="C288" t="s">
        <v>39</v>
      </c>
      <c r="D288" t="s">
        <v>27</v>
      </c>
      <c r="E288" t="s">
        <v>65</v>
      </c>
      <c r="F288" t="s">
        <v>66</v>
      </c>
      <c r="G288">
        <v>98105</v>
      </c>
      <c r="H288" t="s">
        <v>30</v>
      </c>
    </row>
    <row r="289" spans="1:8" x14ac:dyDescent="0.3">
      <c r="A289" t="s">
        <v>1031</v>
      </c>
      <c r="B289" t="s">
        <v>1032</v>
      </c>
      <c r="C289" t="s">
        <v>39</v>
      </c>
      <c r="D289" t="s">
        <v>27</v>
      </c>
      <c r="E289" t="s">
        <v>65</v>
      </c>
      <c r="F289" t="s">
        <v>66</v>
      </c>
      <c r="G289">
        <v>98105</v>
      </c>
      <c r="H289" t="s">
        <v>30</v>
      </c>
    </row>
    <row r="290" spans="1:8" x14ac:dyDescent="0.3">
      <c r="A290" t="s">
        <v>1038</v>
      </c>
      <c r="B290" t="s">
        <v>1039</v>
      </c>
      <c r="C290" t="s">
        <v>39</v>
      </c>
      <c r="D290" t="s">
        <v>27</v>
      </c>
      <c r="E290" t="s">
        <v>651</v>
      </c>
      <c r="F290" t="s">
        <v>122</v>
      </c>
      <c r="G290">
        <v>85204</v>
      </c>
      <c r="H290" t="s">
        <v>30</v>
      </c>
    </row>
    <row r="291" spans="1:8" x14ac:dyDescent="0.3">
      <c r="A291" t="s">
        <v>1043</v>
      </c>
      <c r="B291" t="s">
        <v>1044</v>
      </c>
      <c r="C291" t="s">
        <v>39</v>
      </c>
      <c r="D291" t="s">
        <v>27</v>
      </c>
      <c r="E291" t="s">
        <v>176</v>
      </c>
      <c r="F291" t="s">
        <v>122</v>
      </c>
      <c r="G291">
        <v>85023</v>
      </c>
      <c r="H291" t="s">
        <v>30</v>
      </c>
    </row>
    <row r="292" spans="1:8" x14ac:dyDescent="0.3">
      <c r="A292" t="s">
        <v>1043</v>
      </c>
      <c r="B292" t="s">
        <v>1044</v>
      </c>
      <c r="C292" t="s">
        <v>39</v>
      </c>
      <c r="D292" t="s">
        <v>27</v>
      </c>
      <c r="E292" t="s">
        <v>176</v>
      </c>
      <c r="F292" t="s">
        <v>122</v>
      </c>
      <c r="G292">
        <v>85023</v>
      </c>
      <c r="H292" t="s">
        <v>30</v>
      </c>
    </row>
    <row r="293" spans="1:8" x14ac:dyDescent="0.3">
      <c r="A293" t="s">
        <v>1043</v>
      </c>
      <c r="B293" t="s">
        <v>1044</v>
      </c>
      <c r="C293" t="s">
        <v>39</v>
      </c>
      <c r="D293" t="s">
        <v>27</v>
      </c>
      <c r="E293" t="s">
        <v>176</v>
      </c>
      <c r="F293" t="s">
        <v>122</v>
      </c>
      <c r="G293">
        <v>85023</v>
      </c>
      <c r="H293" t="s">
        <v>30</v>
      </c>
    </row>
    <row r="294" spans="1:8" x14ac:dyDescent="0.3">
      <c r="A294" t="s">
        <v>1052</v>
      </c>
      <c r="B294" t="s">
        <v>1053</v>
      </c>
      <c r="C294" t="s">
        <v>39</v>
      </c>
      <c r="D294" t="s">
        <v>27</v>
      </c>
      <c r="E294" t="s">
        <v>1054</v>
      </c>
      <c r="F294" t="s">
        <v>29</v>
      </c>
      <c r="G294">
        <v>92054</v>
      </c>
      <c r="H294" t="s">
        <v>30</v>
      </c>
    </row>
    <row r="295" spans="1:8" x14ac:dyDescent="0.3">
      <c r="A295" t="s">
        <v>1058</v>
      </c>
      <c r="B295" t="s">
        <v>1059</v>
      </c>
      <c r="C295" t="s">
        <v>26</v>
      </c>
      <c r="D295" t="s">
        <v>27</v>
      </c>
      <c r="E295" t="s">
        <v>80</v>
      </c>
      <c r="F295" t="s">
        <v>29</v>
      </c>
      <c r="G295">
        <v>94110</v>
      </c>
      <c r="H295" t="s">
        <v>30</v>
      </c>
    </row>
    <row r="296" spans="1:8" x14ac:dyDescent="0.3">
      <c r="A296" t="s">
        <v>1061</v>
      </c>
      <c r="B296" t="s">
        <v>1062</v>
      </c>
      <c r="C296" t="s">
        <v>26</v>
      </c>
      <c r="D296" t="s">
        <v>27</v>
      </c>
      <c r="E296" t="s">
        <v>80</v>
      </c>
      <c r="F296" t="s">
        <v>29</v>
      </c>
      <c r="G296">
        <v>94110</v>
      </c>
      <c r="H296" t="s">
        <v>30</v>
      </c>
    </row>
    <row r="297" spans="1:8" x14ac:dyDescent="0.3">
      <c r="A297" t="s">
        <v>1066</v>
      </c>
      <c r="B297" t="s">
        <v>1067</v>
      </c>
      <c r="C297" t="s">
        <v>39</v>
      </c>
      <c r="D297" t="s">
        <v>27</v>
      </c>
      <c r="E297" t="s">
        <v>147</v>
      </c>
      <c r="F297" t="s">
        <v>148</v>
      </c>
      <c r="G297">
        <v>97206</v>
      </c>
      <c r="H297" t="s">
        <v>30</v>
      </c>
    </row>
    <row r="298" spans="1:8" x14ac:dyDescent="0.3">
      <c r="A298" t="s">
        <v>1071</v>
      </c>
      <c r="B298" t="s">
        <v>1072</v>
      </c>
      <c r="C298" t="s">
        <v>39</v>
      </c>
      <c r="D298" t="s">
        <v>27</v>
      </c>
      <c r="E298" t="s">
        <v>522</v>
      </c>
      <c r="F298" t="s">
        <v>161</v>
      </c>
      <c r="G298">
        <v>80027</v>
      </c>
      <c r="H298" t="s">
        <v>30</v>
      </c>
    </row>
    <row r="299" spans="1:8" x14ac:dyDescent="0.3">
      <c r="A299" t="s">
        <v>1071</v>
      </c>
      <c r="B299" t="s">
        <v>1072</v>
      </c>
      <c r="C299" t="s">
        <v>39</v>
      </c>
      <c r="D299" t="s">
        <v>27</v>
      </c>
      <c r="E299" t="s">
        <v>522</v>
      </c>
      <c r="F299" t="s">
        <v>161</v>
      </c>
      <c r="G299">
        <v>80027</v>
      </c>
      <c r="H299" t="s">
        <v>30</v>
      </c>
    </row>
    <row r="300" spans="1:8" x14ac:dyDescent="0.3">
      <c r="A300" t="s">
        <v>1071</v>
      </c>
      <c r="B300" t="s">
        <v>1072</v>
      </c>
      <c r="C300" t="s">
        <v>39</v>
      </c>
      <c r="D300" t="s">
        <v>27</v>
      </c>
      <c r="E300" t="s">
        <v>522</v>
      </c>
      <c r="F300" t="s">
        <v>161</v>
      </c>
      <c r="G300">
        <v>80027</v>
      </c>
      <c r="H300" t="s">
        <v>30</v>
      </c>
    </row>
    <row r="301" spans="1:8" x14ac:dyDescent="0.3">
      <c r="A301" t="s">
        <v>1080</v>
      </c>
      <c r="B301" t="s">
        <v>1081</v>
      </c>
      <c r="C301" t="s">
        <v>39</v>
      </c>
      <c r="D301" t="s">
        <v>27</v>
      </c>
      <c r="E301" t="s">
        <v>236</v>
      </c>
      <c r="F301" t="s">
        <v>29</v>
      </c>
      <c r="G301">
        <v>95123</v>
      </c>
      <c r="H301" t="s">
        <v>30</v>
      </c>
    </row>
    <row r="302" spans="1:8" x14ac:dyDescent="0.3">
      <c r="A302" t="s">
        <v>1080</v>
      </c>
      <c r="B302" t="s">
        <v>1081</v>
      </c>
      <c r="C302" t="s">
        <v>39</v>
      </c>
      <c r="D302" t="s">
        <v>27</v>
      </c>
      <c r="E302" t="s">
        <v>236</v>
      </c>
      <c r="F302" t="s">
        <v>29</v>
      </c>
      <c r="G302">
        <v>95123</v>
      </c>
      <c r="H302" t="s">
        <v>30</v>
      </c>
    </row>
    <row r="303" spans="1:8" x14ac:dyDescent="0.3">
      <c r="A303" t="s">
        <v>280</v>
      </c>
      <c r="B303" t="s">
        <v>281</v>
      </c>
      <c r="C303" t="s">
        <v>146</v>
      </c>
      <c r="D303" t="s">
        <v>27</v>
      </c>
      <c r="E303" t="s">
        <v>805</v>
      </c>
      <c r="F303" t="s">
        <v>66</v>
      </c>
      <c r="G303">
        <v>98661</v>
      </c>
      <c r="H303" t="s">
        <v>30</v>
      </c>
    </row>
    <row r="304" spans="1:8" x14ac:dyDescent="0.3">
      <c r="A304" t="s">
        <v>1090</v>
      </c>
      <c r="B304" t="s">
        <v>1091</v>
      </c>
      <c r="C304" t="s">
        <v>39</v>
      </c>
      <c r="D304" t="s">
        <v>27</v>
      </c>
      <c r="E304" t="s">
        <v>1092</v>
      </c>
      <c r="F304" t="s">
        <v>29</v>
      </c>
      <c r="G304">
        <v>92563</v>
      </c>
      <c r="H304" t="s">
        <v>30</v>
      </c>
    </row>
    <row r="305" spans="1:8" x14ac:dyDescent="0.3">
      <c r="A305" t="s">
        <v>1096</v>
      </c>
      <c r="B305" t="s">
        <v>1097</v>
      </c>
      <c r="C305" t="s">
        <v>39</v>
      </c>
      <c r="D305" t="s">
        <v>27</v>
      </c>
      <c r="E305" t="s">
        <v>228</v>
      </c>
      <c r="F305" t="s">
        <v>122</v>
      </c>
      <c r="G305">
        <v>85254</v>
      </c>
      <c r="H305" t="s">
        <v>30</v>
      </c>
    </row>
    <row r="306" spans="1:8" x14ac:dyDescent="0.3">
      <c r="A306" t="s">
        <v>1096</v>
      </c>
      <c r="B306" t="s">
        <v>1097</v>
      </c>
      <c r="C306" t="s">
        <v>39</v>
      </c>
      <c r="D306" t="s">
        <v>27</v>
      </c>
      <c r="E306" t="s">
        <v>228</v>
      </c>
      <c r="F306" t="s">
        <v>122</v>
      </c>
      <c r="G306">
        <v>85254</v>
      </c>
      <c r="H306" t="s">
        <v>30</v>
      </c>
    </row>
    <row r="307" spans="1:8" x14ac:dyDescent="0.3">
      <c r="A307" t="s">
        <v>1103</v>
      </c>
      <c r="B307" t="s">
        <v>1104</v>
      </c>
      <c r="C307" t="s">
        <v>39</v>
      </c>
      <c r="D307" t="s">
        <v>27</v>
      </c>
      <c r="E307" t="s">
        <v>325</v>
      </c>
      <c r="F307" t="s">
        <v>29</v>
      </c>
      <c r="G307">
        <v>92037</v>
      </c>
      <c r="H307" t="s">
        <v>30</v>
      </c>
    </row>
    <row r="308" spans="1:8" x14ac:dyDescent="0.3">
      <c r="A308" t="s">
        <v>1108</v>
      </c>
      <c r="B308" t="s">
        <v>1109</v>
      </c>
      <c r="C308" t="s">
        <v>39</v>
      </c>
      <c r="D308" t="s">
        <v>27</v>
      </c>
      <c r="E308" t="s">
        <v>1110</v>
      </c>
      <c r="F308" t="s">
        <v>66</v>
      </c>
      <c r="G308">
        <v>98502</v>
      </c>
      <c r="H308" t="s">
        <v>30</v>
      </c>
    </row>
    <row r="309" spans="1:8" x14ac:dyDescent="0.3">
      <c r="A309" t="s">
        <v>1108</v>
      </c>
      <c r="B309" t="s">
        <v>1109</v>
      </c>
      <c r="C309" t="s">
        <v>39</v>
      </c>
      <c r="D309" t="s">
        <v>27</v>
      </c>
      <c r="E309" t="s">
        <v>1110</v>
      </c>
      <c r="F309" t="s">
        <v>66</v>
      </c>
      <c r="G309">
        <v>98502</v>
      </c>
      <c r="H309" t="s">
        <v>30</v>
      </c>
    </row>
    <row r="310" spans="1:8" x14ac:dyDescent="0.3">
      <c r="A310" t="s">
        <v>1116</v>
      </c>
      <c r="B310" t="s">
        <v>1117</v>
      </c>
      <c r="C310" t="s">
        <v>39</v>
      </c>
      <c r="D310" t="s">
        <v>27</v>
      </c>
      <c r="E310" t="s">
        <v>65</v>
      </c>
      <c r="F310" t="s">
        <v>66</v>
      </c>
      <c r="G310">
        <v>98103</v>
      </c>
      <c r="H310" t="s">
        <v>30</v>
      </c>
    </row>
    <row r="311" spans="1:8" x14ac:dyDescent="0.3">
      <c r="A311" t="s">
        <v>1116</v>
      </c>
      <c r="B311" t="s">
        <v>1117</v>
      </c>
      <c r="C311" t="s">
        <v>39</v>
      </c>
      <c r="D311" t="s">
        <v>27</v>
      </c>
      <c r="E311" t="s">
        <v>65</v>
      </c>
      <c r="F311" t="s">
        <v>66</v>
      </c>
      <c r="G311">
        <v>98103</v>
      </c>
      <c r="H311" t="s">
        <v>30</v>
      </c>
    </row>
    <row r="312" spans="1:8" x14ac:dyDescent="0.3">
      <c r="A312" t="s">
        <v>1123</v>
      </c>
      <c r="B312" t="s">
        <v>1124</v>
      </c>
      <c r="C312" t="s">
        <v>146</v>
      </c>
      <c r="D312" t="s">
        <v>27</v>
      </c>
      <c r="E312" t="s">
        <v>28</v>
      </c>
      <c r="F312" t="s">
        <v>29</v>
      </c>
      <c r="G312">
        <v>90036</v>
      </c>
      <c r="H312" t="s">
        <v>30</v>
      </c>
    </row>
    <row r="313" spans="1:8" x14ac:dyDescent="0.3">
      <c r="A313" t="s">
        <v>1126</v>
      </c>
      <c r="B313" t="s">
        <v>1127</v>
      </c>
      <c r="C313" t="s">
        <v>146</v>
      </c>
      <c r="D313" t="s">
        <v>27</v>
      </c>
      <c r="E313" t="s">
        <v>28</v>
      </c>
      <c r="F313" t="s">
        <v>29</v>
      </c>
      <c r="G313">
        <v>90045</v>
      </c>
      <c r="H313" t="s">
        <v>30</v>
      </c>
    </row>
    <row r="314" spans="1:8" x14ac:dyDescent="0.3">
      <c r="A314" t="s">
        <v>1131</v>
      </c>
      <c r="B314" t="s">
        <v>1132</v>
      </c>
      <c r="C314" t="s">
        <v>39</v>
      </c>
      <c r="D314" t="s">
        <v>27</v>
      </c>
      <c r="E314" t="s">
        <v>28</v>
      </c>
      <c r="F314" t="s">
        <v>29</v>
      </c>
      <c r="G314">
        <v>90004</v>
      </c>
      <c r="H314" t="s">
        <v>30</v>
      </c>
    </row>
    <row r="315" spans="1:8" x14ac:dyDescent="0.3">
      <c r="A315" t="s">
        <v>190</v>
      </c>
      <c r="B315" t="s">
        <v>191</v>
      </c>
      <c r="C315" t="s">
        <v>39</v>
      </c>
      <c r="D315" t="s">
        <v>27</v>
      </c>
      <c r="E315" t="s">
        <v>80</v>
      </c>
      <c r="F315" t="s">
        <v>29</v>
      </c>
      <c r="G315">
        <v>94109</v>
      </c>
      <c r="H315" t="s">
        <v>30</v>
      </c>
    </row>
    <row r="316" spans="1:8" x14ac:dyDescent="0.3">
      <c r="A316" t="s">
        <v>190</v>
      </c>
      <c r="B316" t="s">
        <v>191</v>
      </c>
      <c r="C316" t="s">
        <v>39</v>
      </c>
      <c r="D316" t="s">
        <v>27</v>
      </c>
      <c r="E316" t="s">
        <v>80</v>
      </c>
      <c r="F316" t="s">
        <v>29</v>
      </c>
      <c r="G316">
        <v>94109</v>
      </c>
      <c r="H316" t="s">
        <v>30</v>
      </c>
    </row>
    <row r="317" spans="1:8" x14ac:dyDescent="0.3">
      <c r="A317" t="s">
        <v>384</v>
      </c>
      <c r="B317" t="s">
        <v>385</v>
      </c>
      <c r="C317" t="s">
        <v>26</v>
      </c>
      <c r="D317" t="s">
        <v>27</v>
      </c>
      <c r="E317" t="s">
        <v>325</v>
      </c>
      <c r="F317" t="s">
        <v>29</v>
      </c>
      <c r="G317">
        <v>92037</v>
      </c>
      <c r="H317" t="s">
        <v>30</v>
      </c>
    </row>
    <row r="318" spans="1:8" x14ac:dyDescent="0.3">
      <c r="A318" t="s">
        <v>384</v>
      </c>
      <c r="B318" t="s">
        <v>385</v>
      </c>
      <c r="C318" t="s">
        <v>26</v>
      </c>
      <c r="D318" t="s">
        <v>27</v>
      </c>
      <c r="E318" t="s">
        <v>325</v>
      </c>
      <c r="F318" t="s">
        <v>29</v>
      </c>
      <c r="G318">
        <v>92037</v>
      </c>
      <c r="H318" t="s">
        <v>30</v>
      </c>
    </row>
    <row r="319" spans="1:8" x14ac:dyDescent="0.3">
      <c r="A319" t="s">
        <v>1146</v>
      </c>
      <c r="B319" t="s">
        <v>1147</v>
      </c>
      <c r="C319" t="s">
        <v>39</v>
      </c>
      <c r="D319" t="s">
        <v>27</v>
      </c>
      <c r="E319" t="s">
        <v>80</v>
      </c>
      <c r="F319" t="s">
        <v>29</v>
      </c>
      <c r="G319">
        <v>94122</v>
      </c>
      <c r="H319" t="s">
        <v>30</v>
      </c>
    </row>
    <row r="320" spans="1:8" x14ac:dyDescent="0.3">
      <c r="A320" t="s">
        <v>1150</v>
      </c>
      <c r="B320" t="s">
        <v>1151</v>
      </c>
      <c r="C320" t="s">
        <v>146</v>
      </c>
      <c r="D320" t="s">
        <v>27</v>
      </c>
      <c r="E320" t="s">
        <v>28</v>
      </c>
      <c r="F320" t="s">
        <v>29</v>
      </c>
      <c r="G320">
        <v>90008</v>
      </c>
      <c r="H320" t="s">
        <v>30</v>
      </c>
    </row>
    <row r="321" spans="1:8" x14ac:dyDescent="0.3">
      <c r="A321" t="s">
        <v>1155</v>
      </c>
      <c r="B321" t="s">
        <v>1156</v>
      </c>
      <c r="C321" t="s">
        <v>146</v>
      </c>
      <c r="D321" t="s">
        <v>27</v>
      </c>
      <c r="E321" t="s">
        <v>293</v>
      </c>
      <c r="F321" t="s">
        <v>161</v>
      </c>
      <c r="G321">
        <v>80219</v>
      </c>
      <c r="H321" t="s">
        <v>30</v>
      </c>
    </row>
    <row r="322" spans="1:8" x14ac:dyDescent="0.3">
      <c r="A322" t="s">
        <v>1159</v>
      </c>
      <c r="B322" t="s">
        <v>1160</v>
      </c>
      <c r="C322" t="s">
        <v>39</v>
      </c>
      <c r="D322" t="s">
        <v>27</v>
      </c>
      <c r="E322" t="s">
        <v>651</v>
      </c>
      <c r="F322" t="s">
        <v>122</v>
      </c>
      <c r="G322">
        <v>85204</v>
      </c>
      <c r="H322" t="s">
        <v>30</v>
      </c>
    </row>
    <row r="323" spans="1:8" x14ac:dyDescent="0.3">
      <c r="A323" t="s">
        <v>1159</v>
      </c>
      <c r="B323" t="s">
        <v>1160</v>
      </c>
      <c r="C323" t="s">
        <v>39</v>
      </c>
      <c r="D323" t="s">
        <v>27</v>
      </c>
      <c r="E323" t="s">
        <v>651</v>
      </c>
      <c r="F323" t="s">
        <v>122</v>
      </c>
      <c r="G323">
        <v>85204</v>
      </c>
      <c r="H323" t="s">
        <v>30</v>
      </c>
    </row>
    <row r="324" spans="1:8" x14ac:dyDescent="0.3">
      <c r="A324" t="s">
        <v>1159</v>
      </c>
      <c r="B324" t="s">
        <v>1160</v>
      </c>
      <c r="C324" t="s">
        <v>39</v>
      </c>
      <c r="D324" t="s">
        <v>27</v>
      </c>
      <c r="E324" t="s">
        <v>651</v>
      </c>
      <c r="F324" t="s">
        <v>122</v>
      </c>
      <c r="G324">
        <v>85204</v>
      </c>
      <c r="H324" t="s">
        <v>30</v>
      </c>
    </row>
    <row r="325" spans="1:8" x14ac:dyDescent="0.3">
      <c r="A325" t="s">
        <v>1168</v>
      </c>
      <c r="B325" t="s">
        <v>1169</v>
      </c>
      <c r="C325" t="s">
        <v>39</v>
      </c>
      <c r="D325" t="s">
        <v>27</v>
      </c>
      <c r="E325" t="s">
        <v>65</v>
      </c>
      <c r="F325" t="s">
        <v>66</v>
      </c>
      <c r="G325">
        <v>98105</v>
      </c>
      <c r="H325" t="s">
        <v>30</v>
      </c>
    </row>
    <row r="326" spans="1:8" x14ac:dyDescent="0.3">
      <c r="A326" t="s">
        <v>1168</v>
      </c>
      <c r="B326" t="s">
        <v>1169</v>
      </c>
      <c r="C326" t="s">
        <v>39</v>
      </c>
      <c r="D326" t="s">
        <v>27</v>
      </c>
      <c r="E326" t="s">
        <v>65</v>
      </c>
      <c r="F326" t="s">
        <v>66</v>
      </c>
      <c r="G326">
        <v>98105</v>
      </c>
      <c r="H326" t="s">
        <v>30</v>
      </c>
    </row>
    <row r="327" spans="1:8" x14ac:dyDescent="0.3">
      <c r="A327" t="s">
        <v>1168</v>
      </c>
      <c r="B327" t="s">
        <v>1169</v>
      </c>
      <c r="C327" t="s">
        <v>39</v>
      </c>
      <c r="D327" t="s">
        <v>27</v>
      </c>
      <c r="E327" t="s">
        <v>65</v>
      </c>
      <c r="F327" t="s">
        <v>66</v>
      </c>
      <c r="G327">
        <v>98105</v>
      </c>
      <c r="H327" t="s">
        <v>30</v>
      </c>
    </row>
    <row r="328" spans="1:8" x14ac:dyDescent="0.3">
      <c r="A328" t="s">
        <v>1175</v>
      </c>
      <c r="B328" t="s">
        <v>1176</v>
      </c>
      <c r="C328" t="s">
        <v>26</v>
      </c>
      <c r="D328" t="s">
        <v>27</v>
      </c>
      <c r="E328" t="s">
        <v>1177</v>
      </c>
      <c r="F328" t="s">
        <v>29</v>
      </c>
      <c r="G328">
        <v>94601</v>
      </c>
      <c r="H328" t="s">
        <v>30</v>
      </c>
    </row>
    <row r="329" spans="1:8" x14ac:dyDescent="0.3">
      <c r="A329" t="s">
        <v>1175</v>
      </c>
      <c r="B329" t="s">
        <v>1176</v>
      </c>
      <c r="C329" t="s">
        <v>26</v>
      </c>
      <c r="D329" t="s">
        <v>27</v>
      </c>
      <c r="E329" t="s">
        <v>1177</v>
      </c>
      <c r="F329" t="s">
        <v>29</v>
      </c>
      <c r="G329">
        <v>94601</v>
      </c>
      <c r="H329" t="s">
        <v>30</v>
      </c>
    </row>
    <row r="330" spans="1:8" x14ac:dyDescent="0.3">
      <c r="A330" t="s">
        <v>1183</v>
      </c>
      <c r="B330" t="s">
        <v>1184</v>
      </c>
      <c r="C330" t="s">
        <v>39</v>
      </c>
      <c r="D330" t="s">
        <v>27</v>
      </c>
      <c r="E330" t="s">
        <v>325</v>
      </c>
      <c r="F330" t="s">
        <v>29</v>
      </c>
      <c r="G330">
        <v>92105</v>
      </c>
      <c r="H330" t="s">
        <v>30</v>
      </c>
    </row>
    <row r="331" spans="1:8" x14ac:dyDescent="0.3">
      <c r="A331" t="s">
        <v>1183</v>
      </c>
      <c r="B331" t="s">
        <v>1184</v>
      </c>
      <c r="C331" t="s">
        <v>39</v>
      </c>
      <c r="D331" t="s">
        <v>27</v>
      </c>
      <c r="E331" t="s">
        <v>325</v>
      </c>
      <c r="F331" t="s">
        <v>29</v>
      </c>
      <c r="G331">
        <v>92105</v>
      </c>
      <c r="H331" t="s">
        <v>30</v>
      </c>
    </row>
    <row r="332" spans="1:8" x14ac:dyDescent="0.3">
      <c r="A332" t="s">
        <v>1190</v>
      </c>
      <c r="B332" t="s">
        <v>1191</v>
      </c>
      <c r="C332" t="s">
        <v>26</v>
      </c>
      <c r="D332" t="s">
        <v>27</v>
      </c>
      <c r="E332" t="s">
        <v>28</v>
      </c>
      <c r="F332" t="s">
        <v>29</v>
      </c>
      <c r="G332">
        <v>90049</v>
      </c>
      <c r="H332" t="s">
        <v>30</v>
      </c>
    </row>
    <row r="333" spans="1:8" x14ac:dyDescent="0.3">
      <c r="A333" t="s">
        <v>1195</v>
      </c>
      <c r="B333" t="s">
        <v>1196</v>
      </c>
      <c r="C333" t="s">
        <v>146</v>
      </c>
      <c r="D333" t="s">
        <v>27</v>
      </c>
      <c r="E333" t="s">
        <v>80</v>
      </c>
      <c r="F333" t="s">
        <v>29</v>
      </c>
      <c r="G333">
        <v>94122</v>
      </c>
      <c r="H333" t="s">
        <v>30</v>
      </c>
    </row>
    <row r="334" spans="1:8" x14ac:dyDescent="0.3">
      <c r="A334" t="s">
        <v>1195</v>
      </c>
      <c r="B334" t="s">
        <v>1196</v>
      </c>
      <c r="C334" t="s">
        <v>146</v>
      </c>
      <c r="D334" t="s">
        <v>27</v>
      </c>
      <c r="E334" t="s">
        <v>80</v>
      </c>
      <c r="F334" t="s">
        <v>29</v>
      </c>
      <c r="G334">
        <v>94122</v>
      </c>
      <c r="H334" t="s">
        <v>30</v>
      </c>
    </row>
    <row r="335" spans="1:8" x14ac:dyDescent="0.3">
      <c r="A335" t="s">
        <v>1195</v>
      </c>
      <c r="B335" t="s">
        <v>1196</v>
      </c>
      <c r="C335" t="s">
        <v>146</v>
      </c>
      <c r="D335" t="s">
        <v>27</v>
      </c>
      <c r="E335" t="s">
        <v>80</v>
      </c>
      <c r="F335" t="s">
        <v>29</v>
      </c>
      <c r="G335">
        <v>94122</v>
      </c>
      <c r="H335" t="s">
        <v>30</v>
      </c>
    </row>
    <row r="336" spans="1:8" x14ac:dyDescent="0.3">
      <c r="A336" t="s">
        <v>1195</v>
      </c>
      <c r="B336" t="s">
        <v>1196</v>
      </c>
      <c r="C336" t="s">
        <v>146</v>
      </c>
      <c r="D336" t="s">
        <v>27</v>
      </c>
      <c r="E336" t="s">
        <v>80</v>
      </c>
      <c r="F336" t="s">
        <v>29</v>
      </c>
      <c r="G336">
        <v>94122</v>
      </c>
      <c r="H336" t="s">
        <v>30</v>
      </c>
    </row>
    <row r="337" spans="1:8" x14ac:dyDescent="0.3">
      <c r="A337" t="s">
        <v>1206</v>
      </c>
      <c r="B337" t="s">
        <v>1207</v>
      </c>
      <c r="C337" t="s">
        <v>39</v>
      </c>
      <c r="D337" t="s">
        <v>27</v>
      </c>
      <c r="E337" t="s">
        <v>1014</v>
      </c>
      <c r="F337" t="s">
        <v>29</v>
      </c>
      <c r="G337">
        <v>92503</v>
      </c>
      <c r="H337" t="s">
        <v>30</v>
      </c>
    </row>
    <row r="338" spans="1:8" x14ac:dyDescent="0.3">
      <c r="A338" t="s">
        <v>927</v>
      </c>
      <c r="B338" t="s">
        <v>928</v>
      </c>
      <c r="C338" t="s">
        <v>39</v>
      </c>
      <c r="D338" t="s">
        <v>27</v>
      </c>
      <c r="E338" t="s">
        <v>1211</v>
      </c>
      <c r="F338" t="s">
        <v>29</v>
      </c>
      <c r="G338">
        <v>92024</v>
      </c>
      <c r="H338" t="s">
        <v>30</v>
      </c>
    </row>
    <row r="339" spans="1:8" x14ac:dyDescent="0.3">
      <c r="A339" t="s">
        <v>927</v>
      </c>
      <c r="B339" t="s">
        <v>928</v>
      </c>
      <c r="C339" t="s">
        <v>39</v>
      </c>
      <c r="D339" t="s">
        <v>27</v>
      </c>
      <c r="E339" t="s">
        <v>1211</v>
      </c>
      <c r="F339" t="s">
        <v>29</v>
      </c>
      <c r="G339">
        <v>92024</v>
      </c>
      <c r="H339" t="s">
        <v>30</v>
      </c>
    </row>
    <row r="340" spans="1:8" x14ac:dyDescent="0.3">
      <c r="A340" t="s">
        <v>927</v>
      </c>
      <c r="B340" t="s">
        <v>928</v>
      </c>
      <c r="C340" t="s">
        <v>39</v>
      </c>
      <c r="D340" t="s">
        <v>27</v>
      </c>
      <c r="E340" t="s">
        <v>1211</v>
      </c>
      <c r="F340" t="s">
        <v>29</v>
      </c>
      <c r="G340">
        <v>92024</v>
      </c>
      <c r="H340" t="s">
        <v>30</v>
      </c>
    </row>
    <row r="341" spans="1:8" x14ac:dyDescent="0.3">
      <c r="A341" t="s">
        <v>1215</v>
      </c>
      <c r="B341" t="s">
        <v>1216</v>
      </c>
      <c r="C341" t="s">
        <v>26</v>
      </c>
      <c r="D341" t="s">
        <v>27</v>
      </c>
      <c r="E341" t="s">
        <v>80</v>
      </c>
      <c r="F341" t="s">
        <v>29</v>
      </c>
      <c r="G341">
        <v>94110</v>
      </c>
      <c r="H341" t="s">
        <v>30</v>
      </c>
    </row>
    <row r="342" spans="1:8" x14ac:dyDescent="0.3">
      <c r="A342" t="s">
        <v>1218</v>
      </c>
      <c r="B342" t="s">
        <v>1219</v>
      </c>
      <c r="C342" t="s">
        <v>26</v>
      </c>
      <c r="D342" t="s">
        <v>27</v>
      </c>
      <c r="E342" t="s">
        <v>1220</v>
      </c>
      <c r="F342" t="s">
        <v>29</v>
      </c>
      <c r="G342">
        <v>94509</v>
      </c>
      <c r="H342" t="s">
        <v>30</v>
      </c>
    </row>
    <row r="343" spans="1:8" x14ac:dyDescent="0.3">
      <c r="A343" t="s">
        <v>1222</v>
      </c>
      <c r="B343" t="s">
        <v>1223</v>
      </c>
      <c r="C343" t="s">
        <v>39</v>
      </c>
      <c r="D343" t="s">
        <v>27</v>
      </c>
      <c r="E343" t="s">
        <v>28</v>
      </c>
      <c r="F343" t="s">
        <v>29</v>
      </c>
      <c r="G343">
        <v>90045</v>
      </c>
      <c r="H343" t="s">
        <v>30</v>
      </c>
    </row>
    <row r="344" spans="1:8" x14ac:dyDescent="0.3">
      <c r="A344" t="s">
        <v>1222</v>
      </c>
      <c r="B344" t="s">
        <v>1223</v>
      </c>
      <c r="C344" t="s">
        <v>39</v>
      </c>
      <c r="D344" t="s">
        <v>27</v>
      </c>
      <c r="E344" t="s">
        <v>28</v>
      </c>
      <c r="F344" t="s">
        <v>29</v>
      </c>
      <c r="G344">
        <v>90045</v>
      </c>
      <c r="H344" t="s">
        <v>30</v>
      </c>
    </row>
    <row r="345" spans="1:8" x14ac:dyDescent="0.3">
      <c r="A345" t="s">
        <v>1222</v>
      </c>
      <c r="B345" t="s">
        <v>1223</v>
      </c>
      <c r="C345" t="s">
        <v>39</v>
      </c>
      <c r="D345" t="s">
        <v>27</v>
      </c>
      <c r="E345" t="s">
        <v>28</v>
      </c>
      <c r="F345" t="s">
        <v>29</v>
      </c>
      <c r="G345">
        <v>90045</v>
      </c>
      <c r="H345" t="s">
        <v>30</v>
      </c>
    </row>
    <row r="346" spans="1:8" x14ac:dyDescent="0.3">
      <c r="A346" t="s">
        <v>1222</v>
      </c>
      <c r="B346" t="s">
        <v>1223</v>
      </c>
      <c r="C346" t="s">
        <v>39</v>
      </c>
      <c r="D346" t="s">
        <v>27</v>
      </c>
      <c r="E346" t="s">
        <v>28</v>
      </c>
      <c r="F346" t="s">
        <v>29</v>
      </c>
      <c r="G346">
        <v>90045</v>
      </c>
      <c r="H346" t="s">
        <v>30</v>
      </c>
    </row>
    <row r="347" spans="1:8" x14ac:dyDescent="0.3">
      <c r="A347" t="s">
        <v>1222</v>
      </c>
      <c r="B347" t="s">
        <v>1223</v>
      </c>
      <c r="C347" t="s">
        <v>39</v>
      </c>
      <c r="D347" t="s">
        <v>27</v>
      </c>
      <c r="E347" t="s">
        <v>28</v>
      </c>
      <c r="F347" t="s">
        <v>29</v>
      </c>
      <c r="G347">
        <v>90045</v>
      </c>
      <c r="H347" t="s">
        <v>30</v>
      </c>
    </row>
    <row r="348" spans="1:8" x14ac:dyDescent="0.3">
      <c r="A348" t="s">
        <v>370</v>
      </c>
      <c r="B348" t="s">
        <v>371</v>
      </c>
      <c r="C348" t="s">
        <v>26</v>
      </c>
      <c r="D348" t="s">
        <v>27</v>
      </c>
      <c r="E348" t="s">
        <v>1234</v>
      </c>
      <c r="F348" t="s">
        <v>471</v>
      </c>
      <c r="G348">
        <v>89502</v>
      </c>
      <c r="H348" t="s">
        <v>30</v>
      </c>
    </row>
    <row r="349" spans="1:8" x14ac:dyDescent="0.3">
      <c r="A349" t="s">
        <v>370</v>
      </c>
      <c r="B349" t="s">
        <v>371</v>
      </c>
      <c r="C349" t="s">
        <v>26</v>
      </c>
      <c r="D349" t="s">
        <v>27</v>
      </c>
      <c r="E349" t="s">
        <v>1234</v>
      </c>
      <c r="F349" t="s">
        <v>471</v>
      </c>
      <c r="G349">
        <v>89502</v>
      </c>
      <c r="H349" t="s">
        <v>30</v>
      </c>
    </row>
    <row r="350" spans="1:8" x14ac:dyDescent="0.3">
      <c r="A350" t="s">
        <v>1240</v>
      </c>
      <c r="B350" t="s">
        <v>1241</v>
      </c>
      <c r="C350" t="s">
        <v>26</v>
      </c>
      <c r="D350" t="s">
        <v>27</v>
      </c>
      <c r="E350" t="s">
        <v>28</v>
      </c>
      <c r="F350" t="s">
        <v>29</v>
      </c>
      <c r="G350">
        <v>90004</v>
      </c>
      <c r="H350" t="s">
        <v>30</v>
      </c>
    </row>
    <row r="351" spans="1:8" x14ac:dyDescent="0.3">
      <c r="A351" t="s">
        <v>1245</v>
      </c>
      <c r="B351" t="s">
        <v>1246</v>
      </c>
      <c r="C351" t="s">
        <v>39</v>
      </c>
      <c r="D351" t="s">
        <v>27</v>
      </c>
      <c r="E351" t="s">
        <v>1247</v>
      </c>
      <c r="F351" t="s">
        <v>29</v>
      </c>
      <c r="G351">
        <v>92025</v>
      </c>
      <c r="H351" t="s">
        <v>30</v>
      </c>
    </row>
    <row r="352" spans="1:8" x14ac:dyDescent="0.3">
      <c r="A352" t="s">
        <v>323</v>
      </c>
      <c r="B352" t="s">
        <v>324</v>
      </c>
      <c r="C352" t="s">
        <v>39</v>
      </c>
      <c r="D352" t="s">
        <v>27</v>
      </c>
      <c r="E352" t="s">
        <v>65</v>
      </c>
      <c r="F352" t="s">
        <v>66</v>
      </c>
      <c r="G352">
        <v>98115</v>
      </c>
      <c r="H352" t="s">
        <v>30</v>
      </c>
    </row>
    <row r="353" spans="1:8" x14ac:dyDescent="0.3">
      <c r="A353" t="s">
        <v>649</v>
      </c>
      <c r="B353" t="s">
        <v>650</v>
      </c>
      <c r="C353" t="s">
        <v>39</v>
      </c>
      <c r="D353" t="s">
        <v>27</v>
      </c>
      <c r="E353" t="s">
        <v>28</v>
      </c>
      <c r="F353" t="s">
        <v>29</v>
      </c>
      <c r="G353">
        <v>90008</v>
      </c>
      <c r="H353" t="s">
        <v>30</v>
      </c>
    </row>
    <row r="354" spans="1:8" x14ac:dyDescent="0.3">
      <c r="A354" t="s">
        <v>1255</v>
      </c>
      <c r="B354" t="s">
        <v>1256</v>
      </c>
      <c r="C354" t="s">
        <v>146</v>
      </c>
      <c r="D354" t="s">
        <v>27</v>
      </c>
      <c r="E354" t="s">
        <v>28</v>
      </c>
      <c r="F354" t="s">
        <v>29</v>
      </c>
      <c r="G354">
        <v>90004</v>
      </c>
      <c r="H354" t="s">
        <v>30</v>
      </c>
    </row>
    <row r="355" spans="1:8" x14ac:dyDescent="0.3">
      <c r="A355" t="s">
        <v>1259</v>
      </c>
      <c r="B355" t="s">
        <v>1260</v>
      </c>
      <c r="C355" t="s">
        <v>26</v>
      </c>
      <c r="D355" t="s">
        <v>27</v>
      </c>
      <c r="E355" t="s">
        <v>65</v>
      </c>
      <c r="F355" t="s">
        <v>66</v>
      </c>
      <c r="G355">
        <v>98103</v>
      </c>
      <c r="H355" t="s">
        <v>30</v>
      </c>
    </row>
    <row r="356" spans="1:8" x14ac:dyDescent="0.3">
      <c r="A356" t="s">
        <v>1259</v>
      </c>
      <c r="B356" t="s">
        <v>1260</v>
      </c>
      <c r="C356" t="s">
        <v>26</v>
      </c>
      <c r="D356" t="s">
        <v>27</v>
      </c>
      <c r="E356" t="s">
        <v>65</v>
      </c>
      <c r="F356" t="s">
        <v>66</v>
      </c>
      <c r="G356">
        <v>98103</v>
      </c>
      <c r="H356" t="s">
        <v>30</v>
      </c>
    </row>
    <row r="357" spans="1:8" x14ac:dyDescent="0.3">
      <c r="A357" t="s">
        <v>1259</v>
      </c>
      <c r="B357" t="s">
        <v>1260</v>
      </c>
      <c r="C357" t="s">
        <v>26</v>
      </c>
      <c r="D357" t="s">
        <v>27</v>
      </c>
      <c r="E357" t="s">
        <v>65</v>
      </c>
      <c r="F357" t="s">
        <v>66</v>
      </c>
      <c r="G357">
        <v>98103</v>
      </c>
      <c r="H357" t="s">
        <v>30</v>
      </c>
    </row>
    <row r="358" spans="1:8" x14ac:dyDescent="0.3">
      <c r="A358" t="s">
        <v>1259</v>
      </c>
      <c r="B358" t="s">
        <v>1260</v>
      </c>
      <c r="C358" t="s">
        <v>26</v>
      </c>
      <c r="D358" t="s">
        <v>27</v>
      </c>
      <c r="E358" t="s">
        <v>65</v>
      </c>
      <c r="F358" t="s">
        <v>66</v>
      </c>
      <c r="G358">
        <v>98103</v>
      </c>
      <c r="H358" t="s">
        <v>30</v>
      </c>
    </row>
    <row r="359" spans="1:8" x14ac:dyDescent="0.3">
      <c r="A359" t="s">
        <v>1270</v>
      </c>
      <c r="B359" t="s">
        <v>1271</v>
      </c>
      <c r="C359" t="s">
        <v>146</v>
      </c>
      <c r="D359" t="s">
        <v>27</v>
      </c>
      <c r="E359" t="s">
        <v>28</v>
      </c>
      <c r="F359" t="s">
        <v>29</v>
      </c>
      <c r="G359">
        <v>90036</v>
      </c>
      <c r="H359" t="s">
        <v>30</v>
      </c>
    </row>
    <row r="360" spans="1:8" x14ac:dyDescent="0.3">
      <c r="A360" t="s">
        <v>1270</v>
      </c>
      <c r="B360" t="s">
        <v>1271</v>
      </c>
      <c r="C360" t="s">
        <v>146</v>
      </c>
      <c r="D360" t="s">
        <v>27</v>
      </c>
      <c r="E360" t="s">
        <v>28</v>
      </c>
      <c r="F360" t="s">
        <v>29</v>
      </c>
      <c r="G360">
        <v>90036</v>
      </c>
      <c r="H360" t="s">
        <v>30</v>
      </c>
    </row>
    <row r="361" spans="1:8" x14ac:dyDescent="0.3">
      <c r="A361" t="s">
        <v>1270</v>
      </c>
      <c r="B361" t="s">
        <v>1271</v>
      </c>
      <c r="C361" t="s">
        <v>146</v>
      </c>
      <c r="D361" t="s">
        <v>27</v>
      </c>
      <c r="E361" t="s">
        <v>28</v>
      </c>
      <c r="F361" t="s">
        <v>29</v>
      </c>
      <c r="G361">
        <v>90036</v>
      </c>
      <c r="H361" t="s">
        <v>30</v>
      </c>
    </row>
    <row r="362" spans="1:8" x14ac:dyDescent="0.3">
      <c r="A362" t="s">
        <v>1270</v>
      </c>
      <c r="B362" t="s">
        <v>1271</v>
      </c>
      <c r="C362" t="s">
        <v>146</v>
      </c>
      <c r="D362" t="s">
        <v>27</v>
      </c>
      <c r="E362" t="s">
        <v>28</v>
      </c>
      <c r="F362" t="s">
        <v>29</v>
      </c>
      <c r="G362">
        <v>90036</v>
      </c>
      <c r="H362" t="s">
        <v>30</v>
      </c>
    </row>
    <row r="363" spans="1:8" x14ac:dyDescent="0.3">
      <c r="A363" t="s">
        <v>1270</v>
      </c>
      <c r="B363" t="s">
        <v>1271</v>
      </c>
      <c r="C363" t="s">
        <v>146</v>
      </c>
      <c r="D363" t="s">
        <v>27</v>
      </c>
      <c r="E363" t="s">
        <v>28</v>
      </c>
      <c r="F363" t="s">
        <v>29</v>
      </c>
      <c r="G363">
        <v>90036</v>
      </c>
      <c r="H363" t="s">
        <v>30</v>
      </c>
    </row>
    <row r="364" spans="1:8" x14ac:dyDescent="0.3">
      <c r="A364" t="s">
        <v>1281</v>
      </c>
      <c r="B364" t="s">
        <v>1282</v>
      </c>
      <c r="C364" t="s">
        <v>26</v>
      </c>
      <c r="D364" t="s">
        <v>27</v>
      </c>
      <c r="E364" t="s">
        <v>293</v>
      </c>
      <c r="F364" t="s">
        <v>161</v>
      </c>
      <c r="G364">
        <v>80219</v>
      </c>
      <c r="H364" t="s">
        <v>30</v>
      </c>
    </row>
    <row r="365" spans="1:8" x14ac:dyDescent="0.3">
      <c r="A365" t="s">
        <v>1281</v>
      </c>
      <c r="B365" t="s">
        <v>1282</v>
      </c>
      <c r="C365" t="s">
        <v>26</v>
      </c>
      <c r="D365" t="s">
        <v>27</v>
      </c>
      <c r="E365" t="s">
        <v>293</v>
      </c>
      <c r="F365" t="s">
        <v>161</v>
      </c>
      <c r="G365">
        <v>80219</v>
      </c>
      <c r="H365" t="s">
        <v>30</v>
      </c>
    </row>
    <row r="366" spans="1:8" x14ac:dyDescent="0.3">
      <c r="A366" t="s">
        <v>1281</v>
      </c>
      <c r="B366" t="s">
        <v>1282</v>
      </c>
      <c r="C366" t="s">
        <v>26</v>
      </c>
      <c r="D366" t="s">
        <v>27</v>
      </c>
      <c r="E366" t="s">
        <v>293</v>
      </c>
      <c r="F366" t="s">
        <v>161</v>
      </c>
      <c r="G366">
        <v>80219</v>
      </c>
      <c r="H366" t="s">
        <v>30</v>
      </c>
    </row>
    <row r="367" spans="1:8" x14ac:dyDescent="0.3">
      <c r="A367" t="s">
        <v>1281</v>
      </c>
      <c r="B367" t="s">
        <v>1282</v>
      </c>
      <c r="C367" t="s">
        <v>26</v>
      </c>
      <c r="D367" t="s">
        <v>27</v>
      </c>
      <c r="E367" t="s">
        <v>293</v>
      </c>
      <c r="F367" t="s">
        <v>161</v>
      </c>
      <c r="G367">
        <v>80219</v>
      </c>
      <c r="H367" t="s">
        <v>30</v>
      </c>
    </row>
    <row r="368" spans="1:8" x14ac:dyDescent="0.3">
      <c r="A368" t="s">
        <v>1281</v>
      </c>
      <c r="B368" t="s">
        <v>1282</v>
      </c>
      <c r="C368" t="s">
        <v>26</v>
      </c>
      <c r="D368" t="s">
        <v>27</v>
      </c>
      <c r="E368" t="s">
        <v>293</v>
      </c>
      <c r="F368" t="s">
        <v>161</v>
      </c>
      <c r="G368">
        <v>80219</v>
      </c>
      <c r="H368" t="s">
        <v>30</v>
      </c>
    </row>
    <row r="369" spans="1:8" x14ac:dyDescent="0.3">
      <c r="A369" t="s">
        <v>1290</v>
      </c>
      <c r="B369" t="s">
        <v>1291</v>
      </c>
      <c r="C369" t="s">
        <v>146</v>
      </c>
      <c r="D369" t="s">
        <v>27</v>
      </c>
      <c r="E369" t="s">
        <v>28</v>
      </c>
      <c r="F369" t="s">
        <v>29</v>
      </c>
      <c r="G369">
        <v>90036</v>
      </c>
      <c r="H369" t="s">
        <v>30</v>
      </c>
    </row>
    <row r="370" spans="1:8" x14ac:dyDescent="0.3">
      <c r="A370" t="s">
        <v>1290</v>
      </c>
      <c r="B370" t="s">
        <v>1291</v>
      </c>
      <c r="C370" t="s">
        <v>146</v>
      </c>
      <c r="D370" t="s">
        <v>27</v>
      </c>
      <c r="E370" t="s">
        <v>28</v>
      </c>
      <c r="F370" t="s">
        <v>29</v>
      </c>
      <c r="G370">
        <v>90036</v>
      </c>
      <c r="H370" t="s">
        <v>30</v>
      </c>
    </row>
    <row r="371" spans="1:8" x14ac:dyDescent="0.3">
      <c r="A371" t="s">
        <v>737</v>
      </c>
      <c r="B371" t="s">
        <v>738</v>
      </c>
      <c r="C371" t="s">
        <v>39</v>
      </c>
      <c r="D371" t="s">
        <v>27</v>
      </c>
      <c r="E371" t="s">
        <v>28</v>
      </c>
      <c r="F371" t="s">
        <v>29</v>
      </c>
      <c r="G371">
        <v>90045</v>
      </c>
      <c r="H371" t="s">
        <v>30</v>
      </c>
    </row>
    <row r="372" spans="1:8" x14ac:dyDescent="0.3">
      <c r="A372" t="s">
        <v>737</v>
      </c>
      <c r="B372" t="s">
        <v>738</v>
      </c>
      <c r="C372" t="s">
        <v>39</v>
      </c>
      <c r="D372" t="s">
        <v>27</v>
      </c>
      <c r="E372" t="s">
        <v>28</v>
      </c>
      <c r="F372" t="s">
        <v>29</v>
      </c>
      <c r="G372">
        <v>90045</v>
      </c>
      <c r="H372" t="s">
        <v>30</v>
      </c>
    </row>
    <row r="373" spans="1:8" x14ac:dyDescent="0.3">
      <c r="A373" t="s">
        <v>737</v>
      </c>
      <c r="B373" t="s">
        <v>738</v>
      </c>
      <c r="C373" t="s">
        <v>39</v>
      </c>
      <c r="D373" t="s">
        <v>27</v>
      </c>
      <c r="E373" t="s">
        <v>28</v>
      </c>
      <c r="F373" t="s">
        <v>29</v>
      </c>
      <c r="G373">
        <v>90045</v>
      </c>
      <c r="H373" t="s">
        <v>30</v>
      </c>
    </row>
    <row r="374" spans="1:8" x14ac:dyDescent="0.3">
      <c r="A374" t="s">
        <v>1302</v>
      </c>
      <c r="B374" t="s">
        <v>1303</v>
      </c>
      <c r="C374" t="s">
        <v>39</v>
      </c>
      <c r="D374" t="s">
        <v>27</v>
      </c>
      <c r="E374" t="s">
        <v>65</v>
      </c>
      <c r="F374" t="s">
        <v>66</v>
      </c>
      <c r="G374">
        <v>98105</v>
      </c>
      <c r="H374" t="s">
        <v>30</v>
      </c>
    </row>
    <row r="375" spans="1:8" x14ac:dyDescent="0.3">
      <c r="A375" t="s">
        <v>1302</v>
      </c>
      <c r="B375" t="s">
        <v>1303</v>
      </c>
      <c r="C375" t="s">
        <v>39</v>
      </c>
      <c r="D375" t="s">
        <v>27</v>
      </c>
      <c r="E375" t="s">
        <v>65</v>
      </c>
      <c r="F375" t="s">
        <v>66</v>
      </c>
      <c r="G375">
        <v>98105</v>
      </c>
      <c r="H375" t="s">
        <v>30</v>
      </c>
    </row>
    <row r="376" spans="1:8" x14ac:dyDescent="0.3">
      <c r="A376" t="s">
        <v>1302</v>
      </c>
      <c r="B376" t="s">
        <v>1303</v>
      </c>
      <c r="C376" t="s">
        <v>39</v>
      </c>
      <c r="D376" t="s">
        <v>27</v>
      </c>
      <c r="E376" t="s">
        <v>65</v>
      </c>
      <c r="F376" t="s">
        <v>66</v>
      </c>
      <c r="G376">
        <v>98105</v>
      </c>
      <c r="H376" t="s">
        <v>30</v>
      </c>
    </row>
    <row r="377" spans="1:8" x14ac:dyDescent="0.3">
      <c r="A377" t="s">
        <v>1309</v>
      </c>
      <c r="B377" t="s">
        <v>1310</v>
      </c>
      <c r="C377" t="s">
        <v>39</v>
      </c>
      <c r="D377" t="s">
        <v>27</v>
      </c>
      <c r="E377" t="s">
        <v>1311</v>
      </c>
      <c r="F377" t="s">
        <v>29</v>
      </c>
      <c r="G377">
        <v>93727</v>
      </c>
      <c r="H377" t="s">
        <v>30</v>
      </c>
    </row>
    <row r="378" spans="1:8" x14ac:dyDescent="0.3">
      <c r="A378" t="s">
        <v>1309</v>
      </c>
      <c r="B378" t="s">
        <v>1310</v>
      </c>
      <c r="C378" t="s">
        <v>39</v>
      </c>
      <c r="D378" t="s">
        <v>27</v>
      </c>
      <c r="E378" t="s">
        <v>1311</v>
      </c>
      <c r="F378" t="s">
        <v>29</v>
      </c>
      <c r="G378">
        <v>93727</v>
      </c>
      <c r="H378" t="s">
        <v>30</v>
      </c>
    </row>
    <row r="379" spans="1:8" x14ac:dyDescent="0.3">
      <c r="A379" t="s">
        <v>1309</v>
      </c>
      <c r="B379" t="s">
        <v>1310</v>
      </c>
      <c r="C379" t="s">
        <v>39</v>
      </c>
      <c r="D379" t="s">
        <v>27</v>
      </c>
      <c r="E379" t="s">
        <v>1311</v>
      </c>
      <c r="F379" t="s">
        <v>29</v>
      </c>
      <c r="G379">
        <v>93727</v>
      </c>
      <c r="H379" t="s">
        <v>30</v>
      </c>
    </row>
    <row r="380" spans="1:8" x14ac:dyDescent="0.3">
      <c r="A380" t="s">
        <v>1319</v>
      </c>
      <c r="B380" t="s">
        <v>1320</v>
      </c>
      <c r="C380" t="s">
        <v>39</v>
      </c>
      <c r="D380" t="s">
        <v>27</v>
      </c>
      <c r="E380" t="s">
        <v>80</v>
      </c>
      <c r="F380" t="s">
        <v>29</v>
      </c>
      <c r="G380">
        <v>94122</v>
      </c>
      <c r="H380" t="s">
        <v>30</v>
      </c>
    </row>
    <row r="381" spans="1:8" x14ac:dyDescent="0.3">
      <c r="A381" t="s">
        <v>1324</v>
      </c>
      <c r="B381" t="s">
        <v>1325</v>
      </c>
      <c r="C381" t="s">
        <v>26</v>
      </c>
      <c r="D381" t="s">
        <v>27</v>
      </c>
      <c r="E381" t="s">
        <v>28</v>
      </c>
      <c r="F381" t="s">
        <v>29</v>
      </c>
      <c r="G381">
        <v>90045</v>
      </c>
      <c r="H381" t="s">
        <v>30</v>
      </c>
    </row>
    <row r="382" spans="1:8" x14ac:dyDescent="0.3">
      <c r="A382" t="s">
        <v>1324</v>
      </c>
      <c r="B382" t="s">
        <v>1325</v>
      </c>
      <c r="C382" t="s">
        <v>26</v>
      </c>
      <c r="D382" t="s">
        <v>27</v>
      </c>
      <c r="E382" t="s">
        <v>28</v>
      </c>
      <c r="F382" t="s">
        <v>29</v>
      </c>
      <c r="G382">
        <v>90045</v>
      </c>
      <c r="H382" t="s">
        <v>30</v>
      </c>
    </row>
    <row r="383" spans="1:8" x14ac:dyDescent="0.3">
      <c r="A383" t="s">
        <v>1329</v>
      </c>
      <c r="B383" t="s">
        <v>1330</v>
      </c>
      <c r="C383" t="s">
        <v>26</v>
      </c>
      <c r="D383" t="s">
        <v>27</v>
      </c>
      <c r="E383" t="s">
        <v>522</v>
      </c>
      <c r="F383" t="s">
        <v>161</v>
      </c>
      <c r="G383">
        <v>80027</v>
      </c>
      <c r="H383" t="s">
        <v>30</v>
      </c>
    </row>
    <row r="384" spans="1:8" x14ac:dyDescent="0.3">
      <c r="A384" t="s">
        <v>1332</v>
      </c>
      <c r="B384" t="s">
        <v>1333</v>
      </c>
      <c r="C384" t="s">
        <v>146</v>
      </c>
      <c r="D384" t="s">
        <v>27</v>
      </c>
      <c r="E384" t="s">
        <v>80</v>
      </c>
      <c r="F384" t="s">
        <v>29</v>
      </c>
      <c r="G384">
        <v>94122</v>
      </c>
      <c r="H384" t="s">
        <v>30</v>
      </c>
    </row>
    <row r="385" spans="1:8" x14ac:dyDescent="0.3">
      <c r="A385" t="s">
        <v>1332</v>
      </c>
      <c r="B385" t="s">
        <v>1333</v>
      </c>
      <c r="C385" t="s">
        <v>146</v>
      </c>
      <c r="D385" t="s">
        <v>27</v>
      </c>
      <c r="E385" t="s">
        <v>80</v>
      </c>
      <c r="F385" t="s">
        <v>29</v>
      </c>
      <c r="G385">
        <v>94122</v>
      </c>
      <c r="H385" t="s">
        <v>30</v>
      </c>
    </row>
    <row r="386" spans="1:8" x14ac:dyDescent="0.3">
      <c r="A386" t="s">
        <v>1108</v>
      </c>
      <c r="B386" t="s">
        <v>1109</v>
      </c>
      <c r="C386" t="s">
        <v>39</v>
      </c>
      <c r="D386" t="s">
        <v>27</v>
      </c>
      <c r="E386" t="s">
        <v>325</v>
      </c>
      <c r="F386" t="s">
        <v>29</v>
      </c>
      <c r="G386">
        <v>92105</v>
      </c>
      <c r="H386" t="s">
        <v>30</v>
      </c>
    </row>
    <row r="387" spans="1:8" x14ac:dyDescent="0.3">
      <c r="A387" t="s">
        <v>1108</v>
      </c>
      <c r="B387" t="s">
        <v>1109</v>
      </c>
      <c r="C387" t="s">
        <v>39</v>
      </c>
      <c r="D387" t="s">
        <v>27</v>
      </c>
      <c r="E387" t="s">
        <v>325</v>
      </c>
      <c r="F387" t="s">
        <v>29</v>
      </c>
      <c r="G387">
        <v>92105</v>
      </c>
      <c r="H387" t="s">
        <v>30</v>
      </c>
    </row>
    <row r="388" spans="1:8" x14ac:dyDescent="0.3">
      <c r="A388" t="s">
        <v>1108</v>
      </c>
      <c r="B388" t="s">
        <v>1109</v>
      </c>
      <c r="C388" t="s">
        <v>39</v>
      </c>
      <c r="D388" t="s">
        <v>27</v>
      </c>
      <c r="E388" t="s">
        <v>325</v>
      </c>
      <c r="F388" t="s">
        <v>29</v>
      </c>
      <c r="G388">
        <v>92105</v>
      </c>
      <c r="H388" t="s">
        <v>30</v>
      </c>
    </row>
    <row r="389" spans="1:8" x14ac:dyDescent="0.3">
      <c r="A389" t="s">
        <v>1344</v>
      </c>
      <c r="B389" t="s">
        <v>1345</v>
      </c>
      <c r="C389" t="s">
        <v>39</v>
      </c>
      <c r="D389" t="s">
        <v>27</v>
      </c>
      <c r="E389" t="s">
        <v>1346</v>
      </c>
      <c r="F389" t="s">
        <v>161</v>
      </c>
      <c r="G389">
        <v>81001</v>
      </c>
      <c r="H389" t="s">
        <v>30</v>
      </c>
    </row>
    <row r="390" spans="1:8" x14ac:dyDescent="0.3">
      <c r="A390" t="s">
        <v>1350</v>
      </c>
      <c r="B390" t="s">
        <v>1351</v>
      </c>
      <c r="C390" t="s">
        <v>26</v>
      </c>
      <c r="D390" t="s">
        <v>27</v>
      </c>
      <c r="E390" t="s">
        <v>1352</v>
      </c>
      <c r="F390" t="s">
        <v>29</v>
      </c>
      <c r="G390">
        <v>94533</v>
      </c>
      <c r="H390" t="s">
        <v>30</v>
      </c>
    </row>
    <row r="391" spans="1:8" x14ac:dyDescent="0.3">
      <c r="A391" t="s">
        <v>1350</v>
      </c>
      <c r="B391" t="s">
        <v>1351</v>
      </c>
      <c r="C391" t="s">
        <v>26</v>
      </c>
      <c r="D391" t="s">
        <v>27</v>
      </c>
      <c r="E391" t="s">
        <v>1352</v>
      </c>
      <c r="F391" t="s">
        <v>29</v>
      </c>
      <c r="G391">
        <v>94533</v>
      </c>
      <c r="H391" t="s">
        <v>30</v>
      </c>
    </row>
    <row r="392" spans="1:8" x14ac:dyDescent="0.3">
      <c r="A392" t="s">
        <v>1358</v>
      </c>
      <c r="B392" t="s">
        <v>1359</v>
      </c>
      <c r="C392" t="s">
        <v>39</v>
      </c>
      <c r="D392" t="s">
        <v>27</v>
      </c>
      <c r="E392" t="s">
        <v>80</v>
      </c>
      <c r="F392" t="s">
        <v>29</v>
      </c>
      <c r="G392">
        <v>94109</v>
      </c>
      <c r="H392" t="s">
        <v>30</v>
      </c>
    </row>
    <row r="393" spans="1:8" x14ac:dyDescent="0.3">
      <c r="A393" t="s">
        <v>1361</v>
      </c>
      <c r="B393" t="s">
        <v>1362</v>
      </c>
      <c r="C393" t="s">
        <v>39</v>
      </c>
      <c r="D393" t="s">
        <v>27</v>
      </c>
      <c r="E393" t="s">
        <v>222</v>
      </c>
      <c r="F393" t="s">
        <v>29</v>
      </c>
      <c r="G393">
        <v>91104</v>
      </c>
      <c r="H393" t="s">
        <v>30</v>
      </c>
    </row>
    <row r="394" spans="1:8" x14ac:dyDescent="0.3">
      <c r="A394" t="s">
        <v>1361</v>
      </c>
      <c r="B394" t="s">
        <v>1362</v>
      </c>
      <c r="C394" t="s">
        <v>39</v>
      </c>
      <c r="D394" t="s">
        <v>27</v>
      </c>
      <c r="E394" t="s">
        <v>222</v>
      </c>
      <c r="F394" t="s">
        <v>29</v>
      </c>
      <c r="G394">
        <v>91104</v>
      </c>
      <c r="H394" t="s">
        <v>30</v>
      </c>
    </row>
    <row r="395" spans="1:8" x14ac:dyDescent="0.3">
      <c r="A395" t="s">
        <v>1361</v>
      </c>
      <c r="B395" t="s">
        <v>1362</v>
      </c>
      <c r="C395" t="s">
        <v>39</v>
      </c>
      <c r="D395" t="s">
        <v>27</v>
      </c>
      <c r="E395" t="s">
        <v>222</v>
      </c>
      <c r="F395" t="s">
        <v>29</v>
      </c>
      <c r="G395">
        <v>91104</v>
      </c>
      <c r="H395" t="s">
        <v>30</v>
      </c>
    </row>
    <row r="396" spans="1:8" x14ac:dyDescent="0.3">
      <c r="A396" t="s">
        <v>1361</v>
      </c>
      <c r="B396" t="s">
        <v>1362</v>
      </c>
      <c r="C396" t="s">
        <v>39</v>
      </c>
      <c r="D396" t="s">
        <v>27</v>
      </c>
      <c r="E396" t="s">
        <v>222</v>
      </c>
      <c r="F396" t="s">
        <v>29</v>
      </c>
      <c r="G396">
        <v>91104</v>
      </c>
      <c r="H396" t="s">
        <v>30</v>
      </c>
    </row>
    <row r="397" spans="1:8" x14ac:dyDescent="0.3">
      <c r="A397" t="s">
        <v>1361</v>
      </c>
      <c r="B397" t="s">
        <v>1362</v>
      </c>
      <c r="C397" t="s">
        <v>39</v>
      </c>
      <c r="D397" t="s">
        <v>27</v>
      </c>
      <c r="E397" t="s">
        <v>222</v>
      </c>
      <c r="F397" t="s">
        <v>29</v>
      </c>
      <c r="G397">
        <v>91104</v>
      </c>
      <c r="H397" t="s">
        <v>30</v>
      </c>
    </row>
    <row r="398" spans="1:8" x14ac:dyDescent="0.3">
      <c r="A398" t="s">
        <v>1372</v>
      </c>
      <c r="B398" t="s">
        <v>1373</v>
      </c>
      <c r="C398" t="s">
        <v>26</v>
      </c>
      <c r="D398" t="s">
        <v>27</v>
      </c>
      <c r="E398" t="s">
        <v>28</v>
      </c>
      <c r="F398" t="s">
        <v>29</v>
      </c>
      <c r="G398">
        <v>90032</v>
      </c>
      <c r="H398" t="s">
        <v>30</v>
      </c>
    </row>
    <row r="399" spans="1:8" x14ac:dyDescent="0.3">
      <c r="A399" t="s">
        <v>1372</v>
      </c>
      <c r="B399" t="s">
        <v>1373</v>
      </c>
      <c r="C399" t="s">
        <v>26</v>
      </c>
      <c r="D399" t="s">
        <v>27</v>
      </c>
      <c r="E399" t="s">
        <v>28</v>
      </c>
      <c r="F399" t="s">
        <v>29</v>
      </c>
      <c r="G399">
        <v>90032</v>
      </c>
      <c r="H399" t="s">
        <v>30</v>
      </c>
    </row>
    <row r="400" spans="1:8" x14ac:dyDescent="0.3">
      <c r="A400" t="s">
        <v>1372</v>
      </c>
      <c r="B400" t="s">
        <v>1373</v>
      </c>
      <c r="C400" t="s">
        <v>26</v>
      </c>
      <c r="D400" t="s">
        <v>27</v>
      </c>
      <c r="E400" t="s">
        <v>28</v>
      </c>
      <c r="F400" t="s">
        <v>29</v>
      </c>
      <c r="G400">
        <v>90032</v>
      </c>
      <c r="H400" t="s">
        <v>30</v>
      </c>
    </row>
    <row r="401" spans="1:8" x14ac:dyDescent="0.3">
      <c r="A401" t="s">
        <v>1379</v>
      </c>
      <c r="B401" t="s">
        <v>1380</v>
      </c>
      <c r="C401" t="s">
        <v>146</v>
      </c>
      <c r="D401" t="s">
        <v>27</v>
      </c>
      <c r="E401" t="s">
        <v>80</v>
      </c>
      <c r="F401" t="s">
        <v>29</v>
      </c>
      <c r="G401">
        <v>94110</v>
      </c>
      <c r="H401" t="s">
        <v>30</v>
      </c>
    </row>
    <row r="402" spans="1:8" x14ac:dyDescent="0.3">
      <c r="A402" t="s">
        <v>1384</v>
      </c>
      <c r="B402" t="s">
        <v>1385</v>
      </c>
      <c r="C402" t="s">
        <v>39</v>
      </c>
      <c r="D402" t="s">
        <v>27</v>
      </c>
      <c r="E402" t="s">
        <v>80</v>
      </c>
      <c r="F402" t="s">
        <v>29</v>
      </c>
      <c r="G402">
        <v>94109</v>
      </c>
      <c r="H402" t="s">
        <v>30</v>
      </c>
    </row>
    <row r="403" spans="1:8" x14ac:dyDescent="0.3">
      <c r="A403" t="s">
        <v>1387</v>
      </c>
      <c r="B403" t="s">
        <v>1388</v>
      </c>
      <c r="C403" t="s">
        <v>146</v>
      </c>
      <c r="D403" t="s">
        <v>27</v>
      </c>
      <c r="E403" t="s">
        <v>28</v>
      </c>
      <c r="F403" t="s">
        <v>29</v>
      </c>
      <c r="G403">
        <v>90049</v>
      </c>
      <c r="H403" t="s">
        <v>30</v>
      </c>
    </row>
    <row r="404" spans="1:8" x14ac:dyDescent="0.3">
      <c r="A404" t="s">
        <v>1392</v>
      </c>
      <c r="B404" t="s">
        <v>1393</v>
      </c>
      <c r="C404" t="s">
        <v>39</v>
      </c>
      <c r="D404" t="s">
        <v>27</v>
      </c>
      <c r="E404" t="s">
        <v>28</v>
      </c>
      <c r="F404" t="s">
        <v>29</v>
      </c>
      <c r="G404">
        <v>90008</v>
      </c>
      <c r="H404" t="s">
        <v>30</v>
      </c>
    </row>
    <row r="405" spans="1:8" x14ac:dyDescent="0.3">
      <c r="A405" t="s">
        <v>1058</v>
      </c>
      <c r="B405" t="s">
        <v>1059</v>
      </c>
      <c r="C405" t="s">
        <v>26</v>
      </c>
      <c r="D405" t="s">
        <v>27</v>
      </c>
      <c r="E405" t="s">
        <v>80</v>
      </c>
      <c r="F405" t="s">
        <v>29</v>
      </c>
      <c r="G405">
        <v>94109</v>
      </c>
      <c r="H405" t="s">
        <v>30</v>
      </c>
    </row>
    <row r="406" spans="1:8" x14ac:dyDescent="0.3">
      <c r="A406" t="s">
        <v>1058</v>
      </c>
      <c r="B406" t="s">
        <v>1059</v>
      </c>
      <c r="C406" t="s">
        <v>26</v>
      </c>
      <c r="D406" t="s">
        <v>27</v>
      </c>
      <c r="E406" t="s">
        <v>80</v>
      </c>
      <c r="F406" t="s">
        <v>29</v>
      </c>
      <c r="G406">
        <v>94109</v>
      </c>
      <c r="H406" t="s">
        <v>30</v>
      </c>
    </row>
    <row r="407" spans="1:8" x14ac:dyDescent="0.3">
      <c r="A407" t="s">
        <v>1058</v>
      </c>
      <c r="B407" t="s">
        <v>1059</v>
      </c>
      <c r="C407" t="s">
        <v>26</v>
      </c>
      <c r="D407" t="s">
        <v>27</v>
      </c>
      <c r="E407" t="s">
        <v>80</v>
      </c>
      <c r="F407" t="s">
        <v>29</v>
      </c>
      <c r="G407">
        <v>94109</v>
      </c>
      <c r="H407" t="s">
        <v>30</v>
      </c>
    </row>
    <row r="408" spans="1:8" x14ac:dyDescent="0.3">
      <c r="A408" t="s">
        <v>1402</v>
      </c>
      <c r="B408" t="s">
        <v>1403</v>
      </c>
      <c r="C408" t="s">
        <v>39</v>
      </c>
      <c r="D408" t="s">
        <v>27</v>
      </c>
      <c r="E408" t="s">
        <v>28</v>
      </c>
      <c r="F408" t="s">
        <v>29</v>
      </c>
      <c r="G408">
        <v>90049</v>
      </c>
      <c r="H408" t="s">
        <v>30</v>
      </c>
    </row>
    <row r="409" spans="1:8" x14ac:dyDescent="0.3">
      <c r="A409" t="s">
        <v>1407</v>
      </c>
      <c r="B409" t="s">
        <v>1408</v>
      </c>
      <c r="C409" t="s">
        <v>26</v>
      </c>
      <c r="D409" t="s">
        <v>27</v>
      </c>
      <c r="E409" t="s">
        <v>443</v>
      </c>
      <c r="F409" t="s">
        <v>122</v>
      </c>
      <c r="G409">
        <v>85705</v>
      </c>
      <c r="H409" t="s">
        <v>30</v>
      </c>
    </row>
    <row r="410" spans="1:8" x14ac:dyDescent="0.3">
      <c r="A410" t="s">
        <v>1407</v>
      </c>
      <c r="B410" t="s">
        <v>1408</v>
      </c>
      <c r="C410" t="s">
        <v>26</v>
      </c>
      <c r="D410" t="s">
        <v>27</v>
      </c>
      <c r="E410" t="s">
        <v>443</v>
      </c>
      <c r="F410" t="s">
        <v>122</v>
      </c>
      <c r="G410">
        <v>85705</v>
      </c>
      <c r="H410" t="s">
        <v>30</v>
      </c>
    </row>
    <row r="411" spans="1:8" x14ac:dyDescent="0.3">
      <c r="A411" t="s">
        <v>1407</v>
      </c>
      <c r="B411" t="s">
        <v>1408</v>
      </c>
      <c r="C411" t="s">
        <v>26</v>
      </c>
      <c r="D411" t="s">
        <v>27</v>
      </c>
      <c r="E411" t="s">
        <v>443</v>
      </c>
      <c r="F411" t="s">
        <v>122</v>
      </c>
      <c r="G411">
        <v>85705</v>
      </c>
      <c r="H411" t="s">
        <v>30</v>
      </c>
    </row>
    <row r="412" spans="1:8" x14ac:dyDescent="0.3">
      <c r="A412" t="s">
        <v>1407</v>
      </c>
      <c r="B412" t="s">
        <v>1408</v>
      </c>
      <c r="C412" t="s">
        <v>26</v>
      </c>
      <c r="D412" t="s">
        <v>27</v>
      </c>
      <c r="E412" t="s">
        <v>443</v>
      </c>
      <c r="F412" t="s">
        <v>122</v>
      </c>
      <c r="G412">
        <v>85705</v>
      </c>
      <c r="H412" t="s">
        <v>30</v>
      </c>
    </row>
    <row r="413" spans="1:8" x14ac:dyDescent="0.3">
      <c r="A413" t="s">
        <v>1407</v>
      </c>
      <c r="B413" t="s">
        <v>1408</v>
      </c>
      <c r="C413" t="s">
        <v>26</v>
      </c>
      <c r="D413" t="s">
        <v>27</v>
      </c>
      <c r="E413" t="s">
        <v>443</v>
      </c>
      <c r="F413" t="s">
        <v>122</v>
      </c>
      <c r="G413">
        <v>85705</v>
      </c>
      <c r="H413" t="s">
        <v>30</v>
      </c>
    </row>
    <row r="414" spans="1:8" x14ac:dyDescent="0.3">
      <c r="A414" t="s">
        <v>1418</v>
      </c>
      <c r="B414" t="s">
        <v>1419</v>
      </c>
      <c r="C414" t="s">
        <v>146</v>
      </c>
      <c r="D414" t="s">
        <v>27</v>
      </c>
      <c r="E414" t="s">
        <v>1420</v>
      </c>
      <c r="F414" t="s">
        <v>29</v>
      </c>
      <c r="G414">
        <v>90660</v>
      </c>
      <c r="H414" t="s">
        <v>30</v>
      </c>
    </row>
    <row r="415" spans="1:8" x14ac:dyDescent="0.3">
      <c r="A415" t="s">
        <v>1424</v>
      </c>
      <c r="B415" t="s">
        <v>1425</v>
      </c>
      <c r="C415" t="s">
        <v>39</v>
      </c>
      <c r="D415" t="s">
        <v>27</v>
      </c>
      <c r="E415" t="s">
        <v>372</v>
      </c>
      <c r="F415" t="s">
        <v>161</v>
      </c>
      <c r="G415">
        <v>80906</v>
      </c>
      <c r="H415" t="s">
        <v>30</v>
      </c>
    </row>
    <row r="416" spans="1:8" x14ac:dyDescent="0.3">
      <c r="A416" t="s">
        <v>1424</v>
      </c>
      <c r="B416" t="s">
        <v>1425</v>
      </c>
      <c r="C416" t="s">
        <v>39</v>
      </c>
      <c r="D416" t="s">
        <v>27</v>
      </c>
      <c r="E416" t="s">
        <v>372</v>
      </c>
      <c r="F416" t="s">
        <v>161</v>
      </c>
      <c r="G416">
        <v>80906</v>
      </c>
      <c r="H416" t="s">
        <v>30</v>
      </c>
    </row>
    <row r="417" spans="1:8" x14ac:dyDescent="0.3">
      <c r="A417" t="s">
        <v>107</v>
      </c>
      <c r="B417" t="s">
        <v>108</v>
      </c>
      <c r="C417" t="s">
        <v>39</v>
      </c>
      <c r="D417" t="s">
        <v>27</v>
      </c>
      <c r="E417" t="s">
        <v>784</v>
      </c>
      <c r="F417" t="s">
        <v>29</v>
      </c>
      <c r="G417">
        <v>94591</v>
      </c>
      <c r="H417" t="s">
        <v>30</v>
      </c>
    </row>
    <row r="418" spans="1:8" x14ac:dyDescent="0.3">
      <c r="A418" t="s">
        <v>107</v>
      </c>
      <c r="B418" t="s">
        <v>108</v>
      </c>
      <c r="C418" t="s">
        <v>39</v>
      </c>
      <c r="D418" t="s">
        <v>27</v>
      </c>
      <c r="E418" t="s">
        <v>784</v>
      </c>
      <c r="F418" t="s">
        <v>29</v>
      </c>
      <c r="G418">
        <v>94591</v>
      </c>
      <c r="H418" t="s">
        <v>30</v>
      </c>
    </row>
    <row r="419" spans="1:8" x14ac:dyDescent="0.3">
      <c r="A419" t="s">
        <v>1436</v>
      </c>
      <c r="B419" t="s">
        <v>1437</v>
      </c>
      <c r="C419" t="s">
        <v>39</v>
      </c>
      <c r="D419" t="s">
        <v>27</v>
      </c>
      <c r="E419" t="s">
        <v>1438</v>
      </c>
      <c r="F419" t="s">
        <v>73</v>
      </c>
      <c r="G419">
        <v>84604</v>
      </c>
      <c r="H419" t="s">
        <v>30</v>
      </c>
    </row>
    <row r="420" spans="1:8" x14ac:dyDescent="0.3">
      <c r="A420" t="s">
        <v>1442</v>
      </c>
      <c r="B420" t="s">
        <v>1443</v>
      </c>
      <c r="C420" t="s">
        <v>39</v>
      </c>
      <c r="D420" t="s">
        <v>27</v>
      </c>
      <c r="E420" t="s">
        <v>1444</v>
      </c>
      <c r="F420" t="s">
        <v>73</v>
      </c>
      <c r="G420">
        <v>84062</v>
      </c>
      <c r="H420" t="s">
        <v>30</v>
      </c>
    </row>
    <row r="421" spans="1:8" x14ac:dyDescent="0.3">
      <c r="A421" t="s">
        <v>1442</v>
      </c>
      <c r="B421" t="s">
        <v>1443</v>
      </c>
      <c r="C421" t="s">
        <v>39</v>
      </c>
      <c r="D421" t="s">
        <v>27</v>
      </c>
      <c r="E421" t="s">
        <v>1444</v>
      </c>
      <c r="F421" t="s">
        <v>73</v>
      </c>
      <c r="G421">
        <v>84062</v>
      </c>
      <c r="H421" t="s">
        <v>30</v>
      </c>
    </row>
    <row r="422" spans="1:8" x14ac:dyDescent="0.3">
      <c r="A422" t="s">
        <v>1442</v>
      </c>
      <c r="B422" t="s">
        <v>1443</v>
      </c>
      <c r="C422" t="s">
        <v>39</v>
      </c>
      <c r="D422" t="s">
        <v>27</v>
      </c>
      <c r="E422" t="s">
        <v>1444</v>
      </c>
      <c r="F422" t="s">
        <v>73</v>
      </c>
      <c r="G422">
        <v>84062</v>
      </c>
      <c r="H422" t="s">
        <v>30</v>
      </c>
    </row>
    <row r="423" spans="1:8" x14ac:dyDescent="0.3">
      <c r="A423" t="s">
        <v>1442</v>
      </c>
      <c r="B423" t="s">
        <v>1443</v>
      </c>
      <c r="C423" t="s">
        <v>39</v>
      </c>
      <c r="D423" t="s">
        <v>27</v>
      </c>
      <c r="E423" t="s">
        <v>1444</v>
      </c>
      <c r="F423" t="s">
        <v>73</v>
      </c>
      <c r="G423">
        <v>84062</v>
      </c>
      <c r="H423" t="s">
        <v>30</v>
      </c>
    </row>
    <row r="424" spans="1:8" x14ac:dyDescent="0.3">
      <c r="A424" t="s">
        <v>1442</v>
      </c>
      <c r="B424" t="s">
        <v>1443</v>
      </c>
      <c r="C424" t="s">
        <v>39</v>
      </c>
      <c r="D424" t="s">
        <v>27</v>
      </c>
      <c r="E424" t="s">
        <v>1444</v>
      </c>
      <c r="F424" t="s">
        <v>73</v>
      </c>
      <c r="G424">
        <v>84062</v>
      </c>
      <c r="H424" t="s">
        <v>30</v>
      </c>
    </row>
    <row r="425" spans="1:8" x14ac:dyDescent="0.3">
      <c r="A425" t="s">
        <v>1442</v>
      </c>
      <c r="B425" t="s">
        <v>1443</v>
      </c>
      <c r="C425" t="s">
        <v>39</v>
      </c>
      <c r="D425" t="s">
        <v>27</v>
      </c>
      <c r="E425" t="s">
        <v>1444</v>
      </c>
      <c r="F425" t="s">
        <v>73</v>
      </c>
      <c r="G425">
        <v>84062</v>
      </c>
      <c r="H425" t="s">
        <v>30</v>
      </c>
    </row>
    <row r="426" spans="1:8" x14ac:dyDescent="0.3">
      <c r="A426" t="s">
        <v>1458</v>
      </c>
      <c r="B426" t="s">
        <v>1459</v>
      </c>
      <c r="C426" t="s">
        <v>39</v>
      </c>
      <c r="D426" t="s">
        <v>27</v>
      </c>
      <c r="E426" t="s">
        <v>176</v>
      </c>
      <c r="F426" t="s">
        <v>122</v>
      </c>
      <c r="G426">
        <v>85023</v>
      </c>
      <c r="H426" t="s">
        <v>30</v>
      </c>
    </row>
    <row r="427" spans="1:8" x14ac:dyDescent="0.3">
      <c r="A427" t="s">
        <v>1461</v>
      </c>
      <c r="B427" t="s">
        <v>1462</v>
      </c>
      <c r="C427" t="s">
        <v>146</v>
      </c>
      <c r="D427" t="s">
        <v>27</v>
      </c>
      <c r="E427" t="s">
        <v>591</v>
      </c>
      <c r="F427" t="s">
        <v>29</v>
      </c>
      <c r="G427">
        <v>92627</v>
      </c>
      <c r="H427" t="s">
        <v>30</v>
      </c>
    </row>
    <row r="428" spans="1:8" x14ac:dyDescent="0.3">
      <c r="A428" t="s">
        <v>1461</v>
      </c>
      <c r="B428" t="s">
        <v>1462</v>
      </c>
      <c r="C428" t="s">
        <v>146</v>
      </c>
      <c r="D428" t="s">
        <v>27</v>
      </c>
      <c r="E428" t="s">
        <v>591</v>
      </c>
      <c r="F428" t="s">
        <v>29</v>
      </c>
      <c r="G428">
        <v>92627</v>
      </c>
      <c r="H428" t="s">
        <v>30</v>
      </c>
    </row>
    <row r="429" spans="1:8" x14ac:dyDescent="0.3">
      <c r="A429" t="s">
        <v>1468</v>
      </c>
      <c r="B429" t="s">
        <v>1469</v>
      </c>
      <c r="C429" t="s">
        <v>26</v>
      </c>
      <c r="D429" t="s">
        <v>27</v>
      </c>
      <c r="E429" t="s">
        <v>651</v>
      </c>
      <c r="F429" t="s">
        <v>122</v>
      </c>
      <c r="G429">
        <v>85204</v>
      </c>
      <c r="H429" t="s">
        <v>30</v>
      </c>
    </row>
    <row r="430" spans="1:8" x14ac:dyDescent="0.3">
      <c r="A430" t="s">
        <v>1468</v>
      </c>
      <c r="B430" t="s">
        <v>1469</v>
      </c>
      <c r="C430" t="s">
        <v>26</v>
      </c>
      <c r="D430" t="s">
        <v>27</v>
      </c>
      <c r="E430" t="s">
        <v>651</v>
      </c>
      <c r="F430" t="s">
        <v>122</v>
      </c>
      <c r="G430">
        <v>85204</v>
      </c>
      <c r="H430" t="s">
        <v>30</v>
      </c>
    </row>
    <row r="431" spans="1:8" x14ac:dyDescent="0.3">
      <c r="A431" t="s">
        <v>1468</v>
      </c>
      <c r="B431" t="s">
        <v>1469</v>
      </c>
      <c r="C431" t="s">
        <v>26</v>
      </c>
      <c r="D431" t="s">
        <v>27</v>
      </c>
      <c r="E431" t="s">
        <v>651</v>
      </c>
      <c r="F431" t="s">
        <v>122</v>
      </c>
      <c r="G431">
        <v>85204</v>
      </c>
      <c r="H431" t="s">
        <v>30</v>
      </c>
    </row>
    <row r="432" spans="1:8" x14ac:dyDescent="0.3">
      <c r="A432" t="s">
        <v>1468</v>
      </c>
      <c r="B432" t="s">
        <v>1469</v>
      </c>
      <c r="C432" t="s">
        <v>26</v>
      </c>
      <c r="D432" t="s">
        <v>27</v>
      </c>
      <c r="E432" t="s">
        <v>651</v>
      </c>
      <c r="F432" t="s">
        <v>122</v>
      </c>
      <c r="G432">
        <v>85204</v>
      </c>
      <c r="H432" t="s">
        <v>30</v>
      </c>
    </row>
    <row r="433" spans="1:8" x14ac:dyDescent="0.3">
      <c r="A433" t="s">
        <v>1468</v>
      </c>
      <c r="B433" t="s">
        <v>1469</v>
      </c>
      <c r="C433" t="s">
        <v>26</v>
      </c>
      <c r="D433" t="s">
        <v>27</v>
      </c>
      <c r="E433" t="s">
        <v>651</v>
      </c>
      <c r="F433" t="s">
        <v>122</v>
      </c>
      <c r="G433">
        <v>85204</v>
      </c>
      <c r="H433" t="s">
        <v>30</v>
      </c>
    </row>
    <row r="434" spans="1:8" x14ac:dyDescent="0.3">
      <c r="A434" t="s">
        <v>1468</v>
      </c>
      <c r="B434" t="s">
        <v>1469</v>
      </c>
      <c r="C434" t="s">
        <v>26</v>
      </c>
      <c r="D434" t="s">
        <v>27</v>
      </c>
      <c r="E434" t="s">
        <v>651</v>
      </c>
      <c r="F434" t="s">
        <v>122</v>
      </c>
      <c r="G434">
        <v>85204</v>
      </c>
      <c r="H434" t="s">
        <v>30</v>
      </c>
    </row>
    <row r="435" spans="1:8" x14ac:dyDescent="0.3">
      <c r="A435" t="s">
        <v>1468</v>
      </c>
      <c r="B435" t="s">
        <v>1469</v>
      </c>
      <c r="C435" t="s">
        <v>26</v>
      </c>
      <c r="D435" t="s">
        <v>27</v>
      </c>
      <c r="E435" t="s">
        <v>651</v>
      </c>
      <c r="F435" t="s">
        <v>122</v>
      </c>
      <c r="G435">
        <v>85204</v>
      </c>
      <c r="H435" t="s">
        <v>30</v>
      </c>
    </row>
    <row r="436" spans="1:8" x14ac:dyDescent="0.3">
      <c r="A436" t="s">
        <v>1481</v>
      </c>
      <c r="B436" t="s">
        <v>1482</v>
      </c>
      <c r="C436" t="s">
        <v>26</v>
      </c>
      <c r="D436" t="s">
        <v>27</v>
      </c>
      <c r="E436" t="s">
        <v>968</v>
      </c>
      <c r="F436" t="s">
        <v>29</v>
      </c>
      <c r="G436">
        <v>93905</v>
      </c>
      <c r="H436" t="s">
        <v>30</v>
      </c>
    </row>
    <row r="437" spans="1:8" x14ac:dyDescent="0.3">
      <c r="A437" t="s">
        <v>1481</v>
      </c>
      <c r="B437" t="s">
        <v>1482</v>
      </c>
      <c r="C437" t="s">
        <v>26</v>
      </c>
      <c r="D437" t="s">
        <v>27</v>
      </c>
      <c r="E437" t="s">
        <v>968</v>
      </c>
      <c r="F437" t="s">
        <v>29</v>
      </c>
      <c r="G437">
        <v>93905</v>
      </c>
      <c r="H437" t="s">
        <v>30</v>
      </c>
    </row>
    <row r="438" spans="1:8" x14ac:dyDescent="0.3">
      <c r="A438" t="s">
        <v>1481</v>
      </c>
      <c r="B438" t="s">
        <v>1482</v>
      </c>
      <c r="C438" t="s">
        <v>26</v>
      </c>
      <c r="D438" t="s">
        <v>27</v>
      </c>
      <c r="E438" t="s">
        <v>968</v>
      </c>
      <c r="F438" t="s">
        <v>29</v>
      </c>
      <c r="G438">
        <v>93905</v>
      </c>
      <c r="H438" t="s">
        <v>30</v>
      </c>
    </row>
    <row r="439" spans="1:8" x14ac:dyDescent="0.3">
      <c r="A439" t="s">
        <v>1481</v>
      </c>
      <c r="B439" t="s">
        <v>1482</v>
      </c>
      <c r="C439" t="s">
        <v>26</v>
      </c>
      <c r="D439" t="s">
        <v>27</v>
      </c>
      <c r="E439" t="s">
        <v>968</v>
      </c>
      <c r="F439" t="s">
        <v>29</v>
      </c>
      <c r="G439">
        <v>93905</v>
      </c>
      <c r="H439" t="s">
        <v>30</v>
      </c>
    </row>
    <row r="440" spans="1:8" x14ac:dyDescent="0.3">
      <c r="A440" t="s">
        <v>692</v>
      </c>
      <c r="B440" t="s">
        <v>693</v>
      </c>
      <c r="C440" t="s">
        <v>39</v>
      </c>
      <c r="D440" t="s">
        <v>27</v>
      </c>
      <c r="E440" t="s">
        <v>65</v>
      </c>
      <c r="F440" t="s">
        <v>66</v>
      </c>
      <c r="G440">
        <v>98105</v>
      </c>
      <c r="H440" t="s">
        <v>30</v>
      </c>
    </row>
    <row r="441" spans="1:8" x14ac:dyDescent="0.3">
      <c r="A441" t="s">
        <v>1493</v>
      </c>
      <c r="B441" t="s">
        <v>1494</v>
      </c>
      <c r="C441" t="s">
        <v>39</v>
      </c>
      <c r="D441" t="s">
        <v>27</v>
      </c>
      <c r="E441" t="s">
        <v>80</v>
      </c>
      <c r="F441" t="s">
        <v>29</v>
      </c>
      <c r="G441">
        <v>94110</v>
      </c>
      <c r="H441" t="s">
        <v>30</v>
      </c>
    </row>
    <row r="442" spans="1:8" x14ac:dyDescent="0.3">
      <c r="A442" t="s">
        <v>1498</v>
      </c>
      <c r="B442" t="s">
        <v>1499</v>
      </c>
      <c r="C442" t="s">
        <v>26</v>
      </c>
      <c r="D442" t="s">
        <v>27</v>
      </c>
      <c r="E442" t="s">
        <v>160</v>
      </c>
      <c r="F442" t="s">
        <v>161</v>
      </c>
      <c r="G442">
        <v>80013</v>
      </c>
      <c r="H442" t="s">
        <v>30</v>
      </c>
    </row>
    <row r="443" spans="1:8" x14ac:dyDescent="0.3">
      <c r="A443" t="s">
        <v>1501</v>
      </c>
      <c r="B443" t="s">
        <v>1502</v>
      </c>
      <c r="C443" t="s">
        <v>26</v>
      </c>
      <c r="D443" t="s">
        <v>27</v>
      </c>
      <c r="E443" t="s">
        <v>28</v>
      </c>
      <c r="F443" t="s">
        <v>29</v>
      </c>
      <c r="G443">
        <v>90008</v>
      </c>
      <c r="H443" t="s">
        <v>30</v>
      </c>
    </row>
    <row r="444" spans="1:8" x14ac:dyDescent="0.3">
      <c r="A444" t="s">
        <v>1506</v>
      </c>
      <c r="B444" t="s">
        <v>1507</v>
      </c>
      <c r="C444" t="s">
        <v>39</v>
      </c>
      <c r="D444" t="s">
        <v>27</v>
      </c>
      <c r="E444" t="s">
        <v>176</v>
      </c>
      <c r="F444" t="s">
        <v>122</v>
      </c>
      <c r="G444">
        <v>85023</v>
      </c>
      <c r="H444" t="s">
        <v>30</v>
      </c>
    </row>
    <row r="445" spans="1:8" x14ac:dyDescent="0.3">
      <c r="A445" t="s">
        <v>761</v>
      </c>
      <c r="B445" t="s">
        <v>762</v>
      </c>
      <c r="C445" t="s">
        <v>39</v>
      </c>
      <c r="D445" t="s">
        <v>27</v>
      </c>
      <c r="E445" t="s">
        <v>65</v>
      </c>
      <c r="F445" t="s">
        <v>66</v>
      </c>
      <c r="G445">
        <v>98103</v>
      </c>
      <c r="H445" t="s">
        <v>30</v>
      </c>
    </row>
    <row r="446" spans="1:8" x14ac:dyDescent="0.3">
      <c r="A446" t="s">
        <v>1514</v>
      </c>
      <c r="B446" t="s">
        <v>1515</v>
      </c>
      <c r="C446" t="s">
        <v>39</v>
      </c>
      <c r="D446" t="s">
        <v>27</v>
      </c>
      <c r="E446" t="s">
        <v>1516</v>
      </c>
      <c r="F446" t="s">
        <v>122</v>
      </c>
      <c r="G446">
        <v>85301</v>
      </c>
      <c r="H446" t="s">
        <v>30</v>
      </c>
    </row>
    <row r="447" spans="1:8" x14ac:dyDescent="0.3">
      <c r="A447" t="s">
        <v>1514</v>
      </c>
      <c r="B447" t="s">
        <v>1515</v>
      </c>
      <c r="C447" t="s">
        <v>39</v>
      </c>
      <c r="D447" t="s">
        <v>27</v>
      </c>
      <c r="E447" t="s">
        <v>1516</v>
      </c>
      <c r="F447" t="s">
        <v>122</v>
      </c>
      <c r="G447">
        <v>85301</v>
      </c>
      <c r="H447" t="s">
        <v>30</v>
      </c>
    </row>
    <row r="448" spans="1:8" x14ac:dyDescent="0.3">
      <c r="A448" t="s">
        <v>1520</v>
      </c>
      <c r="B448" t="s">
        <v>1521</v>
      </c>
      <c r="C448" t="s">
        <v>26</v>
      </c>
      <c r="D448" t="s">
        <v>27</v>
      </c>
      <c r="E448" t="s">
        <v>28</v>
      </c>
      <c r="F448" t="s">
        <v>29</v>
      </c>
      <c r="G448">
        <v>90004</v>
      </c>
      <c r="H448" t="s">
        <v>30</v>
      </c>
    </row>
    <row r="449" spans="1:8" x14ac:dyDescent="0.3">
      <c r="A449" t="s">
        <v>153</v>
      </c>
      <c r="B449" t="s">
        <v>154</v>
      </c>
      <c r="C449" t="s">
        <v>39</v>
      </c>
      <c r="D449" t="s">
        <v>27</v>
      </c>
      <c r="E449" t="s">
        <v>1525</v>
      </c>
      <c r="F449" t="s">
        <v>29</v>
      </c>
      <c r="G449">
        <v>92683</v>
      </c>
      <c r="H449" t="s">
        <v>30</v>
      </c>
    </row>
    <row r="450" spans="1:8" x14ac:dyDescent="0.3">
      <c r="A450" t="s">
        <v>1529</v>
      </c>
      <c r="B450" t="s">
        <v>1530</v>
      </c>
      <c r="C450" t="s">
        <v>39</v>
      </c>
      <c r="D450" t="s">
        <v>27</v>
      </c>
      <c r="E450" t="s">
        <v>80</v>
      </c>
      <c r="F450" t="s">
        <v>29</v>
      </c>
      <c r="G450">
        <v>94122</v>
      </c>
      <c r="H450" t="s">
        <v>30</v>
      </c>
    </row>
    <row r="451" spans="1:8" x14ac:dyDescent="0.3">
      <c r="A451" t="s">
        <v>1529</v>
      </c>
      <c r="B451" t="s">
        <v>1530</v>
      </c>
      <c r="C451" t="s">
        <v>39</v>
      </c>
      <c r="D451" t="s">
        <v>27</v>
      </c>
      <c r="E451" t="s">
        <v>80</v>
      </c>
      <c r="F451" t="s">
        <v>29</v>
      </c>
      <c r="G451">
        <v>94122</v>
      </c>
      <c r="H451" t="s">
        <v>30</v>
      </c>
    </row>
    <row r="452" spans="1:8" x14ac:dyDescent="0.3">
      <c r="A452" t="s">
        <v>1529</v>
      </c>
      <c r="B452" t="s">
        <v>1530</v>
      </c>
      <c r="C452" t="s">
        <v>39</v>
      </c>
      <c r="D452" t="s">
        <v>27</v>
      </c>
      <c r="E452" t="s">
        <v>80</v>
      </c>
      <c r="F452" t="s">
        <v>29</v>
      </c>
      <c r="G452">
        <v>94122</v>
      </c>
      <c r="H452" t="s">
        <v>30</v>
      </c>
    </row>
    <row r="453" spans="1:8" x14ac:dyDescent="0.3">
      <c r="A453" t="s">
        <v>1538</v>
      </c>
      <c r="B453" t="s">
        <v>1539</v>
      </c>
      <c r="C453" t="s">
        <v>26</v>
      </c>
      <c r="D453" t="s">
        <v>27</v>
      </c>
      <c r="E453" t="s">
        <v>65</v>
      </c>
      <c r="F453" t="s">
        <v>66</v>
      </c>
      <c r="G453">
        <v>98115</v>
      </c>
      <c r="H453" t="s">
        <v>30</v>
      </c>
    </row>
    <row r="454" spans="1:8" x14ac:dyDescent="0.3">
      <c r="A454" t="s">
        <v>1543</v>
      </c>
      <c r="B454" t="s">
        <v>1544</v>
      </c>
      <c r="C454" t="s">
        <v>146</v>
      </c>
      <c r="D454" t="s">
        <v>27</v>
      </c>
      <c r="E454" t="s">
        <v>28</v>
      </c>
      <c r="F454" t="s">
        <v>29</v>
      </c>
      <c r="G454">
        <v>90008</v>
      </c>
      <c r="H454" t="s">
        <v>30</v>
      </c>
    </row>
    <row r="455" spans="1:8" x14ac:dyDescent="0.3">
      <c r="A455" t="s">
        <v>1543</v>
      </c>
      <c r="B455" t="s">
        <v>1544</v>
      </c>
      <c r="C455" t="s">
        <v>146</v>
      </c>
      <c r="D455" t="s">
        <v>27</v>
      </c>
      <c r="E455" t="s">
        <v>28</v>
      </c>
      <c r="F455" t="s">
        <v>29</v>
      </c>
      <c r="G455">
        <v>90008</v>
      </c>
      <c r="H455" t="s">
        <v>30</v>
      </c>
    </row>
    <row r="456" spans="1:8" x14ac:dyDescent="0.3">
      <c r="A456" t="s">
        <v>1543</v>
      </c>
      <c r="B456" t="s">
        <v>1544</v>
      </c>
      <c r="C456" t="s">
        <v>146</v>
      </c>
      <c r="D456" t="s">
        <v>27</v>
      </c>
      <c r="E456" t="s">
        <v>28</v>
      </c>
      <c r="F456" t="s">
        <v>29</v>
      </c>
      <c r="G456">
        <v>90008</v>
      </c>
      <c r="H456" t="s">
        <v>30</v>
      </c>
    </row>
    <row r="457" spans="1:8" x14ac:dyDescent="0.3">
      <c r="A457" t="s">
        <v>1550</v>
      </c>
      <c r="B457" t="s">
        <v>1551</v>
      </c>
      <c r="C457" t="s">
        <v>26</v>
      </c>
      <c r="D457" t="s">
        <v>27</v>
      </c>
      <c r="E457" t="s">
        <v>805</v>
      </c>
      <c r="F457" t="s">
        <v>66</v>
      </c>
      <c r="G457">
        <v>98661</v>
      </c>
      <c r="H457" t="s">
        <v>30</v>
      </c>
    </row>
    <row r="458" spans="1:8" x14ac:dyDescent="0.3">
      <c r="A458" t="s">
        <v>244</v>
      </c>
      <c r="B458" t="s">
        <v>245</v>
      </c>
      <c r="C458" t="s">
        <v>146</v>
      </c>
      <c r="D458" t="s">
        <v>27</v>
      </c>
      <c r="E458" t="s">
        <v>80</v>
      </c>
      <c r="F458" t="s">
        <v>29</v>
      </c>
      <c r="G458">
        <v>94122</v>
      </c>
      <c r="H458" t="s">
        <v>30</v>
      </c>
    </row>
    <row r="459" spans="1:8" x14ac:dyDescent="0.3">
      <c r="A459" t="s">
        <v>1255</v>
      </c>
      <c r="B459" t="s">
        <v>1256</v>
      </c>
      <c r="C459" t="s">
        <v>146</v>
      </c>
      <c r="D459" t="s">
        <v>27</v>
      </c>
      <c r="E459" t="s">
        <v>28</v>
      </c>
      <c r="F459" t="s">
        <v>29</v>
      </c>
      <c r="G459">
        <v>90045</v>
      </c>
      <c r="H459" t="s">
        <v>30</v>
      </c>
    </row>
    <row r="460" spans="1:8" x14ac:dyDescent="0.3">
      <c r="A460" t="s">
        <v>1255</v>
      </c>
      <c r="B460" t="s">
        <v>1256</v>
      </c>
      <c r="C460" t="s">
        <v>146</v>
      </c>
      <c r="D460" t="s">
        <v>27</v>
      </c>
      <c r="E460" t="s">
        <v>28</v>
      </c>
      <c r="F460" t="s">
        <v>29</v>
      </c>
      <c r="G460">
        <v>90045</v>
      </c>
      <c r="H460" t="s">
        <v>30</v>
      </c>
    </row>
    <row r="461" spans="1:8" x14ac:dyDescent="0.3">
      <c r="A461" t="s">
        <v>1563</v>
      </c>
      <c r="B461" t="s">
        <v>1564</v>
      </c>
      <c r="C461" t="s">
        <v>146</v>
      </c>
      <c r="D461" t="s">
        <v>27</v>
      </c>
      <c r="E461" t="s">
        <v>28</v>
      </c>
      <c r="F461" t="s">
        <v>29</v>
      </c>
      <c r="G461">
        <v>90004</v>
      </c>
      <c r="H461" t="s">
        <v>30</v>
      </c>
    </row>
    <row r="462" spans="1:8" x14ac:dyDescent="0.3">
      <c r="A462" t="s">
        <v>1563</v>
      </c>
      <c r="B462" t="s">
        <v>1564</v>
      </c>
      <c r="C462" t="s">
        <v>146</v>
      </c>
      <c r="D462" t="s">
        <v>27</v>
      </c>
      <c r="E462" t="s">
        <v>28</v>
      </c>
      <c r="F462" t="s">
        <v>29</v>
      </c>
      <c r="G462">
        <v>90004</v>
      </c>
      <c r="H462" t="s">
        <v>30</v>
      </c>
    </row>
    <row r="463" spans="1:8" x14ac:dyDescent="0.3">
      <c r="A463" t="s">
        <v>1570</v>
      </c>
      <c r="B463" t="s">
        <v>1571</v>
      </c>
      <c r="C463" t="s">
        <v>39</v>
      </c>
      <c r="D463" t="s">
        <v>27</v>
      </c>
      <c r="E463" t="s">
        <v>28</v>
      </c>
      <c r="F463" t="s">
        <v>29</v>
      </c>
      <c r="G463">
        <v>90036</v>
      </c>
      <c r="H463" t="s">
        <v>30</v>
      </c>
    </row>
    <row r="464" spans="1:8" x14ac:dyDescent="0.3">
      <c r="A464" t="s">
        <v>1575</v>
      </c>
      <c r="B464" t="s">
        <v>1576</v>
      </c>
      <c r="C464" t="s">
        <v>26</v>
      </c>
      <c r="D464" t="s">
        <v>27</v>
      </c>
      <c r="E464" t="s">
        <v>1577</v>
      </c>
      <c r="F464" t="s">
        <v>29</v>
      </c>
      <c r="G464">
        <v>91767</v>
      </c>
      <c r="H464" t="s">
        <v>30</v>
      </c>
    </row>
    <row r="465" spans="1:8" x14ac:dyDescent="0.3">
      <c r="A465" t="s">
        <v>1575</v>
      </c>
      <c r="B465" t="s">
        <v>1576</v>
      </c>
      <c r="C465" t="s">
        <v>26</v>
      </c>
      <c r="D465" t="s">
        <v>27</v>
      </c>
      <c r="E465" t="s">
        <v>1577</v>
      </c>
      <c r="F465" t="s">
        <v>29</v>
      </c>
      <c r="G465">
        <v>91767</v>
      </c>
      <c r="H465" t="s">
        <v>30</v>
      </c>
    </row>
    <row r="466" spans="1:8" x14ac:dyDescent="0.3">
      <c r="A466" t="s">
        <v>1583</v>
      </c>
      <c r="B466" t="s">
        <v>1584</v>
      </c>
      <c r="C466" t="s">
        <v>39</v>
      </c>
      <c r="D466" t="s">
        <v>27</v>
      </c>
      <c r="E466" t="s">
        <v>1585</v>
      </c>
      <c r="F466" t="s">
        <v>471</v>
      </c>
      <c r="G466">
        <v>89031</v>
      </c>
      <c r="H466" t="s">
        <v>30</v>
      </c>
    </row>
    <row r="467" spans="1:8" x14ac:dyDescent="0.3">
      <c r="A467" t="s">
        <v>1587</v>
      </c>
      <c r="B467" t="s">
        <v>1588</v>
      </c>
      <c r="C467" t="s">
        <v>39</v>
      </c>
      <c r="D467" t="s">
        <v>27</v>
      </c>
      <c r="E467" t="s">
        <v>65</v>
      </c>
      <c r="F467" t="s">
        <v>66</v>
      </c>
      <c r="G467">
        <v>98105</v>
      </c>
      <c r="H467" t="s">
        <v>30</v>
      </c>
    </row>
    <row r="468" spans="1:8" x14ac:dyDescent="0.3">
      <c r="A468" t="s">
        <v>1587</v>
      </c>
      <c r="B468" t="s">
        <v>1588</v>
      </c>
      <c r="C468" t="s">
        <v>39</v>
      </c>
      <c r="D468" t="s">
        <v>27</v>
      </c>
      <c r="E468" t="s">
        <v>65</v>
      </c>
      <c r="F468" t="s">
        <v>66</v>
      </c>
      <c r="G468">
        <v>98105</v>
      </c>
      <c r="H468" t="s">
        <v>30</v>
      </c>
    </row>
    <row r="469" spans="1:8" x14ac:dyDescent="0.3">
      <c r="A469" t="s">
        <v>1592</v>
      </c>
      <c r="B469" t="s">
        <v>1593</v>
      </c>
      <c r="C469" t="s">
        <v>26</v>
      </c>
      <c r="D469" t="s">
        <v>27</v>
      </c>
      <c r="E469" t="s">
        <v>80</v>
      </c>
      <c r="F469" t="s">
        <v>29</v>
      </c>
      <c r="G469">
        <v>94110</v>
      </c>
      <c r="H469" t="s">
        <v>30</v>
      </c>
    </row>
    <row r="470" spans="1:8" x14ac:dyDescent="0.3">
      <c r="A470" t="s">
        <v>1595</v>
      </c>
      <c r="B470" t="s">
        <v>1596</v>
      </c>
      <c r="C470" t="s">
        <v>39</v>
      </c>
      <c r="D470" t="s">
        <v>27</v>
      </c>
      <c r="E470" t="s">
        <v>443</v>
      </c>
      <c r="F470" t="s">
        <v>122</v>
      </c>
      <c r="G470">
        <v>85705</v>
      </c>
      <c r="H470" t="s">
        <v>30</v>
      </c>
    </row>
    <row r="471" spans="1:8" x14ac:dyDescent="0.3">
      <c r="A471" t="s">
        <v>1595</v>
      </c>
      <c r="B471" t="s">
        <v>1596</v>
      </c>
      <c r="C471" t="s">
        <v>39</v>
      </c>
      <c r="D471" t="s">
        <v>27</v>
      </c>
      <c r="E471" t="s">
        <v>443</v>
      </c>
      <c r="F471" t="s">
        <v>122</v>
      </c>
      <c r="G471">
        <v>85705</v>
      </c>
      <c r="H471" t="s">
        <v>30</v>
      </c>
    </row>
    <row r="472" spans="1:8" x14ac:dyDescent="0.3">
      <c r="A472" t="s">
        <v>1595</v>
      </c>
      <c r="B472" t="s">
        <v>1596</v>
      </c>
      <c r="C472" t="s">
        <v>39</v>
      </c>
      <c r="D472" t="s">
        <v>27</v>
      </c>
      <c r="E472" t="s">
        <v>443</v>
      </c>
      <c r="F472" t="s">
        <v>122</v>
      </c>
      <c r="G472">
        <v>85705</v>
      </c>
      <c r="H472" t="s">
        <v>30</v>
      </c>
    </row>
    <row r="473" spans="1:8" x14ac:dyDescent="0.3">
      <c r="A473" t="s">
        <v>1595</v>
      </c>
      <c r="B473" t="s">
        <v>1596</v>
      </c>
      <c r="C473" t="s">
        <v>39</v>
      </c>
      <c r="D473" t="s">
        <v>27</v>
      </c>
      <c r="E473" t="s">
        <v>443</v>
      </c>
      <c r="F473" t="s">
        <v>122</v>
      </c>
      <c r="G473">
        <v>85705</v>
      </c>
      <c r="H473" t="s">
        <v>30</v>
      </c>
    </row>
    <row r="474" spans="1:8" x14ac:dyDescent="0.3">
      <c r="A474" t="s">
        <v>1595</v>
      </c>
      <c r="B474" t="s">
        <v>1596</v>
      </c>
      <c r="C474" t="s">
        <v>39</v>
      </c>
      <c r="D474" t="s">
        <v>27</v>
      </c>
      <c r="E474" t="s">
        <v>443</v>
      </c>
      <c r="F474" t="s">
        <v>122</v>
      </c>
      <c r="G474">
        <v>85705</v>
      </c>
      <c r="H474" t="s">
        <v>30</v>
      </c>
    </row>
    <row r="475" spans="1:8" x14ac:dyDescent="0.3">
      <c r="A475" t="s">
        <v>687</v>
      </c>
      <c r="B475" t="s">
        <v>688</v>
      </c>
      <c r="C475" t="s">
        <v>39</v>
      </c>
      <c r="D475" t="s">
        <v>27</v>
      </c>
      <c r="E475" t="s">
        <v>1606</v>
      </c>
      <c r="F475" t="s">
        <v>122</v>
      </c>
      <c r="G475">
        <v>85281</v>
      </c>
      <c r="H475" t="s">
        <v>30</v>
      </c>
    </row>
    <row r="476" spans="1:8" x14ac:dyDescent="0.3">
      <c r="A476" t="s">
        <v>687</v>
      </c>
      <c r="B476" t="s">
        <v>688</v>
      </c>
      <c r="C476" t="s">
        <v>39</v>
      </c>
      <c r="D476" t="s">
        <v>27</v>
      </c>
      <c r="E476" t="s">
        <v>1606</v>
      </c>
      <c r="F476" t="s">
        <v>122</v>
      </c>
      <c r="G476">
        <v>85281</v>
      </c>
      <c r="H476" t="s">
        <v>30</v>
      </c>
    </row>
    <row r="477" spans="1:8" x14ac:dyDescent="0.3">
      <c r="A477" t="s">
        <v>1612</v>
      </c>
      <c r="B477" t="s">
        <v>1613</v>
      </c>
      <c r="C477" t="s">
        <v>146</v>
      </c>
      <c r="D477" t="s">
        <v>27</v>
      </c>
      <c r="E477" t="s">
        <v>1614</v>
      </c>
      <c r="F477" t="s">
        <v>29</v>
      </c>
      <c r="G477">
        <v>92677</v>
      </c>
      <c r="H477" t="s">
        <v>30</v>
      </c>
    </row>
    <row r="478" spans="1:8" x14ac:dyDescent="0.3">
      <c r="A478" t="s">
        <v>1618</v>
      </c>
      <c r="B478" t="s">
        <v>1619</v>
      </c>
      <c r="C478" t="s">
        <v>146</v>
      </c>
      <c r="D478" t="s">
        <v>27</v>
      </c>
      <c r="E478" t="s">
        <v>325</v>
      </c>
      <c r="F478" t="s">
        <v>29</v>
      </c>
      <c r="G478">
        <v>92024</v>
      </c>
      <c r="H478" t="s">
        <v>30</v>
      </c>
    </row>
    <row r="479" spans="1:8" x14ac:dyDescent="0.3">
      <c r="A479" t="s">
        <v>1618</v>
      </c>
      <c r="B479" t="s">
        <v>1619</v>
      </c>
      <c r="C479" t="s">
        <v>146</v>
      </c>
      <c r="D479" t="s">
        <v>27</v>
      </c>
      <c r="E479" t="s">
        <v>325</v>
      </c>
      <c r="F479" t="s">
        <v>29</v>
      </c>
      <c r="G479">
        <v>92024</v>
      </c>
      <c r="H479" t="s">
        <v>30</v>
      </c>
    </row>
    <row r="480" spans="1:8" x14ac:dyDescent="0.3">
      <c r="A480" t="s">
        <v>1623</v>
      </c>
      <c r="B480" t="s">
        <v>1624</v>
      </c>
      <c r="C480" t="s">
        <v>39</v>
      </c>
      <c r="D480" t="s">
        <v>27</v>
      </c>
      <c r="E480" t="s">
        <v>325</v>
      </c>
      <c r="F480" t="s">
        <v>29</v>
      </c>
      <c r="G480">
        <v>92024</v>
      </c>
      <c r="H480" t="s">
        <v>30</v>
      </c>
    </row>
    <row r="481" spans="1:8" x14ac:dyDescent="0.3">
      <c r="A481" t="s">
        <v>1592</v>
      </c>
      <c r="B481" t="s">
        <v>1593</v>
      </c>
      <c r="C481" t="s">
        <v>26</v>
      </c>
      <c r="D481" t="s">
        <v>27</v>
      </c>
      <c r="E481" t="s">
        <v>1626</v>
      </c>
      <c r="F481" t="s">
        <v>66</v>
      </c>
      <c r="G481">
        <v>98006</v>
      </c>
      <c r="H481" t="s">
        <v>30</v>
      </c>
    </row>
    <row r="482" spans="1:8" x14ac:dyDescent="0.3">
      <c r="A482" t="s">
        <v>1630</v>
      </c>
      <c r="B482" t="s">
        <v>1631</v>
      </c>
      <c r="C482" t="s">
        <v>39</v>
      </c>
      <c r="D482" t="s">
        <v>27</v>
      </c>
      <c r="E482" t="s">
        <v>65</v>
      </c>
      <c r="F482" t="s">
        <v>66</v>
      </c>
      <c r="G482">
        <v>98103</v>
      </c>
      <c r="H482" t="s">
        <v>30</v>
      </c>
    </row>
    <row r="483" spans="1:8" x14ac:dyDescent="0.3">
      <c r="A483" t="s">
        <v>1635</v>
      </c>
      <c r="B483" t="s">
        <v>1636</v>
      </c>
      <c r="C483" t="s">
        <v>26</v>
      </c>
      <c r="D483" t="s">
        <v>27</v>
      </c>
      <c r="E483" t="s">
        <v>65</v>
      </c>
      <c r="F483" t="s">
        <v>66</v>
      </c>
      <c r="G483">
        <v>98103</v>
      </c>
      <c r="H483" t="s">
        <v>30</v>
      </c>
    </row>
    <row r="484" spans="1:8" x14ac:dyDescent="0.3">
      <c r="A484" t="s">
        <v>1640</v>
      </c>
      <c r="B484" t="s">
        <v>1641</v>
      </c>
      <c r="C484" t="s">
        <v>146</v>
      </c>
      <c r="D484" t="s">
        <v>27</v>
      </c>
      <c r="E484" t="s">
        <v>80</v>
      </c>
      <c r="F484" t="s">
        <v>29</v>
      </c>
      <c r="G484">
        <v>94109</v>
      </c>
      <c r="H484" t="s">
        <v>30</v>
      </c>
    </row>
    <row r="485" spans="1:8" x14ac:dyDescent="0.3">
      <c r="A485" t="s">
        <v>1645</v>
      </c>
      <c r="B485" t="s">
        <v>1646</v>
      </c>
      <c r="C485" t="s">
        <v>146</v>
      </c>
      <c r="D485" t="s">
        <v>27</v>
      </c>
      <c r="E485" t="s">
        <v>65</v>
      </c>
      <c r="F485" t="s">
        <v>66</v>
      </c>
      <c r="G485">
        <v>98115</v>
      </c>
      <c r="H485" t="s">
        <v>30</v>
      </c>
    </row>
    <row r="486" spans="1:8" x14ac:dyDescent="0.3">
      <c r="A486" t="s">
        <v>1648</v>
      </c>
      <c r="B486" t="s">
        <v>1649</v>
      </c>
      <c r="C486" t="s">
        <v>146</v>
      </c>
      <c r="D486" t="s">
        <v>27</v>
      </c>
      <c r="E486" t="s">
        <v>65</v>
      </c>
      <c r="F486" t="s">
        <v>66</v>
      </c>
      <c r="G486">
        <v>98105</v>
      </c>
      <c r="H486" t="s">
        <v>30</v>
      </c>
    </row>
    <row r="487" spans="1:8" x14ac:dyDescent="0.3">
      <c r="A487" t="s">
        <v>726</v>
      </c>
      <c r="B487" t="s">
        <v>727</v>
      </c>
      <c r="C487" t="s">
        <v>39</v>
      </c>
      <c r="D487" t="s">
        <v>27</v>
      </c>
      <c r="E487" t="s">
        <v>28</v>
      </c>
      <c r="F487" t="s">
        <v>29</v>
      </c>
      <c r="G487">
        <v>90004</v>
      </c>
      <c r="H487" t="s">
        <v>30</v>
      </c>
    </row>
    <row r="488" spans="1:8" x14ac:dyDescent="0.3">
      <c r="A488" t="s">
        <v>526</v>
      </c>
      <c r="B488" t="s">
        <v>527</v>
      </c>
      <c r="C488" t="s">
        <v>39</v>
      </c>
      <c r="D488" t="s">
        <v>27</v>
      </c>
      <c r="E488" t="s">
        <v>28</v>
      </c>
      <c r="F488" t="s">
        <v>29</v>
      </c>
      <c r="G488">
        <v>90004</v>
      </c>
      <c r="H488" t="s">
        <v>30</v>
      </c>
    </row>
    <row r="489" spans="1:8" x14ac:dyDescent="0.3">
      <c r="A489" t="s">
        <v>526</v>
      </c>
      <c r="B489" t="s">
        <v>527</v>
      </c>
      <c r="C489" t="s">
        <v>39</v>
      </c>
      <c r="D489" t="s">
        <v>27</v>
      </c>
      <c r="E489" t="s">
        <v>28</v>
      </c>
      <c r="F489" t="s">
        <v>29</v>
      </c>
      <c r="G489">
        <v>90004</v>
      </c>
      <c r="H489" t="s">
        <v>30</v>
      </c>
    </row>
    <row r="490" spans="1:8" x14ac:dyDescent="0.3">
      <c r="A490" t="s">
        <v>526</v>
      </c>
      <c r="B490" t="s">
        <v>527</v>
      </c>
      <c r="C490" t="s">
        <v>39</v>
      </c>
      <c r="D490" t="s">
        <v>27</v>
      </c>
      <c r="E490" t="s">
        <v>28</v>
      </c>
      <c r="F490" t="s">
        <v>29</v>
      </c>
      <c r="G490">
        <v>90004</v>
      </c>
      <c r="H490" t="s">
        <v>30</v>
      </c>
    </row>
    <row r="491" spans="1:8" x14ac:dyDescent="0.3">
      <c r="A491" t="s">
        <v>526</v>
      </c>
      <c r="B491" t="s">
        <v>527</v>
      </c>
      <c r="C491" t="s">
        <v>39</v>
      </c>
      <c r="D491" t="s">
        <v>27</v>
      </c>
      <c r="E491" t="s">
        <v>28</v>
      </c>
      <c r="F491" t="s">
        <v>29</v>
      </c>
      <c r="G491">
        <v>90004</v>
      </c>
      <c r="H491" t="s">
        <v>30</v>
      </c>
    </row>
    <row r="492" spans="1:8" x14ac:dyDescent="0.3">
      <c r="A492" t="s">
        <v>1661</v>
      </c>
      <c r="B492" t="s">
        <v>1662</v>
      </c>
      <c r="C492" t="s">
        <v>39</v>
      </c>
      <c r="D492" t="s">
        <v>27</v>
      </c>
      <c r="E492" t="s">
        <v>1110</v>
      </c>
      <c r="F492" t="s">
        <v>66</v>
      </c>
      <c r="G492">
        <v>98502</v>
      </c>
      <c r="H492" t="s">
        <v>30</v>
      </c>
    </row>
    <row r="493" spans="1:8" x14ac:dyDescent="0.3">
      <c r="A493" t="s">
        <v>687</v>
      </c>
      <c r="B493" t="s">
        <v>688</v>
      </c>
      <c r="C493" t="s">
        <v>39</v>
      </c>
      <c r="D493" t="s">
        <v>27</v>
      </c>
      <c r="E493" t="s">
        <v>28</v>
      </c>
      <c r="F493" t="s">
        <v>29</v>
      </c>
      <c r="G493">
        <v>90032</v>
      </c>
      <c r="H493" t="s">
        <v>30</v>
      </c>
    </row>
    <row r="494" spans="1:8" x14ac:dyDescent="0.3">
      <c r="A494" t="s">
        <v>357</v>
      </c>
      <c r="B494" t="s">
        <v>358</v>
      </c>
      <c r="C494" t="s">
        <v>39</v>
      </c>
      <c r="D494" t="s">
        <v>27</v>
      </c>
      <c r="E494" t="s">
        <v>28</v>
      </c>
      <c r="F494" t="s">
        <v>29</v>
      </c>
      <c r="G494">
        <v>90049</v>
      </c>
      <c r="H494" t="s">
        <v>30</v>
      </c>
    </row>
    <row r="495" spans="1:8" x14ac:dyDescent="0.3">
      <c r="A495" t="s">
        <v>357</v>
      </c>
      <c r="B495" t="s">
        <v>358</v>
      </c>
      <c r="C495" t="s">
        <v>39</v>
      </c>
      <c r="D495" t="s">
        <v>27</v>
      </c>
      <c r="E495" t="s">
        <v>28</v>
      </c>
      <c r="F495" t="s">
        <v>29</v>
      </c>
      <c r="G495">
        <v>90049</v>
      </c>
      <c r="H495" t="s">
        <v>30</v>
      </c>
    </row>
    <row r="496" spans="1:8" x14ac:dyDescent="0.3">
      <c r="A496" t="s">
        <v>357</v>
      </c>
      <c r="B496" t="s">
        <v>358</v>
      </c>
      <c r="C496" t="s">
        <v>39</v>
      </c>
      <c r="D496" t="s">
        <v>27</v>
      </c>
      <c r="E496" t="s">
        <v>28</v>
      </c>
      <c r="F496" t="s">
        <v>29</v>
      </c>
      <c r="G496">
        <v>90049</v>
      </c>
      <c r="H496" t="s">
        <v>30</v>
      </c>
    </row>
    <row r="497" spans="1:8" x14ac:dyDescent="0.3">
      <c r="A497" t="s">
        <v>357</v>
      </c>
      <c r="B497" t="s">
        <v>358</v>
      </c>
      <c r="C497" t="s">
        <v>39</v>
      </c>
      <c r="D497" t="s">
        <v>27</v>
      </c>
      <c r="E497" t="s">
        <v>28</v>
      </c>
      <c r="F497" t="s">
        <v>29</v>
      </c>
      <c r="G497">
        <v>90049</v>
      </c>
      <c r="H497" t="s">
        <v>30</v>
      </c>
    </row>
    <row r="498" spans="1:8" x14ac:dyDescent="0.3">
      <c r="A498" t="s">
        <v>357</v>
      </c>
      <c r="B498" t="s">
        <v>358</v>
      </c>
      <c r="C498" t="s">
        <v>39</v>
      </c>
      <c r="D498" t="s">
        <v>27</v>
      </c>
      <c r="E498" t="s">
        <v>28</v>
      </c>
      <c r="F498" t="s">
        <v>29</v>
      </c>
      <c r="G498">
        <v>90049</v>
      </c>
      <c r="H498" t="s">
        <v>30</v>
      </c>
    </row>
    <row r="499" spans="1:8" x14ac:dyDescent="0.3">
      <c r="A499" t="s">
        <v>357</v>
      </c>
      <c r="B499" t="s">
        <v>358</v>
      </c>
      <c r="C499" t="s">
        <v>39</v>
      </c>
      <c r="D499" t="s">
        <v>27</v>
      </c>
      <c r="E499" t="s">
        <v>28</v>
      </c>
      <c r="F499" t="s">
        <v>29</v>
      </c>
      <c r="G499">
        <v>90049</v>
      </c>
      <c r="H499" t="s">
        <v>30</v>
      </c>
    </row>
    <row r="500" spans="1:8" x14ac:dyDescent="0.3">
      <c r="A500" t="s">
        <v>1682</v>
      </c>
      <c r="B500" t="s">
        <v>1683</v>
      </c>
      <c r="C500" t="s">
        <v>26</v>
      </c>
      <c r="D500" t="s">
        <v>27</v>
      </c>
      <c r="E500" t="s">
        <v>28</v>
      </c>
      <c r="F500" t="s">
        <v>29</v>
      </c>
      <c r="G500">
        <v>90008</v>
      </c>
      <c r="H500" t="s">
        <v>30</v>
      </c>
    </row>
    <row r="501" spans="1:8" x14ac:dyDescent="0.3">
      <c r="A501" t="s">
        <v>1682</v>
      </c>
      <c r="B501" t="s">
        <v>1683</v>
      </c>
      <c r="C501" t="s">
        <v>26</v>
      </c>
      <c r="D501" t="s">
        <v>27</v>
      </c>
      <c r="E501" t="s">
        <v>28</v>
      </c>
      <c r="F501" t="s">
        <v>29</v>
      </c>
      <c r="G501">
        <v>90008</v>
      </c>
      <c r="H501" t="s">
        <v>30</v>
      </c>
    </row>
    <row r="502" spans="1:8" x14ac:dyDescent="0.3">
      <c r="A502" t="s">
        <v>1682</v>
      </c>
      <c r="B502" t="s">
        <v>1683</v>
      </c>
      <c r="C502" t="s">
        <v>26</v>
      </c>
      <c r="D502" t="s">
        <v>27</v>
      </c>
      <c r="E502" t="s">
        <v>28</v>
      </c>
      <c r="F502" t="s">
        <v>29</v>
      </c>
      <c r="G502">
        <v>90008</v>
      </c>
      <c r="H502" t="s">
        <v>30</v>
      </c>
    </row>
    <row r="503" spans="1:8" x14ac:dyDescent="0.3">
      <c r="A503" t="s">
        <v>1689</v>
      </c>
      <c r="B503" t="s">
        <v>1690</v>
      </c>
      <c r="C503" t="s">
        <v>26</v>
      </c>
      <c r="D503" t="s">
        <v>27</v>
      </c>
      <c r="E503" t="s">
        <v>1177</v>
      </c>
      <c r="F503" t="s">
        <v>29</v>
      </c>
      <c r="G503">
        <v>94601</v>
      </c>
      <c r="H503" t="s">
        <v>30</v>
      </c>
    </row>
    <row r="504" spans="1:8" x14ac:dyDescent="0.3">
      <c r="A504" t="s">
        <v>1692</v>
      </c>
      <c r="B504" t="s">
        <v>1693</v>
      </c>
      <c r="C504" t="s">
        <v>39</v>
      </c>
      <c r="D504" t="s">
        <v>27</v>
      </c>
      <c r="E504" t="s">
        <v>1694</v>
      </c>
      <c r="F504" t="s">
        <v>66</v>
      </c>
      <c r="G504">
        <v>98031</v>
      </c>
      <c r="H504" t="s">
        <v>30</v>
      </c>
    </row>
    <row r="505" spans="1:8" x14ac:dyDescent="0.3">
      <c r="A505" t="s">
        <v>1692</v>
      </c>
      <c r="B505" t="s">
        <v>1693</v>
      </c>
      <c r="C505" t="s">
        <v>39</v>
      </c>
      <c r="D505" t="s">
        <v>27</v>
      </c>
      <c r="E505" t="s">
        <v>1694</v>
      </c>
      <c r="F505" t="s">
        <v>66</v>
      </c>
      <c r="G505">
        <v>98031</v>
      </c>
      <c r="H505" t="s">
        <v>30</v>
      </c>
    </row>
    <row r="506" spans="1:8" x14ac:dyDescent="0.3">
      <c r="A506" t="s">
        <v>1692</v>
      </c>
      <c r="B506" t="s">
        <v>1693</v>
      </c>
      <c r="C506" t="s">
        <v>39</v>
      </c>
      <c r="D506" t="s">
        <v>27</v>
      </c>
      <c r="E506" t="s">
        <v>1694</v>
      </c>
      <c r="F506" t="s">
        <v>66</v>
      </c>
      <c r="G506">
        <v>98031</v>
      </c>
      <c r="H506" t="s">
        <v>30</v>
      </c>
    </row>
    <row r="507" spans="1:8" x14ac:dyDescent="0.3">
      <c r="A507" t="s">
        <v>1692</v>
      </c>
      <c r="B507" t="s">
        <v>1693</v>
      </c>
      <c r="C507" t="s">
        <v>39</v>
      </c>
      <c r="D507" t="s">
        <v>27</v>
      </c>
      <c r="E507" t="s">
        <v>1694</v>
      </c>
      <c r="F507" t="s">
        <v>66</v>
      </c>
      <c r="G507">
        <v>98031</v>
      </c>
      <c r="H507" t="s">
        <v>30</v>
      </c>
    </row>
    <row r="508" spans="1:8" x14ac:dyDescent="0.3">
      <c r="A508" t="s">
        <v>1702</v>
      </c>
      <c r="B508" t="s">
        <v>1703</v>
      </c>
      <c r="C508" t="s">
        <v>39</v>
      </c>
      <c r="D508" t="s">
        <v>27</v>
      </c>
      <c r="E508" t="s">
        <v>28</v>
      </c>
      <c r="F508" t="s">
        <v>29</v>
      </c>
      <c r="G508">
        <v>90049</v>
      </c>
      <c r="H508" t="s">
        <v>30</v>
      </c>
    </row>
    <row r="509" spans="1:8" x14ac:dyDescent="0.3">
      <c r="A509" t="s">
        <v>1702</v>
      </c>
      <c r="B509" t="s">
        <v>1703</v>
      </c>
      <c r="C509" t="s">
        <v>39</v>
      </c>
      <c r="D509" t="s">
        <v>27</v>
      </c>
      <c r="E509" t="s">
        <v>28</v>
      </c>
      <c r="F509" t="s">
        <v>29</v>
      </c>
      <c r="G509">
        <v>90049</v>
      </c>
      <c r="H509" t="s">
        <v>30</v>
      </c>
    </row>
    <row r="510" spans="1:8" x14ac:dyDescent="0.3">
      <c r="A510" t="s">
        <v>1709</v>
      </c>
      <c r="B510" t="s">
        <v>1710</v>
      </c>
      <c r="C510" t="s">
        <v>39</v>
      </c>
      <c r="D510" t="s">
        <v>27</v>
      </c>
      <c r="E510" t="s">
        <v>1711</v>
      </c>
      <c r="F510" t="s">
        <v>148</v>
      </c>
      <c r="G510">
        <v>97224</v>
      </c>
      <c r="H510" t="s">
        <v>30</v>
      </c>
    </row>
    <row r="511" spans="1:8" x14ac:dyDescent="0.3">
      <c r="A511" t="s">
        <v>1709</v>
      </c>
      <c r="B511" t="s">
        <v>1710</v>
      </c>
      <c r="C511" t="s">
        <v>39</v>
      </c>
      <c r="D511" t="s">
        <v>27</v>
      </c>
      <c r="E511" t="s">
        <v>1711</v>
      </c>
      <c r="F511" t="s">
        <v>148</v>
      </c>
      <c r="G511">
        <v>97224</v>
      </c>
      <c r="H511" t="s">
        <v>30</v>
      </c>
    </row>
    <row r="512" spans="1:8" x14ac:dyDescent="0.3">
      <c r="A512" t="s">
        <v>1709</v>
      </c>
      <c r="B512" t="s">
        <v>1710</v>
      </c>
      <c r="C512" t="s">
        <v>39</v>
      </c>
      <c r="D512" t="s">
        <v>27</v>
      </c>
      <c r="E512" t="s">
        <v>1711</v>
      </c>
      <c r="F512" t="s">
        <v>148</v>
      </c>
      <c r="G512">
        <v>97224</v>
      </c>
      <c r="H512" t="s">
        <v>30</v>
      </c>
    </row>
    <row r="513" spans="1:8" x14ac:dyDescent="0.3">
      <c r="A513" t="s">
        <v>1719</v>
      </c>
      <c r="B513" t="s">
        <v>1720</v>
      </c>
      <c r="C513" t="s">
        <v>26</v>
      </c>
      <c r="D513" t="s">
        <v>27</v>
      </c>
      <c r="E513" t="s">
        <v>65</v>
      </c>
      <c r="F513" t="s">
        <v>66</v>
      </c>
      <c r="G513">
        <v>98115</v>
      </c>
      <c r="H513" t="s">
        <v>30</v>
      </c>
    </row>
    <row r="514" spans="1:8" x14ac:dyDescent="0.3">
      <c r="A514" t="s">
        <v>1719</v>
      </c>
      <c r="B514" t="s">
        <v>1720</v>
      </c>
      <c r="C514" t="s">
        <v>26</v>
      </c>
      <c r="D514" t="s">
        <v>27</v>
      </c>
      <c r="E514" t="s">
        <v>65</v>
      </c>
      <c r="F514" t="s">
        <v>66</v>
      </c>
      <c r="G514">
        <v>98115</v>
      </c>
      <c r="H514" t="s">
        <v>30</v>
      </c>
    </row>
    <row r="515" spans="1:8" x14ac:dyDescent="0.3">
      <c r="A515" t="s">
        <v>1719</v>
      </c>
      <c r="B515" t="s">
        <v>1720</v>
      </c>
      <c r="C515" t="s">
        <v>26</v>
      </c>
      <c r="D515" t="s">
        <v>27</v>
      </c>
      <c r="E515" t="s">
        <v>65</v>
      </c>
      <c r="F515" t="s">
        <v>66</v>
      </c>
      <c r="G515">
        <v>98115</v>
      </c>
      <c r="H515" t="s">
        <v>30</v>
      </c>
    </row>
    <row r="516" spans="1:8" x14ac:dyDescent="0.3">
      <c r="A516" t="s">
        <v>1728</v>
      </c>
      <c r="B516" t="s">
        <v>1729</v>
      </c>
      <c r="C516" t="s">
        <v>26</v>
      </c>
      <c r="D516" t="s">
        <v>27</v>
      </c>
      <c r="E516" t="s">
        <v>80</v>
      </c>
      <c r="F516" t="s">
        <v>29</v>
      </c>
      <c r="G516">
        <v>94110</v>
      </c>
      <c r="H516" t="s">
        <v>30</v>
      </c>
    </row>
    <row r="517" spans="1:8" x14ac:dyDescent="0.3">
      <c r="A517" t="s">
        <v>1728</v>
      </c>
      <c r="B517" t="s">
        <v>1729</v>
      </c>
      <c r="C517" t="s">
        <v>26</v>
      </c>
      <c r="D517" t="s">
        <v>27</v>
      </c>
      <c r="E517" t="s">
        <v>80</v>
      </c>
      <c r="F517" t="s">
        <v>29</v>
      </c>
      <c r="G517">
        <v>94110</v>
      </c>
      <c r="H517" t="s">
        <v>30</v>
      </c>
    </row>
    <row r="518" spans="1:8" x14ac:dyDescent="0.3">
      <c r="A518" t="s">
        <v>1735</v>
      </c>
      <c r="B518" t="s">
        <v>1736</v>
      </c>
      <c r="C518" t="s">
        <v>39</v>
      </c>
      <c r="D518" t="s">
        <v>27</v>
      </c>
      <c r="E518" t="s">
        <v>65</v>
      </c>
      <c r="F518" t="s">
        <v>66</v>
      </c>
      <c r="G518">
        <v>98105</v>
      </c>
      <c r="H518" t="s">
        <v>30</v>
      </c>
    </row>
    <row r="519" spans="1:8" x14ac:dyDescent="0.3">
      <c r="A519" t="s">
        <v>1735</v>
      </c>
      <c r="B519" t="s">
        <v>1736</v>
      </c>
      <c r="C519" t="s">
        <v>39</v>
      </c>
      <c r="D519" t="s">
        <v>27</v>
      </c>
      <c r="E519" t="s">
        <v>65</v>
      </c>
      <c r="F519" t="s">
        <v>66</v>
      </c>
      <c r="G519">
        <v>98105</v>
      </c>
      <c r="H519" t="s">
        <v>30</v>
      </c>
    </row>
    <row r="520" spans="1:8" x14ac:dyDescent="0.3">
      <c r="A520" t="s">
        <v>1735</v>
      </c>
      <c r="B520" t="s">
        <v>1736</v>
      </c>
      <c r="C520" t="s">
        <v>39</v>
      </c>
      <c r="D520" t="s">
        <v>27</v>
      </c>
      <c r="E520" t="s">
        <v>65</v>
      </c>
      <c r="F520" t="s">
        <v>66</v>
      </c>
      <c r="G520">
        <v>98105</v>
      </c>
      <c r="H520" t="s">
        <v>30</v>
      </c>
    </row>
    <row r="521" spans="1:8" x14ac:dyDescent="0.3">
      <c r="A521" t="s">
        <v>1735</v>
      </c>
      <c r="B521" t="s">
        <v>1736</v>
      </c>
      <c r="C521" t="s">
        <v>39</v>
      </c>
      <c r="D521" t="s">
        <v>27</v>
      </c>
      <c r="E521" t="s">
        <v>65</v>
      </c>
      <c r="F521" t="s">
        <v>66</v>
      </c>
      <c r="G521">
        <v>98105</v>
      </c>
      <c r="H521" t="s">
        <v>30</v>
      </c>
    </row>
    <row r="522" spans="1:8" x14ac:dyDescent="0.3">
      <c r="A522" t="s">
        <v>1735</v>
      </c>
      <c r="B522" t="s">
        <v>1736</v>
      </c>
      <c r="C522" t="s">
        <v>39</v>
      </c>
      <c r="D522" t="s">
        <v>27</v>
      </c>
      <c r="E522" t="s">
        <v>65</v>
      </c>
      <c r="F522" t="s">
        <v>66</v>
      </c>
      <c r="G522">
        <v>98105</v>
      </c>
      <c r="H522" t="s">
        <v>30</v>
      </c>
    </row>
    <row r="523" spans="1:8" x14ac:dyDescent="0.3">
      <c r="A523" t="s">
        <v>1746</v>
      </c>
      <c r="B523" t="s">
        <v>1747</v>
      </c>
      <c r="C523" t="s">
        <v>39</v>
      </c>
      <c r="D523" t="s">
        <v>27</v>
      </c>
      <c r="E523" t="s">
        <v>28</v>
      </c>
      <c r="F523" t="s">
        <v>29</v>
      </c>
      <c r="G523">
        <v>90045</v>
      </c>
      <c r="H523" t="s">
        <v>30</v>
      </c>
    </row>
    <row r="524" spans="1:8" x14ac:dyDescent="0.3">
      <c r="A524" t="s">
        <v>1751</v>
      </c>
      <c r="B524" t="s">
        <v>1752</v>
      </c>
      <c r="C524" t="s">
        <v>39</v>
      </c>
      <c r="D524" t="s">
        <v>27</v>
      </c>
      <c r="E524" t="s">
        <v>65</v>
      </c>
      <c r="F524" t="s">
        <v>66</v>
      </c>
      <c r="G524">
        <v>98115</v>
      </c>
      <c r="H524" t="s">
        <v>30</v>
      </c>
    </row>
    <row r="525" spans="1:8" x14ac:dyDescent="0.3">
      <c r="A525" t="s">
        <v>1751</v>
      </c>
      <c r="B525" t="s">
        <v>1752</v>
      </c>
      <c r="C525" t="s">
        <v>39</v>
      </c>
      <c r="D525" t="s">
        <v>27</v>
      </c>
      <c r="E525" t="s">
        <v>65</v>
      </c>
      <c r="F525" t="s">
        <v>66</v>
      </c>
      <c r="G525">
        <v>98115</v>
      </c>
      <c r="H525" t="s">
        <v>30</v>
      </c>
    </row>
    <row r="526" spans="1:8" x14ac:dyDescent="0.3">
      <c r="A526" t="s">
        <v>1758</v>
      </c>
      <c r="B526" t="s">
        <v>1759</v>
      </c>
      <c r="C526" t="s">
        <v>26</v>
      </c>
      <c r="D526" t="s">
        <v>27</v>
      </c>
      <c r="E526" t="s">
        <v>1585</v>
      </c>
      <c r="F526" t="s">
        <v>471</v>
      </c>
      <c r="G526">
        <v>89031</v>
      </c>
      <c r="H526" t="s">
        <v>30</v>
      </c>
    </row>
    <row r="527" spans="1:8" x14ac:dyDescent="0.3">
      <c r="A527" t="s">
        <v>1761</v>
      </c>
      <c r="B527" t="s">
        <v>1762</v>
      </c>
      <c r="C527" t="s">
        <v>39</v>
      </c>
      <c r="D527" t="s">
        <v>27</v>
      </c>
      <c r="E527" t="s">
        <v>80</v>
      </c>
      <c r="F527" t="s">
        <v>29</v>
      </c>
      <c r="G527">
        <v>94110</v>
      </c>
      <c r="H527" t="s">
        <v>30</v>
      </c>
    </row>
    <row r="528" spans="1:8" x14ac:dyDescent="0.3">
      <c r="A528" t="s">
        <v>1761</v>
      </c>
      <c r="B528" t="s">
        <v>1762</v>
      </c>
      <c r="C528" t="s">
        <v>39</v>
      </c>
      <c r="D528" t="s">
        <v>27</v>
      </c>
      <c r="E528" t="s">
        <v>80</v>
      </c>
      <c r="F528" t="s">
        <v>29</v>
      </c>
      <c r="G528">
        <v>94110</v>
      </c>
      <c r="H528" t="s">
        <v>30</v>
      </c>
    </row>
    <row r="529" spans="1:8" x14ac:dyDescent="0.3">
      <c r="A529" t="s">
        <v>1768</v>
      </c>
      <c r="B529" t="s">
        <v>1769</v>
      </c>
      <c r="C529" t="s">
        <v>39</v>
      </c>
      <c r="D529" t="s">
        <v>27</v>
      </c>
      <c r="E529" t="s">
        <v>28</v>
      </c>
      <c r="F529" t="s">
        <v>29</v>
      </c>
      <c r="G529">
        <v>90008</v>
      </c>
      <c r="H529" t="s">
        <v>30</v>
      </c>
    </row>
    <row r="530" spans="1:8" x14ac:dyDescent="0.3">
      <c r="A530" t="s">
        <v>1773</v>
      </c>
      <c r="B530" t="s">
        <v>1774</v>
      </c>
      <c r="C530" t="s">
        <v>26</v>
      </c>
      <c r="D530" t="s">
        <v>27</v>
      </c>
      <c r="E530" t="s">
        <v>80</v>
      </c>
      <c r="F530" t="s">
        <v>29</v>
      </c>
      <c r="G530">
        <v>94110</v>
      </c>
      <c r="H530" t="s">
        <v>30</v>
      </c>
    </row>
    <row r="531" spans="1:8" x14ac:dyDescent="0.3">
      <c r="A531" t="s">
        <v>441</v>
      </c>
      <c r="B531" t="s">
        <v>442</v>
      </c>
      <c r="C531" t="s">
        <v>39</v>
      </c>
      <c r="D531" t="s">
        <v>27</v>
      </c>
      <c r="E531" t="s">
        <v>28</v>
      </c>
      <c r="F531" t="s">
        <v>29</v>
      </c>
      <c r="G531">
        <v>90008</v>
      </c>
      <c r="H531" t="s">
        <v>30</v>
      </c>
    </row>
    <row r="532" spans="1:8" x14ac:dyDescent="0.3">
      <c r="A532" t="s">
        <v>441</v>
      </c>
      <c r="B532" t="s">
        <v>442</v>
      </c>
      <c r="C532" t="s">
        <v>39</v>
      </c>
      <c r="D532" t="s">
        <v>27</v>
      </c>
      <c r="E532" t="s">
        <v>28</v>
      </c>
      <c r="F532" t="s">
        <v>29</v>
      </c>
      <c r="G532">
        <v>90008</v>
      </c>
      <c r="H532" t="s">
        <v>30</v>
      </c>
    </row>
    <row r="533" spans="1:8" x14ac:dyDescent="0.3">
      <c r="A533" t="s">
        <v>1781</v>
      </c>
      <c r="B533" t="s">
        <v>1782</v>
      </c>
      <c r="C533" t="s">
        <v>39</v>
      </c>
      <c r="D533" t="s">
        <v>27</v>
      </c>
      <c r="E533" t="s">
        <v>65</v>
      </c>
      <c r="F533" t="s">
        <v>66</v>
      </c>
      <c r="G533">
        <v>98115</v>
      </c>
      <c r="H533" t="s">
        <v>30</v>
      </c>
    </row>
    <row r="534" spans="1:8" x14ac:dyDescent="0.3">
      <c r="A534" t="s">
        <v>1785</v>
      </c>
      <c r="B534" t="s">
        <v>1786</v>
      </c>
      <c r="C534" t="s">
        <v>146</v>
      </c>
      <c r="D534" t="s">
        <v>27</v>
      </c>
      <c r="E534" t="s">
        <v>325</v>
      </c>
      <c r="F534" t="s">
        <v>29</v>
      </c>
      <c r="G534">
        <v>92037</v>
      </c>
      <c r="H534" t="s">
        <v>30</v>
      </c>
    </row>
    <row r="535" spans="1:8" x14ac:dyDescent="0.3">
      <c r="A535" t="s">
        <v>948</v>
      </c>
      <c r="B535" t="s">
        <v>949</v>
      </c>
      <c r="C535" t="s">
        <v>39</v>
      </c>
      <c r="D535" t="s">
        <v>27</v>
      </c>
      <c r="E535" t="s">
        <v>1516</v>
      </c>
      <c r="F535" t="s">
        <v>122</v>
      </c>
      <c r="G535">
        <v>85301</v>
      </c>
      <c r="H535" t="s">
        <v>30</v>
      </c>
    </row>
    <row r="536" spans="1:8" x14ac:dyDescent="0.3">
      <c r="A536" t="s">
        <v>1792</v>
      </c>
      <c r="B536" t="s">
        <v>1793</v>
      </c>
      <c r="C536" t="s">
        <v>39</v>
      </c>
      <c r="D536" t="s">
        <v>27</v>
      </c>
      <c r="E536" t="s">
        <v>80</v>
      </c>
      <c r="F536" t="s">
        <v>29</v>
      </c>
      <c r="G536">
        <v>94122</v>
      </c>
      <c r="H536" t="s">
        <v>30</v>
      </c>
    </row>
    <row r="537" spans="1:8" x14ac:dyDescent="0.3">
      <c r="A537" t="s">
        <v>1792</v>
      </c>
      <c r="B537" t="s">
        <v>1793</v>
      </c>
      <c r="C537" t="s">
        <v>39</v>
      </c>
      <c r="D537" t="s">
        <v>27</v>
      </c>
      <c r="E537" t="s">
        <v>80</v>
      </c>
      <c r="F537" t="s">
        <v>29</v>
      </c>
      <c r="G537">
        <v>94122</v>
      </c>
      <c r="H537" t="s">
        <v>30</v>
      </c>
    </row>
    <row r="538" spans="1:8" x14ac:dyDescent="0.3">
      <c r="A538" t="s">
        <v>1792</v>
      </c>
      <c r="B538" t="s">
        <v>1793</v>
      </c>
      <c r="C538" t="s">
        <v>39</v>
      </c>
      <c r="D538" t="s">
        <v>27</v>
      </c>
      <c r="E538" t="s">
        <v>80</v>
      </c>
      <c r="F538" t="s">
        <v>29</v>
      </c>
      <c r="G538">
        <v>94122</v>
      </c>
      <c r="H538" t="s">
        <v>30</v>
      </c>
    </row>
    <row r="539" spans="1:8" x14ac:dyDescent="0.3">
      <c r="A539" t="s">
        <v>1792</v>
      </c>
      <c r="B539" t="s">
        <v>1793</v>
      </c>
      <c r="C539" t="s">
        <v>39</v>
      </c>
      <c r="D539" t="s">
        <v>27</v>
      </c>
      <c r="E539" t="s">
        <v>80</v>
      </c>
      <c r="F539" t="s">
        <v>29</v>
      </c>
      <c r="G539">
        <v>94122</v>
      </c>
      <c r="H539" t="s">
        <v>30</v>
      </c>
    </row>
    <row r="540" spans="1:8" x14ac:dyDescent="0.3">
      <c r="A540" t="s">
        <v>1792</v>
      </c>
      <c r="B540" t="s">
        <v>1793</v>
      </c>
      <c r="C540" t="s">
        <v>39</v>
      </c>
      <c r="D540" t="s">
        <v>27</v>
      </c>
      <c r="E540" t="s">
        <v>80</v>
      </c>
      <c r="F540" t="s">
        <v>29</v>
      </c>
      <c r="G540">
        <v>94122</v>
      </c>
      <c r="H540" t="s">
        <v>30</v>
      </c>
    </row>
    <row r="541" spans="1:8" x14ac:dyDescent="0.3">
      <c r="A541" t="s">
        <v>1792</v>
      </c>
      <c r="B541" t="s">
        <v>1793</v>
      </c>
      <c r="C541" t="s">
        <v>39</v>
      </c>
      <c r="D541" t="s">
        <v>27</v>
      </c>
      <c r="E541" t="s">
        <v>80</v>
      </c>
      <c r="F541" t="s">
        <v>29</v>
      </c>
      <c r="G541">
        <v>94122</v>
      </c>
      <c r="H541" t="s">
        <v>30</v>
      </c>
    </row>
    <row r="542" spans="1:8" x14ac:dyDescent="0.3">
      <c r="A542" t="s">
        <v>1805</v>
      </c>
      <c r="B542" t="s">
        <v>1806</v>
      </c>
      <c r="C542" t="s">
        <v>39</v>
      </c>
      <c r="D542" t="s">
        <v>27</v>
      </c>
      <c r="E542" t="s">
        <v>80</v>
      </c>
      <c r="F542" t="s">
        <v>29</v>
      </c>
      <c r="G542">
        <v>94110</v>
      </c>
      <c r="H542" t="s">
        <v>30</v>
      </c>
    </row>
    <row r="543" spans="1:8" x14ac:dyDescent="0.3">
      <c r="A543" t="s">
        <v>312</v>
      </c>
      <c r="B543" t="s">
        <v>313</v>
      </c>
      <c r="C543" t="s">
        <v>26</v>
      </c>
      <c r="D543" t="s">
        <v>27</v>
      </c>
      <c r="E543" t="s">
        <v>80</v>
      </c>
      <c r="F543" t="s">
        <v>29</v>
      </c>
      <c r="G543">
        <v>94122</v>
      </c>
      <c r="H543" t="s">
        <v>30</v>
      </c>
    </row>
    <row r="544" spans="1:8" x14ac:dyDescent="0.3">
      <c r="A544" t="s">
        <v>312</v>
      </c>
      <c r="B544" t="s">
        <v>313</v>
      </c>
      <c r="C544" t="s">
        <v>26</v>
      </c>
      <c r="D544" t="s">
        <v>27</v>
      </c>
      <c r="E544" t="s">
        <v>80</v>
      </c>
      <c r="F544" t="s">
        <v>29</v>
      </c>
      <c r="G544">
        <v>94122</v>
      </c>
      <c r="H544" t="s">
        <v>30</v>
      </c>
    </row>
    <row r="545" spans="1:8" x14ac:dyDescent="0.3">
      <c r="A545" t="s">
        <v>312</v>
      </c>
      <c r="B545" t="s">
        <v>313</v>
      </c>
      <c r="C545" t="s">
        <v>26</v>
      </c>
      <c r="D545" t="s">
        <v>27</v>
      </c>
      <c r="E545" t="s">
        <v>80</v>
      </c>
      <c r="F545" t="s">
        <v>29</v>
      </c>
      <c r="G545">
        <v>94122</v>
      </c>
      <c r="H545" t="s">
        <v>30</v>
      </c>
    </row>
    <row r="546" spans="1:8" x14ac:dyDescent="0.3">
      <c r="A546" t="s">
        <v>1815</v>
      </c>
      <c r="B546" t="s">
        <v>1816</v>
      </c>
      <c r="C546" t="s">
        <v>146</v>
      </c>
      <c r="D546" t="s">
        <v>27</v>
      </c>
      <c r="E546" t="s">
        <v>325</v>
      </c>
      <c r="F546" t="s">
        <v>29</v>
      </c>
      <c r="G546">
        <v>92037</v>
      </c>
      <c r="H546" t="s">
        <v>30</v>
      </c>
    </row>
    <row r="547" spans="1:8" x14ac:dyDescent="0.3">
      <c r="A547" t="s">
        <v>1820</v>
      </c>
      <c r="B547" t="s">
        <v>1821</v>
      </c>
      <c r="C547" t="s">
        <v>39</v>
      </c>
      <c r="D547" t="s">
        <v>27</v>
      </c>
      <c r="E547" t="s">
        <v>1177</v>
      </c>
      <c r="F547" t="s">
        <v>29</v>
      </c>
      <c r="G547">
        <v>94601</v>
      </c>
      <c r="H547" t="s">
        <v>30</v>
      </c>
    </row>
    <row r="548" spans="1:8" x14ac:dyDescent="0.3">
      <c r="A548" t="s">
        <v>1592</v>
      </c>
      <c r="B548" t="s">
        <v>1593</v>
      </c>
      <c r="C548" t="s">
        <v>26</v>
      </c>
      <c r="D548" t="s">
        <v>27</v>
      </c>
      <c r="E548" t="s">
        <v>80</v>
      </c>
      <c r="F548" t="s">
        <v>29</v>
      </c>
      <c r="G548">
        <v>94122</v>
      </c>
      <c r="H548" t="s">
        <v>30</v>
      </c>
    </row>
    <row r="549" spans="1:8" x14ac:dyDescent="0.3">
      <c r="A549" t="s">
        <v>1592</v>
      </c>
      <c r="B549" t="s">
        <v>1593</v>
      </c>
      <c r="C549" t="s">
        <v>26</v>
      </c>
      <c r="D549" t="s">
        <v>27</v>
      </c>
      <c r="E549" t="s">
        <v>80</v>
      </c>
      <c r="F549" t="s">
        <v>29</v>
      </c>
      <c r="G549">
        <v>94122</v>
      </c>
      <c r="H549" t="s">
        <v>30</v>
      </c>
    </row>
    <row r="550" spans="1:8" x14ac:dyDescent="0.3">
      <c r="A550" t="s">
        <v>1592</v>
      </c>
      <c r="B550" t="s">
        <v>1593</v>
      </c>
      <c r="C550" t="s">
        <v>26</v>
      </c>
      <c r="D550" t="s">
        <v>27</v>
      </c>
      <c r="E550" t="s">
        <v>80</v>
      </c>
      <c r="F550" t="s">
        <v>29</v>
      </c>
      <c r="G550">
        <v>94122</v>
      </c>
      <c r="H550" t="s">
        <v>30</v>
      </c>
    </row>
    <row r="551" spans="1:8" x14ac:dyDescent="0.3">
      <c r="A551" t="s">
        <v>441</v>
      </c>
      <c r="B551" t="s">
        <v>442</v>
      </c>
      <c r="C551" t="s">
        <v>39</v>
      </c>
      <c r="D551" t="s">
        <v>27</v>
      </c>
      <c r="E551" t="s">
        <v>325</v>
      </c>
      <c r="F551" t="s">
        <v>29</v>
      </c>
      <c r="G551">
        <v>92105</v>
      </c>
      <c r="H551" t="s">
        <v>30</v>
      </c>
    </row>
    <row r="552" spans="1:8" x14ac:dyDescent="0.3">
      <c r="A552" t="s">
        <v>441</v>
      </c>
      <c r="B552" t="s">
        <v>442</v>
      </c>
      <c r="C552" t="s">
        <v>39</v>
      </c>
      <c r="D552" t="s">
        <v>27</v>
      </c>
      <c r="E552" t="s">
        <v>325</v>
      </c>
      <c r="F552" t="s">
        <v>29</v>
      </c>
      <c r="G552">
        <v>92105</v>
      </c>
      <c r="H552" t="s">
        <v>30</v>
      </c>
    </row>
    <row r="553" spans="1:8" x14ac:dyDescent="0.3">
      <c r="A553" t="s">
        <v>441</v>
      </c>
      <c r="B553" t="s">
        <v>442</v>
      </c>
      <c r="C553" t="s">
        <v>39</v>
      </c>
      <c r="D553" t="s">
        <v>27</v>
      </c>
      <c r="E553" t="s">
        <v>325</v>
      </c>
      <c r="F553" t="s">
        <v>29</v>
      </c>
      <c r="G553">
        <v>92105</v>
      </c>
      <c r="H553" t="s">
        <v>30</v>
      </c>
    </row>
    <row r="554" spans="1:8" x14ac:dyDescent="0.3">
      <c r="A554" t="s">
        <v>1833</v>
      </c>
      <c r="B554" t="s">
        <v>1834</v>
      </c>
      <c r="C554" t="s">
        <v>39</v>
      </c>
      <c r="D554" t="s">
        <v>27</v>
      </c>
      <c r="E554" t="s">
        <v>28</v>
      </c>
      <c r="F554" t="s">
        <v>29</v>
      </c>
      <c r="G554">
        <v>90004</v>
      </c>
      <c r="H554" t="s">
        <v>30</v>
      </c>
    </row>
    <row r="555" spans="1:8" x14ac:dyDescent="0.3">
      <c r="A555" t="s">
        <v>1833</v>
      </c>
      <c r="B555" t="s">
        <v>1834</v>
      </c>
      <c r="C555" t="s">
        <v>39</v>
      </c>
      <c r="D555" t="s">
        <v>27</v>
      </c>
      <c r="E555" t="s">
        <v>28</v>
      </c>
      <c r="F555" t="s">
        <v>29</v>
      </c>
      <c r="G555">
        <v>90004</v>
      </c>
      <c r="H555" t="s">
        <v>30</v>
      </c>
    </row>
    <row r="556" spans="1:8" x14ac:dyDescent="0.3">
      <c r="A556" t="s">
        <v>1840</v>
      </c>
      <c r="B556" t="s">
        <v>1841</v>
      </c>
      <c r="C556" t="s">
        <v>39</v>
      </c>
      <c r="D556" t="s">
        <v>27</v>
      </c>
      <c r="E556" t="s">
        <v>236</v>
      </c>
      <c r="F556" t="s">
        <v>29</v>
      </c>
      <c r="G556">
        <v>95123</v>
      </c>
      <c r="H556" t="s">
        <v>30</v>
      </c>
    </row>
    <row r="557" spans="1:8" x14ac:dyDescent="0.3">
      <c r="A557" t="s">
        <v>1845</v>
      </c>
      <c r="B557" t="s">
        <v>1846</v>
      </c>
      <c r="C557" t="s">
        <v>146</v>
      </c>
      <c r="D557" t="s">
        <v>27</v>
      </c>
      <c r="E557" t="s">
        <v>1847</v>
      </c>
      <c r="F557" t="s">
        <v>66</v>
      </c>
      <c r="G557">
        <v>98002</v>
      </c>
      <c r="H557" t="s">
        <v>30</v>
      </c>
    </row>
    <row r="558" spans="1:8" x14ac:dyDescent="0.3">
      <c r="A558" t="s">
        <v>402</v>
      </c>
      <c r="B558" t="s">
        <v>403</v>
      </c>
      <c r="C558" t="s">
        <v>26</v>
      </c>
      <c r="D558" t="s">
        <v>27</v>
      </c>
      <c r="E558" t="s">
        <v>28</v>
      </c>
      <c r="F558" t="s">
        <v>29</v>
      </c>
      <c r="G558">
        <v>90049</v>
      </c>
      <c r="H558" t="s">
        <v>30</v>
      </c>
    </row>
    <row r="559" spans="1:8" x14ac:dyDescent="0.3">
      <c r="A559" t="s">
        <v>402</v>
      </c>
      <c r="B559" t="s">
        <v>403</v>
      </c>
      <c r="C559" t="s">
        <v>26</v>
      </c>
      <c r="D559" t="s">
        <v>27</v>
      </c>
      <c r="E559" t="s">
        <v>28</v>
      </c>
      <c r="F559" t="s">
        <v>29</v>
      </c>
      <c r="G559">
        <v>90049</v>
      </c>
      <c r="H559" t="s">
        <v>30</v>
      </c>
    </row>
    <row r="560" spans="1:8" x14ac:dyDescent="0.3">
      <c r="A560" t="s">
        <v>402</v>
      </c>
      <c r="B560" t="s">
        <v>403</v>
      </c>
      <c r="C560" t="s">
        <v>26</v>
      </c>
      <c r="D560" t="s">
        <v>27</v>
      </c>
      <c r="E560" t="s">
        <v>28</v>
      </c>
      <c r="F560" t="s">
        <v>29</v>
      </c>
      <c r="G560">
        <v>90049</v>
      </c>
      <c r="H560" t="s">
        <v>30</v>
      </c>
    </row>
    <row r="561" spans="1:8" x14ac:dyDescent="0.3">
      <c r="A561" t="s">
        <v>1854</v>
      </c>
      <c r="B561" t="s">
        <v>1855</v>
      </c>
      <c r="C561" t="s">
        <v>26</v>
      </c>
      <c r="D561" t="s">
        <v>27</v>
      </c>
      <c r="E561" t="s">
        <v>28</v>
      </c>
      <c r="F561" t="s">
        <v>29</v>
      </c>
      <c r="G561">
        <v>90045</v>
      </c>
      <c r="H561" t="s">
        <v>30</v>
      </c>
    </row>
    <row r="562" spans="1:8" x14ac:dyDescent="0.3">
      <c r="A562" t="s">
        <v>1857</v>
      </c>
      <c r="B562" t="s">
        <v>1858</v>
      </c>
      <c r="C562" t="s">
        <v>39</v>
      </c>
      <c r="D562" t="s">
        <v>27</v>
      </c>
      <c r="E562" t="s">
        <v>65</v>
      </c>
      <c r="F562" t="s">
        <v>66</v>
      </c>
      <c r="G562">
        <v>98105</v>
      </c>
      <c r="H562" t="s">
        <v>30</v>
      </c>
    </row>
    <row r="563" spans="1:8" x14ac:dyDescent="0.3">
      <c r="A563" t="s">
        <v>1857</v>
      </c>
      <c r="B563" t="s">
        <v>1858</v>
      </c>
      <c r="C563" t="s">
        <v>39</v>
      </c>
      <c r="D563" t="s">
        <v>27</v>
      </c>
      <c r="E563" t="s">
        <v>65</v>
      </c>
      <c r="F563" t="s">
        <v>66</v>
      </c>
      <c r="G563">
        <v>98105</v>
      </c>
      <c r="H563" t="s">
        <v>30</v>
      </c>
    </row>
    <row r="564" spans="1:8" x14ac:dyDescent="0.3">
      <c r="A564" t="s">
        <v>1864</v>
      </c>
      <c r="B564" t="s">
        <v>1865</v>
      </c>
      <c r="C564" t="s">
        <v>39</v>
      </c>
      <c r="D564" t="s">
        <v>27</v>
      </c>
      <c r="E564" t="s">
        <v>28</v>
      </c>
      <c r="F564" t="s">
        <v>29</v>
      </c>
      <c r="G564">
        <v>90036</v>
      </c>
      <c r="H564" t="s">
        <v>30</v>
      </c>
    </row>
    <row r="565" spans="1:8" x14ac:dyDescent="0.3">
      <c r="A565" t="s">
        <v>1869</v>
      </c>
      <c r="B565" t="s">
        <v>1870</v>
      </c>
      <c r="C565" t="s">
        <v>39</v>
      </c>
      <c r="D565" t="s">
        <v>27</v>
      </c>
      <c r="E565" t="s">
        <v>1871</v>
      </c>
      <c r="F565" t="s">
        <v>148</v>
      </c>
      <c r="G565">
        <v>97756</v>
      </c>
      <c r="H565" t="s">
        <v>30</v>
      </c>
    </row>
    <row r="566" spans="1:8" x14ac:dyDescent="0.3">
      <c r="A566" t="s">
        <v>1869</v>
      </c>
      <c r="B566" t="s">
        <v>1870</v>
      </c>
      <c r="C566" t="s">
        <v>39</v>
      </c>
      <c r="D566" t="s">
        <v>27</v>
      </c>
      <c r="E566" t="s">
        <v>1871</v>
      </c>
      <c r="F566" t="s">
        <v>148</v>
      </c>
      <c r="G566">
        <v>97756</v>
      </c>
      <c r="H566" t="s">
        <v>30</v>
      </c>
    </row>
    <row r="567" spans="1:8" x14ac:dyDescent="0.3">
      <c r="A567" t="s">
        <v>1869</v>
      </c>
      <c r="B567" t="s">
        <v>1870</v>
      </c>
      <c r="C567" t="s">
        <v>39</v>
      </c>
      <c r="D567" t="s">
        <v>27</v>
      </c>
      <c r="E567" t="s">
        <v>1871</v>
      </c>
      <c r="F567" t="s">
        <v>148</v>
      </c>
      <c r="G567">
        <v>97756</v>
      </c>
      <c r="H567" t="s">
        <v>30</v>
      </c>
    </row>
    <row r="568" spans="1:8" x14ac:dyDescent="0.3">
      <c r="A568" t="s">
        <v>1877</v>
      </c>
      <c r="B568" t="s">
        <v>1878</v>
      </c>
      <c r="C568" t="s">
        <v>39</v>
      </c>
      <c r="D568" t="s">
        <v>27</v>
      </c>
      <c r="E568" t="s">
        <v>65</v>
      </c>
      <c r="F568" t="s">
        <v>66</v>
      </c>
      <c r="G568">
        <v>98115</v>
      </c>
      <c r="H568" t="s">
        <v>30</v>
      </c>
    </row>
    <row r="569" spans="1:8" x14ac:dyDescent="0.3">
      <c r="A569" t="s">
        <v>1880</v>
      </c>
      <c r="B569" t="s">
        <v>1881</v>
      </c>
      <c r="C569" t="s">
        <v>26</v>
      </c>
      <c r="D569" t="s">
        <v>27</v>
      </c>
      <c r="E569" t="s">
        <v>28</v>
      </c>
      <c r="F569" t="s">
        <v>29</v>
      </c>
      <c r="G569">
        <v>90004</v>
      </c>
      <c r="H569" t="s">
        <v>30</v>
      </c>
    </row>
    <row r="570" spans="1:8" x14ac:dyDescent="0.3">
      <c r="A570" t="s">
        <v>1880</v>
      </c>
      <c r="B570" t="s">
        <v>1881</v>
      </c>
      <c r="C570" t="s">
        <v>26</v>
      </c>
      <c r="D570" t="s">
        <v>27</v>
      </c>
      <c r="E570" t="s">
        <v>28</v>
      </c>
      <c r="F570" t="s">
        <v>29</v>
      </c>
      <c r="G570">
        <v>90004</v>
      </c>
      <c r="H570" t="s">
        <v>30</v>
      </c>
    </row>
    <row r="571" spans="1:8" x14ac:dyDescent="0.3">
      <c r="A571" t="s">
        <v>1883</v>
      </c>
      <c r="B571" t="s">
        <v>1884</v>
      </c>
      <c r="C571" t="s">
        <v>26</v>
      </c>
      <c r="D571" t="s">
        <v>27</v>
      </c>
      <c r="E571" t="s">
        <v>28</v>
      </c>
      <c r="F571" t="s">
        <v>29</v>
      </c>
      <c r="G571">
        <v>90032</v>
      </c>
      <c r="H571" t="s">
        <v>30</v>
      </c>
    </row>
    <row r="572" spans="1:8" x14ac:dyDescent="0.3">
      <c r="A572" t="s">
        <v>1887</v>
      </c>
      <c r="B572" t="s">
        <v>1888</v>
      </c>
      <c r="C572" t="s">
        <v>26</v>
      </c>
      <c r="D572" t="s">
        <v>27</v>
      </c>
      <c r="E572" t="s">
        <v>160</v>
      </c>
      <c r="F572" t="s">
        <v>161</v>
      </c>
      <c r="G572">
        <v>80013</v>
      </c>
      <c r="H572" t="s">
        <v>30</v>
      </c>
    </row>
    <row r="573" spans="1:8" x14ac:dyDescent="0.3">
      <c r="A573" t="s">
        <v>1887</v>
      </c>
      <c r="B573" t="s">
        <v>1888</v>
      </c>
      <c r="C573" t="s">
        <v>26</v>
      </c>
      <c r="D573" t="s">
        <v>27</v>
      </c>
      <c r="E573" t="s">
        <v>160</v>
      </c>
      <c r="F573" t="s">
        <v>161</v>
      </c>
      <c r="G573">
        <v>80013</v>
      </c>
      <c r="H573" t="s">
        <v>30</v>
      </c>
    </row>
    <row r="574" spans="1:8" x14ac:dyDescent="0.3">
      <c r="A574" t="s">
        <v>1892</v>
      </c>
      <c r="B574" t="s">
        <v>1893</v>
      </c>
      <c r="C574" t="s">
        <v>26</v>
      </c>
      <c r="D574" t="s">
        <v>27</v>
      </c>
      <c r="E574" t="s">
        <v>1894</v>
      </c>
      <c r="F574" t="s">
        <v>471</v>
      </c>
      <c r="G574">
        <v>89015</v>
      </c>
      <c r="H574" t="s">
        <v>30</v>
      </c>
    </row>
    <row r="575" spans="1:8" x14ac:dyDescent="0.3">
      <c r="A575" t="s">
        <v>721</v>
      </c>
      <c r="B575" t="s">
        <v>722</v>
      </c>
      <c r="C575" t="s">
        <v>39</v>
      </c>
      <c r="D575" t="s">
        <v>27</v>
      </c>
      <c r="E575" t="s">
        <v>65</v>
      </c>
      <c r="F575" t="s">
        <v>66</v>
      </c>
      <c r="G575">
        <v>98103</v>
      </c>
      <c r="H575" t="s">
        <v>30</v>
      </c>
    </row>
    <row r="576" spans="1:8" x14ac:dyDescent="0.3">
      <c r="A576" t="s">
        <v>1899</v>
      </c>
      <c r="B576" t="s">
        <v>1900</v>
      </c>
      <c r="C576" t="s">
        <v>26</v>
      </c>
      <c r="D576" t="s">
        <v>27</v>
      </c>
      <c r="E576" t="s">
        <v>80</v>
      </c>
      <c r="F576" t="s">
        <v>29</v>
      </c>
      <c r="G576">
        <v>94122</v>
      </c>
      <c r="H576" t="s">
        <v>30</v>
      </c>
    </row>
    <row r="577" spans="1:8" x14ac:dyDescent="0.3">
      <c r="A577" t="s">
        <v>1899</v>
      </c>
      <c r="B577" t="s">
        <v>1900</v>
      </c>
      <c r="C577" t="s">
        <v>26</v>
      </c>
      <c r="D577" t="s">
        <v>27</v>
      </c>
      <c r="E577" t="s">
        <v>80</v>
      </c>
      <c r="F577" t="s">
        <v>29</v>
      </c>
      <c r="G577">
        <v>94122</v>
      </c>
      <c r="H577" t="s">
        <v>30</v>
      </c>
    </row>
    <row r="578" spans="1:8" x14ac:dyDescent="0.3">
      <c r="A578" t="s">
        <v>1899</v>
      </c>
      <c r="B578" t="s">
        <v>1900</v>
      </c>
      <c r="C578" t="s">
        <v>26</v>
      </c>
      <c r="D578" t="s">
        <v>27</v>
      </c>
      <c r="E578" t="s">
        <v>80</v>
      </c>
      <c r="F578" t="s">
        <v>29</v>
      </c>
      <c r="G578">
        <v>94122</v>
      </c>
      <c r="H578" t="s">
        <v>30</v>
      </c>
    </row>
    <row r="579" spans="1:8" x14ac:dyDescent="0.3">
      <c r="A579" t="s">
        <v>1906</v>
      </c>
      <c r="B579" t="s">
        <v>1907</v>
      </c>
      <c r="C579" t="s">
        <v>39</v>
      </c>
      <c r="D579" t="s">
        <v>27</v>
      </c>
      <c r="E579" t="s">
        <v>1908</v>
      </c>
      <c r="F579" t="s">
        <v>66</v>
      </c>
      <c r="G579">
        <v>99207</v>
      </c>
      <c r="H579" t="s">
        <v>30</v>
      </c>
    </row>
    <row r="580" spans="1:8" x14ac:dyDescent="0.3">
      <c r="A580" t="s">
        <v>1702</v>
      </c>
      <c r="B580" t="s">
        <v>1703</v>
      </c>
      <c r="C580" t="s">
        <v>39</v>
      </c>
      <c r="D580" t="s">
        <v>27</v>
      </c>
      <c r="E580" t="s">
        <v>28</v>
      </c>
      <c r="F580" t="s">
        <v>29</v>
      </c>
      <c r="G580">
        <v>90049</v>
      </c>
      <c r="H580" t="s">
        <v>30</v>
      </c>
    </row>
    <row r="581" spans="1:8" x14ac:dyDescent="0.3">
      <c r="A581" t="s">
        <v>1702</v>
      </c>
      <c r="B581" t="s">
        <v>1703</v>
      </c>
      <c r="C581" t="s">
        <v>39</v>
      </c>
      <c r="D581" t="s">
        <v>27</v>
      </c>
      <c r="E581" t="s">
        <v>28</v>
      </c>
      <c r="F581" t="s">
        <v>29</v>
      </c>
      <c r="G581">
        <v>90049</v>
      </c>
      <c r="H581" t="s">
        <v>30</v>
      </c>
    </row>
    <row r="582" spans="1:8" x14ac:dyDescent="0.3">
      <c r="A582" t="s">
        <v>1915</v>
      </c>
      <c r="B582" t="s">
        <v>1916</v>
      </c>
      <c r="C582" t="s">
        <v>39</v>
      </c>
      <c r="D582" t="s">
        <v>27</v>
      </c>
      <c r="E582" t="s">
        <v>80</v>
      </c>
      <c r="F582" t="s">
        <v>29</v>
      </c>
      <c r="G582">
        <v>94122</v>
      </c>
      <c r="H582" t="s">
        <v>30</v>
      </c>
    </row>
    <row r="583" spans="1:8" x14ac:dyDescent="0.3">
      <c r="A583" t="s">
        <v>665</v>
      </c>
      <c r="B583" t="s">
        <v>666</v>
      </c>
      <c r="C583" t="s">
        <v>26</v>
      </c>
      <c r="D583" t="s">
        <v>27</v>
      </c>
      <c r="E583" t="s">
        <v>504</v>
      </c>
      <c r="F583" t="s">
        <v>29</v>
      </c>
      <c r="G583">
        <v>92646</v>
      </c>
      <c r="H583" t="s">
        <v>30</v>
      </c>
    </row>
    <row r="584" spans="1:8" x14ac:dyDescent="0.3">
      <c r="A584" t="s">
        <v>665</v>
      </c>
      <c r="B584" t="s">
        <v>666</v>
      </c>
      <c r="C584" t="s">
        <v>26</v>
      </c>
      <c r="D584" t="s">
        <v>27</v>
      </c>
      <c r="E584" t="s">
        <v>504</v>
      </c>
      <c r="F584" t="s">
        <v>29</v>
      </c>
      <c r="G584">
        <v>92646</v>
      </c>
      <c r="H584" t="s">
        <v>30</v>
      </c>
    </row>
    <row r="585" spans="1:8" x14ac:dyDescent="0.3">
      <c r="A585" t="s">
        <v>1925</v>
      </c>
      <c r="B585" t="s">
        <v>1926</v>
      </c>
      <c r="C585" t="s">
        <v>39</v>
      </c>
      <c r="D585" t="s">
        <v>27</v>
      </c>
      <c r="E585" t="s">
        <v>1927</v>
      </c>
      <c r="F585" t="s">
        <v>148</v>
      </c>
      <c r="G585">
        <v>97504</v>
      </c>
      <c r="H585" t="s">
        <v>30</v>
      </c>
    </row>
    <row r="586" spans="1:8" x14ac:dyDescent="0.3">
      <c r="A586" t="s">
        <v>357</v>
      </c>
      <c r="B586" t="s">
        <v>358</v>
      </c>
      <c r="C586" t="s">
        <v>39</v>
      </c>
      <c r="D586" t="s">
        <v>27</v>
      </c>
      <c r="E586" t="s">
        <v>1931</v>
      </c>
      <c r="F586" t="s">
        <v>625</v>
      </c>
      <c r="G586">
        <v>59801</v>
      </c>
      <c r="H586" t="s">
        <v>30</v>
      </c>
    </row>
    <row r="587" spans="1:8" x14ac:dyDescent="0.3">
      <c r="A587" t="s">
        <v>1481</v>
      </c>
      <c r="B587" t="s">
        <v>1482</v>
      </c>
      <c r="C587" t="s">
        <v>26</v>
      </c>
      <c r="D587" t="s">
        <v>27</v>
      </c>
      <c r="E587" t="s">
        <v>1934</v>
      </c>
      <c r="F587" t="s">
        <v>148</v>
      </c>
      <c r="G587">
        <v>97477</v>
      </c>
      <c r="H587" t="s">
        <v>30</v>
      </c>
    </row>
    <row r="588" spans="1:8" x14ac:dyDescent="0.3">
      <c r="A588" t="s">
        <v>1481</v>
      </c>
      <c r="B588" t="s">
        <v>1482</v>
      </c>
      <c r="C588" t="s">
        <v>26</v>
      </c>
      <c r="D588" t="s">
        <v>27</v>
      </c>
      <c r="E588" t="s">
        <v>1934</v>
      </c>
      <c r="F588" t="s">
        <v>148</v>
      </c>
      <c r="G588">
        <v>97477</v>
      </c>
      <c r="H588" t="s">
        <v>30</v>
      </c>
    </row>
    <row r="589" spans="1:8" x14ac:dyDescent="0.3">
      <c r="A589" t="s">
        <v>1481</v>
      </c>
      <c r="B589" t="s">
        <v>1482</v>
      </c>
      <c r="C589" t="s">
        <v>26</v>
      </c>
      <c r="D589" t="s">
        <v>27</v>
      </c>
      <c r="E589" t="s">
        <v>1934</v>
      </c>
      <c r="F589" t="s">
        <v>148</v>
      </c>
      <c r="G589">
        <v>97477</v>
      </c>
      <c r="H589" t="s">
        <v>30</v>
      </c>
    </row>
    <row r="590" spans="1:8" x14ac:dyDescent="0.3">
      <c r="A590" t="s">
        <v>1468</v>
      </c>
      <c r="B590" t="s">
        <v>1469</v>
      </c>
      <c r="C590" t="s">
        <v>26</v>
      </c>
      <c r="D590" t="s">
        <v>27</v>
      </c>
      <c r="E590" t="s">
        <v>28</v>
      </c>
      <c r="F590" t="s">
        <v>29</v>
      </c>
      <c r="G590">
        <v>90008</v>
      </c>
      <c r="H590" t="s">
        <v>30</v>
      </c>
    </row>
    <row r="591" spans="1:8" x14ac:dyDescent="0.3">
      <c r="A591" t="s">
        <v>1945</v>
      </c>
      <c r="B591" t="s">
        <v>1946</v>
      </c>
      <c r="C591" t="s">
        <v>26</v>
      </c>
      <c r="D591" t="s">
        <v>27</v>
      </c>
      <c r="E591" t="s">
        <v>28</v>
      </c>
      <c r="F591" t="s">
        <v>29</v>
      </c>
      <c r="G591">
        <v>90008</v>
      </c>
      <c r="H591" t="s">
        <v>30</v>
      </c>
    </row>
    <row r="592" spans="1:8" x14ac:dyDescent="0.3">
      <c r="A592" t="s">
        <v>1183</v>
      </c>
      <c r="B592" t="s">
        <v>1184</v>
      </c>
      <c r="C592" t="s">
        <v>39</v>
      </c>
      <c r="D592" t="s">
        <v>27</v>
      </c>
      <c r="E592" t="s">
        <v>325</v>
      </c>
      <c r="F592" t="s">
        <v>29</v>
      </c>
      <c r="G592">
        <v>92024</v>
      </c>
      <c r="H592" t="s">
        <v>30</v>
      </c>
    </row>
    <row r="593" spans="1:8" x14ac:dyDescent="0.3">
      <c r="A593" t="s">
        <v>1058</v>
      </c>
      <c r="B593" t="s">
        <v>1059</v>
      </c>
      <c r="C593" t="s">
        <v>26</v>
      </c>
      <c r="D593" t="s">
        <v>27</v>
      </c>
      <c r="E593" t="s">
        <v>80</v>
      </c>
      <c r="F593" t="s">
        <v>29</v>
      </c>
      <c r="G593">
        <v>94110</v>
      </c>
      <c r="H593" t="s">
        <v>30</v>
      </c>
    </row>
    <row r="594" spans="1:8" x14ac:dyDescent="0.3">
      <c r="A594" t="s">
        <v>1302</v>
      </c>
      <c r="B594" t="s">
        <v>1303</v>
      </c>
      <c r="C594" t="s">
        <v>39</v>
      </c>
      <c r="D594" t="s">
        <v>27</v>
      </c>
      <c r="E594" t="s">
        <v>28</v>
      </c>
      <c r="F594" t="s">
        <v>29</v>
      </c>
      <c r="G594">
        <v>90045</v>
      </c>
      <c r="H594" t="s">
        <v>30</v>
      </c>
    </row>
    <row r="595" spans="1:8" x14ac:dyDescent="0.3">
      <c r="A595" t="s">
        <v>1953</v>
      </c>
      <c r="B595" t="s">
        <v>1954</v>
      </c>
      <c r="C595" t="s">
        <v>39</v>
      </c>
      <c r="D595" t="s">
        <v>27</v>
      </c>
      <c r="E595" t="s">
        <v>293</v>
      </c>
      <c r="F595" t="s">
        <v>161</v>
      </c>
      <c r="G595">
        <v>80219</v>
      </c>
      <c r="H595" t="s">
        <v>30</v>
      </c>
    </row>
    <row r="596" spans="1:8" x14ac:dyDescent="0.3">
      <c r="A596" t="s">
        <v>1958</v>
      </c>
      <c r="B596" t="s">
        <v>1959</v>
      </c>
      <c r="C596" t="s">
        <v>146</v>
      </c>
      <c r="D596" t="s">
        <v>27</v>
      </c>
      <c r="E596" t="s">
        <v>65</v>
      </c>
      <c r="F596" t="s">
        <v>66</v>
      </c>
      <c r="G596">
        <v>98105</v>
      </c>
      <c r="H596" t="s">
        <v>30</v>
      </c>
    </row>
    <row r="597" spans="1:8" x14ac:dyDescent="0.3">
      <c r="A597" t="s">
        <v>1958</v>
      </c>
      <c r="B597" t="s">
        <v>1959</v>
      </c>
      <c r="C597" t="s">
        <v>146</v>
      </c>
      <c r="D597" t="s">
        <v>27</v>
      </c>
      <c r="E597" t="s">
        <v>65</v>
      </c>
      <c r="F597" t="s">
        <v>66</v>
      </c>
      <c r="G597">
        <v>98105</v>
      </c>
      <c r="H597" t="s">
        <v>30</v>
      </c>
    </row>
    <row r="598" spans="1:8" x14ac:dyDescent="0.3">
      <c r="A598" t="s">
        <v>1958</v>
      </c>
      <c r="B598" t="s">
        <v>1959</v>
      </c>
      <c r="C598" t="s">
        <v>146</v>
      </c>
      <c r="D598" t="s">
        <v>27</v>
      </c>
      <c r="E598" t="s">
        <v>65</v>
      </c>
      <c r="F598" t="s">
        <v>66</v>
      </c>
      <c r="G598">
        <v>98105</v>
      </c>
      <c r="H598" t="s">
        <v>30</v>
      </c>
    </row>
    <row r="599" spans="1:8" x14ac:dyDescent="0.3">
      <c r="A599" t="s">
        <v>1967</v>
      </c>
      <c r="B599" t="s">
        <v>1968</v>
      </c>
      <c r="C599" t="s">
        <v>39</v>
      </c>
      <c r="D599" t="s">
        <v>27</v>
      </c>
      <c r="E599" t="s">
        <v>228</v>
      </c>
      <c r="F599" t="s">
        <v>122</v>
      </c>
      <c r="G599">
        <v>85254</v>
      </c>
      <c r="H599" t="s">
        <v>30</v>
      </c>
    </row>
    <row r="600" spans="1:8" x14ac:dyDescent="0.3">
      <c r="A600" t="s">
        <v>1058</v>
      </c>
      <c r="B600" t="s">
        <v>1059</v>
      </c>
      <c r="C600" t="s">
        <v>26</v>
      </c>
      <c r="D600" t="s">
        <v>27</v>
      </c>
      <c r="E600" t="s">
        <v>80</v>
      </c>
      <c r="F600" t="s">
        <v>29</v>
      </c>
      <c r="G600">
        <v>94109</v>
      </c>
      <c r="H600" t="s">
        <v>30</v>
      </c>
    </row>
    <row r="601" spans="1:8" x14ac:dyDescent="0.3">
      <c r="A601" t="s">
        <v>1058</v>
      </c>
      <c r="B601" t="s">
        <v>1059</v>
      </c>
      <c r="C601" t="s">
        <v>26</v>
      </c>
      <c r="D601" t="s">
        <v>27</v>
      </c>
      <c r="E601" t="s">
        <v>80</v>
      </c>
      <c r="F601" t="s">
        <v>29</v>
      </c>
      <c r="G601">
        <v>94109</v>
      </c>
      <c r="H601" t="s">
        <v>30</v>
      </c>
    </row>
    <row r="602" spans="1:8" x14ac:dyDescent="0.3">
      <c r="A602" t="s">
        <v>1977</v>
      </c>
      <c r="B602" t="s">
        <v>1978</v>
      </c>
      <c r="C602" t="s">
        <v>146</v>
      </c>
      <c r="D602" t="s">
        <v>27</v>
      </c>
      <c r="E602" t="s">
        <v>80</v>
      </c>
      <c r="F602" t="s">
        <v>29</v>
      </c>
      <c r="G602">
        <v>94109</v>
      </c>
      <c r="H602" t="s">
        <v>30</v>
      </c>
    </row>
    <row r="603" spans="1:8" x14ac:dyDescent="0.3">
      <c r="A603" t="s">
        <v>1982</v>
      </c>
      <c r="B603" t="s">
        <v>1983</v>
      </c>
      <c r="C603" t="s">
        <v>39</v>
      </c>
      <c r="D603" t="s">
        <v>27</v>
      </c>
      <c r="E603" t="s">
        <v>1984</v>
      </c>
      <c r="F603" t="s">
        <v>161</v>
      </c>
      <c r="G603">
        <v>80020</v>
      </c>
      <c r="H603" t="s">
        <v>30</v>
      </c>
    </row>
    <row r="604" spans="1:8" x14ac:dyDescent="0.3">
      <c r="A604" t="s">
        <v>1982</v>
      </c>
      <c r="B604" t="s">
        <v>1983</v>
      </c>
      <c r="C604" t="s">
        <v>39</v>
      </c>
      <c r="D604" t="s">
        <v>27</v>
      </c>
      <c r="E604" t="s">
        <v>1984</v>
      </c>
      <c r="F604" t="s">
        <v>161</v>
      </c>
      <c r="G604">
        <v>80020</v>
      </c>
      <c r="H604" t="s">
        <v>30</v>
      </c>
    </row>
    <row r="605" spans="1:8" x14ac:dyDescent="0.3">
      <c r="A605" t="s">
        <v>1982</v>
      </c>
      <c r="B605" t="s">
        <v>1983</v>
      </c>
      <c r="C605" t="s">
        <v>39</v>
      </c>
      <c r="D605" t="s">
        <v>27</v>
      </c>
      <c r="E605" t="s">
        <v>1984</v>
      </c>
      <c r="F605" t="s">
        <v>161</v>
      </c>
      <c r="G605">
        <v>80020</v>
      </c>
      <c r="H605" t="s">
        <v>30</v>
      </c>
    </row>
    <row r="606" spans="1:8" x14ac:dyDescent="0.3">
      <c r="A606" t="s">
        <v>1982</v>
      </c>
      <c r="B606" t="s">
        <v>1983</v>
      </c>
      <c r="C606" t="s">
        <v>39</v>
      </c>
      <c r="D606" t="s">
        <v>27</v>
      </c>
      <c r="E606" t="s">
        <v>1984</v>
      </c>
      <c r="F606" t="s">
        <v>161</v>
      </c>
      <c r="G606">
        <v>80020</v>
      </c>
      <c r="H606" t="s">
        <v>30</v>
      </c>
    </row>
    <row r="607" spans="1:8" x14ac:dyDescent="0.3">
      <c r="A607" t="s">
        <v>649</v>
      </c>
      <c r="B607" t="s">
        <v>650</v>
      </c>
      <c r="C607" t="s">
        <v>39</v>
      </c>
      <c r="D607" t="s">
        <v>27</v>
      </c>
      <c r="E607" t="s">
        <v>739</v>
      </c>
      <c r="F607" t="s">
        <v>148</v>
      </c>
      <c r="G607">
        <v>97301</v>
      </c>
      <c r="H607" t="s">
        <v>30</v>
      </c>
    </row>
    <row r="608" spans="1:8" x14ac:dyDescent="0.3">
      <c r="A608" t="s">
        <v>1402</v>
      </c>
      <c r="B608" t="s">
        <v>1403</v>
      </c>
      <c r="C608" t="s">
        <v>39</v>
      </c>
      <c r="D608" t="s">
        <v>27</v>
      </c>
      <c r="E608" t="s">
        <v>1516</v>
      </c>
      <c r="F608" t="s">
        <v>122</v>
      </c>
      <c r="G608">
        <v>85301</v>
      </c>
      <c r="H608" t="s">
        <v>30</v>
      </c>
    </row>
    <row r="609" spans="1:8" x14ac:dyDescent="0.3">
      <c r="A609" t="s">
        <v>1402</v>
      </c>
      <c r="B609" t="s">
        <v>1403</v>
      </c>
      <c r="C609" t="s">
        <v>39</v>
      </c>
      <c r="D609" t="s">
        <v>27</v>
      </c>
      <c r="E609" t="s">
        <v>1516</v>
      </c>
      <c r="F609" t="s">
        <v>122</v>
      </c>
      <c r="G609">
        <v>85301</v>
      </c>
      <c r="H609" t="s">
        <v>30</v>
      </c>
    </row>
    <row r="610" spans="1:8" x14ac:dyDescent="0.3">
      <c r="A610" t="s">
        <v>1998</v>
      </c>
      <c r="B610" t="s">
        <v>1999</v>
      </c>
      <c r="C610" t="s">
        <v>26</v>
      </c>
      <c r="D610" t="s">
        <v>27</v>
      </c>
      <c r="E610" t="s">
        <v>333</v>
      </c>
      <c r="F610" t="s">
        <v>29</v>
      </c>
      <c r="G610">
        <v>94513</v>
      </c>
      <c r="H610" t="s">
        <v>30</v>
      </c>
    </row>
    <row r="611" spans="1:8" x14ac:dyDescent="0.3">
      <c r="A611" t="s">
        <v>1998</v>
      </c>
      <c r="B611" t="s">
        <v>1999</v>
      </c>
      <c r="C611" t="s">
        <v>26</v>
      </c>
      <c r="D611" t="s">
        <v>27</v>
      </c>
      <c r="E611" t="s">
        <v>333</v>
      </c>
      <c r="F611" t="s">
        <v>29</v>
      </c>
      <c r="G611">
        <v>94513</v>
      </c>
      <c r="H611" t="s">
        <v>30</v>
      </c>
    </row>
    <row r="612" spans="1:8" x14ac:dyDescent="0.3">
      <c r="A612" t="s">
        <v>1998</v>
      </c>
      <c r="B612" t="s">
        <v>1999</v>
      </c>
      <c r="C612" t="s">
        <v>26</v>
      </c>
      <c r="D612" t="s">
        <v>27</v>
      </c>
      <c r="E612" t="s">
        <v>333</v>
      </c>
      <c r="F612" t="s">
        <v>29</v>
      </c>
      <c r="G612">
        <v>94513</v>
      </c>
      <c r="H612" t="s">
        <v>30</v>
      </c>
    </row>
    <row r="613" spans="1:8" x14ac:dyDescent="0.3">
      <c r="A613" t="s">
        <v>2004</v>
      </c>
      <c r="B613" t="s">
        <v>2005</v>
      </c>
      <c r="C613" t="s">
        <v>146</v>
      </c>
      <c r="D613" t="s">
        <v>27</v>
      </c>
      <c r="E613" t="s">
        <v>1934</v>
      </c>
      <c r="F613" t="s">
        <v>148</v>
      </c>
      <c r="G613">
        <v>97477</v>
      </c>
      <c r="H613" t="s">
        <v>30</v>
      </c>
    </row>
    <row r="614" spans="1:8" x14ac:dyDescent="0.3">
      <c r="A614" t="s">
        <v>2004</v>
      </c>
      <c r="B614" t="s">
        <v>2005</v>
      </c>
      <c r="C614" t="s">
        <v>146</v>
      </c>
      <c r="D614" t="s">
        <v>27</v>
      </c>
      <c r="E614" t="s">
        <v>1934</v>
      </c>
      <c r="F614" t="s">
        <v>148</v>
      </c>
      <c r="G614">
        <v>97477</v>
      </c>
      <c r="H614" t="s">
        <v>30</v>
      </c>
    </row>
    <row r="615" spans="1:8" x14ac:dyDescent="0.3">
      <c r="A615" t="s">
        <v>2004</v>
      </c>
      <c r="B615" t="s">
        <v>2005</v>
      </c>
      <c r="C615" t="s">
        <v>146</v>
      </c>
      <c r="D615" t="s">
        <v>27</v>
      </c>
      <c r="E615" t="s">
        <v>1934</v>
      </c>
      <c r="F615" t="s">
        <v>148</v>
      </c>
      <c r="G615">
        <v>97477</v>
      </c>
      <c r="H615" t="s">
        <v>30</v>
      </c>
    </row>
    <row r="616" spans="1:8" x14ac:dyDescent="0.3">
      <c r="A616" t="s">
        <v>2011</v>
      </c>
      <c r="B616" t="s">
        <v>2012</v>
      </c>
      <c r="C616" t="s">
        <v>39</v>
      </c>
      <c r="D616" t="s">
        <v>27</v>
      </c>
      <c r="E616" t="s">
        <v>222</v>
      </c>
      <c r="F616" t="s">
        <v>29</v>
      </c>
      <c r="G616">
        <v>91104</v>
      </c>
      <c r="H616" t="s">
        <v>30</v>
      </c>
    </row>
    <row r="617" spans="1:8" x14ac:dyDescent="0.3">
      <c r="A617" t="s">
        <v>2011</v>
      </c>
      <c r="B617" t="s">
        <v>2012</v>
      </c>
      <c r="C617" t="s">
        <v>39</v>
      </c>
      <c r="D617" t="s">
        <v>27</v>
      </c>
      <c r="E617" t="s">
        <v>222</v>
      </c>
      <c r="F617" t="s">
        <v>29</v>
      </c>
      <c r="G617">
        <v>91104</v>
      </c>
      <c r="H617" t="s">
        <v>30</v>
      </c>
    </row>
    <row r="618" spans="1:8" x14ac:dyDescent="0.3">
      <c r="A618" t="s">
        <v>2016</v>
      </c>
      <c r="B618" t="s">
        <v>2017</v>
      </c>
      <c r="C618" t="s">
        <v>39</v>
      </c>
      <c r="D618" t="s">
        <v>27</v>
      </c>
      <c r="E618" t="s">
        <v>2018</v>
      </c>
      <c r="F618" t="s">
        <v>29</v>
      </c>
      <c r="G618">
        <v>92404</v>
      </c>
      <c r="H618" t="s">
        <v>30</v>
      </c>
    </row>
    <row r="619" spans="1:8" x14ac:dyDescent="0.3">
      <c r="A619" t="s">
        <v>2016</v>
      </c>
      <c r="B619" t="s">
        <v>2017</v>
      </c>
      <c r="C619" t="s">
        <v>39</v>
      </c>
      <c r="D619" t="s">
        <v>27</v>
      </c>
      <c r="E619" t="s">
        <v>2018</v>
      </c>
      <c r="F619" t="s">
        <v>29</v>
      </c>
      <c r="G619">
        <v>92404</v>
      </c>
      <c r="H619" t="s">
        <v>30</v>
      </c>
    </row>
    <row r="620" spans="1:8" x14ac:dyDescent="0.3">
      <c r="A620" t="s">
        <v>2016</v>
      </c>
      <c r="B620" t="s">
        <v>2017</v>
      </c>
      <c r="C620" t="s">
        <v>39</v>
      </c>
      <c r="D620" t="s">
        <v>27</v>
      </c>
      <c r="E620" t="s">
        <v>2018</v>
      </c>
      <c r="F620" t="s">
        <v>29</v>
      </c>
      <c r="G620">
        <v>92404</v>
      </c>
      <c r="H620" t="s">
        <v>30</v>
      </c>
    </row>
    <row r="621" spans="1:8" x14ac:dyDescent="0.3">
      <c r="A621" t="s">
        <v>2016</v>
      </c>
      <c r="B621" t="s">
        <v>2017</v>
      </c>
      <c r="C621" t="s">
        <v>39</v>
      </c>
      <c r="D621" t="s">
        <v>27</v>
      </c>
      <c r="E621" t="s">
        <v>2018</v>
      </c>
      <c r="F621" t="s">
        <v>29</v>
      </c>
      <c r="G621">
        <v>92404</v>
      </c>
      <c r="H621" t="s">
        <v>30</v>
      </c>
    </row>
    <row r="622" spans="1:8" x14ac:dyDescent="0.3">
      <c r="A622" t="s">
        <v>2026</v>
      </c>
      <c r="B622" t="s">
        <v>2027</v>
      </c>
      <c r="C622" t="s">
        <v>39</v>
      </c>
      <c r="D622" t="s">
        <v>27</v>
      </c>
      <c r="E622" t="s">
        <v>1311</v>
      </c>
      <c r="F622" t="s">
        <v>29</v>
      </c>
      <c r="G622">
        <v>93727</v>
      </c>
      <c r="H622" t="s">
        <v>30</v>
      </c>
    </row>
    <row r="623" spans="1:8" x14ac:dyDescent="0.3">
      <c r="A623" t="s">
        <v>2031</v>
      </c>
      <c r="B623" t="s">
        <v>2032</v>
      </c>
      <c r="C623" t="s">
        <v>39</v>
      </c>
      <c r="D623" t="s">
        <v>27</v>
      </c>
      <c r="E623" t="s">
        <v>65</v>
      </c>
      <c r="F623" t="s">
        <v>66</v>
      </c>
      <c r="G623">
        <v>98103</v>
      </c>
      <c r="H623" t="s">
        <v>30</v>
      </c>
    </row>
    <row r="624" spans="1:8" x14ac:dyDescent="0.3">
      <c r="A624" t="s">
        <v>1958</v>
      </c>
      <c r="B624" t="s">
        <v>1959</v>
      </c>
      <c r="C624" t="s">
        <v>146</v>
      </c>
      <c r="D624" t="s">
        <v>27</v>
      </c>
      <c r="E624" t="s">
        <v>895</v>
      </c>
      <c r="F624" t="s">
        <v>29</v>
      </c>
      <c r="G624">
        <v>93534</v>
      </c>
      <c r="H624" t="s">
        <v>30</v>
      </c>
    </row>
    <row r="625" spans="1:8" x14ac:dyDescent="0.3">
      <c r="A625" t="s">
        <v>1958</v>
      </c>
      <c r="B625" t="s">
        <v>1959</v>
      </c>
      <c r="C625" t="s">
        <v>146</v>
      </c>
      <c r="D625" t="s">
        <v>27</v>
      </c>
      <c r="E625" t="s">
        <v>895</v>
      </c>
      <c r="F625" t="s">
        <v>29</v>
      </c>
      <c r="G625">
        <v>93534</v>
      </c>
      <c r="H625" t="s">
        <v>30</v>
      </c>
    </row>
    <row r="626" spans="1:8" x14ac:dyDescent="0.3">
      <c r="A626" t="s">
        <v>2037</v>
      </c>
      <c r="B626" t="s">
        <v>2038</v>
      </c>
      <c r="C626" t="s">
        <v>146</v>
      </c>
      <c r="D626" t="s">
        <v>27</v>
      </c>
      <c r="E626" t="s">
        <v>2039</v>
      </c>
      <c r="F626" t="s">
        <v>625</v>
      </c>
      <c r="G626">
        <v>59715</v>
      </c>
      <c r="H626" t="s">
        <v>30</v>
      </c>
    </row>
    <row r="627" spans="1:8" x14ac:dyDescent="0.3">
      <c r="A627" t="s">
        <v>2037</v>
      </c>
      <c r="B627" t="s">
        <v>2038</v>
      </c>
      <c r="C627" t="s">
        <v>146</v>
      </c>
      <c r="D627" t="s">
        <v>27</v>
      </c>
      <c r="E627" t="s">
        <v>2039</v>
      </c>
      <c r="F627" t="s">
        <v>625</v>
      </c>
      <c r="G627">
        <v>59715</v>
      </c>
      <c r="H627" t="s">
        <v>30</v>
      </c>
    </row>
    <row r="628" spans="1:8" x14ac:dyDescent="0.3">
      <c r="A628" t="s">
        <v>1150</v>
      </c>
      <c r="B628" t="s">
        <v>1151</v>
      </c>
      <c r="C628" t="s">
        <v>146</v>
      </c>
      <c r="D628" t="s">
        <v>27</v>
      </c>
      <c r="E628" t="s">
        <v>2041</v>
      </c>
      <c r="F628" t="s">
        <v>122</v>
      </c>
      <c r="G628">
        <v>85345</v>
      </c>
      <c r="H628" t="s">
        <v>30</v>
      </c>
    </row>
    <row r="629" spans="1:8" x14ac:dyDescent="0.3">
      <c r="A629" t="s">
        <v>1150</v>
      </c>
      <c r="B629" t="s">
        <v>1151</v>
      </c>
      <c r="C629" t="s">
        <v>146</v>
      </c>
      <c r="D629" t="s">
        <v>27</v>
      </c>
      <c r="E629" t="s">
        <v>2041</v>
      </c>
      <c r="F629" t="s">
        <v>122</v>
      </c>
      <c r="G629">
        <v>85345</v>
      </c>
      <c r="H629" t="s">
        <v>30</v>
      </c>
    </row>
    <row r="630" spans="1:8" x14ac:dyDescent="0.3">
      <c r="A630" t="s">
        <v>1150</v>
      </c>
      <c r="B630" t="s">
        <v>1151</v>
      </c>
      <c r="C630" t="s">
        <v>146</v>
      </c>
      <c r="D630" t="s">
        <v>27</v>
      </c>
      <c r="E630" t="s">
        <v>2041</v>
      </c>
      <c r="F630" t="s">
        <v>122</v>
      </c>
      <c r="G630">
        <v>85345</v>
      </c>
      <c r="H630" t="s">
        <v>30</v>
      </c>
    </row>
    <row r="631" spans="1:8" x14ac:dyDescent="0.3">
      <c r="A631" t="s">
        <v>1150</v>
      </c>
      <c r="B631" t="s">
        <v>1151</v>
      </c>
      <c r="C631" t="s">
        <v>146</v>
      </c>
      <c r="D631" t="s">
        <v>27</v>
      </c>
      <c r="E631" t="s">
        <v>2041</v>
      </c>
      <c r="F631" t="s">
        <v>122</v>
      </c>
      <c r="G631">
        <v>85345</v>
      </c>
      <c r="H631" t="s">
        <v>30</v>
      </c>
    </row>
    <row r="632" spans="1:8" x14ac:dyDescent="0.3">
      <c r="A632" t="s">
        <v>2047</v>
      </c>
      <c r="B632" t="s">
        <v>2048</v>
      </c>
      <c r="C632" t="s">
        <v>26</v>
      </c>
      <c r="D632" t="s">
        <v>27</v>
      </c>
      <c r="E632" t="s">
        <v>325</v>
      </c>
      <c r="F632" t="s">
        <v>29</v>
      </c>
      <c r="G632">
        <v>92105</v>
      </c>
      <c r="H632" t="s">
        <v>30</v>
      </c>
    </row>
    <row r="633" spans="1:8" x14ac:dyDescent="0.3">
      <c r="A633" t="s">
        <v>1218</v>
      </c>
      <c r="B633" t="s">
        <v>1219</v>
      </c>
      <c r="C633" t="s">
        <v>26</v>
      </c>
      <c r="D633" t="s">
        <v>27</v>
      </c>
      <c r="E633" t="s">
        <v>28</v>
      </c>
      <c r="F633" t="s">
        <v>29</v>
      </c>
      <c r="G633">
        <v>90049</v>
      </c>
      <c r="H633" t="s">
        <v>30</v>
      </c>
    </row>
    <row r="634" spans="1:8" x14ac:dyDescent="0.3">
      <c r="A634" t="s">
        <v>1218</v>
      </c>
      <c r="B634" t="s">
        <v>1219</v>
      </c>
      <c r="C634" t="s">
        <v>26</v>
      </c>
      <c r="D634" t="s">
        <v>27</v>
      </c>
      <c r="E634" t="s">
        <v>28</v>
      </c>
      <c r="F634" t="s">
        <v>29</v>
      </c>
      <c r="G634">
        <v>90049</v>
      </c>
      <c r="H634" t="s">
        <v>30</v>
      </c>
    </row>
    <row r="635" spans="1:8" x14ac:dyDescent="0.3">
      <c r="A635" t="s">
        <v>1218</v>
      </c>
      <c r="B635" t="s">
        <v>1219</v>
      </c>
      <c r="C635" t="s">
        <v>26</v>
      </c>
      <c r="D635" t="s">
        <v>27</v>
      </c>
      <c r="E635" t="s">
        <v>28</v>
      </c>
      <c r="F635" t="s">
        <v>29</v>
      </c>
      <c r="G635">
        <v>90049</v>
      </c>
      <c r="H635" t="s">
        <v>30</v>
      </c>
    </row>
    <row r="636" spans="1:8" x14ac:dyDescent="0.3">
      <c r="A636" t="s">
        <v>1218</v>
      </c>
      <c r="B636" t="s">
        <v>1219</v>
      </c>
      <c r="C636" t="s">
        <v>26</v>
      </c>
      <c r="D636" t="s">
        <v>27</v>
      </c>
      <c r="E636" t="s">
        <v>28</v>
      </c>
      <c r="F636" t="s">
        <v>29</v>
      </c>
      <c r="G636">
        <v>90049</v>
      </c>
      <c r="H636" t="s">
        <v>30</v>
      </c>
    </row>
    <row r="637" spans="1:8" x14ac:dyDescent="0.3">
      <c r="A637" t="s">
        <v>1218</v>
      </c>
      <c r="B637" t="s">
        <v>1219</v>
      </c>
      <c r="C637" t="s">
        <v>26</v>
      </c>
      <c r="D637" t="s">
        <v>27</v>
      </c>
      <c r="E637" t="s">
        <v>28</v>
      </c>
      <c r="F637" t="s">
        <v>29</v>
      </c>
      <c r="G637">
        <v>90049</v>
      </c>
      <c r="H637" t="s">
        <v>30</v>
      </c>
    </row>
    <row r="638" spans="1:8" x14ac:dyDescent="0.3">
      <c r="A638" t="s">
        <v>1218</v>
      </c>
      <c r="B638" t="s">
        <v>1219</v>
      </c>
      <c r="C638" t="s">
        <v>26</v>
      </c>
      <c r="D638" t="s">
        <v>27</v>
      </c>
      <c r="E638" t="s">
        <v>28</v>
      </c>
      <c r="F638" t="s">
        <v>29</v>
      </c>
      <c r="G638">
        <v>90049</v>
      </c>
      <c r="H638" t="s">
        <v>30</v>
      </c>
    </row>
    <row r="639" spans="1:8" x14ac:dyDescent="0.3">
      <c r="A639" t="s">
        <v>1218</v>
      </c>
      <c r="B639" t="s">
        <v>1219</v>
      </c>
      <c r="C639" t="s">
        <v>26</v>
      </c>
      <c r="D639" t="s">
        <v>27</v>
      </c>
      <c r="E639" t="s">
        <v>28</v>
      </c>
      <c r="F639" t="s">
        <v>29</v>
      </c>
      <c r="G639">
        <v>90049</v>
      </c>
      <c r="H639" t="s">
        <v>30</v>
      </c>
    </row>
    <row r="640" spans="1:8" x14ac:dyDescent="0.3">
      <c r="A640" t="s">
        <v>1218</v>
      </c>
      <c r="B640" t="s">
        <v>1219</v>
      </c>
      <c r="C640" t="s">
        <v>26</v>
      </c>
      <c r="D640" t="s">
        <v>27</v>
      </c>
      <c r="E640" t="s">
        <v>28</v>
      </c>
      <c r="F640" t="s">
        <v>29</v>
      </c>
      <c r="G640">
        <v>90049</v>
      </c>
      <c r="H640" t="s">
        <v>30</v>
      </c>
    </row>
    <row r="641" spans="1:8" x14ac:dyDescent="0.3">
      <c r="A641" t="s">
        <v>1218</v>
      </c>
      <c r="B641" t="s">
        <v>1219</v>
      </c>
      <c r="C641" t="s">
        <v>26</v>
      </c>
      <c r="D641" t="s">
        <v>27</v>
      </c>
      <c r="E641" t="s">
        <v>28</v>
      </c>
      <c r="F641" t="s">
        <v>29</v>
      </c>
      <c r="G641">
        <v>90049</v>
      </c>
      <c r="H641" t="s">
        <v>30</v>
      </c>
    </row>
    <row r="642" spans="1:8" x14ac:dyDescent="0.3">
      <c r="A642" t="s">
        <v>737</v>
      </c>
      <c r="B642" t="s">
        <v>738</v>
      </c>
      <c r="C642" t="s">
        <v>39</v>
      </c>
      <c r="D642" t="s">
        <v>27</v>
      </c>
      <c r="E642" t="s">
        <v>1577</v>
      </c>
      <c r="F642" t="s">
        <v>29</v>
      </c>
      <c r="G642">
        <v>91767</v>
      </c>
      <c r="H642" t="s">
        <v>30</v>
      </c>
    </row>
    <row r="643" spans="1:8" x14ac:dyDescent="0.3">
      <c r="A643" t="s">
        <v>737</v>
      </c>
      <c r="B643" t="s">
        <v>738</v>
      </c>
      <c r="C643" t="s">
        <v>39</v>
      </c>
      <c r="D643" t="s">
        <v>27</v>
      </c>
      <c r="E643" t="s">
        <v>1577</v>
      </c>
      <c r="F643" t="s">
        <v>29</v>
      </c>
      <c r="G643">
        <v>91767</v>
      </c>
      <c r="H643" t="s">
        <v>30</v>
      </c>
    </row>
    <row r="644" spans="1:8" x14ac:dyDescent="0.3">
      <c r="A644" t="s">
        <v>2073</v>
      </c>
      <c r="B644" t="s">
        <v>2074</v>
      </c>
      <c r="C644" t="s">
        <v>39</v>
      </c>
      <c r="D644" t="s">
        <v>27</v>
      </c>
      <c r="E644" t="s">
        <v>2075</v>
      </c>
      <c r="F644" t="s">
        <v>29</v>
      </c>
      <c r="G644">
        <v>91761</v>
      </c>
      <c r="H644" t="s">
        <v>30</v>
      </c>
    </row>
    <row r="645" spans="1:8" x14ac:dyDescent="0.3">
      <c r="A645" t="s">
        <v>2077</v>
      </c>
      <c r="B645" t="s">
        <v>2078</v>
      </c>
      <c r="C645" t="s">
        <v>26</v>
      </c>
      <c r="D645" t="s">
        <v>27</v>
      </c>
      <c r="E645" t="s">
        <v>65</v>
      </c>
      <c r="F645" t="s">
        <v>66</v>
      </c>
      <c r="G645">
        <v>98105</v>
      </c>
      <c r="H645" t="s">
        <v>30</v>
      </c>
    </row>
    <row r="646" spans="1:8" x14ac:dyDescent="0.3">
      <c r="A646" t="s">
        <v>1618</v>
      </c>
      <c r="B646" t="s">
        <v>1619</v>
      </c>
      <c r="C646" t="s">
        <v>146</v>
      </c>
      <c r="D646" t="s">
        <v>27</v>
      </c>
      <c r="E646" t="s">
        <v>333</v>
      </c>
      <c r="F646" t="s">
        <v>29</v>
      </c>
      <c r="G646">
        <v>94513</v>
      </c>
      <c r="H646" t="s">
        <v>30</v>
      </c>
    </row>
    <row r="647" spans="1:8" x14ac:dyDescent="0.3">
      <c r="A647" t="s">
        <v>1618</v>
      </c>
      <c r="B647" t="s">
        <v>1619</v>
      </c>
      <c r="C647" t="s">
        <v>146</v>
      </c>
      <c r="D647" t="s">
        <v>27</v>
      </c>
      <c r="E647" t="s">
        <v>333</v>
      </c>
      <c r="F647" t="s">
        <v>29</v>
      </c>
      <c r="G647">
        <v>94513</v>
      </c>
      <c r="H647" t="s">
        <v>30</v>
      </c>
    </row>
    <row r="648" spans="1:8" x14ac:dyDescent="0.3">
      <c r="A648" t="s">
        <v>2087</v>
      </c>
      <c r="B648" t="s">
        <v>2088</v>
      </c>
      <c r="C648" t="s">
        <v>39</v>
      </c>
      <c r="D648" t="s">
        <v>27</v>
      </c>
      <c r="E648" t="s">
        <v>80</v>
      </c>
      <c r="F648" t="s">
        <v>29</v>
      </c>
      <c r="G648">
        <v>94122</v>
      </c>
      <c r="H648" t="s">
        <v>30</v>
      </c>
    </row>
    <row r="649" spans="1:8" x14ac:dyDescent="0.3">
      <c r="A649" t="s">
        <v>2092</v>
      </c>
      <c r="B649" t="s">
        <v>2093</v>
      </c>
      <c r="C649" t="s">
        <v>39</v>
      </c>
      <c r="D649" t="s">
        <v>27</v>
      </c>
      <c r="E649" t="s">
        <v>176</v>
      </c>
      <c r="F649" t="s">
        <v>122</v>
      </c>
      <c r="G649">
        <v>85023</v>
      </c>
      <c r="H649" t="s">
        <v>30</v>
      </c>
    </row>
    <row r="650" spans="1:8" x14ac:dyDescent="0.3">
      <c r="A650" t="s">
        <v>2092</v>
      </c>
      <c r="B650" t="s">
        <v>2093</v>
      </c>
      <c r="C650" t="s">
        <v>39</v>
      </c>
      <c r="D650" t="s">
        <v>27</v>
      </c>
      <c r="E650" t="s">
        <v>176</v>
      </c>
      <c r="F650" t="s">
        <v>122</v>
      </c>
      <c r="G650">
        <v>85023</v>
      </c>
      <c r="H650" t="s">
        <v>30</v>
      </c>
    </row>
    <row r="651" spans="1:8" x14ac:dyDescent="0.3">
      <c r="A651" t="s">
        <v>2092</v>
      </c>
      <c r="B651" t="s">
        <v>2093</v>
      </c>
      <c r="C651" t="s">
        <v>39</v>
      </c>
      <c r="D651" t="s">
        <v>27</v>
      </c>
      <c r="E651" t="s">
        <v>176</v>
      </c>
      <c r="F651" t="s">
        <v>122</v>
      </c>
      <c r="G651">
        <v>85023</v>
      </c>
      <c r="H651" t="s">
        <v>30</v>
      </c>
    </row>
    <row r="652" spans="1:8" x14ac:dyDescent="0.3">
      <c r="A652" t="s">
        <v>2099</v>
      </c>
      <c r="B652" t="s">
        <v>2100</v>
      </c>
      <c r="C652" t="s">
        <v>39</v>
      </c>
      <c r="D652" t="s">
        <v>27</v>
      </c>
      <c r="E652" t="s">
        <v>28</v>
      </c>
      <c r="F652" t="s">
        <v>29</v>
      </c>
      <c r="G652">
        <v>90008</v>
      </c>
      <c r="H652" t="s">
        <v>30</v>
      </c>
    </row>
    <row r="653" spans="1:8" x14ac:dyDescent="0.3">
      <c r="A653" t="s">
        <v>601</v>
      </c>
      <c r="B653" t="s">
        <v>602</v>
      </c>
      <c r="C653" t="s">
        <v>26</v>
      </c>
      <c r="D653" t="s">
        <v>27</v>
      </c>
      <c r="E653" t="s">
        <v>2104</v>
      </c>
      <c r="F653" t="s">
        <v>29</v>
      </c>
      <c r="G653">
        <v>91730</v>
      </c>
      <c r="H653" t="s">
        <v>30</v>
      </c>
    </row>
    <row r="654" spans="1:8" x14ac:dyDescent="0.3">
      <c r="A654" t="s">
        <v>2108</v>
      </c>
      <c r="B654" t="s">
        <v>2109</v>
      </c>
      <c r="C654" t="s">
        <v>39</v>
      </c>
      <c r="D654" t="s">
        <v>27</v>
      </c>
      <c r="E654" t="s">
        <v>1010</v>
      </c>
      <c r="F654" t="s">
        <v>262</v>
      </c>
      <c r="G654">
        <v>87401</v>
      </c>
      <c r="H654" t="s">
        <v>30</v>
      </c>
    </row>
    <row r="655" spans="1:8" x14ac:dyDescent="0.3">
      <c r="A655" t="s">
        <v>259</v>
      </c>
      <c r="B655" t="s">
        <v>260</v>
      </c>
      <c r="C655" t="s">
        <v>39</v>
      </c>
      <c r="D655" t="s">
        <v>27</v>
      </c>
      <c r="E655" t="s">
        <v>147</v>
      </c>
      <c r="F655" t="s">
        <v>148</v>
      </c>
      <c r="G655">
        <v>97206</v>
      </c>
      <c r="H655" t="s">
        <v>30</v>
      </c>
    </row>
    <row r="656" spans="1:8" x14ac:dyDescent="0.3">
      <c r="A656" t="s">
        <v>259</v>
      </c>
      <c r="B656" t="s">
        <v>260</v>
      </c>
      <c r="C656" t="s">
        <v>39</v>
      </c>
      <c r="D656" t="s">
        <v>27</v>
      </c>
      <c r="E656" t="s">
        <v>147</v>
      </c>
      <c r="F656" t="s">
        <v>148</v>
      </c>
      <c r="G656">
        <v>97206</v>
      </c>
      <c r="H656" t="s">
        <v>30</v>
      </c>
    </row>
    <row r="657" spans="1:8" x14ac:dyDescent="0.3">
      <c r="A657" t="s">
        <v>2116</v>
      </c>
      <c r="B657" t="s">
        <v>2117</v>
      </c>
      <c r="C657" t="s">
        <v>39</v>
      </c>
      <c r="D657" t="s">
        <v>27</v>
      </c>
      <c r="E657" t="s">
        <v>293</v>
      </c>
      <c r="F657" t="s">
        <v>161</v>
      </c>
      <c r="G657">
        <v>80219</v>
      </c>
      <c r="H657" t="s">
        <v>30</v>
      </c>
    </row>
    <row r="658" spans="1:8" x14ac:dyDescent="0.3">
      <c r="A658" t="s">
        <v>2116</v>
      </c>
      <c r="B658" t="s">
        <v>2117</v>
      </c>
      <c r="C658" t="s">
        <v>39</v>
      </c>
      <c r="D658" t="s">
        <v>27</v>
      </c>
      <c r="E658" t="s">
        <v>293</v>
      </c>
      <c r="F658" t="s">
        <v>161</v>
      </c>
      <c r="G658">
        <v>80219</v>
      </c>
      <c r="H658" t="s">
        <v>30</v>
      </c>
    </row>
    <row r="659" spans="1:8" x14ac:dyDescent="0.3">
      <c r="A659" t="s">
        <v>2123</v>
      </c>
      <c r="B659" t="s">
        <v>2124</v>
      </c>
      <c r="C659" t="s">
        <v>146</v>
      </c>
      <c r="D659" t="s">
        <v>27</v>
      </c>
      <c r="E659" t="s">
        <v>443</v>
      </c>
      <c r="F659" t="s">
        <v>122</v>
      </c>
      <c r="G659">
        <v>85705</v>
      </c>
      <c r="H659" t="s">
        <v>30</v>
      </c>
    </row>
    <row r="660" spans="1:8" x14ac:dyDescent="0.3">
      <c r="A660" t="s">
        <v>2128</v>
      </c>
      <c r="B660" t="s">
        <v>2129</v>
      </c>
      <c r="C660" t="s">
        <v>39</v>
      </c>
      <c r="D660" t="s">
        <v>27</v>
      </c>
      <c r="E660" t="s">
        <v>287</v>
      </c>
      <c r="F660" t="s">
        <v>29</v>
      </c>
      <c r="G660">
        <v>92374</v>
      </c>
      <c r="H660" t="s">
        <v>30</v>
      </c>
    </row>
    <row r="661" spans="1:8" x14ac:dyDescent="0.3">
      <c r="A661" t="s">
        <v>2128</v>
      </c>
      <c r="B661" t="s">
        <v>2129</v>
      </c>
      <c r="C661" t="s">
        <v>39</v>
      </c>
      <c r="D661" t="s">
        <v>27</v>
      </c>
      <c r="E661" t="s">
        <v>287</v>
      </c>
      <c r="F661" t="s">
        <v>29</v>
      </c>
      <c r="G661">
        <v>92374</v>
      </c>
      <c r="H661" t="s">
        <v>30</v>
      </c>
    </row>
    <row r="662" spans="1:8" x14ac:dyDescent="0.3">
      <c r="A662" t="s">
        <v>2128</v>
      </c>
      <c r="B662" t="s">
        <v>2129</v>
      </c>
      <c r="C662" t="s">
        <v>39</v>
      </c>
      <c r="D662" t="s">
        <v>27</v>
      </c>
      <c r="E662" t="s">
        <v>287</v>
      </c>
      <c r="F662" t="s">
        <v>29</v>
      </c>
      <c r="G662">
        <v>92374</v>
      </c>
      <c r="H662" t="s">
        <v>30</v>
      </c>
    </row>
    <row r="663" spans="1:8" x14ac:dyDescent="0.3">
      <c r="A663" t="s">
        <v>2128</v>
      </c>
      <c r="B663" t="s">
        <v>2129</v>
      </c>
      <c r="C663" t="s">
        <v>39</v>
      </c>
      <c r="D663" t="s">
        <v>27</v>
      </c>
      <c r="E663" t="s">
        <v>287</v>
      </c>
      <c r="F663" t="s">
        <v>29</v>
      </c>
      <c r="G663">
        <v>92374</v>
      </c>
      <c r="H663" t="s">
        <v>30</v>
      </c>
    </row>
    <row r="664" spans="1:8" x14ac:dyDescent="0.3">
      <c r="A664" t="s">
        <v>2128</v>
      </c>
      <c r="B664" t="s">
        <v>2129</v>
      </c>
      <c r="C664" t="s">
        <v>39</v>
      </c>
      <c r="D664" t="s">
        <v>27</v>
      </c>
      <c r="E664" t="s">
        <v>287</v>
      </c>
      <c r="F664" t="s">
        <v>29</v>
      </c>
      <c r="G664">
        <v>92374</v>
      </c>
      <c r="H664" t="s">
        <v>30</v>
      </c>
    </row>
    <row r="665" spans="1:8" x14ac:dyDescent="0.3">
      <c r="A665" t="s">
        <v>2128</v>
      </c>
      <c r="B665" t="s">
        <v>2129</v>
      </c>
      <c r="C665" t="s">
        <v>39</v>
      </c>
      <c r="D665" t="s">
        <v>27</v>
      </c>
      <c r="E665" t="s">
        <v>287</v>
      </c>
      <c r="F665" t="s">
        <v>29</v>
      </c>
      <c r="G665">
        <v>92374</v>
      </c>
      <c r="H665" t="s">
        <v>30</v>
      </c>
    </row>
    <row r="666" spans="1:8" x14ac:dyDescent="0.3">
      <c r="A666" t="s">
        <v>2128</v>
      </c>
      <c r="B666" t="s">
        <v>2129</v>
      </c>
      <c r="C666" t="s">
        <v>39</v>
      </c>
      <c r="D666" t="s">
        <v>27</v>
      </c>
      <c r="E666" t="s">
        <v>287</v>
      </c>
      <c r="F666" t="s">
        <v>29</v>
      </c>
      <c r="G666">
        <v>92374</v>
      </c>
      <c r="H666" t="s">
        <v>30</v>
      </c>
    </row>
    <row r="667" spans="1:8" x14ac:dyDescent="0.3">
      <c r="A667" t="s">
        <v>2128</v>
      </c>
      <c r="B667" t="s">
        <v>2129</v>
      </c>
      <c r="C667" t="s">
        <v>39</v>
      </c>
      <c r="D667" t="s">
        <v>27</v>
      </c>
      <c r="E667" t="s">
        <v>287</v>
      </c>
      <c r="F667" t="s">
        <v>29</v>
      </c>
      <c r="G667">
        <v>92374</v>
      </c>
      <c r="H667" t="s">
        <v>30</v>
      </c>
    </row>
    <row r="668" spans="1:8" x14ac:dyDescent="0.3">
      <c r="A668" t="s">
        <v>2128</v>
      </c>
      <c r="B668" t="s">
        <v>2129</v>
      </c>
      <c r="C668" t="s">
        <v>39</v>
      </c>
      <c r="D668" t="s">
        <v>27</v>
      </c>
      <c r="E668" t="s">
        <v>287</v>
      </c>
      <c r="F668" t="s">
        <v>29</v>
      </c>
      <c r="G668">
        <v>92374</v>
      </c>
      <c r="H668" t="s">
        <v>30</v>
      </c>
    </row>
    <row r="669" spans="1:8" x14ac:dyDescent="0.3">
      <c r="A669" t="s">
        <v>2145</v>
      </c>
      <c r="B669" t="s">
        <v>2146</v>
      </c>
      <c r="C669" t="s">
        <v>39</v>
      </c>
      <c r="D669" t="s">
        <v>27</v>
      </c>
      <c r="E669" t="s">
        <v>2147</v>
      </c>
      <c r="F669" t="s">
        <v>29</v>
      </c>
      <c r="G669">
        <v>95207</v>
      </c>
      <c r="H669" t="s">
        <v>30</v>
      </c>
    </row>
    <row r="670" spans="1:8" x14ac:dyDescent="0.3">
      <c r="A670" t="s">
        <v>1025</v>
      </c>
      <c r="B670" t="s">
        <v>1026</v>
      </c>
      <c r="C670" t="s">
        <v>26</v>
      </c>
      <c r="D670" t="s">
        <v>27</v>
      </c>
      <c r="E670" t="s">
        <v>65</v>
      </c>
      <c r="F670" t="s">
        <v>66</v>
      </c>
      <c r="G670">
        <v>98105</v>
      </c>
      <c r="H670" t="s">
        <v>30</v>
      </c>
    </row>
    <row r="671" spans="1:8" x14ac:dyDescent="0.3">
      <c r="A671" t="s">
        <v>1025</v>
      </c>
      <c r="B671" t="s">
        <v>1026</v>
      </c>
      <c r="C671" t="s">
        <v>26</v>
      </c>
      <c r="D671" t="s">
        <v>27</v>
      </c>
      <c r="E671" t="s">
        <v>65</v>
      </c>
      <c r="F671" t="s">
        <v>66</v>
      </c>
      <c r="G671">
        <v>98105</v>
      </c>
      <c r="H671" t="s">
        <v>30</v>
      </c>
    </row>
    <row r="672" spans="1:8" x14ac:dyDescent="0.3">
      <c r="A672" t="s">
        <v>1501</v>
      </c>
      <c r="B672" t="s">
        <v>1502</v>
      </c>
      <c r="C672" t="s">
        <v>26</v>
      </c>
      <c r="D672" t="s">
        <v>27</v>
      </c>
      <c r="E672" t="s">
        <v>2154</v>
      </c>
      <c r="F672" t="s">
        <v>29</v>
      </c>
      <c r="G672">
        <v>94086</v>
      </c>
      <c r="H672" t="s">
        <v>30</v>
      </c>
    </row>
    <row r="673" spans="1:8" x14ac:dyDescent="0.3">
      <c r="A673" t="s">
        <v>2156</v>
      </c>
      <c r="B673" t="s">
        <v>2157</v>
      </c>
      <c r="C673" t="s">
        <v>39</v>
      </c>
      <c r="D673" t="s">
        <v>27</v>
      </c>
      <c r="E673" t="s">
        <v>528</v>
      </c>
      <c r="F673" t="s">
        <v>29</v>
      </c>
      <c r="G673">
        <v>94521</v>
      </c>
      <c r="H673" t="s">
        <v>30</v>
      </c>
    </row>
    <row r="674" spans="1:8" x14ac:dyDescent="0.3">
      <c r="A674" t="s">
        <v>2161</v>
      </c>
      <c r="B674" t="s">
        <v>2162</v>
      </c>
      <c r="C674" t="s">
        <v>39</v>
      </c>
      <c r="D674" t="s">
        <v>27</v>
      </c>
      <c r="E674" t="s">
        <v>28</v>
      </c>
      <c r="F674" t="s">
        <v>29</v>
      </c>
      <c r="G674">
        <v>90032</v>
      </c>
      <c r="H674" t="s">
        <v>30</v>
      </c>
    </row>
    <row r="675" spans="1:8" x14ac:dyDescent="0.3">
      <c r="A675" t="s">
        <v>2164</v>
      </c>
      <c r="B675" t="s">
        <v>2165</v>
      </c>
      <c r="C675" t="s">
        <v>146</v>
      </c>
      <c r="D675" t="s">
        <v>27</v>
      </c>
      <c r="E675" t="s">
        <v>1177</v>
      </c>
      <c r="F675" t="s">
        <v>29</v>
      </c>
      <c r="G675">
        <v>94601</v>
      </c>
      <c r="H675" t="s">
        <v>30</v>
      </c>
    </row>
    <row r="676" spans="1:8" x14ac:dyDescent="0.3">
      <c r="A676" t="s">
        <v>2169</v>
      </c>
      <c r="B676" t="s">
        <v>2170</v>
      </c>
      <c r="C676" t="s">
        <v>146</v>
      </c>
      <c r="D676" t="s">
        <v>27</v>
      </c>
      <c r="E676" t="s">
        <v>2171</v>
      </c>
      <c r="F676" t="s">
        <v>29</v>
      </c>
      <c r="G676">
        <v>95336</v>
      </c>
      <c r="H676" t="s">
        <v>30</v>
      </c>
    </row>
    <row r="677" spans="1:8" x14ac:dyDescent="0.3">
      <c r="A677" t="s">
        <v>2173</v>
      </c>
      <c r="B677" t="s">
        <v>2174</v>
      </c>
      <c r="C677" t="s">
        <v>39</v>
      </c>
      <c r="D677" t="s">
        <v>27</v>
      </c>
      <c r="E677" t="s">
        <v>80</v>
      </c>
      <c r="F677" t="s">
        <v>29</v>
      </c>
      <c r="G677">
        <v>94122</v>
      </c>
      <c r="H677" t="s">
        <v>30</v>
      </c>
    </row>
    <row r="678" spans="1:8" x14ac:dyDescent="0.3">
      <c r="A678" t="s">
        <v>2178</v>
      </c>
      <c r="B678" t="s">
        <v>2179</v>
      </c>
      <c r="C678" t="s">
        <v>146</v>
      </c>
      <c r="D678" t="s">
        <v>27</v>
      </c>
      <c r="E678" t="s">
        <v>2180</v>
      </c>
      <c r="F678" t="s">
        <v>73</v>
      </c>
      <c r="G678">
        <v>84106</v>
      </c>
      <c r="H678" t="s">
        <v>30</v>
      </c>
    </row>
    <row r="679" spans="1:8" x14ac:dyDescent="0.3">
      <c r="A679" t="s">
        <v>2178</v>
      </c>
      <c r="B679" t="s">
        <v>2179</v>
      </c>
      <c r="C679" t="s">
        <v>146</v>
      </c>
      <c r="D679" t="s">
        <v>27</v>
      </c>
      <c r="E679" t="s">
        <v>2180</v>
      </c>
      <c r="F679" t="s">
        <v>73</v>
      </c>
      <c r="G679">
        <v>84106</v>
      </c>
      <c r="H679" t="s">
        <v>30</v>
      </c>
    </row>
    <row r="680" spans="1:8" x14ac:dyDescent="0.3">
      <c r="A680" t="s">
        <v>2178</v>
      </c>
      <c r="B680" t="s">
        <v>2179</v>
      </c>
      <c r="C680" t="s">
        <v>146</v>
      </c>
      <c r="D680" t="s">
        <v>27</v>
      </c>
      <c r="E680" t="s">
        <v>2180</v>
      </c>
      <c r="F680" t="s">
        <v>73</v>
      </c>
      <c r="G680">
        <v>84106</v>
      </c>
      <c r="H680" t="s">
        <v>30</v>
      </c>
    </row>
    <row r="681" spans="1:8" x14ac:dyDescent="0.3">
      <c r="A681" t="s">
        <v>2178</v>
      </c>
      <c r="B681" t="s">
        <v>2179</v>
      </c>
      <c r="C681" t="s">
        <v>146</v>
      </c>
      <c r="D681" t="s">
        <v>27</v>
      </c>
      <c r="E681" t="s">
        <v>2180</v>
      </c>
      <c r="F681" t="s">
        <v>73</v>
      </c>
      <c r="G681">
        <v>84106</v>
      </c>
      <c r="H681" t="s">
        <v>30</v>
      </c>
    </row>
    <row r="682" spans="1:8" x14ac:dyDescent="0.3">
      <c r="A682" t="s">
        <v>2186</v>
      </c>
      <c r="B682" t="s">
        <v>2187</v>
      </c>
      <c r="C682" t="s">
        <v>26</v>
      </c>
      <c r="D682" t="s">
        <v>27</v>
      </c>
      <c r="E682" t="s">
        <v>968</v>
      </c>
      <c r="F682" t="s">
        <v>29</v>
      </c>
      <c r="G682">
        <v>93905</v>
      </c>
      <c r="H682" t="s">
        <v>30</v>
      </c>
    </row>
    <row r="683" spans="1:8" x14ac:dyDescent="0.3">
      <c r="A683" t="s">
        <v>2191</v>
      </c>
      <c r="B683" t="s">
        <v>2192</v>
      </c>
      <c r="C683" t="s">
        <v>39</v>
      </c>
      <c r="D683" t="s">
        <v>27</v>
      </c>
      <c r="E683" t="s">
        <v>28</v>
      </c>
      <c r="F683" t="s">
        <v>29</v>
      </c>
      <c r="G683">
        <v>90049</v>
      </c>
      <c r="H683" t="s">
        <v>30</v>
      </c>
    </row>
    <row r="684" spans="1:8" x14ac:dyDescent="0.3">
      <c r="A684" t="s">
        <v>1222</v>
      </c>
      <c r="B684" t="s">
        <v>1223</v>
      </c>
      <c r="C684" t="s">
        <v>39</v>
      </c>
      <c r="D684" t="s">
        <v>27</v>
      </c>
      <c r="E684" t="s">
        <v>65</v>
      </c>
      <c r="F684" t="s">
        <v>66</v>
      </c>
      <c r="G684">
        <v>98105</v>
      </c>
      <c r="H684" t="s">
        <v>30</v>
      </c>
    </row>
    <row r="685" spans="1:8" x14ac:dyDescent="0.3">
      <c r="A685" t="s">
        <v>1222</v>
      </c>
      <c r="B685" t="s">
        <v>1223</v>
      </c>
      <c r="C685" t="s">
        <v>39</v>
      </c>
      <c r="D685" t="s">
        <v>27</v>
      </c>
      <c r="E685" t="s">
        <v>65</v>
      </c>
      <c r="F685" t="s">
        <v>66</v>
      </c>
      <c r="G685">
        <v>98105</v>
      </c>
      <c r="H685" t="s">
        <v>30</v>
      </c>
    </row>
    <row r="686" spans="1:8" x14ac:dyDescent="0.3">
      <c r="A686" t="s">
        <v>1222</v>
      </c>
      <c r="B686" t="s">
        <v>1223</v>
      </c>
      <c r="C686" t="s">
        <v>39</v>
      </c>
      <c r="D686" t="s">
        <v>27</v>
      </c>
      <c r="E686" t="s">
        <v>65</v>
      </c>
      <c r="F686" t="s">
        <v>66</v>
      </c>
      <c r="G686">
        <v>98105</v>
      </c>
      <c r="H686" t="s">
        <v>30</v>
      </c>
    </row>
    <row r="687" spans="1:8" x14ac:dyDescent="0.3">
      <c r="A687" t="s">
        <v>1222</v>
      </c>
      <c r="B687" t="s">
        <v>1223</v>
      </c>
      <c r="C687" t="s">
        <v>39</v>
      </c>
      <c r="D687" t="s">
        <v>27</v>
      </c>
      <c r="E687" t="s">
        <v>65</v>
      </c>
      <c r="F687" t="s">
        <v>66</v>
      </c>
      <c r="G687">
        <v>98105</v>
      </c>
      <c r="H687" t="s">
        <v>30</v>
      </c>
    </row>
    <row r="688" spans="1:8" x14ac:dyDescent="0.3">
      <c r="A688" t="s">
        <v>1222</v>
      </c>
      <c r="B688" t="s">
        <v>1223</v>
      </c>
      <c r="C688" t="s">
        <v>39</v>
      </c>
      <c r="D688" t="s">
        <v>27</v>
      </c>
      <c r="E688" t="s">
        <v>65</v>
      </c>
      <c r="F688" t="s">
        <v>66</v>
      </c>
      <c r="G688">
        <v>98105</v>
      </c>
      <c r="H688" t="s">
        <v>30</v>
      </c>
    </row>
    <row r="689" spans="1:8" x14ac:dyDescent="0.3">
      <c r="A689" t="s">
        <v>1461</v>
      </c>
      <c r="B689" t="s">
        <v>1462</v>
      </c>
      <c r="C689" t="s">
        <v>146</v>
      </c>
      <c r="D689" t="s">
        <v>27</v>
      </c>
      <c r="E689" t="s">
        <v>65</v>
      </c>
      <c r="F689" t="s">
        <v>66</v>
      </c>
      <c r="G689">
        <v>98103</v>
      </c>
      <c r="H689" t="s">
        <v>30</v>
      </c>
    </row>
    <row r="690" spans="1:8" x14ac:dyDescent="0.3">
      <c r="A690" t="s">
        <v>1461</v>
      </c>
      <c r="B690" t="s">
        <v>1462</v>
      </c>
      <c r="C690" t="s">
        <v>146</v>
      </c>
      <c r="D690" t="s">
        <v>27</v>
      </c>
      <c r="E690" t="s">
        <v>65</v>
      </c>
      <c r="F690" t="s">
        <v>66</v>
      </c>
      <c r="G690">
        <v>98103</v>
      </c>
      <c r="H690" t="s">
        <v>30</v>
      </c>
    </row>
    <row r="691" spans="1:8" x14ac:dyDescent="0.3">
      <c r="A691" t="s">
        <v>2210</v>
      </c>
      <c r="B691" t="s">
        <v>2211</v>
      </c>
      <c r="C691" t="s">
        <v>39</v>
      </c>
      <c r="D691" t="s">
        <v>27</v>
      </c>
      <c r="E691" t="s">
        <v>236</v>
      </c>
      <c r="F691" t="s">
        <v>29</v>
      </c>
      <c r="G691">
        <v>95123</v>
      </c>
      <c r="H691" t="s">
        <v>30</v>
      </c>
    </row>
    <row r="692" spans="1:8" x14ac:dyDescent="0.3">
      <c r="A692" t="s">
        <v>2210</v>
      </c>
      <c r="B692" t="s">
        <v>2211</v>
      </c>
      <c r="C692" t="s">
        <v>39</v>
      </c>
      <c r="D692" t="s">
        <v>27</v>
      </c>
      <c r="E692" t="s">
        <v>236</v>
      </c>
      <c r="F692" t="s">
        <v>29</v>
      </c>
      <c r="G692">
        <v>95123</v>
      </c>
      <c r="H692" t="s">
        <v>30</v>
      </c>
    </row>
    <row r="693" spans="1:8" x14ac:dyDescent="0.3">
      <c r="A693" t="s">
        <v>2210</v>
      </c>
      <c r="B693" t="s">
        <v>2211</v>
      </c>
      <c r="C693" t="s">
        <v>39</v>
      </c>
      <c r="D693" t="s">
        <v>27</v>
      </c>
      <c r="E693" t="s">
        <v>236</v>
      </c>
      <c r="F693" t="s">
        <v>29</v>
      </c>
      <c r="G693">
        <v>95123</v>
      </c>
      <c r="H693" t="s">
        <v>30</v>
      </c>
    </row>
    <row r="694" spans="1:8" x14ac:dyDescent="0.3">
      <c r="A694" t="s">
        <v>2210</v>
      </c>
      <c r="B694" t="s">
        <v>2211</v>
      </c>
      <c r="C694" t="s">
        <v>39</v>
      </c>
      <c r="D694" t="s">
        <v>27</v>
      </c>
      <c r="E694" t="s">
        <v>236</v>
      </c>
      <c r="F694" t="s">
        <v>29</v>
      </c>
      <c r="G694">
        <v>95123</v>
      </c>
      <c r="H694" t="s">
        <v>30</v>
      </c>
    </row>
    <row r="695" spans="1:8" x14ac:dyDescent="0.3">
      <c r="A695" t="s">
        <v>2217</v>
      </c>
      <c r="B695" t="s">
        <v>2218</v>
      </c>
      <c r="C695" t="s">
        <v>26</v>
      </c>
      <c r="D695" t="s">
        <v>27</v>
      </c>
      <c r="E695" t="s">
        <v>80</v>
      </c>
      <c r="F695" t="s">
        <v>29</v>
      </c>
      <c r="G695">
        <v>94110</v>
      </c>
      <c r="H695" t="s">
        <v>30</v>
      </c>
    </row>
    <row r="696" spans="1:8" x14ac:dyDescent="0.3">
      <c r="A696" t="s">
        <v>2217</v>
      </c>
      <c r="B696" t="s">
        <v>2218</v>
      </c>
      <c r="C696" t="s">
        <v>26</v>
      </c>
      <c r="D696" t="s">
        <v>27</v>
      </c>
      <c r="E696" t="s">
        <v>80</v>
      </c>
      <c r="F696" t="s">
        <v>29</v>
      </c>
      <c r="G696">
        <v>94110</v>
      </c>
      <c r="H696" t="s">
        <v>30</v>
      </c>
    </row>
    <row r="697" spans="1:8" x14ac:dyDescent="0.3">
      <c r="A697" t="s">
        <v>2217</v>
      </c>
      <c r="B697" t="s">
        <v>2218</v>
      </c>
      <c r="C697" t="s">
        <v>26</v>
      </c>
      <c r="D697" t="s">
        <v>27</v>
      </c>
      <c r="E697" t="s">
        <v>80</v>
      </c>
      <c r="F697" t="s">
        <v>29</v>
      </c>
      <c r="G697">
        <v>94110</v>
      </c>
      <c r="H697" t="s">
        <v>30</v>
      </c>
    </row>
    <row r="698" spans="1:8" x14ac:dyDescent="0.3">
      <c r="A698" t="s">
        <v>2226</v>
      </c>
      <c r="B698" t="s">
        <v>2227</v>
      </c>
      <c r="C698" t="s">
        <v>39</v>
      </c>
      <c r="D698" t="s">
        <v>27</v>
      </c>
      <c r="E698" t="s">
        <v>2228</v>
      </c>
      <c r="F698" t="s">
        <v>161</v>
      </c>
      <c r="G698">
        <v>80122</v>
      </c>
      <c r="H698" t="s">
        <v>30</v>
      </c>
    </row>
    <row r="699" spans="1:8" x14ac:dyDescent="0.3">
      <c r="A699" t="s">
        <v>1358</v>
      </c>
      <c r="B699" t="s">
        <v>1359</v>
      </c>
      <c r="C699" t="s">
        <v>39</v>
      </c>
      <c r="D699" t="s">
        <v>27</v>
      </c>
      <c r="E699" t="s">
        <v>80</v>
      </c>
      <c r="F699" t="s">
        <v>29</v>
      </c>
      <c r="G699">
        <v>94122</v>
      </c>
      <c r="H699" t="s">
        <v>30</v>
      </c>
    </row>
    <row r="700" spans="1:8" x14ac:dyDescent="0.3">
      <c r="A700" t="s">
        <v>1358</v>
      </c>
      <c r="B700" t="s">
        <v>1359</v>
      </c>
      <c r="C700" t="s">
        <v>39</v>
      </c>
      <c r="D700" t="s">
        <v>27</v>
      </c>
      <c r="E700" t="s">
        <v>80</v>
      </c>
      <c r="F700" t="s">
        <v>29</v>
      </c>
      <c r="G700">
        <v>94122</v>
      </c>
      <c r="H700" t="s">
        <v>30</v>
      </c>
    </row>
    <row r="701" spans="1:8" x14ac:dyDescent="0.3">
      <c r="A701" t="s">
        <v>2237</v>
      </c>
      <c r="B701" t="s">
        <v>2238</v>
      </c>
      <c r="C701" t="s">
        <v>39</v>
      </c>
      <c r="D701" t="s">
        <v>27</v>
      </c>
      <c r="E701" t="s">
        <v>147</v>
      </c>
      <c r="F701" t="s">
        <v>148</v>
      </c>
      <c r="G701">
        <v>97206</v>
      </c>
      <c r="H701" t="s">
        <v>30</v>
      </c>
    </row>
    <row r="702" spans="1:8" x14ac:dyDescent="0.3">
      <c r="A702" t="s">
        <v>2242</v>
      </c>
      <c r="B702" t="s">
        <v>2243</v>
      </c>
      <c r="C702" t="s">
        <v>146</v>
      </c>
      <c r="D702" t="s">
        <v>27</v>
      </c>
      <c r="E702" t="s">
        <v>1438</v>
      </c>
      <c r="F702" t="s">
        <v>73</v>
      </c>
      <c r="G702">
        <v>84604</v>
      </c>
      <c r="H702" t="s">
        <v>30</v>
      </c>
    </row>
    <row r="703" spans="1:8" x14ac:dyDescent="0.3">
      <c r="A703" t="s">
        <v>2247</v>
      </c>
      <c r="B703" t="s">
        <v>2248</v>
      </c>
      <c r="C703" t="s">
        <v>39</v>
      </c>
      <c r="D703" t="s">
        <v>27</v>
      </c>
      <c r="E703" t="s">
        <v>28</v>
      </c>
      <c r="F703" t="s">
        <v>29</v>
      </c>
      <c r="G703">
        <v>90049</v>
      </c>
      <c r="H703" t="s">
        <v>30</v>
      </c>
    </row>
    <row r="704" spans="1:8" x14ac:dyDescent="0.3">
      <c r="A704" t="s">
        <v>2247</v>
      </c>
      <c r="B704" t="s">
        <v>2248</v>
      </c>
      <c r="C704" t="s">
        <v>39</v>
      </c>
      <c r="D704" t="s">
        <v>27</v>
      </c>
      <c r="E704" t="s">
        <v>28</v>
      </c>
      <c r="F704" t="s">
        <v>29</v>
      </c>
      <c r="G704">
        <v>90049</v>
      </c>
      <c r="H704" t="s">
        <v>30</v>
      </c>
    </row>
    <row r="705" spans="1:8" x14ac:dyDescent="0.3">
      <c r="A705" t="s">
        <v>2254</v>
      </c>
      <c r="B705" t="s">
        <v>2255</v>
      </c>
      <c r="C705" t="s">
        <v>146</v>
      </c>
      <c r="D705" t="s">
        <v>27</v>
      </c>
      <c r="E705" t="s">
        <v>222</v>
      </c>
      <c r="F705" t="s">
        <v>29</v>
      </c>
      <c r="G705">
        <v>91104</v>
      </c>
      <c r="H705" t="s">
        <v>30</v>
      </c>
    </row>
    <row r="706" spans="1:8" x14ac:dyDescent="0.3">
      <c r="A706" t="s">
        <v>2254</v>
      </c>
      <c r="B706" t="s">
        <v>2255</v>
      </c>
      <c r="C706" t="s">
        <v>146</v>
      </c>
      <c r="D706" t="s">
        <v>27</v>
      </c>
      <c r="E706" t="s">
        <v>222</v>
      </c>
      <c r="F706" t="s">
        <v>29</v>
      </c>
      <c r="G706">
        <v>91104</v>
      </c>
      <c r="H706" t="s">
        <v>30</v>
      </c>
    </row>
    <row r="707" spans="1:8" x14ac:dyDescent="0.3">
      <c r="A707" t="s">
        <v>2254</v>
      </c>
      <c r="B707" t="s">
        <v>2255</v>
      </c>
      <c r="C707" t="s">
        <v>146</v>
      </c>
      <c r="D707" t="s">
        <v>27</v>
      </c>
      <c r="E707" t="s">
        <v>222</v>
      </c>
      <c r="F707" t="s">
        <v>29</v>
      </c>
      <c r="G707">
        <v>91104</v>
      </c>
      <c r="H707" t="s">
        <v>30</v>
      </c>
    </row>
    <row r="708" spans="1:8" x14ac:dyDescent="0.3">
      <c r="A708" t="s">
        <v>2254</v>
      </c>
      <c r="B708" t="s">
        <v>2255</v>
      </c>
      <c r="C708" t="s">
        <v>146</v>
      </c>
      <c r="D708" t="s">
        <v>27</v>
      </c>
      <c r="E708" t="s">
        <v>222</v>
      </c>
      <c r="F708" t="s">
        <v>29</v>
      </c>
      <c r="G708">
        <v>91104</v>
      </c>
      <c r="H708" t="s">
        <v>30</v>
      </c>
    </row>
    <row r="709" spans="1:8" x14ac:dyDescent="0.3">
      <c r="A709" t="s">
        <v>2254</v>
      </c>
      <c r="B709" t="s">
        <v>2255</v>
      </c>
      <c r="C709" t="s">
        <v>146</v>
      </c>
      <c r="D709" t="s">
        <v>27</v>
      </c>
      <c r="E709" t="s">
        <v>222</v>
      </c>
      <c r="F709" t="s">
        <v>29</v>
      </c>
      <c r="G709">
        <v>91104</v>
      </c>
      <c r="H709" t="s">
        <v>30</v>
      </c>
    </row>
    <row r="710" spans="1:8" x14ac:dyDescent="0.3">
      <c r="A710" t="s">
        <v>2263</v>
      </c>
      <c r="B710" t="s">
        <v>2264</v>
      </c>
      <c r="C710" t="s">
        <v>39</v>
      </c>
      <c r="D710" t="s">
        <v>27</v>
      </c>
      <c r="E710" t="s">
        <v>28</v>
      </c>
      <c r="F710" t="s">
        <v>29</v>
      </c>
      <c r="G710">
        <v>90004</v>
      </c>
      <c r="H710" t="s">
        <v>30</v>
      </c>
    </row>
    <row r="711" spans="1:8" x14ac:dyDescent="0.3">
      <c r="A711" t="s">
        <v>2263</v>
      </c>
      <c r="B711" t="s">
        <v>2264</v>
      </c>
      <c r="C711" t="s">
        <v>39</v>
      </c>
      <c r="D711" t="s">
        <v>27</v>
      </c>
      <c r="E711" t="s">
        <v>28</v>
      </c>
      <c r="F711" t="s">
        <v>29</v>
      </c>
      <c r="G711">
        <v>90004</v>
      </c>
      <c r="H711" t="s">
        <v>30</v>
      </c>
    </row>
    <row r="712" spans="1:8" x14ac:dyDescent="0.3">
      <c r="A712" t="s">
        <v>2263</v>
      </c>
      <c r="B712" t="s">
        <v>2264</v>
      </c>
      <c r="C712" t="s">
        <v>39</v>
      </c>
      <c r="D712" t="s">
        <v>27</v>
      </c>
      <c r="E712" t="s">
        <v>28</v>
      </c>
      <c r="F712" t="s">
        <v>29</v>
      </c>
      <c r="G712">
        <v>90004</v>
      </c>
      <c r="H712" t="s">
        <v>30</v>
      </c>
    </row>
    <row r="713" spans="1:8" x14ac:dyDescent="0.3">
      <c r="A713" t="s">
        <v>2263</v>
      </c>
      <c r="B713" t="s">
        <v>2264</v>
      </c>
      <c r="C713" t="s">
        <v>39</v>
      </c>
      <c r="D713" t="s">
        <v>27</v>
      </c>
      <c r="E713" t="s">
        <v>28</v>
      </c>
      <c r="F713" t="s">
        <v>29</v>
      </c>
      <c r="G713">
        <v>90004</v>
      </c>
      <c r="H713" t="s">
        <v>30</v>
      </c>
    </row>
    <row r="714" spans="1:8" x14ac:dyDescent="0.3">
      <c r="A714" t="s">
        <v>2263</v>
      </c>
      <c r="B714" t="s">
        <v>2264</v>
      </c>
      <c r="C714" t="s">
        <v>39</v>
      </c>
      <c r="D714" t="s">
        <v>27</v>
      </c>
      <c r="E714" t="s">
        <v>28</v>
      </c>
      <c r="F714" t="s">
        <v>29</v>
      </c>
      <c r="G714">
        <v>90004</v>
      </c>
      <c r="H714" t="s">
        <v>30</v>
      </c>
    </row>
    <row r="715" spans="1:8" x14ac:dyDescent="0.3">
      <c r="A715" t="s">
        <v>2273</v>
      </c>
      <c r="B715" t="s">
        <v>2274</v>
      </c>
      <c r="C715" t="s">
        <v>146</v>
      </c>
      <c r="D715" t="s">
        <v>27</v>
      </c>
      <c r="E715" t="s">
        <v>325</v>
      </c>
      <c r="F715" t="s">
        <v>29</v>
      </c>
      <c r="G715">
        <v>92105</v>
      </c>
      <c r="H715" t="s">
        <v>30</v>
      </c>
    </row>
    <row r="716" spans="1:8" x14ac:dyDescent="0.3">
      <c r="A716" t="s">
        <v>1372</v>
      </c>
      <c r="B716" t="s">
        <v>1373</v>
      </c>
      <c r="C716" t="s">
        <v>26</v>
      </c>
      <c r="D716" t="s">
        <v>27</v>
      </c>
      <c r="E716" t="s">
        <v>80</v>
      </c>
      <c r="F716" t="s">
        <v>29</v>
      </c>
      <c r="G716">
        <v>94110</v>
      </c>
      <c r="H716" t="s">
        <v>30</v>
      </c>
    </row>
    <row r="717" spans="1:8" x14ac:dyDescent="0.3">
      <c r="A717" t="s">
        <v>1372</v>
      </c>
      <c r="B717" t="s">
        <v>1373</v>
      </c>
      <c r="C717" t="s">
        <v>26</v>
      </c>
      <c r="D717" t="s">
        <v>27</v>
      </c>
      <c r="E717" t="s">
        <v>80</v>
      </c>
      <c r="F717" t="s">
        <v>29</v>
      </c>
      <c r="G717">
        <v>94110</v>
      </c>
      <c r="H717" t="s">
        <v>30</v>
      </c>
    </row>
    <row r="718" spans="1:8" x14ac:dyDescent="0.3">
      <c r="A718" t="s">
        <v>174</v>
      </c>
      <c r="B718" t="s">
        <v>175</v>
      </c>
      <c r="C718" t="s">
        <v>39</v>
      </c>
      <c r="D718" t="s">
        <v>27</v>
      </c>
      <c r="E718" t="s">
        <v>80</v>
      </c>
      <c r="F718" t="s">
        <v>29</v>
      </c>
      <c r="G718">
        <v>94122</v>
      </c>
      <c r="H718" t="s">
        <v>30</v>
      </c>
    </row>
    <row r="719" spans="1:8" x14ac:dyDescent="0.3">
      <c r="A719" t="s">
        <v>174</v>
      </c>
      <c r="B719" t="s">
        <v>175</v>
      </c>
      <c r="C719" t="s">
        <v>39</v>
      </c>
      <c r="D719" t="s">
        <v>27</v>
      </c>
      <c r="E719" t="s">
        <v>80</v>
      </c>
      <c r="F719" t="s">
        <v>29</v>
      </c>
      <c r="G719">
        <v>94122</v>
      </c>
      <c r="H719" t="s">
        <v>30</v>
      </c>
    </row>
    <row r="720" spans="1:8" x14ac:dyDescent="0.3">
      <c r="A720" t="s">
        <v>2284</v>
      </c>
      <c r="B720" t="s">
        <v>2285</v>
      </c>
      <c r="C720" t="s">
        <v>146</v>
      </c>
      <c r="D720" t="s">
        <v>27</v>
      </c>
      <c r="E720" t="s">
        <v>325</v>
      </c>
      <c r="F720" t="s">
        <v>29</v>
      </c>
      <c r="G720">
        <v>92024</v>
      </c>
      <c r="H720" t="s">
        <v>30</v>
      </c>
    </row>
    <row r="721" spans="1:8" x14ac:dyDescent="0.3">
      <c r="A721" t="s">
        <v>2284</v>
      </c>
      <c r="B721" t="s">
        <v>2285</v>
      </c>
      <c r="C721" t="s">
        <v>146</v>
      </c>
      <c r="D721" t="s">
        <v>27</v>
      </c>
      <c r="E721" t="s">
        <v>325</v>
      </c>
      <c r="F721" t="s">
        <v>29</v>
      </c>
      <c r="G721">
        <v>92024</v>
      </c>
      <c r="H721" t="s">
        <v>30</v>
      </c>
    </row>
    <row r="722" spans="1:8" x14ac:dyDescent="0.3">
      <c r="A722" t="s">
        <v>2290</v>
      </c>
      <c r="B722" t="s">
        <v>2291</v>
      </c>
      <c r="C722" t="s">
        <v>39</v>
      </c>
      <c r="D722" t="s">
        <v>27</v>
      </c>
      <c r="E722" t="s">
        <v>65</v>
      </c>
      <c r="F722" t="s">
        <v>66</v>
      </c>
      <c r="G722">
        <v>98115</v>
      </c>
      <c r="H722" t="s">
        <v>30</v>
      </c>
    </row>
    <row r="723" spans="1:8" x14ac:dyDescent="0.3">
      <c r="A723" t="s">
        <v>271</v>
      </c>
      <c r="B723" t="s">
        <v>272</v>
      </c>
      <c r="C723" t="s">
        <v>39</v>
      </c>
      <c r="D723" t="s">
        <v>27</v>
      </c>
      <c r="E723" t="s">
        <v>65</v>
      </c>
      <c r="F723" t="s">
        <v>66</v>
      </c>
      <c r="G723">
        <v>98105</v>
      </c>
      <c r="H723" t="s">
        <v>30</v>
      </c>
    </row>
    <row r="724" spans="1:8" x14ac:dyDescent="0.3">
      <c r="A724" t="s">
        <v>1031</v>
      </c>
      <c r="B724" t="s">
        <v>1032</v>
      </c>
      <c r="C724" t="s">
        <v>39</v>
      </c>
      <c r="D724" t="s">
        <v>27</v>
      </c>
      <c r="E724" t="s">
        <v>80</v>
      </c>
      <c r="F724" t="s">
        <v>29</v>
      </c>
      <c r="G724">
        <v>94122</v>
      </c>
      <c r="H724" t="s">
        <v>30</v>
      </c>
    </row>
    <row r="725" spans="1:8" x14ac:dyDescent="0.3">
      <c r="A725" t="s">
        <v>1031</v>
      </c>
      <c r="B725" t="s">
        <v>1032</v>
      </c>
      <c r="C725" t="s">
        <v>39</v>
      </c>
      <c r="D725" t="s">
        <v>27</v>
      </c>
      <c r="E725" t="s">
        <v>80</v>
      </c>
      <c r="F725" t="s">
        <v>29</v>
      </c>
      <c r="G725">
        <v>94122</v>
      </c>
      <c r="H725" t="s">
        <v>30</v>
      </c>
    </row>
    <row r="726" spans="1:8" x14ac:dyDescent="0.3">
      <c r="A726" t="s">
        <v>2303</v>
      </c>
      <c r="B726" t="s">
        <v>2304</v>
      </c>
      <c r="C726" t="s">
        <v>26</v>
      </c>
      <c r="D726" t="s">
        <v>27</v>
      </c>
      <c r="E726" t="s">
        <v>28</v>
      </c>
      <c r="F726" t="s">
        <v>29</v>
      </c>
      <c r="G726">
        <v>90036</v>
      </c>
      <c r="H726" t="s">
        <v>30</v>
      </c>
    </row>
    <row r="727" spans="1:8" x14ac:dyDescent="0.3">
      <c r="A727" t="s">
        <v>2303</v>
      </c>
      <c r="B727" t="s">
        <v>2304</v>
      </c>
      <c r="C727" t="s">
        <v>26</v>
      </c>
      <c r="D727" t="s">
        <v>27</v>
      </c>
      <c r="E727" t="s">
        <v>28</v>
      </c>
      <c r="F727" t="s">
        <v>29</v>
      </c>
      <c r="G727">
        <v>90036</v>
      </c>
      <c r="H727" t="s">
        <v>30</v>
      </c>
    </row>
    <row r="728" spans="1:8" x14ac:dyDescent="0.3">
      <c r="A728" t="s">
        <v>2310</v>
      </c>
      <c r="B728" t="s">
        <v>2311</v>
      </c>
      <c r="C728" t="s">
        <v>39</v>
      </c>
      <c r="D728" t="s">
        <v>27</v>
      </c>
      <c r="E728" t="s">
        <v>65</v>
      </c>
      <c r="F728" t="s">
        <v>66</v>
      </c>
      <c r="G728">
        <v>98115</v>
      </c>
      <c r="H728" t="s">
        <v>30</v>
      </c>
    </row>
    <row r="729" spans="1:8" x14ac:dyDescent="0.3">
      <c r="A729" t="s">
        <v>2310</v>
      </c>
      <c r="B729" t="s">
        <v>2311</v>
      </c>
      <c r="C729" t="s">
        <v>39</v>
      </c>
      <c r="D729" t="s">
        <v>27</v>
      </c>
      <c r="E729" t="s">
        <v>65</v>
      </c>
      <c r="F729" t="s">
        <v>66</v>
      </c>
      <c r="G729">
        <v>98115</v>
      </c>
      <c r="H729" t="s">
        <v>30</v>
      </c>
    </row>
    <row r="730" spans="1:8" x14ac:dyDescent="0.3">
      <c r="A730" t="s">
        <v>2310</v>
      </c>
      <c r="B730" t="s">
        <v>2311</v>
      </c>
      <c r="C730" t="s">
        <v>39</v>
      </c>
      <c r="D730" t="s">
        <v>27</v>
      </c>
      <c r="E730" t="s">
        <v>65</v>
      </c>
      <c r="F730" t="s">
        <v>66</v>
      </c>
      <c r="G730">
        <v>98115</v>
      </c>
      <c r="H730" t="s">
        <v>30</v>
      </c>
    </row>
    <row r="731" spans="1:8" x14ac:dyDescent="0.3">
      <c r="A731" t="s">
        <v>2315</v>
      </c>
      <c r="B731" t="s">
        <v>2316</v>
      </c>
      <c r="C731" t="s">
        <v>39</v>
      </c>
      <c r="D731" t="s">
        <v>27</v>
      </c>
      <c r="E731" t="s">
        <v>28</v>
      </c>
      <c r="F731" t="s">
        <v>29</v>
      </c>
      <c r="G731">
        <v>90032</v>
      </c>
      <c r="H731" t="s">
        <v>30</v>
      </c>
    </row>
    <row r="732" spans="1:8" x14ac:dyDescent="0.3">
      <c r="A732" t="s">
        <v>2320</v>
      </c>
      <c r="B732" t="s">
        <v>2321</v>
      </c>
      <c r="C732" t="s">
        <v>26</v>
      </c>
      <c r="D732" t="s">
        <v>27</v>
      </c>
      <c r="E732" t="s">
        <v>65</v>
      </c>
      <c r="F732" t="s">
        <v>66</v>
      </c>
      <c r="G732">
        <v>98115</v>
      </c>
      <c r="H732" t="s">
        <v>30</v>
      </c>
    </row>
    <row r="733" spans="1:8" x14ac:dyDescent="0.3">
      <c r="A733" t="s">
        <v>2325</v>
      </c>
      <c r="B733" t="s">
        <v>2326</v>
      </c>
      <c r="C733" t="s">
        <v>146</v>
      </c>
      <c r="D733" t="s">
        <v>27</v>
      </c>
      <c r="E733" t="s">
        <v>2041</v>
      </c>
      <c r="F733" t="s">
        <v>122</v>
      </c>
      <c r="G733">
        <v>85345</v>
      </c>
      <c r="H733" t="s">
        <v>30</v>
      </c>
    </row>
    <row r="734" spans="1:8" x14ac:dyDescent="0.3">
      <c r="A734" t="s">
        <v>2325</v>
      </c>
      <c r="B734" t="s">
        <v>2326</v>
      </c>
      <c r="C734" t="s">
        <v>146</v>
      </c>
      <c r="D734" t="s">
        <v>27</v>
      </c>
      <c r="E734" t="s">
        <v>2041</v>
      </c>
      <c r="F734" t="s">
        <v>122</v>
      </c>
      <c r="G734">
        <v>85345</v>
      </c>
      <c r="H734" t="s">
        <v>30</v>
      </c>
    </row>
    <row r="735" spans="1:8" x14ac:dyDescent="0.3">
      <c r="A735" t="s">
        <v>2325</v>
      </c>
      <c r="B735" t="s">
        <v>2326</v>
      </c>
      <c r="C735" t="s">
        <v>146</v>
      </c>
      <c r="D735" t="s">
        <v>27</v>
      </c>
      <c r="E735" t="s">
        <v>2041</v>
      </c>
      <c r="F735" t="s">
        <v>122</v>
      </c>
      <c r="G735">
        <v>85345</v>
      </c>
      <c r="H735" t="s">
        <v>30</v>
      </c>
    </row>
    <row r="736" spans="1:8" x14ac:dyDescent="0.3">
      <c r="A736" t="s">
        <v>2325</v>
      </c>
      <c r="B736" t="s">
        <v>2326</v>
      </c>
      <c r="C736" t="s">
        <v>146</v>
      </c>
      <c r="D736" t="s">
        <v>27</v>
      </c>
      <c r="E736" t="s">
        <v>2041</v>
      </c>
      <c r="F736" t="s">
        <v>122</v>
      </c>
      <c r="G736">
        <v>85345</v>
      </c>
      <c r="H736" t="s">
        <v>30</v>
      </c>
    </row>
    <row r="737" spans="1:8" x14ac:dyDescent="0.3">
      <c r="A737" t="s">
        <v>2325</v>
      </c>
      <c r="B737" t="s">
        <v>2326</v>
      </c>
      <c r="C737" t="s">
        <v>146</v>
      </c>
      <c r="D737" t="s">
        <v>27</v>
      </c>
      <c r="E737" t="s">
        <v>2041</v>
      </c>
      <c r="F737" t="s">
        <v>122</v>
      </c>
      <c r="G737">
        <v>85345</v>
      </c>
      <c r="H737" t="s">
        <v>30</v>
      </c>
    </row>
    <row r="738" spans="1:8" x14ac:dyDescent="0.3">
      <c r="A738" t="s">
        <v>915</v>
      </c>
      <c r="B738" t="s">
        <v>916</v>
      </c>
      <c r="C738" t="s">
        <v>26</v>
      </c>
      <c r="D738" t="s">
        <v>27</v>
      </c>
      <c r="E738" t="s">
        <v>65</v>
      </c>
      <c r="F738" t="s">
        <v>66</v>
      </c>
      <c r="G738">
        <v>98115</v>
      </c>
      <c r="H738" t="s">
        <v>30</v>
      </c>
    </row>
    <row r="739" spans="1:8" x14ac:dyDescent="0.3">
      <c r="A739" t="s">
        <v>2335</v>
      </c>
      <c r="B739" t="s">
        <v>2336</v>
      </c>
      <c r="C739" t="s">
        <v>146</v>
      </c>
      <c r="D739" t="s">
        <v>27</v>
      </c>
      <c r="E739" t="s">
        <v>2337</v>
      </c>
      <c r="F739" t="s">
        <v>161</v>
      </c>
      <c r="G739">
        <v>80525</v>
      </c>
      <c r="H739" t="s">
        <v>30</v>
      </c>
    </row>
    <row r="740" spans="1:8" x14ac:dyDescent="0.3">
      <c r="A740" t="s">
        <v>2341</v>
      </c>
      <c r="B740" t="s">
        <v>2342</v>
      </c>
      <c r="C740" t="s">
        <v>26</v>
      </c>
      <c r="D740" t="s">
        <v>27</v>
      </c>
      <c r="E740" t="s">
        <v>28</v>
      </c>
      <c r="F740" t="s">
        <v>29</v>
      </c>
      <c r="G740">
        <v>90004</v>
      </c>
      <c r="H740" t="s">
        <v>30</v>
      </c>
    </row>
    <row r="741" spans="1:8" x14ac:dyDescent="0.3">
      <c r="A741" t="s">
        <v>2341</v>
      </c>
      <c r="B741" t="s">
        <v>2342</v>
      </c>
      <c r="C741" t="s">
        <v>26</v>
      </c>
      <c r="D741" t="s">
        <v>27</v>
      </c>
      <c r="E741" t="s">
        <v>28</v>
      </c>
      <c r="F741" t="s">
        <v>29</v>
      </c>
      <c r="G741">
        <v>90004</v>
      </c>
      <c r="H741" t="s">
        <v>30</v>
      </c>
    </row>
    <row r="742" spans="1:8" x14ac:dyDescent="0.3">
      <c r="A742" t="s">
        <v>2348</v>
      </c>
      <c r="B742" t="s">
        <v>2349</v>
      </c>
      <c r="C742" t="s">
        <v>26</v>
      </c>
      <c r="D742" t="s">
        <v>27</v>
      </c>
      <c r="E742" t="s">
        <v>28</v>
      </c>
      <c r="F742" t="s">
        <v>29</v>
      </c>
      <c r="G742">
        <v>90032</v>
      </c>
      <c r="H742" t="s">
        <v>30</v>
      </c>
    </row>
    <row r="743" spans="1:8" x14ac:dyDescent="0.3">
      <c r="A743" t="s">
        <v>2348</v>
      </c>
      <c r="B743" t="s">
        <v>2349</v>
      </c>
      <c r="C743" t="s">
        <v>26</v>
      </c>
      <c r="D743" t="s">
        <v>27</v>
      </c>
      <c r="E743" t="s">
        <v>28</v>
      </c>
      <c r="F743" t="s">
        <v>29</v>
      </c>
      <c r="G743">
        <v>90032</v>
      </c>
      <c r="H743" t="s">
        <v>30</v>
      </c>
    </row>
    <row r="744" spans="1:8" x14ac:dyDescent="0.3">
      <c r="A744" t="s">
        <v>2348</v>
      </c>
      <c r="B744" t="s">
        <v>2349</v>
      </c>
      <c r="C744" t="s">
        <v>26</v>
      </c>
      <c r="D744" t="s">
        <v>27</v>
      </c>
      <c r="E744" t="s">
        <v>28</v>
      </c>
      <c r="F744" t="s">
        <v>29</v>
      </c>
      <c r="G744">
        <v>90032</v>
      </c>
      <c r="H744" t="s">
        <v>30</v>
      </c>
    </row>
    <row r="745" spans="1:8" x14ac:dyDescent="0.3">
      <c r="A745" t="s">
        <v>2348</v>
      </c>
      <c r="B745" t="s">
        <v>2349</v>
      </c>
      <c r="C745" t="s">
        <v>26</v>
      </c>
      <c r="D745" t="s">
        <v>27</v>
      </c>
      <c r="E745" t="s">
        <v>28</v>
      </c>
      <c r="F745" t="s">
        <v>29</v>
      </c>
      <c r="G745">
        <v>90032</v>
      </c>
      <c r="H745" t="s">
        <v>30</v>
      </c>
    </row>
    <row r="746" spans="1:8" x14ac:dyDescent="0.3">
      <c r="A746" t="s">
        <v>2348</v>
      </c>
      <c r="B746" t="s">
        <v>2349</v>
      </c>
      <c r="C746" t="s">
        <v>26</v>
      </c>
      <c r="D746" t="s">
        <v>27</v>
      </c>
      <c r="E746" t="s">
        <v>28</v>
      </c>
      <c r="F746" t="s">
        <v>29</v>
      </c>
      <c r="G746">
        <v>90032</v>
      </c>
      <c r="H746" t="s">
        <v>30</v>
      </c>
    </row>
    <row r="747" spans="1:8" x14ac:dyDescent="0.3">
      <c r="A747" t="s">
        <v>2354</v>
      </c>
      <c r="B747" t="s">
        <v>2355</v>
      </c>
      <c r="C747" t="s">
        <v>26</v>
      </c>
      <c r="D747" t="s">
        <v>27</v>
      </c>
      <c r="E747" t="s">
        <v>80</v>
      </c>
      <c r="F747" t="s">
        <v>29</v>
      </c>
      <c r="G747">
        <v>94122</v>
      </c>
      <c r="H747" t="s">
        <v>30</v>
      </c>
    </row>
    <row r="748" spans="1:8" x14ac:dyDescent="0.3">
      <c r="A748" t="s">
        <v>2354</v>
      </c>
      <c r="B748" t="s">
        <v>2355</v>
      </c>
      <c r="C748" t="s">
        <v>26</v>
      </c>
      <c r="D748" t="s">
        <v>27</v>
      </c>
      <c r="E748" t="s">
        <v>80</v>
      </c>
      <c r="F748" t="s">
        <v>29</v>
      </c>
      <c r="G748">
        <v>94122</v>
      </c>
      <c r="H748" t="s">
        <v>30</v>
      </c>
    </row>
    <row r="749" spans="1:8" x14ac:dyDescent="0.3">
      <c r="A749" t="s">
        <v>2354</v>
      </c>
      <c r="B749" t="s">
        <v>2355</v>
      </c>
      <c r="C749" t="s">
        <v>26</v>
      </c>
      <c r="D749" t="s">
        <v>27</v>
      </c>
      <c r="E749" t="s">
        <v>80</v>
      </c>
      <c r="F749" t="s">
        <v>29</v>
      </c>
      <c r="G749">
        <v>94122</v>
      </c>
      <c r="H749" t="s">
        <v>30</v>
      </c>
    </row>
    <row r="750" spans="1:8" x14ac:dyDescent="0.3">
      <c r="A750" t="s">
        <v>2354</v>
      </c>
      <c r="B750" t="s">
        <v>2355</v>
      </c>
      <c r="C750" t="s">
        <v>26</v>
      </c>
      <c r="D750" t="s">
        <v>27</v>
      </c>
      <c r="E750" t="s">
        <v>80</v>
      </c>
      <c r="F750" t="s">
        <v>29</v>
      </c>
      <c r="G750">
        <v>94122</v>
      </c>
      <c r="H750" t="s">
        <v>30</v>
      </c>
    </row>
    <row r="751" spans="1:8" x14ac:dyDescent="0.3">
      <c r="A751" t="s">
        <v>2363</v>
      </c>
      <c r="B751" t="s">
        <v>2364</v>
      </c>
      <c r="C751" t="s">
        <v>39</v>
      </c>
      <c r="D751" t="s">
        <v>27</v>
      </c>
      <c r="E751" t="s">
        <v>2365</v>
      </c>
      <c r="F751" t="s">
        <v>29</v>
      </c>
      <c r="G751">
        <v>95823</v>
      </c>
      <c r="H751" t="s">
        <v>30</v>
      </c>
    </row>
    <row r="752" spans="1:8" x14ac:dyDescent="0.3">
      <c r="A752" t="s">
        <v>2369</v>
      </c>
      <c r="B752" t="s">
        <v>2370</v>
      </c>
      <c r="C752" t="s">
        <v>146</v>
      </c>
      <c r="D752" t="s">
        <v>27</v>
      </c>
      <c r="E752" t="s">
        <v>2371</v>
      </c>
      <c r="F752" t="s">
        <v>29</v>
      </c>
      <c r="G752">
        <v>91360</v>
      </c>
      <c r="H752" t="s">
        <v>30</v>
      </c>
    </row>
    <row r="753" spans="1:8" x14ac:dyDescent="0.3">
      <c r="A753" t="s">
        <v>2375</v>
      </c>
      <c r="B753" t="s">
        <v>2376</v>
      </c>
      <c r="C753" t="s">
        <v>39</v>
      </c>
      <c r="D753" t="s">
        <v>27</v>
      </c>
      <c r="E753" t="s">
        <v>1311</v>
      </c>
      <c r="F753" t="s">
        <v>29</v>
      </c>
      <c r="G753">
        <v>93727</v>
      </c>
      <c r="H753" t="s">
        <v>30</v>
      </c>
    </row>
    <row r="754" spans="1:8" x14ac:dyDescent="0.3">
      <c r="A754" t="s">
        <v>2375</v>
      </c>
      <c r="B754" t="s">
        <v>2376</v>
      </c>
      <c r="C754" t="s">
        <v>39</v>
      </c>
      <c r="D754" t="s">
        <v>27</v>
      </c>
      <c r="E754" t="s">
        <v>1311</v>
      </c>
      <c r="F754" t="s">
        <v>29</v>
      </c>
      <c r="G754">
        <v>93727</v>
      </c>
      <c r="H754" t="s">
        <v>30</v>
      </c>
    </row>
    <row r="755" spans="1:8" x14ac:dyDescent="0.3">
      <c r="A755" t="s">
        <v>2375</v>
      </c>
      <c r="B755" t="s">
        <v>2376</v>
      </c>
      <c r="C755" t="s">
        <v>39</v>
      </c>
      <c r="D755" t="s">
        <v>27</v>
      </c>
      <c r="E755" t="s">
        <v>1311</v>
      </c>
      <c r="F755" t="s">
        <v>29</v>
      </c>
      <c r="G755">
        <v>93727</v>
      </c>
      <c r="H755" t="s">
        <v>30</v>
      </c>
    </row>
    <row r="756" spans="1:8" x14ac:dyDescent="0.3">
      <c r="A756" t="s">
        <v>2375</v>
      </c>
      <c r="B756" t="s">
        <v>2376</v>
      </c>
      <c r="C756" t="s">
        <v>39</v>
      </c>
      <c r="D756" t="s">
        <v>27</v>
      </c>
      <c r="E756" t="s">
        <v>1311</v>
      </c>
      <c r="F756" t="s">
        <v>29</v>
      </c>
      <c r="G756">
        <v>93727</v>
      </c>
      <c r="H756" t="s">
        <v>30</v>
      </c>
    </row>
    <row r="757" spans="1:8" x14ac:dyDescent="0.3">
      <c r="A757" t="s">
        <v>2375</v>
      </c>
      <c r="B757" t="s">
        <v>2376</v>
      </c>
      <c r="C757" t="s">
        <v>39</v>
      </c>
      <c r="D757" t="s">
        <v>27</v>
      </c>
      <c r="E757" t="s">
        <v>1311</v>
      </c>
      <c r="F757" t="s">
        <v>29</v>
      </c>
      <c r="G757">
        <v>93727</v>
      </c>
      <c r="H757" t="s">
        <v>30</v>
      </c>
    </row>
    <row r="758" spans="1:8" x14ac:dyDescent="0.3">
      <c r="A758" t="s">
        <v>2387</v>
      </c>
      <c r="B758" t="s">
        <v>2388</v>
      </c>
      <c r="C758" t="s">
        <v>39</v>
      </c>
      <c r="D758" t="s">
        <v>27</v>
      </c>
      <c r="E758" t="s">
        <v>325</v>
      </c>
      <c r="F758" t="s">
        <v>29</v>
      </c>
      <c r="G758">
        <v>92105</v>
      </c>
      <c r="H758" t="s">
        <v>30</v>
      </c>
    </row>
    <row r="759" spans="1:8" x14ac:dyDescent="0.3">
      <c r="A759" t="s">
        <v>2387</v>
      </c>
      <c r="B759" t="s">
        <v>2388</v>
      </c>
      <c r="C759" t="s">
        <v>39</v>
      </c>
      <c r="D759" t="s">
        <v>27</v>
      </c>
      <c r="E759" t="s">
        <v>325</v>
      </c>
      <c r="F759" t="s">
        <v>29</v>
      </c>
      <c r="G759">
        <v>92105</v>
      </c>
      <c r="H759" t="s">
        <v>30</v>
      </c>
    </row>
    <row r="760" spans="1:8" x14ac:dyDescent="0.3">
      <c r="A760" t="s">
        <v>1309</v>
      </c>
      <c r="B760" t="s">
        <v>1310</v>
      </c>
      <c r="C760" t="s">
        <v>39</v>
      </c>
      <c r="D760" t="s">
        <v>27</v>
      </c>
      <c r="E760" t="s">
        <v>80</v>
      </c>
      <c r="F760" t="s">
        <v>29</v>
      </c>
      <c r="G760">
        <v>94109</v>
      </c>
      <c r="H760" t="s">
        <v>30</v>
      </c>
    </row>
    <row r="761" spans="1:8" x14ac:dyDescent="0.3">
      <c r="A761" t="s">
        <v>1309</v>
      </c>
      <c r="B761" t="s">
        <v>1310</v>
      </c>
      <c r="C761" t="s">
        <v>39</v>
      </c>
      <c r="D761" t="s">
        <v>27</v>
      </c>
      <c r="E761" t="s">
        <v>80</v>
      </c>
      <c r="F761" t="s">
        <v>29</v>
      </c>
      <c r="G761">
        <v>94109</v>
      </c>
      <c r="H761" t="s">
        <v>30</v>
      </c>
    </row>
    <row r="762" spans="1:8" x14ac:dyDescent="0.3">
      <c r="A762" t="s">
        <v>2398</v>
      </c>
      <c r="B762" t="s">
        <v>2399</v>
      </c>
      <c r="C762" t="s">
        <v>39</v>
      </c>
      <c r="D762" t="s">
        <v>27</v>
      </c>
      <c r="E762" t="s">
        <v>28</v>
      </c>
      <c r="F762" t="s">
        <v>29</v>
      </c>
      <c r="G762">
        <v>90045</v>
      </c>
      <c r="H762" t="s">
        <v>30</v>
      </c>
    </row>
    <row r="763" spans="1:8" x14ac:dyDescent="0.3">
      <c r="A763" t="s">
        <v>2398</v>
      </c>
      <c r="B763" t="s">
        <v>2399</v>
      </c>
      <c r="C763" t="s">
        <v>39</v>
      </c>
      <c r="D763" t="s">
        <v>27</v>
      </c>
      <c r="E763" t="s">
        <v>28</v>
      </c>
      <c r="F763" t="s">
        <v>29</v>
      </c>
      <c r="G763">
        <v>90045</v>
      </c>
      <c r="H763" t="s">
        <v>30</v>
      </c>
    </row>
    <row r="764" spans="1:8" x14ac:dyDescent="0.3">
      <c r="A764" t="s">
        <v>2398</v>
      </c>
      <c r="B764" t="s">
        <v>2399</v>
      </c>
      <c r="C764" t="s">
        <v>39</v>
      </c>
      <c r="D764" t="s">
        <v>27</v>
      </c>
      <c r="E764" t="s">
        <v>28</v>
      </c>
      <c r="F764" t="s">
        <v>29</v>
      </c>
      <c r="G764">
        <v>90045</v>
      </c>
      <c r="H764" t="s">
        <v>30</v>
      </c>
    </row>
    <row r="765" spans="1:8" x14ac:dyDescent="0.3">
      <c r="A765" t="s">
        <v>2403</v>
      </c>
      <c r="B765" t="s">
        <v>2404</v>
      </c>
      <c r="C765" t="s">
        <v>39</v>
      </c>
      <c r="D765" t="s">
        <v>27</v>
      </c>
      <c r="E765" t="s">
        <v>80</v>
      </c>
      <c r="F765" t="s">
        <v>29</v>
      </c>
      <c r="G765">
        <v>94122</v>
      </c>
      <c r="H765" t="s">
        <v>30</v>
      </c>
    </row>
    <row r="766" spans="1:8" x14ac:dyDescent="0.3">
      <c r="A766" t="s">
        <v>2403</v>
      </c>
      <c r="B766" t="s">
        <v>2404</v>
      </c>
      <c r="C766" t="s">
        <v>39</v>
      </c>
      <c r="D766" t="s">
        <v>27</v>
      </c>
      <c r="E766" t="s">
        <v>80</v>
      </c>
      <c r="F766" t="s">
        <v>29</v>
      </c>
      <c r="G766">
        <v>94122</v>
      </c>
      <c r="H766" t="s">
        <v>30</v>
      </c>
    </row>
    <row r="767" spans="1:8" x14ac:dyDescent="0.3">
      <c r="A767" t="s">
        <v>2408</v>
      </c>
      <c r="B767" t="s">
        <v>2409</v>
      </c>
      <c r="C767" t="s">
        <v>146</v>
      </c>
      <c r="D767" t="s">
        <v>27</v>
      </c>
      <c r="E767" t="s">
        <v>80</v>
      </c>
      <c r="F767" t="s">
        <v>29</v>
      </c>
      <c r="G767">
        <v>94122</v>
      </c>
      <c r="H767" t="s">
        <v>30</v>
      </c>
    </row>
    <row r="768" spans="1:8" x14ac:dyDescent="0.3">
      <c r="A768" t="s">
        <v>2413</v>
      </c>
      <c r="B768" t="s">
        <v>2414</v>
      </c>
      <c r="C768" t="s">
        <v>26</v>
      </c>
      <c r="D768" t="s">
        <v>27</v>
      </c>
      <c r="E768" t="s">
        <v>28</v>
      </c>
      <c r="F768" t="s">
        <v>29</v>
      </c>
      <c r="G768">
        <v>90036</v>
      </c>
      <c r="H768" t="s">
        <v>30</v>
      </c>
    </row>
    <row r="769" spans="1:8" x14ac:dyDescent="0.3">
      <c r="A769" t="s">
        <v>1043</v>
      </c>
      <c r="B769" t="s">
        <v>1044</v>
      </c>
      <c r="C769" t="s">
        <v>39</v>
      </c>
      <c r="D769" t="s">
        <v>27</v>
      </c>
      <c r="E769" t="s">
        <v>28</v>
      </c>
      <c r="F769" t="s">
        <v>29</v>
      </c>
      <c r="G769">
        <v>90045</v>
      </c>
      <c r="H769" t="s">
        <v>30</v>
      </c>
    </row>
    <row r="770" spans="1:8" x14ac:dyDescent="0.3">
      <c r="A770" t="s">
        <v>1043</v>
      </c>
      <c r="B770" t="s">
        <v>1044</v>
      </c>
      <c r="C770" t="s">
        <v>39</v>
      </c>
      <c r="D770" t="s">
        <v>27</v>
      </c>
      <c r="E770" t="s">
        <v>28</v>
      </c>
      <c r="F770" t="s">
        <v>29</v>
      </c>
      <c r="G770">
        <v>90045</v>
      </c>
      <c r="H770" t="s">
        <v>30</v>
      </c>
    </row>
    <row r="771" spans="1:8" x14ac:dyDescent="0.3">
      <c r="A771" t="s">
        <v>2417</v>
      </c>
      <c r="B771" t="s">
        <v>2418</v>
      </c>
      <c r="C771" t="s">
        <v>26</v>
      </c>
      <c r="D771" t="s">
        <v>27</v>
      </c>
      <c r="E771" t="s">
        <v>2419</v>
      </c>
      <c r="F771" t="s">
        <v>262</v>
      </c>
      <c r="G771">
        <v>87105</v>
      </c>
      <c r="H771" t="s">
        <v>30</v>
      </c>
    </row>
    <row r="772" spans="1:8" x14ac:dyDescent="0.3">
      <c r="A772" t="s">
        <v>2417</v>
      </c>
      <c r="B772" t="s">
        <v>2418</v>
      </c>
      <c r="C772" t="s">
        <v>26</v>
      </c>
      <c r="D772" t="s">
        <v>27</v>
      </c>
      <c r="E772" t="s">
        <v>2419</v>
      </c>
      <c r="F772" t="s">
        <v>262</v>
      </c>
      <c r="G772">
        <v>87105</v>
      </c>
      <c r="H772" t="s">
        <v>30</v>
      </c>
    </row>
    <row r="773" spans="1:8" x14ac:dyDescent="0.3">
      <c r="A773" t="s">
        <v>2423</v>
      </c>
      <c r="B773" t="s">
        <v>2424</v>
      </c>
      <c r="C773" t="s">
        <v>26</v>
      </c>
      <c r="D773" t="s">
        <v>27</v>
      </c>
      <c r="E773" t="s">
        <v>2425</v>
      </c>
      <c r="F773" t="s">
        <v>471</v>
      </c>
      <c r="G773">
        <v>89431</v>
      </c>
      <c r="H773" t="s">
        <v>30</v>
      </c>
    </row>
    <row r="774" spans="1:8" x14ac:dyDescent="0.3">
      <c r="A774" t="s">
        <v>2429</v>
      </c>
      <c r="B774" t="s">
        <v>2430</v>
      </c>
      <c r="C774" t="s">
        <v>26</v>
      </c>
      <c r="D774" t="s">
        <v>27</v>
      </c>
      <c r="E774" t="s">
        <v>2431</v>
      </c>
      <c r="F774" t="s">
        <v>29</v>
      </c>
      <c r="G774">
        <v>92236</v>
      </c>
      <c r="H774" t="s">
        <v>30</v>
      </c>
    </row>
    <row r="775" spans="1:8" x14ac:dyDescent="0.3">
      <c r="A775" t="s">
        <v>2429</v>
      </c>
      <c r="B775" t="s">
        <v>2430</v>
      </c>
      <c r="C775" t="s">
        <v>26</v>
      </c>
      <c r="D775" t="s">
        <v>27</v>
      </c>
      <c r="E775" t="s">
        <v>2431</v>
      </c>
      <c r="F775" t="s">
        <v>29</v>
      </c>
      <c r="G775">
        <v>92236</v>
      </c>
      <c r="H775" t="s">
        <v>30</v>
      </c>
    </row>
    <row r="776" spans="1:8" x14ac:dyDescent="0.3">
      <c r="A776" t="s">
        <v>2435</v>
      </c>
      <c r="B776" t="s">
        <v>2436</v>
      </c>
      <c r="C776" t="s">
        <v>146</v>
      </c>
      <c r="D776" t="s">
        <v>27</v>
      </c>
      <c r="E776" t="s">
        <v>80</v>
      </c>
      <c r="F776" t="s">
        <v>29</v>
      </c>
      <c r="G776">
        <v>94110</v>
      </c>
      <c r="H776" t="s">
        <v>30</v>
      </c>
    </row>
    <row r="777" spans="1:8" x14ac:dyDescent="0.3">
      <c r="A777" t="s">
        <v>2438</v>
      </c>
      <c r="B777" t="s">
        <v>2439</v>
      </c>
      <c r="C777" t="s">
        <v>26</v>
      </c>
      <c r="D777" t="s">
        <v>27</v>
      </c>
      <c r="E777" t="s">
        <v>65</v>
      </c>
      <c r="F777" t="s">
        <v>66</v>
      </c>
      <c r="G777">
        <v>98103</v>
      </c>
      <c r="H777" t="s">
        <v>30</v>
      </c>
    </row>
    <row r="778" spans="1:8" x14ac:dyDescent="0.3">
      <c r="A778" t="s">
        <v>1436</v>
      </c>
      <c r="B778" t="s">
        <v>1437</v>
      </c>
      <c r="C778" t="s">
        <v>39</v>
      </c>
      <c r="D778" t="s">
        <v>27</v>
      </c>
      <c r="E778" t="s">
        <v>1010</v>
      </c>
      <c r="F778" t="s">
        <v>262</v>
      </c>
      <c r="G778">
        <v>87401</v>
      </c>
      <c r="H778" t="s">
        <v>30</v>
      </c>
    </row>
    <row r="779" spans="1:8" x14ac:dyDescent="0.3">
      <c r="A779" t="s">
        <v>2444</v>
      </c>
      <c r="B779" t="s">
        <v>2445</v>
      </c>
      <c r="C779" t="s">
        <v>39</v>
      </c>
      <c r="D779" t="s">
        <v>27</v>
      </c>
      <c r="E779" t="s">
        <v>522</v>
      </c>
      <c r="F779" t="s">
        <v>161</v>
      </c>
      <c r="G779">
        <v>80027</v>
      </c>
      <c r="H779" t="s">
        <v>30</v>
      </c>
    </row>
    <row r="780" spans="1:8" x14ac:dyDescent="0.3">
      <c r="A780" t="s">
        <v>2444</v>
      </c>
      <c r="B780" t="s">
        <v>2445</v>
      </c>
      <c r="C780" t="s">
        <v>39</v>
      </c>
      <c r="D780" t="s">
        <v>27</v>
      </c>
      <c r="E780" t="s">
        <v>522</v>
      </c>
      <c r="F780" t="s">
        <v>161</v>
      </c>
      <c r="G780">
        <v>80027</v>
      </c>
      <c r="H780" t="s">
        <v>30</v>
      </c>
    </row>
    <row r="781" spans="1:8" x14ac:dyDescent="0.3">
      <c r="A781" t="s">
        <v>2451</v>
      </c>
      <c r="B781" t="s">
        <v>2452</v>
      </c>
      <c r="C781" t="s">
        <v>39</v>
      </c>
      <c r="D781" t="s">
        <v>27</v>
      </c>
      <c r="E781" t="s">
        <v>28</v>
      </c>
      <c r="F781" t="s">
        <v>29</v>
      </c>
      <c r="G781">
        <v>90004</v>
      </c>
      <c r="H781" t="s">
        <v>30</v>
      </c>
    </row>
    <row r="782" spans="1:8" x14ac:dyDescent="0.3">
      <c r="A782" t="s">
        <v>1645</v>
      </c>
      <c r="B782" t="s">
        <v>1646</v>
      </c>
      <c r="C782" t="s">
        <v>146</v>
      </c>
      <c r="D782" t="s">
        <v>27</v>
      </c>
      <c r="E782" t="s">
        <v>236</v>
      </c>
      <c r="F782" t="s">
        <v>29</v>
      </c>
      <c r="G782">
        <v>95123</v>
      </c>
      <c r="H782" t="s">
        <v>30</v>
      </c>
    </row>
    <row r="783" spans="1:8" x14ac:dyDescent="0.3">
      <c r="A783" t="s">
        <v>2459</v>
      </c>
      <c r="B783" t="s">
        <v>2460</v>
      </c>
      <c r="C783" t="s">
        <v>39</v>
      </c>
      <c r="D783" t="s">
        <v>27</v>
      </c>
      <c r="E783" t="s">
        <v>65</v>
      </c>
      <c r="F783" t="s">
        <v>66</v>
      </c>
      <c r="G783">
        <v>98115</v>
      </c>
      <c r="H783" t="s">
        <v>30</v>
      </c>
    </row>
    <row r="784" spans="1:8" x14ac:dyDescent="0.3">
      <c r="A784" t="s">
        <v>2459</v>
      </c>
      <c r="B784" t="s">
        <v>2460</v>
      </c>
      <c r="C784" t="s">
        <v>39</v>
      </c>
      <c r="D784" t="s">
        <v>27</v>
      </c>
      <c r="E784" t="s">
        <v>65</v>
      </c>
      <c r="F784" t="s">
        <v>66</v>
      </c>
      <c r="G784">
        <v>98115</v>
      </c>
      <c r="H784" t="s">
        <v>30</v>
      </c>
    </row>
    <row r="785" spans="1:8" x14ac:dyDescent="0.3">
      <c r="A785" t="s">
        <v>1319</v>
      </c>
      <c r="B785" t="s">
        <v>1320</v>
      </c>
      <c r="C785" t="s">
        <v>39</v>
      </c>
      <c r="D785" t="s">
        <v>27</v>
      </c>
      <c r="E785" t="s">
        <v>28</v>
      </c>
      <c r="F785" t="s">
        <v>29</v>
      </c>
      <c r="G785">
        <v>90032</v>
      </c>
      <c r="H785" t="s">
        <v>30</v>
      </c>
    </row>
    <row r="786" spans="1:8" x14ac:dyDescent="0.3">
      <c r="A786" t="s">
        <v>1319</v>
      </c>
      <c r="B786" t="s">
        <v>1320</v>
      </c>
      <c r="C786" t="s">
        <v>39</v>
      </c>
      <c r="D786" t="s">
        <v>27</v>
      </c>
      <c r="E786" t="s">
        <v>28</v>
      </c>
      <c r="F786" t="s">
        <v>29</v>
      </c>
      <c r="G786">
        <v>90032</v>
      </c>
      <c r="H786" t="s">
        <v>30</v>
      </c>
    </row>
    <row r="787" spans="1:8" x14ac:dyDescent="0.3">
      <c r="A787" t="s">
        <v>1319</v>
      </c>
      <c r="B787" t="s">
        <v>1320</v>
      </c>
      <c r="C787" t="s">
        <v>39</v>
      </c>
      <c r="D787" t="s">
        <v>27</v>
      </c>
      <c r="E787" t="s">
        <v>28</v>
      </c>
      <c r="F787" t="s">
        <v>29</v>
      </c>
      <c r="G787">
        <v>90032</v>
      </c>
      <c r="H787" t="s">
        <v>30</v>
      </c>
    </row>
    <row r="788" spans="1:8" x14ac:dyDescent="0.3">
      <c r="A788" t="s">
        <v>1319</v>
      </c>
      <c r="B788" t="s">
        <v>1320</v>
      </c>
      <c r="C788" t="s">
        <v>39</v>
      </c>
      <c r="D788" t="s">
        <v>27</v>
      </c>
      <c r="E788" t="s">
        <v>28</v>
      </c>
      <c r="F788" t="s">
        <v>29</v>
      </c>
      <c r="G788">
        <v>90032</v>
      </c>
      <c r="H788" t="s">
        <v>30</v>
      </c>
    </row>
    <row r="789" spans="1:8" x14ac:dyDescent="0.3">
      <c r="A789" t="s">
        <v>2473</v>
      </c>
      <c r="B789" t="s">
        <v>2474</v>
      </c>
      <c r="C789" t="s">
        <v>26</v>
      </c>
      <c r="D789" t="s">
        <v>27</v>
      </c>
      <c r="E789" t="s">
        <v>28</v>
      </c>
      <c r="F789" t="s">
        <v>29</v>
      </c>
      <c r="G789">
        <v>90036</v>
      </c>
      <c r="H789" t="s">
        <v>30</v>
      </c>
    </row>
    <row r="790" spans="1:8" x14ac:dyDescent="0.3">
      <c r="A790" t="s">
        <v>331</v>
      </c>
      <c r="B790" t="s">
        <v>332</v>
      </c>
      <c r="C790" t="s">
        <v>39</v>
      </c>
      <c r="D790" t="s">
        <v>27</v>
      </c>
      <c r="E790" t="s">
        <v>65</v>
      </c>
      <c r="F790" t="s">
        <v>66</v>
      </c>
      <c r="G790">
        <v>98105</v>
      </c>
      <c r="H790" t="s">
        <v>30</v>
      </c>
    </row>
    <row r="791" spans="1:8" x14ac:dyDescent="0.3">
      <c r="A791" t="s">
        <v>2335</v>
      </c>
      <c r="B791" t="s">
        <v>2336</v>
      </c>
      <c r="C791" t="s">
        <v>146</v>
      </c>
      <c r="D791" t="s">
        <v>27</v>
      </c>
      <c r="E791" t="s">
        <v>65</v>
      </c>
      <c r="F791" t="s">
        <v>66</v>
      </c>
      <c r="G791">
        <v>98105</v>
      </c>
      <c r="H791" t="s">
        <v>30</v>
      </c>
    </row>
    <row r="792" spans="1:8" x14ac:dyDescent="0.3">
      <c r="A792" t="s">
        <v>2335</v>
      </c>
      <c r="B792" t="s">
        <v>2336</v>
      </c>
      <c r="C792" t="s">
        <v>146</v>
      </c>
      <c r="D792" t="s">
        <v>27</v>
      </c>
      <c r="E792" t="s">
        <v>65</v>
      </c>
      <c r="F792" t="s">
        <v>66</v>
      </c>
      <c r="G792">
        <v>98105</v>
      </c>
      <c r="H792" t="s">
        <v>30</v>
      </c>
    </row>
    <row r="793" spans="1:8" x14ac:dyDescent="0.3">
      <c r="A793" t="s">
        <v>2335</v>
      </c>
      <c r="B793" t="s">
        <v>2336</v>
      </c>
      <c r="C793" t="s">
        <v>146</v>
      </c>
      <c r="D793" t="s">
        <v>27</v>
      </c>
      <c r="E793" t="s">
        <v>65</v>
      </c>
      <c r="F793" t="s">
        <v>66</v>
      </c>
      <c r="G793">
        <v>98105</v>
      </c>
      <c r="H793" t="s">
        <v>30</v>
      </c>
    </row>
    <row r="794" spans="1:8" x14ac:dyDescent="0.3">
      <c r="A794" t="s">
        <v>2335</v>
      </c>
      <c r="B794" t="s">
        <v>2336</v>
      </c>
      <c r="C794" t="s">
        <v>146</v>
      </c>
      <c r="D794" t="s">
        <v>27</v>
      </c>
      <c r="E794" t="s">
        <v>65</v>
      </c>
      <c r="F794" t="s">
        <v>66</v>
      </c>
      <c r="G794">
        <v>98105</v>
      </c>
      <c r="H794" t="s">
        <v>30</v>
      </c>
    </row>
    <row r="795" spans="1:8" x14ac:dyDescent="0.3">
      <c r="A795" t="s">
        <v>153</v>
      </c>
      <c r="B795" t="s">
        <v>154</v>
      </c>
      <c r="C795" t="s">
        <v>39</v>
      </c>
      <c r="D795" t="s">
        <v>27</v>
      </c>
      <c r="E795" t="s">
        <v>28</v>
      </c>
      <c r="F795" t="s">
        <v>29</v>
      </c>
      <c r="G795">
        <v>90049</v>
      </c>
      <c r="H795" t="s">
        <v>30</v>
      </c>
    </row>
    <row r="796" spans="1:8" x14ac:dyDescent="0.3">
      <c r="A796" t="s">
        <v>2487</v>
      </c>
      <c r="B796" t="s">
        <v>2488</v>
      </c>
      <c r="C796" t="s">
        <v>146</v>
      </c>
      <c r="D796" t="s">
        <v>27</v>
      </c>
      <c r="E796" t="s">
        <v>325</v>
      </c>
      <c r="F796" t="s">
        <v>29</v>
      </c>
      <c r="G796">
        <v>92037</v>
      </c>
      <c r="H796" t="s">
        <v>30</v>
      </c>
    </row>
    <row r="797" spans="1:8" x14ac:dyDescent="0.3">
      <c r="A797" t="s">
        <v>2487</v>
      </c>
      <c r="B797" t="s">
        <v>2488</v>
      </c>
      <c r="C797" t="s">
        <v>146</v>
      </c>
      <c r="D797" t="s">
        <v>27</v>
      </c>
      <c r="E797" t="s">
        <v>325</v>
      </c>
      <c r="F797" t="s">
        <v>29</v>
      </c>
      <c r="G797">
        <v>92037</v>
      </c>
      <c r="H797" t="s">
        <v>30</v>
      </c>
    </row>
    <row r="798" spans="1:8" x14ac:dyDescent="0.3">
      <c r="A798" t="s">
        <v>2492</v>
      </c>
      <c r="B798" t="s">
        <v>2493</v>
      </c>
      <c r="C798" t="s">
        <v>26</v>
      </c>
      <c r="D798" t="s">
        <v>27</v>
      </c>
      <c r="E798" t="s">
        <v>80</v>
      </c>
      <c r="F798" t="s">
        <v>29</v>
      </c>
      <c r="G798">
        <v>94109</v>
      </c>
      <c r="H798" t="s">
        <v>30</v>
      </c>
    </row>
    <row r="799" spans="1:8" x14ac:dyDescent="0.3">
      <c r="A799" t="s">
        <v>2495</v>
      </c>
      <c r="B799" t="s">
        <v>2496</v>
      </c>
      <c r="C799" t="s">
        <v>39</v>
      </c>
      <c r="D799" t="s">
        <v>27</v>
      </c>
      <c r="E799" t="s">
        <v>80</v>
      </c>
      <c r="F799" t="s">
        <v>29</v>
      </c>
      <c r="G799">
        <v>94110</v>
      </c>
      <c r="H799" t="s">
        <v>30</v>
      </c>
    </row>
    <row r="800" spans="1:8" x14ac:dyDescent="0.3">
      <c r="A800" t="s">
        <v>425</v>
      </c>
      <c r="B800" t="s">
        <v>426</v>
      </c>
      <c r="C800" t="s">
        <v>39</v>
      </c>
      <c r="D800" t="s">
        <v>27</v>
      </c>
      <c r="E800" t="s">
        <v>80</v>
      </c>
      <c r="F800" t="s">
        <v>29</v>
      </c>
      <c r="G800">
        <v>94122</v>
      </c>
      <c r="H800" t="s">
        <v>30</v>
      </c>
    </row>
    <row r="801" spans="1:8" x14ac:dyDescent="0.3">
      <c r="A801" t="s">
        <v>425</v>
      </c>
      <c r="B801" t="s">
        <v>426</v>
      </c>
      <c r="C801" t="s">
        <v>39</v>
      </c>
      <c r="D801" t="s">
        <v>27</v>
      </c>
      <c r="E801" t="s">
        <v>80</v>
      </c>
      <c r="F801" t="s">
        <v>29</v>
      </c>
      <c r="G801">
        <v>94122</v>
      </c>
      <c r="H801" t="s">
        <v>30</v>
      </c>
    </row>
    <row r="802" spans="1:8" x14ac:dyDescent="0.3">
      <c r="A802" t="s">
        <v>425</v>
      </c>
      <c r="B802" t="s">
        <v>426</v>
      </c>
      <c r="C802" t="s">
        <v>39</v>
      </c>
      <c r="D802" t="s">
        <v>27</v>
      </c>
      <c r="E802" t="s">
        <v>80</v>
      </c>
      <c r="F802" t="s">
        <v>29</v>
      </c>
      <c r="G802">
        <v>94122</v>
      </c>
      <c r="H802" t="s">
        <v>30</v>
      </c>
    </row>
    <row r="803" spans="1:8" x14ac:dyDescent="0.3">
      <c r="A803" t="s">
        <v>601</v>
      </c>
      <c r="B803" t="s">
        <v>602</v>
      </c>
      <c r="C803" t="s">
        <v>26</v>
      </c>
      <c r="D803" t="s">
        <v>27</v>
      </c>
      <c r="E803" t="s">
        <v>28</v>
      </c>
      <c r="F803" t="s">
        <v>29</v>
      </c>
      <c r="G803">
        <v>90045</v>
      </c>
      <c r="H803" t="s">
        <v>30</v>
      </c>
    </row>
    <row r="804" spans="1:8" x14ac:dyDescent="0.3">
      <c r="A804" t="s">
        <v>601</v>
      </c>
      <c r="B804" t="s">
        <v>602</v>
      </c>
      <c r="C804" t="s">
        <v>26</v>
      </c>
      <c r="D804" t="s">
        <v>27</v>
      </c>
      <c r="E804" t="s">
        <v>28</v>
      </c>
      <c r="F804" t="s">
        <v>29</v>
      </c>
      <c r="G804">
        <v>90045</v>
      </c>
      <c r="H804" t="s">
        <v>30</v>
      </c>
    </row>
    <row r="805" spans="1:8" x14ac:dyDescent="0.3">
      <c r="A805" t="s">
        <v>2507</v>
      </c>
      <c r="B805" t="s">
        <v>2508</v>
      </c>
      <c r="C805" t="s">
        <v>26</v>
      </c>
      <c r="D805" t="s">
        <v>27</v>
      </c>
      <c r="E805" t="s">
        <v>2509</v>
      </c>
      <c r="F805" t="s">
        <v>29</v>
      </c>
      <c r="G805">
        <v>92253</v>
      </c>
      <c r="H805" t="s">
        <v>30</v>
      </c>
    </row>
    <row r="806" spans="1:8" x14ac:dyDescent="0.3">
      <c r="A806" t="s">
        <v>2413</v>
      </c>
      <c r="B806" t="s">
        <v>2414</v>
      </c>
      <c r="C806" t="s">
        <v>26</v>
      </c>
      <c r="D806" t="s">
        <v>27</v>
      </c>
      <c r="E806" t="s">
        <v>80</v>
      </c>
      <c r="F806" t="s">
        <v>29</v>
      </c>
      <c r="G806">
        <v>94122</v>
      </c>
      <c r="H806" t="s">
        <v>30</v>
      </c>
    </row>
    <row r="807" spans="1:8" x14ac:dyDescent="0.3">
      <c r="A807" t="s">
        <v>2413</v>
      </c>
      <c r="B807" t="s">
        <v>2414</v>
      </c>
      <c r="C807" t="s">
        <v>26</v>
      </c>
      <c r="D807" t="s">
        <v>27</v>
      </c>
      <c r="E807" t="s">
        <v>80</v>
      </c>
      <c r="F807" t="s">
        <v>29</v>
      </c>
      <c r="G807">
        <v>94122</v>
      </c>
      <c r="H807" t="s">
        <v>30</v>
      </c>
    </row>
    <row r="808" spans="1:8" x14ac:dyDescent="0.3">
      <c r="A808" t="s">
        <v>2514</v>
      </c>
      <c r="B808" t="s">
        <v>2515</v>
      </c>
      <c r="C808" t="s">
        <v>26</v>
      </c>
      <c r="D808" t="s">
        <v>27</v>
      </c>
      <c r="E808" t="s">
        <v>228</v>
      </c>
      <c r="F808" t="s">
        <v>122</v>
      </c>
      <c r="G808">
        <v>85254</v>
      </c>
      <c r="H808" t="s">
        <v>30</v>
      </c>
    </row>
    <row r="809" spans="1:8" x14ac:dyDescent="0.3">
      <c r="A809" t="s">
        <v>520</v>
      </c>
      <c r="B809" t="s">
        <v>521</v>
      </c>
      <c r="C809" t="s">
        <v>39</v>
      </c>
      <c r="D809" t="s">
        <v>27</v>
      </c>
      <c r="E809" t="s">
        <v>236</v>
      </c>
      <c r="F809" t="s">
        <v>29</v>
      </c>
      <c r="G809">
        <v>95123</v>
      </c>
      <c r="H809" t="s">
        <v>30</v>
      </c>
    </row>
    <row r="810" spans="1:8" x14ac:dyDescent="0.3">
      <c r="A810" t="s">
        <v>520</v>
      </c>
      <c r="B810" t="s">
        <v>521</v>
      </c>
      <c r="C810" t="s">
        <v>39</v>
      </c>
      <c r="D810" t="s">
        <v>27</v>
      </c>
      <c r="E810" t="s">
        <v>236</v>
      </c>
      <c r="F810" t="s">
        <v>29</v>
      </c>
      <c r="G810">
        <v>95123</v>
      </c>
      <c r="H810" t="s">
        <v>30</v>
      </c>
    </row>
    <row r="811" spans="1:8" x14ac:dyDescent="0.3">
      <c r="A811" t="s">
        <v>2518</v>
      </c>
      <c r="B811" t="s">
        <v>2519</v>
      </c>
      <c r="C811" t="s">
        <v>39</v>
      </c>
      <c r="D811" t="s">
        <v>27</v>
      </c>
      <c r="E811" t="s">
        <v>176</v>
      </c>
      <c r="F811" t="s">
        <v>122</v>
      </c>
      <c r="G811">
        <v>85023</v>
      </c>
      <c r="H811" t="s">
        <v>30</v>
      </c>
    </row>
    <row r="812" spans="1:8" x14ac:dyDescent="0.3">
      <c r="A812" t="s">
        <v>2518</v>
      </c>
      <c r="B812" t="s">
        <v>2519</v>
      </c>
      <c r="C812" t="s">
        <v>39</v>
      </c>
      <c r="D812" t="s">
        <v>27</v>
      </c>
      <c r="E812" t="s">
        <v>176</v>
      </c>
      <c r="F812" t="s">
        <v>122</v>
      </c>
      <c r="G812">
        <v>85023</v>
      </c>
      <c r="H812" t="s">
        <v>30</v>
      </c>
    </row>
    <row r="813" spans="1:8" x14ac:dyDescent="0.3">
      <c r="A813" t="s">
        <v>2518</v>
      </c>
      <c r="B813" t="s">
        <v>2519</v>
      </c>
      <c r="C813" t="s">
        <v>39</v>
      </c>
      <c r="D813" t="s">
        <v>27</v>
      </c>
      <c r="E813" t="s">
        <v>176</v>
      </c>
      <c r="F813" t="s">
        <v>122</v>
      </c>
      <c r="G813">
        <v>85023</v>
      </c>
      <c r="H813" t="s">
        <v>30</v>
      </c>
    </row>
    <row r="814" spans="1:8" x14ac:dyDescent="0.3">
      <c r="A814" t="s">
        <v>2518</v>
      </c>
      <c r="B814" t="s">
        <v>2519</v>
      </c>
      <c r="C814" t="s">
        <v>39</v>
      </c>
      <c r="D814" t="s">
        <v>27</v>
      </c>
      <c r="E814" t="s">
        <v>176</v>
      </c>
      <c r="F814" t="s">
        <v>122</v>
      </c>
      <c r="G814">
        <v>85023</v>
      </c>
      <c r="H814" t="s">
        <v>30</v>
      </c>
    </row>
    <row r="815" spans="1:8" x14ac:dyDescent="0.3">
      <c r="A815" t="s">
        <v>2403</v>
      </c>
      <c r="B815" t="s">
        <v>2404</v>
      </c>
      <c r="C815" t="s">
        <v>39</v>
      </c>
      <c r="D815" t="s">
        <v>27</v>
      </c>
      <c r="E815" t="s">
        <v>90</v>
      </c>
      <c r="F815" t="s">
        <v>73</v>
      </c>
      <c r="G815">
        <v>84057</v>
      </c>
      <c r="H815" t="s">
        <v>30</v>
      </c>
    </row>
    <row r="816" spans="1:8" x14ac:dyDescent="0.3">
      <c r="A816" t="s">
        <v>2403</v>
      </c>
      <c r="B816" t="s">
        <v>2404</v>
      </c>
      <c r="C816" t="s">
        <v>39</v>
      </c>
      <c r="D816" t="s">
        <v>27</v>
      </c>
      <c r="E816" t="s">
        <v>90</v>
      </c>
      <c r="F816" t="s">
        <v>73</v>
      </c>
      <c r="G816">
        <v>84057</v>
      </c>
      <c r="H816" t="s">
        <v>30</v>
      </c>
    </row>
    <row r="817" spans="1:8" x14ac:dyDescent="0.3">
      <c r="A817" t="s">
        <v>2403</v>
      </c>
      <c r="B817" t="s">
        <v>2404</v>
      </c>
      <c r="C817" t="s">
        <v>39</v>
      </c>
      <c r="D817" t="s">
        <v>27</v>
      </c>
      <c r="E817" t="s">
        <v>90</v>
      </c>
      <c r="F817" t="s">
        <v>73</v>
      </c>
      <c r="G817">
        <v>84057</v>
      </c>
      <c r="H817" t="s">
        <v>30</v>
      </c>
    </row>
    <row r="818" spans="1:8" x14ac:dyDescent="0.3">
      <c r="A818" t="s">
        <v>708</v>
      </c>
      <c r="B818" t="s">
        <v>709</v>
      </c>
      <c r="C818" t="s">
        <v>39</v>
      </c>
      <c r="D818" t="s">
        <v>27</v>
      </c>
      <c r="E818" t="s">
        <v>2528</v>
      </c>
      <c r="F818" t="s">
        <v>66</v>
      </c>
      <c r="G818">
        <v>98226</v>
      </c>
      <c r="H818" t="s">
        <v>30</v>
      </c>
    </row>
    <row r="819" spans="1:8" x14ac:dyDescent="0.3">
      <c r="A819" t="s">
        <v>708</v>
      </c>
      <c r="B819" t="s">
        <v>709</v>
      </c>
      <c r="C819" t="s">
        <v>39</v>
      </c>
      <c r="D819" t="s">
        <v>27</v>
      </c>
      <c r="E819" t="s">
        <v>2528</v>
      </c>
      <c r="F819" t="s">
        <v>66</v>
      </c>
      <c r="G819">
        <v>98226</v>
      </c>
      <c r="H819" t="s">
        <v>30</v>
      </c>
    </row>
    <row r="820" spans="1:8" x14ac:dyDescent="0.3">
      <c r="A820" t="s">
        <v>2254</v>
      </c>
      <c r="B820" t="s">
        <v>2255</v>
      </c>
      <c r="C820" t="s">
        <v>146</v>
      </c>
      <c r="D820" t="s">
        <v>27</v>
      </c>
      <c r="E820" t="s">
        <v>28</v>
      </c>
      <c r="F820" t="s">
        <v>29</v>
      </c>
      <c r="G820">
        <v>90004</v>
      </c>
      <c r="H820" t="s">
        <v>30</v>
      </c>
    </row>
    <row r="821" spans="1:8" x14ac:dyDescent="0.3">
      <c r="A821" t="s">
        <v>2254</v>
      </c>
      <c r="B821" t="s">
        <v>2255</v>
      </c>
      <c r="C821" t="s">
        <v>146</v>
      </c>
      <c r="D821" t="s">
        <v>27</v>
      </c>
      <c r="E821" t="s">
        <v>28</v>
      </c>
      <c r="F821" t="s">
        <v>29</v>
      </c>
      <c r="G821">
        <v>90004</v>
      </c>
      <c r="H821" t="s">
        <v>30</v>
      </c>
    </row>
    <row r="822" spans="1:8" x14ac:dyDescent="0.3">
      <c r="A822" t="s">
        <v>2535</v>
      </c>
      <c r="B822" t="s">
        <v>2536</v>
      </c>
      <c r="C822" t="s">
        <v>146</v>
      </c>
      <c r="D822" t="s">
        <v>27</v>
      </c>
      <c r="E822" t="s">
        <v>325</v>
      </c>
      <c r="F822" t="s">
        <v>29</v>
      </c>
      <c r="G822">
        <v>92024</v>
      </c>
      <c r="H822" t="s">
        <v>30</v>
      </c>
    </row>
    <row r="823" spans="1:8" x14ac:dyDescent="0.3">
      <c r="A823" t="s">
        <v>2540</v>
      </c>
      <c r="B823" t="s">
        <v>2541</v>
      </c>
      <c r="C823" t="s">
        <v>26</v>
      </c>
      <c r="D823" t="s">
        <v>27</v>
      </c>
      <c r="E823" t="s">
        <v>28</v>
      </c>
      <c r="F823" t="s">
        <v>29</v>
      </c>
      <c r="G823">
        <v>90045</v>
      </c>
      <c r="H823" t="s">
        <v>30</v>
      </c>
    </row>
    <row r="824" spans="1:8" x14ac:dyDescent="0.3">
      <c r="A824" t="s">
        <v>2545</v>
      </c>
      <c r="B824" t="s">
        <v>2546</v>
      </c>
      <c r="C824" t="s">
        <v>26</v>
      </c>
      <c r="D824" t="s">
        <v>27</v>
      </c>
      <c r="E824" t="s">
        <v>28</v>
      </c>
      <c r="F824" t="s">
        <v>29</v>
      </c>
      <c r="G824">
        <v>90049</v>
      </c>
      <c r="H824" t="s">
        <v>30</v>
      </c>
    </row>
    <row r="825" spans="1:8" x14ac:dyDescent="0.3">
      <c r="A825" t="s">
        <v>2545</v>
      </c>
      <c r="B825" t="s">
        <v>2546</v>
      </c>
      <c r="C825" t="s">
        <v>26</v>
      </c>
      <c r="D825" t="s">
        <v>27</v>
      </c>
      <c r="E825" t="s">
        <v>28</v>
      </c>
      <c r="F825" t="s">
        <v>29</v>
      </c>
      <c r="G825">
        <v>90049</v>
      </c>
      <c r="H825" t="s">
        <v>30</v>
      </c>
    </row>
    <row r="826" spans="1:8" x14ac:dyDescent="0.3">
      <c r="A826" t="s">
        <v>2092</v>
      </c>
      <c r="B826" t="s">
        <v>2093</v>
      </c>
      <c r="C826" t="s">
        <v>39</v>
      </c>
      <c r="D826" t="s">
        <v>27</v>
      </c>
      <c r="E826" t="s">
        <v>80</v>
      </c>
      <c r="F826" t="s">
        <v>29</v>
      </c>
      <c r="G826">
        <v>94110</v>
      </c>
      <c r="H826" t="s">
        <v>30</v>
      </c>
    </row>
    <row r="827" spans="1:8" x14ac:dyDescent="0.3">
      <c r="A827" t="s">
        <v>2092</v>
      </c>
      <c r="B827" t="s">
        <v>2093</v>
      </c>
      <c r="C827" t="s">
        <v>39</v>
      </c>
      <c r="D827" t="s">
        <v>27</v>
      </c>
      <c r="E827" t="s">
        <v>80</v>
      </c>
      <c r="F827" t="s">
        <v>29</v>
      </c>
      <c r="G827">
        <v>94110</v>
      </c>
      <c r="H827" t="s">
        <v>30</v>
      </c>
    </row>
    <row r="828" spans="1:8" x14ac:dyDescent="0.3">
      <c r="A828" t="s">
        <v>2553</v>
      </c>
      <c r="B828" t="s">
        <v>2554</v>
      </c>
      <c r="C828" t="s">
        <v>26</v>
      </c>
      <c r="D828" t="s">
        <v>27</v>
      </c>
      <c r="E828" t="s">
        <v>261</v>
      </c>
      <c r="F828" t="s">
        <v>262</v>
      </c>
      <c r="G828">
        <v>88220</v>
      </c>
      <c r="H828" t="s">
        <v>30</v>
      </c>
    </row>
    <row r="829" spans="1:8" x14ac:dyDescent="0.3">
      <c r="A829" t="s">
        <v>2553</v>
      </c>
      <c r="B829" t="s">
        <v>2554</v>
      </c>
      <c r="C829" t="s">
        <v>26</v>
      </c>
      <c r="D829" t="s">
        <v>27</v>
      </c>
      <c r="E829" t="s">
        <v>261</v>
      </c>
      <c r="F829" t="s">
        <v>262</v>
      </c>
      <c r="G829">
        <v>88220</v>
      </c>
      <c r="H829" t="s">
        <v>30</v>
      </c>
    </row>
    <row r="830" spans="1:8" x14ac:dyDescent="0.3">
      <c r="A830" t="s">
        <v>2553</v>
      </c>
      <c r="B830" t="s">
        <v>2554</v>
      </c>
      <c r="C830" t="s">
        <v>26</v>
      </c>
      <c r="D830" t="s">
        <v>27</v>
      </c>
      <c r="E830" t="s">
        <v>261</v>
      </c>
      <c r="F830" t="s">
        <v>262</v>
      </c>
      <c r="G830">
        <v>88220</v>
      </c>
      <c r="H830" t="s">
        <v>30</v>
      </c>
    </row>
    <row r="831" spans="1:8" x14ac:dyDescent="0.3">
      <c r="A831" t="s">
        <v>2553</v>
      </c>
      <c r="B831" t="s">
        <v>2554</v>
      </c>
      <c r="C831" t="s">
        <v>26</v>
      </c>
      <c r="D831" t="s">
        <v>27</v>
      </c>
      <c r="E831" t="s">
        <v>261</v>
      </c>
      <c r="F831" t="s">
        <v>262</v>
      </c>
      <c r="G831">
        <v>88220</v>
      </c>
      <c r="H831" t="s">
        <v>30</v>
      </c>
    </row>
    <row r="832" spans="1:8" x14ac:dyDescent="0.3">
      <c r="A832" t="s">
        <v>2562</v>
      </c>
      <c r="B832" t="s">
        <v>2563</v>
      </c>
      <c r="C832" t="s">
        <v>39</v>
      </c>
      <c r="D832" t="s">
        <v>27</v>
      </c>
      <c r="E832" t="s">
        <v>65</v>
      </c>
      <c r="F832" t="s">
        <v>66</v>
      </c>
      <c r="G832">
        <v>98103</v>
      </c>
      <c r="H832" t="s">
        <v>30</v>
      </c>
    </row>
    <row r="833" spans="1:8" x14ac:dyDescent="0.3">
      <c r="A833" t="s">
        <v>2562</v>
      </c>
      <c r="B833" t="s">
        <v>2563</v>
      </c>
      <c r="C833" t="s">
        <v>39</v>
      </c>
      <c r="D833" t="s">
        <v>27</v>
      </c>
      <c r="E833" t="s">
        <v>65</v>
      </c>
      <c r="F833" t="s">
        <v>66</v>
      </c>
      <c r="G833">
        <v>98103</v>
      </c>
      <c r="H833" t="s">
        <v>30</v>
      </c>
    </row>
    <row r="834" spans="1:8" x14ac:dyDescent="0.3">
      <c r="A834" t="s">
        <v>2562</v>
      </c>
      <c r="B834" t="s">
        <v>2563</v>
      </c>
      <c r="C834" t="s">
        <v>39</v>
      </c>
      <c r="D834" t="s">
        <v>27</v>
      </c>
      <c r="E834" t="s">
        <v>65</v>
      </c>
      <c r="F834" t="s">
        <v>66</v>
      </c>
      <c r="G834">
        <v>98103</v>
      </c>
      <c r="H834" t="s">
        <v>30</v>
      </c>
    </row>
    <row r="835" spans="1:8" x14ac:dyDescent="0.3">
      <c r="A835" t="s">
        <v>2569</v>
      </c>
      <c r="B835" t="s">
        <v>2570</v>
      </c>
      <c r="C835" t="s">
        <v>26</v>
      </c>
      <c r="D835" t="s">
        <v>27</v>
      </c>
      <c r="E835" t="s">
        <v>28</v>
      </c>
      <c r="F835" t="s">
        <v>29</v>
      </c>
      <c r="G835">
        <v>90045</v>
      </c>
      <c r="H835" t="s">
        <v>30</v>
      </c>
    </row>
    <row r="836" spans="1:8" x14ac:dyDescent="0.3">
      <c r="A836" t="s">
        <v>210</v>
      </c>
      <c r="B836" t="s">
        <v>211</v>
      </c>
      <c r="C836" t="s">
        <v>26</v>
      </c>
      <c r="D836" t="s">
        <v>27</v>
      </c>
      <c r="E836" t="s">
        <v>404</v>
      </c>
      <c r="F836" t="s">
        <v>29</v>
      </c>
      <c r="G836">
        <v>92345</v>
      </c>
      <c r="H836" t="s">
        <v>30</v>
      </c>
    </row>
    <row r="837" spans="1:8" x14ac:dyDescent="0.3">
      <c r="A837" t="s">
        <v>2573</v>
      </c>
      <c r="B837" t="s">
        <v>2574</v>
      </c>
      <c r="C837" t="s">
        <v>26</v>
      </c>
      <c r="D837" t="s">
        <v>27</v>
      </c>
      <c r="E837" t="s">
        <v>1438</v>
      </c>
      <c r="F837" t="s">
        <v>73</v>
      </c>
      <c r="G837">
        <v>84604</v>
      </c>
      <c r="H837" t="s">
        <v>30</v>
      </c>
    </row>
    <row r="838" spans="1:8" x14ac:dyDescent="0.3">
      <c r="A838" t="s">
        <v>2573</v>
      </c>
      <c r="B838" t="s">
        <v>2574</v>
      </c>
      <c r="C838" t="s">
        <v>26</v>
      </c>
      <c r="D838" t="s">
        <v>27</v>
      </c>
      <c r="E838" t="s">
        <v>1438</v>
      </c>
      <c r="F838" t="s">
        <v>73</v>
      </c>
      <c r="G838">
        <v>84604</v>
      </c>
      <c r="H838" t="s">
        <v>30</v>
      </c>
    </row>
    <row r="839" spans="1:8" x14ac:dyDescent="0.3">
      <c r="A839" t="s">
        <v>2573</v>
      </c>
      <c r="B839" t="s">
        <v>2574</v>
      </c>
      <c r="C839" t="s">
        <v>26</v>
      </c>
      <c r="D839" t="s">
        <v>27</v>
      </c>
      <c r="E839" t="s">
        <v>1438</v>
      </c>
      <c r="F839" t="s">
        <v>73</v>
      </c>
      <c r="G839">
        <v>84604</v>
      </c>
      <c r="H839" t="s">
        <v>30</v>
      </c>
    </row>
    <row r="840" spans="1:8" x14ac:dyDescent="0.3">
      <c r="A840" t="s">
        <v>2573</v>
      </c>
      <c r="B840" t="s">
        <v>2574</v>
      </c>
      <c r="C840" t="s">
        <v>26</v>
      </c>
      <c r="D840" t="s">
        <v>27</v>
      </c>
      <c r="E840" t="s">
        <v>1438</v>
      </c>
      <c r="F840" t="s">
        <v>73</v>
      </c>
      <c r="G840">
        <v>84604</v>
      </c>
      <c r="H840" t="s">
        <v>30</v>
      </c>
    </row>
    <row r="841" spans="1:8" x14ac:dyDescent="0.3">
      <c r="A841" t="s">
        <v>2573</v>
      </c>
      <c r="B841" t="s">
        <v>2574</v>
      </c>
      <c r="C841" t="s">
        <v>26</v>
      </c>
      <c r="D841" t="s">
        <v>27</v>
      </c>
      <c r="E841" t="s">
        <v>1438</v>
      </c>
      <c r="F841" t="s">
        <v>73</v>
      </c>
      <c r="G841">
        <v>84604</v>
      </c>
      <c r="H841" t="s">
        <v>30</v>
      </c>
    </row>
    <row r="842" spans="1:8" x14ac:dyDescent="0.3">
      <c r="A842" t="s">
        <v>2573</v>
      </c>
      <c r="B842" t="s">
        <v>2574</v>
      </c>
      <c r="C842" t="s">
        <v>26</v>
      </c>
      <c r="D842" t="s">
        <v>27</v>
      </c>
      <c r="E842" t="s">
        <v>1438</v>
      </c>
      <c r="F842" t="s">
        <v>73</v>
      </c>
      <c r="G842">
        <v>84604</v>
      </c>
      <c r="H842" t="s">
        <v>30</v>
      </c>
    </row>
    <row r="843" spans="1:8" x14ac:dyDescent="0.3">
      <c r="A843" t="s">
        <v>2573</v>
      </c>
      <c r="B843" t="s">
        <v>2574</v>
      </c>
      <c r="C843" t="s">
        <v>26</v>
      </c>
      <c r="D843" t="s">
        <v>27</v>
      </c>
      <c r="E843" t="s">
        <v>1438</v>
      </c>
      <c r="F843" t="s">
        <v>73</v>
      </c>
      <c r="G843">
        <v>84604</v>
      </c>
      <c r="H843" t="s">
        <v>30</v>
      </c>
    </row>
    <row r="844" spans="1:8" x14ac:dyDescent="0.3">
      <c r="A844" t="s">
        <v>2587</v>
      </c>
      <c r="B844" t="s">
        <v>2588</v>
      </c>
      <c r="C844" t="s">
        <v>39</v>
      </c>
      <c r="D844" t="s">
        <v>27</v>
      </c>
      <c r="E844" t="s">
        <v>80</v>
      </c>
      <c r="F844" t="s">
        <v>29</v>
      </c>
      <c r="G844">
        <v>94110</v>
      </c>
      <c r="H844" t="s">
        <v>30</v>
      </c>
    </row>
    <row r="845" spans="1:8" x14ac:dyDescent="0.3">
      <c r="A845" t="s">
        <v>1259</v>
      </c>
      <c r="B845" t="s">
        <v>1260</v>
      </c>
      <c r="C845" t="s">
        <v>26</v>
      </c>
      <c r="D845" t="s">
        <v>27</v>
      </c>
      <c r="E845" t="s">
        <v>121</v>
      </c>
      <c r="F845" t="s">
        <v>122</v>
      </c>
      <c r="G845">
        <v>85234</v>
      </c>
      <c r="H845" t="s">
        <v>30</v>
      </c>
    </row>
    <row r="846" spans="1:8" x14ac:dyDescent="0.3">
      <c r="A846" t="s">
        <v>2591</v>
      </c>
      <c r="B846" t="s">
        <v>2592</v>
      </c>
      <c r="C846" t="s">
        <v>146</v>
      </c>
      <c r="D846" t="s">
        <v>27</v>
      </c>
      <c r="E846" t="s">
        <v>28</v>
      </c>
      <c r="F846" t="s">
        <v>29</v>
      </c>
      <c r="G846">
        <v>90045</v>
      </c>
      <c r="H846" t="s">
        <v>30</v>
      </c>
    </row>
    <row r="847" spans="1:8" x14ac:dyDescent="0.3">
      <c r="A847" t="s">
        <v>2591</v>
      </c>
      <c r="B847" t="s">
        <v>2592</v>
      </c>
      <c r="C847" t="s">
        <v>146</v>
      </c>
      <c r="D847" t="s">
        <v>27</v>
      </c>
      <c r="E847" t="s">
        <v>28</v>
      </c>
      <c r="F847" t="s">
        <v>29</v>
      </c>
      <c r="G847">
        <v>90045</v>
      </c>
      <c r="H847" t="s">
        <v>30</v>
      </c>
    </row>
    <row r="848" spans="1:8" x14ac:dyDescent="0.3">
      <c r="A848" t="s">
        <v>2594</v>
      </c>
      <c r="B848" t="s">
        <v>2595</v>
      </c>
      <c r="C848" t="s">
        <v>39</v>
      </c>
      <c r="D848" t="s">
        <v>27</v>
      </c>
      <c r="E848" t="s">
        <v>325</v>
      </c>
      <c r="F848" t="s">
        <v>29</v>
      </c>
      <c r="G848">
        <v>92024</v>
      </c>
      <c r="H848" t="s">
        <v>30</v>
      </c>
    </row>
    <row r="849" spans="1:8" x14ac:dyDescent="0.3">
      <c r="A849" t="s">
        <v>2598</v>
      </c>
      <c r="B849" t="s">
        <v>2599</v>
      </c>
      <c r="C849" t="s">
        <v>39</v>
      </c>
      <c r="D849" t="s">
        <v>27</v>
      </c>
      <c r="E849" t="s">
        <v>1346</v>
      </c>
      <c r="F849" t="s">
        <v>161</v>
      </c>
      <c r="G849">
        <v>81001</v>
      </c>
      <c r="H849" t="s">
        <v>30</v>
      </c>
    </row>
    <row r="850" spans="1:8" x14ac:dyDescent="0.3">
      <c r="A850" t="s">
        <v>2598</v>
      </c>
      <c r="B850" t="s">
        <v>2599</v>
      </c>
      <c r="C850" t="s">
        <v>39</v>
      </c>
      <c r="D850" t="s">
        <v>27</v>
      </c>
      <c r="E850" t="s">
        <v>1346</v>
      </c>
      <c r="F850" t="s">
        <v>161</v>
      </c>
      <c r="G850">
        <v>81001</v>
      </c>
      <c r="H850" t="s">
        <v>30</v>
      </c>
    </row>
    <row r="851" spans="1:8" x14ac:dyDescent="0.3">
      <c r="A851" t="s">
        <v>2601</v>
      </c>
      <c r="B851" t="s">
        <v>2602</v>
      </c>
      <c r="C851" t="s">
        <v>39</v>
      </c>
      <c r="D851" t="s">
        <v>27</v>
      </c>
      <c r="E851" t="s">
        <v>28</v>
      </c>
      <c r="F851" t="s">
        <v>29</v>
      </c>
      <c r="G851">
        <v>90004</v>
      </c>
      <c r="H851" t="s">
        <v>30</v>
      </c>
    </row>
    <row r="852" spans="1:8" x14ac:dyDescent="0.3">
      <c r="A852" t="s">
        <v>871</v>
      </c>
      <c r="B852" t="s">
        <v>872</v>
      </c>
      <c r="C852" t="s">
        <v>26</v>
      </c>
      <c r="D852" t="s">
        <v>27</v>
      </c>
      <c r="E852" t="s">
        <v>28</v>
      </c>
      <c r="F852" t="s">
        <v>29</v>
      </c>
      <c r="G852">
        <v>90032</v>
      </c>
      <c r="H852" t="s">
        <v>30</v>
      </c>
    </row>
    <row r="853" spans="1:8" x14ac:dyDescent="0.3">
      <c r="A853" t="s">
        <v>271</v>
      </c>
      <c r="B853" t="s">
        <v>272</v>
      </c>
      <c r="C853" t="s">
        <v>39</v>
      </c>
      <c r="D853" t="s">
        <v>27</v>
      </c>
      <c r="E853" t="s">
        <v>2607</v>
      </c>
      <c r="F853" t="s">
        <v>161</v>
      </c>
      <c r="G853">
        <v>80112</v>
      </c>
      <c r="H853" t="s">
        <v>30</v>
      </c>
    </row>
    <row r="854" spans="1:8" x14ac:dyDescent="0.3">
      <c r="A854" t="s">
        <v>271</v>
      </c>
      <c r="B854" t="s">
        <v>272</v>
      </c>
      <c r="C854" t="s">
        <v>39</v>
      </c>
      <c r="D854" t="s">
        <v>27</v>
      </c>
      <c r="E854" t="s">
        <v>2607</v>
      </c>
      <c r="F854" t="s">
        <v>161</v>
      </c>
      <c r="G854">
        <v>80112</v>
      </c>
      <c r="H854" t="s">
        <v>30</v>
      </c>
    </row>
    <row r="855" spans="1:8" x14ac:dyDescent="0.3">
      <c r="A855" t="s">
        <v>2613</v>
      </c>
      <c r="B855" t="s">
        <v>2614</v>
      </c>
      <c r="C855" t="s">
        <v>26</v>
      </c>
      <c r="D855" t="s">
        <v>27</v>
      </c>
      <c r="E855" t="s">
        <v>65</v>
      </c>
      <c r="F855" t="s">
        <v>66</v>
      </c>
      <c r="G855">
        <v>98115</v>
      </c>
      <c r="H855" t="s">
        <v>30</v>
      </c>
    </row>
    <row r="856" spans="1:8" x14ac:dyDescent="0.3">
      <c r="A856" t="s">
        <v>2618</v>
      </c>
      <c r="B856" t="s">
        <v>2619</v>
      </c>
      <c r="C856" t="s">
        <v>146</v>
      </c>
      <c r="D856" t="s">
        <v>27</v>
      </c>
      <c r="E856" t="s">
        <v>261</v>
      </c>
      <c r="F856" t="s">
        <v>262</v>
      </c>
      <c r="G856">
        <v>88220</v>
      </c>
      <c r="H856" t="s">
        <v>30</v>
      </c>
    </row>
    <row r="857" spans="1:8" x14ac:dyDescent="0.3">
      <c r="A857" t="s">
        <v>2618</v>
      </c>
      <c r="B857" t="s">
        <v>2619</v>
      </c>
      <c r="C857" t="s">
        <v>146</v>
      </c>
      <c r="D857" t="s">
        <v>27</v>
      </c>
      <c r="E857" t="s">
        <v>261</v>
      </c>
      <c r="F857" t="s">
        <v>262</v>
      </c>
      <c r="G857">
        <v>88220</v>
      </c>
      <c r="H857" t="s">
        <v>30</v>
      </c>
    </row>
    <row r="858" spans="1:8" x14ac:dyDescent="0.3">
      <c r="A858" t="s">
        <v>2618</v>
      </c>
      <c r="B858" t="s">
        <v>2619</v>
      </c>
      <c r="C858" t="s">
        <v>146</v>
      </c>
      <c r="D858" t="s">
        <v>27</v>
      </c>
      <c r="E858" t="s">
        <v>261</v>
      </c>
      <c r="F858" t="s">
        <v>262</v>
      </c>
      <c r="G858">
        <v>88220</v>
      </c>
      <c r="H858" t="s">
        <v>30</v>
      </c>
    </row>
    <row r="859" spans="1:8" x14ac:dyDescent="0.3">
      <c r="A859" t="s">
        <v>721</v>
      </c>
      <c r="B859" t="s">
        <v>722</v>
      </c>
      <c r="C859" t="s">
        <v>39</v>
      </c>
      <c r="D859" t="s">
        <v>27</v>
      </c>
      <c r="E859" t="s">
        <v>28</v>
      </c>
      <c r="F859" t="s">
        <v>29</v>
      </c>
      <c r="G859">
        <v>90049</v>
      </c>
      <c r="H859" t="s">
        <v>30</v>
      </c>
    </row>
    <row r="860" spans="1:8" x14ac:dyDescent="0.3">
      <c r="A860" t="s">
        <v>721</v>
      </c>
      <c r="B860" t="s">
        <v>722</v>
      </c>
      <c r="C860" t="s">
        <v>39</v>
      </c>
      <c r="D860" t="s">
        <v>27</v>
      </c>
      <c r="E860" t="s">
        <v>28</v>
      </c>
      <c r="F860" t="s">
        <v>29</v>
      </c>
      <c r="G860">
        <v>90049</v>
      </c>
      <c r="H860" t="s">
        <v>30</v>
      </c>
    </row>
    <row r="861" spans="1:8" x14ac:dyDescent="0.3">
      <c r="A861" t="s">
        <v>1461</v>
      </c>
      <c r="B861" t="s">
        <v>1462</v>
      </c>
      <c r="C861" t="s">
        <v>146</v>
      </c>
      <c r="D861" t="s">
        <v>27</v>
      </c>
      <c r="E861" t="s">
        <v>65</v>
      </c>
      <c r="F861" t="s">
        <v>66</v>
      </c>
      <c r="G861">
        <v>98105</v>
      </c>
      <c r="H861" t="s">
        <v>30</v>
      </c>
    </row>
    <row r="862" spans="1:8" x14ac:dyDescent="0.3">
      <c r="A862" t="s">
        <v>2633</v>
      </c>
      <c r="B862" t="s">
        <v>2634</v>
      </c>
      <c r="C862" t="s">
        <v>39</v>
      </c>
      <c r="D862" t="s">
        <v>27</v>
      </c>
      <c r="E862" t="s">
        <v>591</v>
      </c>
      <c r="F862" t="s">
        <v>29</v>
      </c>
      <c r="G862">
        <v>92627</v>
      </c>
      <c r="H862" t="s">
        <v>30</v>
      </c>
    </row>
    <row r="863" spans="1:8" x14ac:dyDescent="0.3">
      <c r="A863" t="s">
        <v>2636</v>
      </c>
      <c r="B863" t="s">
        <v>2637</v>
      </c>
      <c r="C863" t="s">
        <v>39</v>
      </c>
      <c r="D863" t="s">
        <v>27</v>
      </c>
      <c r="E863" t="s">
        <v>784</v>
      </c>
      <c r="F863" t="s">
        <v>29</v>
      </c>
      <c r="G863">
        <v>94591</v>
      </c>
      <c r="H863" t="s">
        <v>30</v>
      </c>
    </row>
    <row r="864" spans="1:8" x14ac:dyDescent="0.3">
      <c r="A864" t="s">
        <v>2636</v>
      </c>
      <c r="B864" t="s">
        <v>2637</v>
      </c>
      <c r="C864" t="s">
        <v>39</v>
      </c>
      <c r="D864" t="s">
        <v>27</v>
      </c>
      <c r="E864" t="s">
        <v>784</v>
      </c>
      <c r="F864" t="s">
        <v>29</v>
      </c>
      <c r="G864">
        <v>94591</v>
      </c>
      <c r="H864" t="s">
        <v>30</v>
      </c>
    </row>
    <row r="865" spans="1:8" x14ac:dyDescent="0.3">
      <c r="A865" t="s">
        <v>2641</v>
      </c>
      <c r="B865" t="s">
        <v>2642</v>
      </c>
      <c r="C865" t="s">
        <v>39</v>
      </c>
      <c r="D865" t="s">
        <v>27</v>
      </c>
      <c r="E865" t="s">
        <v>65</v>
      </c>
      <c r="F865" t="s">
        <v>66</v>
      </c>
      <c r="G865">
        <v>98105</v>
      </c>
      <c r="H865" t="s">
        <v>30</v>
      </c>
    </row>
    <row r="866" spans="1:8" x14ac:dyDescent="0.3">
      <c r="A866" t="s">
        <v>2641</v>
      </c>
      <c r="B866" t="s">
        <v>2642</v>
      </c>
      <c r="C866" t="s">
        <v>39</v>
      </c>
      <c r="D866" t="s">
        <v>27</v>
      </c>
      <c r="E866" t="s">
        <v>65</v>
      </c>
      <c r="F866" t="s">
        <v>66</v>
      </c>
      <c r="G866">
        <v>98105</v>
      </c>
      <c r="H866" t="s">
        <v>30</v>
      </c>
    </row>
    <row r="867" spans="1:8" x14ac:dyDescent="0.3">
      <c r="A867" t="s">
        <v>2641</v>
      </c>
      <c r="B867" t="s">
        <v>2642</v>
      </c>
      <c r="C867" t="s">
        <v>39</v>
      </c>
      <c r="D867" t="s">
        <v>27</v>
      </c>
      <c r="E867" t="s">
        <v>65</v>
      </c>
      <c r="F867" t="s">
        <v>66</v>
      </c>
      <c r="G867">
        <v>98105</v>
      </c>
      <c r="H867" t="s">
        <v>30</v>
      </c>
    </row>
    <row r="868" spans="1:8" x14ac:dyDescent="0.3">
      <c r="A868" t="s">
        <v>1982</v>
      </c>
      <c r="B868" t="s">
        <v>1983</v>
      </c>
      <c r="C868" t="s">
        <v>39</v>
      </c>
      <c r="D868" t="s">
        <v>27</v>
      </c>
      <c r="E868" t="s">
        <v>2646</v>
      </c>
      <c r="F868" t="s">
        <v>262</v>
      </c>
      <c r="G868">
        <v>88001</v>
      </c>
      <c r="H868" t="s">
        <v>30</v>
      </c>
    </row>
    <row r="869" spans="1:8" x14ac:dyDescent="0.3">
      <c r="A869" t="s">
        <v>2649</v>
      </c>
      <c r="B869" t="s">
        <v>2650</v>
      </c>
      <c r="C869" t="s">
        <v>39</v>
      </c>
      <c r="D869" t="s">
        <v>27</v>
      </c>
      <c r="E869" t="s">
        <v>325</v>
      </c>
      <c r="F869" t="s">
        <v>29</v>
      </c>
      <c r="G869">
        <v>92037</v>
      </c>
      <c r="H869" t="s">
        <v>30</v>
      </c>
    </row>
    <row r="870" spans="1:8" x14ac:dyDescent="0.3">
      <c r="A870" t="s">
        <v>1945</v>
      </c>
      <c r="B870" t="s">
        <v>1946</v>
      </c>
      <c r="C870" t="s">
        <v>26</v>
      </c>
      <c r="D870" t="s">
        <v>27</v>
      </c>
      <c r="E870" t="s">
        <v>80</v>
      </c>
      <c r="F870" t="s">
        <v>29</v>
      </c>
      <c r="G870">
        <v>94122</v>
      </c>
      <c r="H870" t="s">
        <v>30</v>
      </c>
    </row>
    <row r="871" spans="1:8" x14ac:dyDescent="0.3">
      <c r="A871" t="s">
        <v>1945</v>
      </c>
      <c r="B871" t="s">
        <v>1946</v>
      </c>
      <c r="C871" t="s">
        <v>26</v>
      </c>
      <c r="D871" t="s">
        <v>27</v>
      </c>
      <c r="E871" t="s">
        <v>80</v>
      </c>
      <c r="F871" t="s">
        <v>29</v>
      </c>
      <c r="G871">
        <v>94122</v>
      </c>
      <c r="H871" t="s">
        <v>30</v>
      </c>
    </row>
    <row r="872" spans="1:8" x14ac:dyDescent="0.3">
      <c r="A872" t="s">
        <v>2655</v>
      </c>
      <c r="B872" t="s">
        <v>2656</v>
      </c>
      <c r="C872" t="s">
        <v>39</v>
      </c>
      <c r="D872" t="s">
        <v>27</v>
      </c>
      <c r="E872" t="s">
        <v>65</v>
      </c>
      <c r="F872" t="s">
        <v>66</v>
      </c>
      <c r="G872">
        <v>98115</v>
      </c>
      <c r="H872" t="s">
        <v>30</v>
      </c>
    </row>
    <row r="873" spans="1:8" x14ac:dyDescent="0.3">
      <c r="A873" t="s">
        <v>2403</v>
      </c>
      <c r="B873" t="s">
        <v>2404</v>
      </c>
      <c r="C873" t="s">
        <v>39</v>
      </c>
      <c r="D873" t="s">
        <v>27</v>
      </c>
      <c r="E873" t="s">
        <v>2660</v>
      </c>
      <c r="F873" t="s">
        <v>29</v>
      </c>
      <c r="G873">
        <v>95687</v>
      </c>
      <c r="H873" t="s">
        <v>30</v>
      </c>
    </row>
    <row r="874" spans="1:8" x14ac:dyDescent="0.3">
      <c r="A874" t="s">
        <v>2664</v>
      </c>
      <c r="B874" t="s">
        <v>2665</v>
      </c>
      <c r="C874" t="s">
        <v>39</v>
      </c>
      <c r="D874" t="s">
        <v>27</v>
      </c>
      <c r="E874" t="s">
        <v>28</v>
      </c>
      <c r="F874" t="s">
        <v>29</v>
      </c>
      <c r="G874">
        <v>90008</v>
      </c>
      <c r="H874" t="s">
        <v>30</v>
      </c>
    </row>
    <row r="875" spans="1:8" x14ac:dyDescent="0.3">
      <c r="A875" t="s">
        <v>2669</v>
      </c>
      <c r="B875" t="s">
        <v>2670</v>
      </c>
      <c r="C875" t="s">
        <v>39</v>
      </c>
      <c r="D875" t="s">
        <v>27</v>
      </c>
      <c r="E875" t="s">
        <v>80</v>
      </c>
      <c r="F875" t="s">
        <v>29</v>
      </c>
      <c r="G875">
        <v>94122</v>
      </c>
      <c r="H875" t="s">
        <v>30</v>
      </c>
    </row>
    <row r="876" spans="1:8" x14ac:dyDescent="0.3">
      <c r="A876" t="s">
        <v>2669</v>
      </c>
      <c r="B876" t="s">
        <v>2670</v>
      </c>
      <c r="C876" t="s">
        <v>39</v>
      </c>
      <c r="D876" t="s">
        <v>27</v>
      </c>
      <c r="E876" t="s">
        <v>80</v>
      </c>
      <c r="F876" t="s">
        <v>29</v>
      </c>
      <c r="G876">
        <v>94122</v>
      </c>
      <c r="H876" t="s">
        <v>30</v>
      </c>
    </row>
    <row r="877" spans="1:8" x14ac:dyDescent="0.3">
      <c r="A877" t="s">
        <v>2669</v>
      </c>
      <c r="B877" t="s">
        <v>2670</v>
      </c>
      <c r="C877" t="s">
        <v>39</v>
      </c>
      <c r="D877" t="s">
        <v>27</v>
      </c>
      <c r="E877" t="s">
        <v>80</v>
      </c>
      <c r="F877" t="s">
        <v>29</v>
      </c>
      <c r="G877">
        <v>94122</v>
      </c>
      <c r="H877" t="s">
        <v>30</v>
      </c>
    </row>
    <row r="878" spans="1:8" x14ac:dyDescent="0.3">
      <c r="A878" t="s">
        <v>2669</v>
      </c>
      <c r="B878" t="s">
        <v>2670</v>
      </c>
      <c r="C878" t="s">
        <v>39</v>
      </c>
      <c r="D878" t="s">
        <v>27</v>
      </c>
      <c r="E878" t="s">
        <v>80</v>
      </c>
      <c r="F878" t="s">
        <v>29</v>
      </c>
      <c r="G878">
        <v>94122</v>
      </c>
      <c r="H878" t="s">
        <v>30</v>
      </c>
    </row>
    <row r="879" spans="1:8" x14ac:dyDescent="0.3">
      <c r="A879" t="s">
        <v>2669</v>
      </c>
      <c r="B879" t="s">
        <v>2670</v>
      </c>
      <c r="C879" t="s">
        <v>39</v>
      </c>
      <c r="D879" t="s">
        <v>27</v>
      </c>
      <c r="E879" t="s">
        <v>80</v>
      </c>
      <c r="F879" t="s">
        <v>29</v>
      </c>
      <c r="G879">
        <v>94122</v>
      </c>
      <c r="H879" t="s">
        <v>30</v>
      </c>
    </row>
    <row r="880" spans="1:8" x14ac:dyDescent="0.3">
      <c r="A880" t="s">
        <v>2679</v>
      </c>
      <c r="B880" t="s">
        <v>2680</v>
      </c>
      <c r="C880" t="s">
        <v>146</v>
      </c>
      <c r="D880" t="s">
        <v>27</v>
      </c>
      <c r="E880" t="s">
        <v>2681</v>
      </c>
      <c r="F880" t="s">
        <v>73</v>
      </c>
      <c r="G880">
        <v>84107</v>
      </c>
      <c r="H880" t="s">
        <v>30</v>
      </c>
    </row>
    <row r="881" spans="1:8" x14ac:dyDescent="0.3">
      <c r="A881" t="s">
        <v>244</v>
      </c>
      <c r="B881" t="s">
        <v>245</v>
      </c>
      <c r="C881" t="s">
        <v>146</v>
      </c>
      <c r="D881" t="s">
        <v>27</v>
      </c>
      <c r="E881" t="s">
        <v>80</v>
      </c>
      <c r="F881" t="s">
        <v>29</v>
      </c>
      <c r="G881">
        <v>94110</v>
      </c>
      <c r="H881" t="s">
        <v>30</v>
      </c>
    </row>
    <row r="882" spans="1:8" x14ac:dyDescent="0.3">
      <c r="A882" t="s">
        <v>244</v>
      </c>
      <c r="B882" t="s">
        <v>245</v>
      </c>
      <c r="C882" t="s">
        <v>146</v>
      </c>
      <c r="D882" t="s">
        <v>27</v>
      </c>
      <c r="E882" t="s">
        <v>80</v>
      </c>
      <c r="F882" t="s">
        <v>29</v>
      </c>
      <c r="G882">
        <v>94110</v>
      </c>
      <c r="H882" t="s">
        <v>30</v>
      </c>
    </row>
    <row r="883" spans="1:8" x14ac:dyDescent="0.3">
      <c r="A883" t="s">
        <v>520</v>
      </c>
      <c r="B883" t="s">
        <v>521</v>
      </c>
      <c r="C883" t="s">
        <v>39</v>
      </c>
      <c r="D883" t="s">
        <v>27</v>
      </c>
      <c r="E883" t="s">
        <v>325</v>
      </c>
      <c r="F883" t="s">
        <v>29</v>
      </c>
      <c r="G883">
        <v>92037</v>
      </c>
      <c r="H883" t="s">
        <v>30</v>
      </c>
    </row>
    <row r="884" spans="1:8" x14ac:dyDescent="0.3">
      <c r="A884" t="s">
        <v>2689</v>
      </c>
      <c r="B884" t="s">
        <v>2690</v>
      </c>
      <c r="C884" t="s">
        <v>26</v>
      </c>
      <c r="D884" t="s">
        <v>27</v>
      </c>
      <c r="E884" t="s">
        <v>372</v>
      </c>
      <c r="F884" t="s">
        <v>161</v>
      </c>
      <c r="G884">
        <v>80906</v>
      </c>
      <c r="H884" t="s">
        <v>30</v>
      </c>
    </row>
    <row r="885" spans="1:8" x14ac:dyDescent="0.3">
      <c r="A885" t="s">
        <v>1570</v>
      </c>
      <c r="B885" t="s">
        <v>1571</v>
      </c>
      <c r="C885" t="s">
        <v>39</v>
      </c>
      <c r="D885" t="s">
        <v>27</v>
      </c>
      <c r="E885" t="s">
        <v>2692</v>
      </c>
      <c r="F885" t="s">
        <v>29</v>
      </c>
      <c r="G885">
        <v>93309</v>
      </c>
      <c r="H885" t="s">
        <v>30</v>
      </c>
    </row>
    <row r="886" spans="1:8" x14ac:dyDescent="0.3">
      <c r="A886" t="s">
        <v>1785</v>
      </c>
      <c r="B886" t="s">
        <v>1786</v>
      </c>
      <c r="C886" t="s">
        <v>146</v>
      </c>
      <c r="D886" t="s">
        <v>27</v>
      </c>
      <c r="E886" t="s">
        <v>28</v>
      </c>
      <c r="F886" t="s">
        <v>29</v>
      </c>
      <c r="G886">
        <v>90036</v>
      </c>
      <c r="H886" t="s">
        <v>30</v>
      </c>
    </row>
    <row r="887" spans="1:8" x14ac:dyDescent="0.3">
      <c r="A887" t="s">
        <v>1785</v>
      </c>
      <c r="B887" t="s">
        <v>1786</v>
      </c>
      <c r="C887" t="s">
        <v>146</v>
      </c>
      <c r="D887" t="s">
        <v>27</v>
      </c>
      <c r="E887" t="s">
        <v>28</v>
      </c>
      <c r="F887" t="s">
        <v>29</v>
      </c>
      <c r="G887">
        <v>90036</v>
      </c>
      <c r="H887" t="s">
        <v>30</v>
      </c>
    </row>
    <row r="888" spans="1:8" x14ac:dyDescent="0.3">
      <c r="A888" t="s">
        <v>2697</v>
      </c>
      <c r="B888" t="s">
        <v>2698</v>
      </c>
      <c r="C888" t="s">
        <v>26</v>
      </c>
      <c r="D888" t="s">
        <v>27</v>
      </c>
      <c r="E888" t="s">
        <v>2699</v>
      </c>
      <c r="F888" t="s">
        <v>29</v>
      </c>
      <c r="G888">
        <v>90278</v>
      </c>
      <c r="H888" t="s">
        <v>30</v>
      </c>
    </row>
    <row r="889" spans="1:8" x14ac:dyDescent="0.3">
      <c r="A889" t="s">
        <v>2697</v>
      </c>
      <c r="B889" t="s">
        <v>2698</v>
      </c>
      <c r="C889" t="s">
        <v>26</v>
      </c>
      <c r="D889" t="s">
        <v>27</v>
      </c>
      <c r="E889" t="s">
        <v>2699</v>
      </c>
      <c r="F889" t="s">
        <v>29</v>
      </c>
      <c r="G889">
        <v>90278</v>
      </c>
      <c r="H889" t="s">
        <v>30</v>
      </c>
    </row>
    <row r="890" spans="1:8" x14ac:dyDescent="0.3">
      <c r="A890" t="s">
        <v>2697</v>
      </c>
      <c r="B890" t="s">
        <v>2698</v>
      </c>
      <c r="C890" t="s">
        <v>26</v>
      </c>
      <c r="D890" t="s">
        <v>27</v>
      </c>
      <c r="E890" t="s">
        <v>2699</v>
      </c>
      <c r="F890" t="s">
        <v>29</v>
      </c>
      <c r="G890">
        <v>90278</v>
      </c>
      <c r="H890" t="s">
        <v>30</v>
      </c>
    </row>
    <row r="891" spans="1:8" x14ac:dyDescent="0.3">
      <c r="A891" t="s">
        <v>2697</v>
      </c>
      <c r="B891" t="s">
        <v>2698</v>
      </c>
      <c r="C891" t="s">
        <v>26</v>
      </c>
      <c r="D891" t="s">
        <v>27</v>
      </c>
      <c r="E891" t="s">
        <v>2699</v>
      </c>
      <c r="F891" t="s">
        <v>29</v>
      </c>
      <c r="G891">
        <v>90278</v>
      </c>
      <c r="H891" t="s">
        <v>30</v>
      </c>
    </row>
    <row r="892" spans="1:8" x14ac:dyDescent="0.3">
      <c r="A892" t="s">
        <v>2703</v>
      </c>
      <c r="B892" t="s">
        <v>2704</v>
      </c>
      <c r="C892" t="s">
        <v>39</v>
      </c>
      <c r="D892" t="s">
        <v>27</v>
      </c>
      <c r="E892" t="s">
        <v>739</v>
      </c>
      <c r="F892" t="s">
        <v>148</v>
      </c>
      <c r="G892">
        <v>97301</v>
      </c>
      <c r="H892" t="s">
        <v>30</v>
      </c>
    </row>
    <row r="893" spans="1:8" x14ac:dyDescent="0.3">
      <c r="A893" t="s">
        <v>2708</v>
      </c>
      <c r="B893" t="s">
        <v>2709</v>
      </c>
      <c r="C893" t="s">
        <v>39</v>
      </c>
      <c r="D893" t="s">
        <v>27</v>
      </c>
      <c r="E893" t="s">
        <v>2646</v>
      </c>
      <c r="F893" t="s">
        <v>262</v>
      </c>
      <c r="G893">
        <v>88001</v>
      </c>
      <c r="H893" t="s">
        <v>30</v>
      </c>
    </row>
    <row r="894" spans="1:8" x14ac:dyDescent="0.3">
      <c r="A894" t="s">
        <v>2713</v>
      </c>
      <c r="B894" t="s">
        <v>2714</v>
      </c>
      <c r="C894" t="s">
        <v>39</v>
      </c>
      <c r="D894" t="s">
        <v>27</v>
      </c>
      <c r="E894" t="s">
        <v>80</v>
      </c>
      <c r="F894" t="s">
        <v>29</v>
      </c>
      <c r="G894">
        <v>94122</v>
      </c>
      <c r="H894" t="s">
        <v>30</v>
      </c>
    </row>
    <row r="895" spans="1:8" x14ac:dyDescent="0.3">
      <c r="A895" t="s">
        <v>2713</v>
      </c>
      <c r="B895" t="s">
        <v>2714</v>
      </c>
      <c r="C895" t="s">
        <v>39</v>
      </c>
      <c r="D895" t="s">
        <v>27</v>
      </c>
      <c r="E895" t="s">
        <v>80</v>
      </c>
      <c r="F895" t="s">
        <v>29</v>
      </c>
      <c r="G895">
        <v>94122</v>
      </c>
      <c r="H895" t="s">
        <v>30</v>
      </c>
    </row>
    <row r="896" spans="1:8" x14ac:dyDescent="0.3">
      <c r="A896" t="s">
        <v>2718</v>
      </c>
      <c r="B896" t="s">
        <v>2719</v>
      </c>
      <c r="C896" t="s">
        <v>39</v>
      </c>
      <c r="D896" t="s">
        <v>27</v>
      </c>
      <c r="E896" t="s">
        <v>65</v>
      </c>
      <c r="F896" t="s">
        <v>66</v>
      </c>
      <c r="G896">
        <v>98115</v>
      </c>
      <c r="H896" t="s">
        <v>30</v>
      </c>
    </row>
    <row r="897" spans="1:8" x14ac:dyDescent="0.3">
      <c r="A897" t="s">
        <v>2718</v>
      </c>
      <c r="B897" t="s">
        <v>2719</v>
      </c>
      <c r="C897" t="s">
        <v>39</v>
      </c>
      <c r="D897" t="s">
        <v>27</v>
      </c>
      <c r="E897" t="s">
        <v>65</v>
      </c>
      <c r="F897" t="s">
        <v>66</v>
      </c>
      <c r="G897">
        <v>98115</v>
      </c>
      <c r="H897" t="s">
        <v>30</v>
      </c>
    </row>
    <row r="898" spans="1:8" x14ac:dyDescent="0.3">
      <c r="A898" t="s">
        <v>2718</v>
      </c>
      <c r="B898" t="s">
        <v>2719</v>
      </c>
      <c r="C898" t="s">
        <v>39</v>
      </c>
      <c r="D898" t="s">
        <v>27</v>
      </c>
      <c r="E898" t="s">
        <v>65</v>
      </c>
      <c r="F898" t="s">
        <v>66</v>
      </c>
      <c r="G898">
        <v>98115</v>
      </c>
      <c r="H898" t="s">
        <v>30</v>
      </c>
    </row>
    <row r="899" spans="1:8" x14ac:dyDescent="0.3">
      <c r="A899" t="s">
        <v>2718</v>
      </c>
      <c r="B899" t="s">
        <v>2719</v>
      </c>
      <c r="C899" t="s">
        <v>39</v>
      </c>
      <c r="D899" t="s">
        <v>27</v>
      </c>
      <c r="E899" t="s">
        <v>65</v>
      </c>
      <c r="F899" t="s">
        <v>66</v>
      </c>
      <c r="G899">
        <v>98115</v>
      </c>
      <c r="H899" t="s">
        <v>30</v>
      </c>
    </row>
    <row r="900" spans="1:8" x14ac:dyDescent="0.3">
      <c r="A900" t="s">
        <v>2726</v>
      </c>
      <c r="B900" t="s">
        <v>2727</v>
      </c>
      <c r="C900" t="s">
        <v>39</v>
      </c>
      <c r="D900" t="s">
        <v>27</v>
      </c>
      <c r="E900" t="s">
        <v>1211</v>
      </c>
      <c r="F900" t="s">
        <v>29</v>
      </c>
      <c r="G900">
        <v>92024</v>
      </c>
      <c r="H900" t="s">
        <v>30</v>
      </c>
    </row>
    <row r="901" spans="1:8" x14ac:dyDescent="0.3">
      <c r="A901" t="s">
        <v>2726</v>
      </c>
      <c r="B901" t="s">
        <v>2727</v>
      </c>
      <c r="C901" t="s">
        <v>39</v>
      </c>
      <c r="D901" t="s">
        <v>27</v>
      </c>
      <c r="E901" t="s">
        <v>1211</v>
      </c>
      <c r="F901" t="s">
        <v>29</v>
      </c>
      <c r="G901">
        <v>92024</v>
      </c>
      <c r="H901" t="s">
        <v>30</v>
      </c>
    </row>
    <row r="902" spans="1:8" x14ac:dyDescent="0.3">
      <c r="A902" t="s">
        <v>1146</v>
      </c>
      <c r="B902" t="s">
        <v>1147</v>
      </c>
      <c r="C902" t="s">
        <v>39</v>
      </c>
      <c r="D902" t="s">
        <v>27</v>
      </c>
      <c r="E902" t="s">
        <v>667</v>
      </c>
      <c r="F902" t="s">
        <v>29</v>
      </c>
      <c r="G902">
        <v>92804</v>
      </c>
      <c r="H902" t="s">
        <v>30</v>
      </c>
    </row>
    <row r="903" spans="1:8" x14ac:dyDescent="0.3">
      <c r="A903" t="s">
        <v>2732</v>
      </c>
      <c r="B903" t="s">
        <v>2733</v>
      </c>
      <c r="C903" t="s">
        <v>39</v>
      </c>
      <c r="D903" t="s">
        <v>27</v>
      </c>
      <c r="E903" t="s">
        <v>147</v>
      </c>
      <c r="F903" t="s">
        <v>148</v>
      </c>
      <c r="G903">
        <v>97206</v>
      </c>
      <c r="H903" t="s">
        <v>30</v>
      </c>
    </row>
    <row r="904" spans="1:8" x14ac:dyDescent="0.3">
      <c r="A904" t="s">
        <v>2732</v>
      </c>
      <c r="B904" t="s">
        <v>2733</v>
      </c>
      <c r="C904" t="s">
        <v>39</v>
      </c>
      <c r="D904" t="s">
        <v>27</v>
      </c>
      <c r="E904" t="s">
        <v>147</v>
      </c>
      <c r="F904" t="s">
        <v>148</v>
      </c>
      <c r="G904">
        <v>97206</v>
      </c>
      <c r="H904" t="s">
        <v>30</v>
      </c>
    </row>
    <row r="905" spans="1:8" x14ac:dyDescent="0.3">
      <c r="A905" t="s">
        <v>2703</v>
      </c>
      <c r="B905" t="s">
        <v>2704</v>
      </c>
      <c r="C905" t="s">
        <v>39</v>
      </c>
      <c r="D905" t="s">
        <v>27</v>
      </c>
      <c r="E905" t="s">
        <v>28</v>
      </c>
      <c r="F905" t="s">
        <v>29</v>
      </c>
      <c r="G905">
        <v>90036</v>
      </c>
      <c r="H905" t="s">
        <v>30</v>
      </c>
    </row>
    <row r="906" spans="1:8" x14ac:dyDescent="0.3">
      <c r="A906" t="s">
        <v>2703</v>
      </c>
      <c r="B906" t="s">
        <v>2704</v>
      </c>
      <c r="C906" t="s">
        <v>39</v>
      </c>
      <c r="D906" t="s">
        <v>27</v>
      </c>
      <c r="E906" t="s">
        <v>28</v>
      </c>
      <c r="F906" t="s">
        <v>29</v>
      </c>
      <c r="G906">
        <v>90036</v>
      </c>
      <c r="H906" t="s">
        <v>30</v>
      </c>
    </row>
    <row r="907" spans="1:8" x14ac:dyDescent="0.3">
      <c r="A907" t="s">
        <v>2703</v>
      </c>
      <c r="B907" t="s">
        <v>2704</v>
      </c>
      <c r="C907" t="s">
        <v>39</v>
      </c>
      <c r="D907" t="s">
        <v>27</v>
      </c>
      <c r="E907" t="s">
        <v>28</v>
      </c>
      <c r="F907" t="s">
        <v>29</v>
      </c>
      <c r="G907">
        <v>90036</v>
      </c>
      <c r="H907" t="s">
        <v>30</v>
      </c>
    </row>
    <row r="908" spans="1:8" x14ac:dyDescent="0.3">
      <c r="A908" t="s">
        <v>2744</v>
      </c>
      <c r="B908" t="s">
        <v>2745</v>
      </c>
      <c r="C908" t="s">
        <v>26</v>
      </c>
      <c r="D908" t="s">
        <v>27</v>
      </c>
      <c r="E908" t="s">
        <v>325</v>
      </c>
      <c r="F908" t="s">
        <v>29</v>
      </c>
      <c r="G908">
        <v>92037</v>
      </c>
      <c r="H908" t="s">
        <v>30</v>
      </c>
    </row>
    <row r="909" spans="1:8" x14ac:dyDescent="0.3">
      <c r="A909" t="s">
        <v>823</v>
      </c>
      <c r="B909" t="s">
        <v>824</v>
      </c>
      <c r="C909" t="s">
        <v>39</v>
      </c>
      <c r="D909" t="s">
        <v>27</v>
      </c>
      <c r="E909" t="s">
        <v>80</v>
      </c>
      <c r="F909" t="s">
        <v>29</v>
      </c>
      <c r="G909">
        <v>94122</v>
      </c>
      <c r="H909" t="s">
        <v>30</v>
      </c>
    </row>
    <row r="910" spans="1:8" x14ac:dyDescent="0.3">
      <c r="A910" t="s">
        <v>823</v>
      </c>
      <c r="B910" t="s">
        <v>824</v>
      </c>
      <c r="C910" t="s">
        <v>39</v>
      </c>
      <c r="D910" t="s">
        <v>27</v>
      </c>
      <c r="E910" t="s">
        <v>80</v>
      </c>
      <c r="F910" t="s">
        <v>29</v>
      </c>
      <c r="G910">
        <v>94122</v>
      </c>
      <c r="H910" t="s">
        <v>30</v>
      </c>
    </row>
    <row r="911" spans="1:8" x14ac:dyDescent="0.3">
      <c r="A911" t="s">
        <v>823</v>
      </c>
      <c r="B911" t="s">
        <v>824</v>
      </c>
      <c r="C911" t="s">
        <v>39</v>
      </c>
      <c r="D911" t="s">
        <v>27</v>
      </c>
      <c r="E911" t="s">
        <v>80</v>
      </c>
      <c r="F911" t="s">
        <v>29</v>
      </c>
      <c r="G911">
        <v>94122</v>
      </c>
      <c r="H911" t="s">
        <v>30</v>
      </c>
    </row>
    <row r="912" spans="1:8" x14ac:dyDescent="0.3">
      <c r="A912" t="s">
        <v>823</v>
      </c>
      <c r="B912" t="s">
        <v>824</v>
      </c>
      <c r="C912" t="s">
        <v>39</v>
      </c>
      <c r="D912" t="s">
        <v>27</v>
      </c>
      <c r="E912" t="s">
        <v>80</v>
      </c>
      <c r="F912" t="s">
        <v>29</v>
      </c>
      <c r="G912">
        <v>94122</v>
      </c>
      <c r="H912" t="s">
        <v>30</v>
      </c>
    </row>
    <row r="913" spans="1:8" x14ac:dyDescent="0.3">
      <c r="A913" t="s">
        <v>2752</v>
      </c>
      <c r="B913" t="s">
        <v>2753</v>
      </c>
      <c r="C913" t="s">
        <v>26</v>
      </c>
      <c r="D913" t="s">
        <v>27</v>
      </c>
      <c r="E913" t="s">
        <v>443</v>
      </c>
      <c r="F913" t="s">
        <v>122</v>
      </c>
      <c r="G913">
        <v>85705</v>
      </c>
      <c r="H913" t="s">
        <v>30</v>
      </c>
    </row>
    <row r="914" spans="1:8" x14ac:dyDescent="0.3">
      <c r="A914" t="s">
        <v>2752</v>
      </c>
      <c r="B914" t="s">
        <v>2753</v>
      </c>
      <c r="C914" t="s">
        <v>26</v>
      </c>
      <c r="D914" t="s">
        <v>27</v>
      </c>
      <c r="E914" t="s">
        <v>443</v>
      </c>
      <c r="F914" t="s">
        <v>122</v>
      </c>
      <c r="G914">
        <v>85705</v>
      </c>
      <c r="H914" t="s">
        <v>30</v>
      </c>
    </row>
    <row r="915" spans="1:8" x14ac:dyDescent="0.3">
      <c r="A915" t="s">
        <v>2759</v>
      </c>
      <c r="B915" t="s">
        <v>2760</v>
      </c>
      <c r="C915" t="s">
        <v>39</v>
      </c>
      <c r="D915" t="s">
        <v>27</v>
      </c>
      <c r="E915" t="s">
        <v>28</v>
      </c>
      <c r="F915" t="s">
        <v>29</v>
      </c>
      <c r="G915">
        <v>90036</v>
      </c>
      <c r="H915" t="s">
        <v>30</v>
      </c>
    </row>
    <row r="916" spans="1:8" x14ac:dyDescent="0.3">
      <c r="A916" t="s">
        <v>2764</v>
      </c>
      <c r="B916" t="s">
        <v>2765</v>
      </c>
      <c r="C916" t="s">
        <v>39</v>
      </c>
      <c r="D916" t="s">
        <v>27</v>
      </c>
      <c r="E916" t="s">
        <v>325</v>
      </c>
      <c r="F916" t="s">
        <v>29</v>
      </c>
      <c r="G916">
        <v>92105</v>
      </c>
      <c r="H916" t="s">
        <v>30</v>
      </c>
    </row>
    <row r="917" spans="1:8" x14ac:dyDescent="0.3">
      <c r="A917" t="s">
        <v>1066</v>
      </c>
      <c r="B917" t="s">
        <v>1067</v>
      </c>
      <c r="C917" t="s">
        <v>39</v>
      </c>
      <c r="D917" t="s">
        <v>27</v>
      </c>
      <c r="E917" t="s">
        <v>325</v>
      </c>
      <c r="F917" t="s">
        <v>29</v>
      </c>
      <c r="G917">
        <v>92037</v>
      </c>
      <c r="H917" t="s">
        <v>30</v>
      </c>
    </row>
    <row r="918" spans="1:8" x14ac:dyDescent="0.3">
      <c r="A918" t="s">
        <v>1066</v>
      </c>
      <c r="B918" t="s">
        <v>1067</v>
      </c>
      <c r="C918" t="s">
        <v>39</v>
      </c>
      <c r="D918" t="s">
        <v>27</v>
      </c>
      <c r="E918" t="s">
        <v>325</v>
      </c>
      <c r="F918" t="s">
        <v>29</v>
      </c>
      <c r="G918">
        <v>92037</v>
      </c>
      <c r="H918" t="s">
        <v>30</v>
      </c>
    </row>
    <row r="919" spans="1:8" x14ac:dyDescent="0.3">
      <c r="A919" t="s">
        <v>2016</v>
      </c>
      <c r="B919" t="s">
        <v>2017</v>
      </c>
      <c r="C919" t="s">
        <v>39</v>
      </c>
      <c r="D919" t="s">
        <v>27</v>
      </c>
      <c r="E919" t="s">
        <v>80</v>
      </c>
      <c r="F919" t="s">
        <v>29</v>
      </c>
      <c r="G919">
        <v>94110</v>
      </c>
      <c r="H919" t="s">
        <v>30</v>
      </c>
    </row>
    <row r="920" spans="1:8" x14ac:dyDescent="0.3">
      <c r="A920" t="s">
        <v>687</v>
      </c>
      <c r="B920" t="s">
        <v>688</v>
      </c>
      <c r="C920" t="s">
        <v>39</v>
      </c>
      <c r="D920" t="s">
        <v>27</v>
      </c>
      <c r="E920" t="s">
        <v>80</v>
      </c>
      <c r="F920" t="s">
        <v>29</v>
      </c>
      <c r="G920">
        <v>94122</v>
      </c>
      <c r="H920" t="s">
        <v>30</v>
      </c>
    </row>
    <row r="921" spans="1:8" x14ac:dyDescent="0.3">
      <c r="A921" t="s">
        <v>2774</v>
      </c>
      <c r="B921" t="s">
        <v>2775</v>
      </c>
      <c r="C921" t="s">
        <v>39</v>
      </c>
      <c r="D921" t="s">
        <v>27</v>
      </c>
      <c r="E921" t="s">
        <v>1606</v>
      </c>
      <c r="F921" t="s">
        <v>122</v>
      </c>
      <c r="G921">
        <v>85281</v>
      </c>
      <c r="H921" t="s">
        <v>30</v>
      </c>
    </row>
    <row r="922" spans="1:8" x14ac:dyDescent="0.3">
      <c r="A922" t="s">
        <v>2774</v>
      </c>
      <c r="B922" t="s">
        <v>2775</v>
      </c>
      <c r="C922" t="s">
        <v>39</v>
      </c>
      <c r="D922" t="s">
        <v>27</v>
      </c>
      <c r="E922" t="s">
        <v>28</v>
      </c>
      <c r="F922" t="s">
        <v>29</v>
      </c>
      <c r="G922">
        <v>90008</v>
      </c>
      <c r="H922" t="s">
        <v>30</v>
      </c>
    </row>
    <row r="923" spans="1:8" x14ac:dyDescent="0.3">
      <c r="A923" t="s">
        <v>2774</v>
      </c>
      <c r="B923" t="s">
        <v>2775</v>
      </c>
      <c r="C923" t="s">
        <v>39</v>
      </c>
      <c r="D923" t="s">
        <v>27</v>
      </c>
      <c r="E923" t="s">
        <v>28</v>
      </c>
      <c r="F923" t="s">
        <v>29</v>
      </c>
      <c r="G923">
        <v>90008</v>
      </c>
      <c r="H923" t="s">
        <v>30</v>
      </c>
    </row>
    <row r="924" spans="1:8" x14ac:dyDescent="0.3">
      <c r="A924" t="s">
        <v>2774</v>
      </c>
      <c r="B924" t="s">
        <v>2775</v>
      </c>
      <c r="C924" t="s">
        <v>39</v>
      </c>
      <c r="D924" t="s">
        <v>27</v>
      </c>
      <c r="E924" t="s">
        <v>28</v>
      </c>
      <c r="F924" t="s">
        <v>29</v>
      </c>
      <c r="G924">
        <v>90008</v>
      </c>
      <c r="H924" t="s">
        <v>30</v>
      </c>
    </row>
    <row r="925" spans="1:8" x14ac:dyDescent="0.3">
      <c r="A925" t="s">
        <v>2780</v>
      </c>
      <c r="B925" t="s">
        <v>2781</v>
      </c>
      <c r="C925" t="s">
        <v>26</v>
      </c>
      <c r="D925" t="s">
        <v>27</v>
      </c>
      <c r="E925" t="s">
        <v>65</v>
      </c>
      <c r="F925" t="s">
        <v>66</v>
      </c>
      <c r="G925">
        <v>98105</v>
      </c>
      <c r="H925" t="s">
        <v>30</v>
      </c>
    </row>
    <row r="926" spans="1:8" x14ac:dyDescent="0.3">
      <c r="A926" t="s">
        <v>1645</v>
      </c>
      <c r="B926" t="s">
        <v>1646</v>
      </c>
      <c r="C926" t="s">
        <v>146</v>
      </c>
      <c r="D926" t="s">
        <v>27</v>
      </c>
      <c r="E926" t="s">
        <v>65</v>
      </c>
      <c r="F926" t="s">
        <v>66</v>
      </c>
      <c r="G926">
        <v>98115</v>
      </c>
      <c r="H926" t="s">
        <v>30</v>
      </c>
    </row>
    <row r="927" spans="1:8" x14ac:dyDescent="0.3">
      <c r="A927" t="s">
        <v>775</v>
      </c>
      <c r="B927" t="s">
        <v>776</v>
      </c>
      <c r="C927" t="s">
        <v>39</v>
      </c>
      <c r="D927" t="s">
        <v>27</v>
      </c>
      <c r="E927" t="s">
        <v>65</v>
      </c>
      <c r="F927" t="s">
        <v>66</v>
      </c>
      <c r="G927">
        <v>98103</v>
      </c>
      <c r="H927" t="s">
        <v>30</v>
      </c>
    </row>
    <row r="928" spans="1:8" x14ac:dyDescent="0.3">
      <c r="A928" t="s">
        <v>1493</v>
      </c>
      <c r="B928" t="s">
        <v>1494</v>
      </c>
      <c r="C928" t="s">
        <v>39</v>
      </c>
      <c r="D928" t="s">
        <v>27</v>
      </c>
      <c r="E928" t="s">
        <v>80</v>
      </c>
      <c r="F928" t="s">
        <v>29</v>
      </c>
      <c r="G928">
        <v>94109</v>
      </c>
      <c r="H928" t="s">
        <v>30</v>
      </c>
    </row>
    <row r="929" spans="1:8" x14ac:dyDescent="0.3">
      <c r="A929" t="s">
        <v>2794</v>
      </c>
      <c r="B929" t="s">
        <v>2795</v>
      </c>
      <c r="C929" t="s">
        <v>39</v>
      </c>
      <c r="D929" t="s">
        <v>27</v>
      </c>
      <c r="E929" t="s">
        <v>80</v>
      </c>
      <c r="F929" t="s">
        <v>29</v>
      </c>
      <c r="G929">
        <v>94109</v>
      </c>
      <c r="H929" t="s">
        <v>30</v>
      </c>
    </row>
    <row r="930" spans="1:8" x14ac:dyDescent="0.3">
      <c r="A930" t="s">
        <v>2794</v>
      </c>
      <c r="B930" t="s">
        <v>2795</v>
      </c>
      <c r="C930" t="s">
        <v>39</v>
      </c>
      <c r="D930" t="s">
        <v>27</v>
      </c>
      <c r="E930" t="s">
        <v>80</v>
      </c>
      <c r="F930" t="s">
        <v>29</v>
      </c>
      <c r="G930">
        <v>94109</v>
      </c>
      <c r="H930" t="s">
        <v>30</v>
      </c>
    </row>
    <row r="931" spans="1:8" x14ac:dyDescent="0.3">
      <c r="A931" t="s">
        <v>2794</v>
      </c>
      <c r="B931" t="s">
        <v>2795</v>
      </c>
      <c r="C931" t="s">
        <v>39</v>
      </c>
      <c r="D931" t="s">
        <v>27</v>
      </c>
      <c r="E931" t="s">
        <v>80</v>
      </c>
      <c r="F931" t="s">
        <v>29</v>
      </c>
      <c r="G931">
        <v>94109</v>
      </c>
      <c r="H931" t="s">
        <v>30</v>
      </c>
    </row>
    <row r="932" spans="1:8" x14ac:dyDescent="0.3">
      <c r="A932" t="s">
        <v>2797</v>
      </c>
      <c r="B932" t="s">
        <v>2798</v>
      </c>
      <c r="C932" t="s">
        <v>39</v>
      </c>
      <c r="D932" t="s">
        <v>27</v>
      </c>
      <c r="E932" t="s">
        <v>65</v>
      </c>
      <c r="F932" t="s">
        <v>66</v>
      </c>
      <c r="G932">
        <v>98105</v>
      </c>
      <c r="H932" t="s">
        <v>30</v>
      </c>
    </row>
    <row r="933" spans="1:8" x14ac:dyDescent="0.3">
      <c r="A933" t="s">
        <v>2797</v>
      </c>
      <c r="B933" t="s">
        <v>2798</v>
      </c>
      <c r="C933" t="s">
        <v>39</v>
      </c>
      <c r="D933" t="s">
        <v>27</v>
      </c>
      <c r="E933" t="s">
        <v>65</v>
      </c>
      <c r="F933" t="s">
        <v>66</v>
      </c>
      <c r="G933">
        <v>98105</v>
      </c>
      <c r="H933" t="s">
        <v>30</v>
      </c>
    </row>
    <row r="934" spans="1:8" x14ac:dyDescent="0.3">
      <c r="A934" t="s">
        <v>2797</v>
      </c>
      <c r="B934" t="s">
        <v>2798</v>
      </c>
      <c r="C934" t="s">
        <v>39</v>
      </c>
      <c r="D934" t="s">
        <v>27</v>
      </c>
      <c r="E934" t="s">
        <v>65</v>
      </c>
      <c r="F934" t="s">
        <v>66</v>
      </c>
      <c r="G934">
        <v>98105</v>
      </c>
      <c r="H934" t="s">
        <v>30</v>
      </c>
    </row>
    <row r="935" spans="1:8" x14ac:dyDescent="0.3">
      <c r="A935" t="s">
        <v>2797</v>
      </c>
      <c r="B935" t="s">
        <v>2798</v>
      </c>
      <c r="C935" t="s">
        <v>39</v>
      </c>
      <c r="D935" t="s">
        <v>27</v>
      </c>
      <c r="E935" t="s">
        <v>65</v>
      </c>
      <c r="F935" t="s">
        <v>66</v>
      </c>
      <c r="G935">
        <v>98105</v>
      </c>
      <c r="H935" t="s">
        <v>30</v>
      </c>
    </row>
    <row r="936" spans="1:8" x14ac:dyDescent="0.3">
      <c r="A936" t="s">
        <v>2797</v>
      </c>
      <c r="B936" t="s">
        <v>2798</v>
      </c>
      <c r="C936" t="s">
        <v>39</v>
      </c>
      <c r="D936" t="s">
        <v>27</v>
      </c>
      <c r="E936" t="s">
        <v>65</v>
      </c>
      <c r="F936" t="s">
        <v>66</v>
      </c>
      <c r="G936">
        <v>98105</v>
      </c>
      <c r="H936" t="s">
        <v>30</v>
      </c>
    </row>
    <row r="937" spans="1:8" x14ac:dyDescent="0.3">
      <c r="A937" t="s">
        <v>2797</v>
      </c>
      <c r="B937" t="s">
        <v>2798</v>
      </c>
      <c r="C937" t="s">
        <v>39</v>
      </c>
      <c r="D937" t="s">
        <v>27</v>
      </c>
      <c r="E937" t="s">
        <v>65</v>
      </c>
      <c r="F937" t="s">
        <v>66</v>
      </c>
      <c r="G937">
        <v>98105</v>
      </c>
      <c r="H937" t="s">
        <v>30</v>
      </c>
    </row>
    <row r="938" spans="1:8" x14ac:dyDescent="0.3">
      <c r="A938" t="s">
        <v>2797</v>
      </c>
      <c r="B938" t="s">
        <v>2798</v>
      </c>
      <c r="C938" t="s">
        <v>39</v>
      </c>
      <c r="D938" t="s">
        <v>27</v>
      </c>
      <c r="E938" t="s">
        <v>65</v>
      </c>
      <c r="F938" t="s">
        <v>66</v>
      </c>
      <c r="G938">
        <v>98105</v>
      </c>
      <c r="H938" t="s">
        <v>30</v>
      </c>
    </row>
    <row r="939" spans="1:8" x14ac:dyDescent="0.3">
      <c r="A939" t="s">
        <v>2806</v>
      </c>
      <c r="B939" t="s">
        <v>2807</v>
      </c>
      <c r="C939" t="s">
        <v>39</v>
      </c>
      <c r="D939" t="s">
        <v>27</v>
      </c>
      <c r="E939" t="s">
        <v>28</v>
      </c>
      <c r="F939" t="s">
        <v>29</v>
      </c>
      <c r="G939">
        <v>90049</v>
      </c>
      <c r="H939" t="s">
        <v>30</v>
      </c>
    </row>
    <row r="940" spans="1:8" x14ac:dyDescent="0.3">
      <c r="A940" t="s">
        <v>2806</v>
      </c>
      <c r="B940" t="s">
        <v>2807</v>
      </c>
      <c r="C940" t="s">
        <v>39</v>
      </c>
      <c r="D940" t="s">
        <v>27</v>
      </c>
      <c r="E940" t="s">
        <v>28</v>
      </c>
      <c r="F940" t="s">
        <v>29</v>
      </c>
      <c r="G940">
        <v>90049</v>
      </c>
      <c r="H940" t="s">
        <v>30</v>
      </c>
    </row>
    <row r="941" spans="1:8" x14ac:dyDescent="0.3">
      <c r="A941" t="s">
        <v>2813</v>
      </c>
      <c r="B941" t="s">
        <v>2814</v>
      </c>
      <c r="C941" t="s">
        <v>39</v>
      </c>
      <c r="D941" t="s">
        <v>27</v>
      </c>
      <c r="E941" t="s">
        <v>80</v>
      </c>
      <c r="F941" t="s">
        <v>29</v>
      </c>
      <c r="G941">
        <v>94122</v>
      </c>
      <c r="H941" t="s">
        <v>30</v>
      </c>
    </row>
    <row r="942" spans="1:8" x14ac:dyDescent="0.3">
      <c r="A942" t="s">
        <v>1612</v>
      </c>
      <c r="B942" t="s">
        <v>1613</v>
      </c>
      <c r="C942" t="s">
        <v>146</v>
      </c>
      <c r="D942" t="s">
        <v>27</v>
      </c>
      <c r="E942" t="s">
        <v>325</v>
      </c>
      <c r="F942" t="s">
        <v>29</v>
      </c>
      <c r="G942">
        <v>92024</v>
      </c>
      <c r="H942" t="s">
        <v>30</v>
      </c>
    </row>
    <row r="943" spans="1:8" x14ac:dyDescent="0.3">
      <c r="A943" t="s">
        <v>1612</v>
      </c>
      <c r="B943" t="s">
        <v>1613</v>
      </c>
      <c r="C943" t="s">
        <v>146</v>
      </c>
      <c r="D943" t="s">
        <v>27</v>
      </c>
      <c r="E943" t="s">
        <v>325</v>
      </c>
      <c r="F943" t="s">
        <v>29</v>
      </c>
      <c r="G943">
        <v>92024</v>
      </c>
      <c r="H943" t="s">
        <v>30</v>
      </c>
    </row>
    <row r="944" spans="1:8" x14ac:dyDescent="0.3">
      <c r="A944" t="s">
        <v>1612</v>
      </c>
      <c r="B944" t="s">
        <v>1613</v>
      </c>
      <c r="C944" t="s">
        <v>146</v>
      </c>
      <c r="D944" t="s">
        <v>27</v>
      </c>
      <c r="E944" t="s">
        <v>325</v>
      </c>
      <c r="F944" t="s">
        <v>29</v>
      </c>
      <c r="G944">
        <v>92024</v>
      </c>
      <c r="H944" t="s">
        <v>30</v>
      </c>
    </row>
    <row r="945" spans="1:8" x14ac:dyDescent="0.3">
      <c r="A945" t="s">
        <v>2823</v>
      </c>
      <c r="B945" t="s">
        <v>2824</v>
      </c>
      <c r="C945" t="s">
        <v>146</v>
      </c>
      <c r="D945" t="s">
        <v>27</v>
      </c>
      <c r="E945" t="s">
        <v>1516</v>
      </c>
      <c r="F945" t="s">
        <v>122</v>
      </c>
      <c r="G945">
        <v>85301</v>
      </c>
      <c r="H945" t="s">
        <v>30</v>
      </c>
    </row>
    <row r="946" spans="1:8" x14ac:dyDescent="0.3">
      <c r="A946" t="s">
        <v>2823</v>
      </c>
      <c r="B946" t="s">
        <v>2824</v>
      </c>
      <c r="C946" t="s">
        <v>146</v>
      </c>
      <c r="D946" t="s">
        <v>27</v>
      </c>
      <c r="E946" t="s">
        <v>1516</v>
      </c>
      <c r="F946" t="s">
        <v>122</v>
      </c>
      <c r="G946">
        <v>85301</v>
      </c>
      <c r="H946" t="s">
        <v>30</v>
      </c>
    </row>
    <row r="947" spans="1:8" x14ac:dyDescent="0.3">
      <c r="A947" t="s">
        <v>2823</v>
      </c>
      <c r="B947" t="s">
        <v>2824</v>
      </c>
      <c r="C947" t="s">
        <v>146</v>
      </c>
      <c r="D947" t="s">
        <v>27</v>
      </c>
      <c r="E947" t="s">
        <v>1516</v>
      </c>
      <c r="F947" t="s">
        <v>122</v>
      </c>
      <c r="G947">
        <v>85301</v>
      </c>
      <c r="H947" t="s">
        <v>30</v>
      </c>
    </row>
    <row r="948" spans="1:8" x14ac:dyDescent="0.3">
      <c r="A948" t="s">
        <v>2823</v>
      </c>
      <c r="B948" t="s">
        <v>2824</v>
      </c>
      <c r="C948" t="s">
        <v>146</v>
      </c>
      <c r="D948" t="s">
        <v>27</v>
      </c>
      <c r="E948" t="s">
        <v>1516</v>
      </c>
      <c r="F948" t="s">
        <v>122</v>
      </c>
      <c r="G948">
        <v>85301</v>
      </c>
      <c r="H948" t="s">
        <v>30</v>
      </c>
    </row>
    <row r="949" spans="1:8" x14ac:dyDescent="0.3">
      <c r="A949" t="s">
        <v>2823</v>
      </c>
      <c r="B949" t="s">
        <v>2824</v>
      </c>
      <c r="C949" t="s">
        <v>146</v>
      </c>
      <c r="D949" t="s">
        <v>27</v>
      </c>
      <c r="E949" t="s">
        <v>1516</v>
      </c>
      <c r="F949" t="s">
        <v>122</v>
      </c>
      <c r="G949">
        <v>85301</v>
      </c>
      <c r="H949" t="s">
        <v>30</v>
      </c>
    </row>
    <row r="950" spans="1:8" x14ac:dyDescent="0.3">
      <c r="A950" t="s">
        <v>2823</v>
      </c>
      <c r="B950" t="s">
        <v>2824</v>
      </c>
      <c r="C950" t="s">
        <v>146</v>
      </c>
      <c r="D950" t="s">
        <v>27</v>
      </c>
      <c r="E950" t="s">
        <v>1516</v>
      </c>
      <c r="F950" t="s">
        <v>122</v>
      </c>
      <c r="G950">
        <v>85301</v>
      </c>
      <c r="H950" t="s">
        <v>30</v>
      </c>
    </row>
    <row r="951" spans="1:8" x14ac:dyDescent="0.3">
      <c r="A951" t="s">
        <v>1402</v>
      </c>
      <c r="B951" t="s">
        <v>1403</v>
      </c>
      <c r="C951" t="s">
        <v>39</v>
      </c>
      <c r="D951" t="s">
        <v>27</v>
      </c>
      <c r="E951" t="s">
        <v>28</v>
      </c>
      <c r="F951" t="s">
        <v>29</v>
      </c>
      <c r="G951">
        <v>90032</v>
      </c>
      <c r="H951" t="s">
        <v>30</v>
      </c>
    </row>
    <row r="952" spans="1:8" x14ac:dyDescent="0.3">
      <c r="A952" t="s">
        <v>1402</v>
      </c>
      <c r="B952" t="s">
        <v>1403</v>
      </c>
      <c r="C952" t="s">
        <v>39</v>
      </c>
      <c r="D952" t="s">
        <v>27</v>
      </c>
      <c r="E952" t="s">
        <v>28</v>
      </c>
      <c r="F952" t="s">
        <v>29</v>
      </c>
      <c r="G952">
        <v>90032</v>
      </c>
      <c r="H952" t="s">
        <v>30</v>
      </c>
    </row>
    <row r="953" spans="1:8" x14ac:dyDescent="0.3">
      <c r="A953" t="s">
        <v>2839</v>
      </c>
      <c r="B953" t="s">
        <v>2840</v>
      </c>
      <c r="C953" t="s">
        <v>146</v>
      </c>
      <c r="D953" t="s">
        <v>27</v>
      </c>
      <c r="E953" t="s">
        <v>65</v>
      </c>
      <c r="F953" t="s">
        <v>66</v>
      </c>
      <c r="G953">
        <v>98115</v>
      </c>
      <c r="H953" t="s">
        <v>30</v>
      </c>
    </row>
    <row r="954" spans="1:8" x14ac:dyDescent="0.3">
      <c r="A954" t="s">
        <v>2839</v>
      </c>
      <c r="B954" t="s">
        <v>2840</v>
      </c>
      <c r="C954" t="s">
        <v>146</v>
      </c>
      <c r="D954" t="s">
        <v>27</v>
      </c>
      <c r="E954" t="s">
        <v>65</v>
      </c>
      <c r="F954" t="s">
        <v>66</v>
      </c>
      <c r="G954">
        <v>98115</v>
      </c>
      <c r="H954" t="s">
        <v>30</v>
      </c>
    </row>
    <row r="955" spans="1:8" x14ac:dyDescent="0.3">
      <c r="A955" t="s">
        <v>2844</v>
      </c>
      <c r="B955" t="s">
        <v>2845</v>
      </c>
      <c r="C955" t="s">
        <v>26</v>
      </c>
      <c r="D955" t="s">
        <v>27</v>
      </c>
      <c r="E955" t="s">
        <v>1054</v>
      </c>
      <c r="F955" t="s">
        <v>29</v>
      </c>
      <c r="G955">
        <v>92054</v>
      </c>
      <c r="H955" t="s">
        <v>30</v>
      </c>
    </row>
    <row r="956" spans="1:8" x14ac:dyDescent="0.3">
      <c r="A956" t="s">
        <v>2844</v>
      </c>
      <c r="B956" t="s">
        <v>2845</v>
      </c>
      <c r="C956" t="s">
        <v>26</v>
      </c>
      <c r="D956" t="s">
        <v>27</v>
      </c>
      <c r="E956" t="s">
        <v>1054</v>
      </c>
      <c r="F956" t="s">
        <v>29</v>
      </c>
      <c r="G956">
        <v>92054</v>
      </c>
      <c r="H956" t="s">
        <v>30</v>
      </c>
    </row>
    <row r="957" spans="1:8" x14ac:dyDescent="0.3">
      <c r="A957" t="s">
        <v>2844</v>
      </c>
      <c r="B957" t="s">
        <v>2845</v>
      </c>
      <c r="C957" t="s">
        <v>26</v>
      </c>
      <c r="D957" t="s">
        <v>27</v>
      </c>
      <c r="E957" t="s">
        <v>1054</v>
      </c>
      <c r="F957" t="s">
        <v>29</v>
      </c>
      <c r="G957">
        <v>92054</v>
      </c>
      <c r="H957" t="s">
        <v>30</v>
      </c>
    </row>
    <row r="958" spans="1:8" x14ac:dyDescent="0.3">
      <c r="A958" t="s">
        <v>2844</v>
      </c>
      <c r="B958" t="s">
        <v>2845</v>
      </c>
      <c r="C958" t="s">
        <v>26</v>
      </c>
      <c r="D958" t="s">
        <v>27</v>
      </c>
      <c r="E958" t="s">
        <v>1054</v>
      </c>
      <c r="F958" t="s">
        <v>29</v>
      </c>
      <c r="G958">
        <v>92054</v>
      </c>
      <c r="H958" t="s">
        <v>30</v>
      </c>
    </row>
    <row r="959" spans="1:8" x14ac:dyDescent="0.3">
      <c r="A959" t="s">
        <v>893</v>
      </c>
      <c r="B959" t="s">
        <v>894</v>
      </c>
      <c r="C959" t="s">
        <v>39</v>
      </c>
      <c r="D959" t="s">
        <v>27</v>
      </c>
      <c r="E959" t="s">
        <v>65</v>
      </c>
      <c r="F959" t="s">
        <v>66</v>
      </c>
      <c r="G959">
        <v>98115</v>
      </c>
      <c r="H959" t="s">
        <v>30</v>
      </c>
    </row>
    <row r="960" spans="1:8" x14ac:dyDescent="0.3">
      <c r="A960" t="s">
        <v>893</v>
      </c>
      <c r="B960" t="s">
        <v>894</v>
      </c>
      <c r="C960" t="s">
        <v>39</v>
      </c>
      <c r="D960" t="s">
        <v>27</v>
      </c>
      <c r="E960" t="s">
        <v>65</v>
      </c>
      <c r="F960" t="s">
        <v>66</v>
      </c>
      <c r="G960">
        <v>98115</v>
      </c>
      <c r="H960" t="s">
        <v>30</v>
      </c>
    </row>
    <row r="961" spans="1:8" x14ac:dyDescent="0.3">
      <c r="A961" t="s">
        <v>2854</v>
      </c>
      <c r="B961" t="s">
        <v>2855</v>
      </c>
      <c r="C961" t="s">
        <v>39</v>
      </c>
      <c r="D961" t="s">
        <v>27</v>
      </c>
      <c r="E961" t="s">
        <v>1934</v>
      </c>
      <c r="F961" t="s">
        <v>148</v>
      </c>
      <c r="G961">
        <v>97477</v>
      </c>
      <c r="H961" t="s">
        <v>30</v>
      </c>
    </row>
    <row r="962" spans="1:8" x14ac:dyDescent="0.3">
      <c r="A962" t="s">
        <v>2854</v>
      </c>
      <c r="B962" t="s">
        <v>2855</v>
      </c>
      <c r="C962" t="s">
        <v>39</v>
      </c>
      <c r="D962" t="s">
        <v>27</v>
      </c>
      <c r="E962" t="s">
        <v>1934</v>
      </c>
      <c r="F962" t="s">
        <v>148</v>
      </c>
      <c r="G962">
        <v>97477</v>
      </c>
      <c r="H962" t="s">
        <v>30</v>
      </c>
    </row>
    <row r="963" spans="1:8" x14ac:dyDescent="0.3">
      <c r="A963" t="s">
        <v>2859</v>
      </c>
      <c r="B963" t="s">
        <v>2860</v>
      </c>
      <c r="C963" t="s">
        <v>26</v>
      </c>
      <c r="D963" t="s">
        <v>27</v>
      </c>
      <c r="E963" t="s">
        <v>28</v>
      </c>
      <c r="F963" t="s">
        <v>29</v>
      </c>
      <c r="G963">
        <v>90032</v>
      </c>
      <c r="H963" t="s">
        <v>30</v>
      </c>
    </row>
    <row r="964" spans="1:8" x14ac:dyDescent="0.3">
      <c r="A964" t="s">
        <v>2859</v>
      </c>
      <c r="B964" t="s">
        <v>2860</v>
      </c>
      <c r="C964" t="s">
        <v>26</v>
      </c>
      <c r="D964" t="s">
        <v>27</v>
      </c>
      <c r="E964" t="s">
        <v>28</v>
      </c>
      <c r="F964" t="s">
        <v>29</v>
      </c>
      <c r="G964">
        <v>90032</v>
      </c>
      <c r="H964" t="s">
        <v>30</v>
      </c>
    </row>
    <row r="965" spans="1:8" x14ac:dyDescent="0.3">
      <c r="A965" t="s">
        <v>2859</v>
      </c>
      <c r="B965" t="s">
        <v>2860</v>
      </c>
      <c r="C965" t="s">
        <v>26</v>
      </c>
      <c r="D965" t="s">
        <v>27</v>
      </c>
      <c r="E965" t="s">
        <v>28</v>
      </c>
      <c r="F965" t="s">
        <v>29</v>
      </c>
      <c r="G965">
        <v>90032</v>
      </c>
      <c r="H965" t="s">
        <v>30</v>
      </c>
    </row>
    <row r="966" spans="1:8" x14ac:dyDescent="0.3">
      <c r="A966" t="s">
        <v>2859</v>
      </c>
      <c r="B966" t="s">
        <v>2860</v>
      </c>
      <c r="C966" t="s">
        <v>26</v>
      </c>
      <c r="D966" t="s">
        <v>27</v>
      </c>
      <c r="E966" t="s">
        <v>28</v>
      </c>
      <c r="F966" t="s">
        <v>29</v>
      </c>
      <c r="G966">
        <v>90032</v>
      </c>
      <c r="H966" t="s">
        <v>30</v>
      </c>
    </row>
    <row r="967" spans="1:8" x14ac:dyDescent="0.3">
      <c r="A967" t="s">
        <v>756</v>
      </c>
      <c r="B967" t="s">
        <v>757</v>
      </c>
      <c r="C967" t="s">
        <v>39</v>
      </c>
      <c r="D967" t="s">
        <v>27</v>
      </c>
      <c r="E967" t="s">
        <v>2147</v>
      </c>
      <c r="F967" t="s">
        <v>29</v>
      </c>
      <c r="G967">
        <v>95207</v>
      </c>
      <c r="H967" t="s">
        <v>30</v>
      </c>
    </row>
    <row r="968" spans="1:8" x14ac:dyDescent="0.3">
      <c r="A968" t="s">
        <v>508</v>
      </c>
      <c r="B968" t="s">
        <v>509</v>
      </c>
      <c r="C968" t="s">
        <v>39</v>
      </c>
      <c r="D968" t="s">
        <v>27</v>
      </c>
      <c r="E968" t="s">
        <v>176</v>
      </c>
      <c r="F968" t="s">
        <v>122</v>
      </c>
      <c r="G968">
        <v>85023</v>
      </c>
      <c r="H968" t="s">
        <v>30</v>
      </c>
    </row>
    <row r="969" spans="1:8" x14ac:dyDescent="0.3">
      <c r="A969" t="s">
        <v>649</v>
      </c>
      <c r="B969" t="s">
        <v>650</v>
      </c>
      <c r="C969" t="s">
        <v>39</v>
      </c>
      <c r="D969" t="s">
        <v>27</v>
      </c>
      <c r="E969" t="s">
        <v>2104</v>
      </c>
      <c r="F969" t="s">
        <v>29</v>
      </c>
      <c r="G969">
        <v>91730</v>
      </c>
      <c r="H969" t="s">
        <v>30</v>
      </c>
    </row>
    <row r="970" spans="1:8" x14ac:dyDescent="0.3">
      <c r="A970" t="s">
        <v>2875</v>
      </c>
      <c r="B970" t="s">
        <v>2876</v>
      </c>
      <c r="C970" t="s">
        <v>146</v>
      </c>
      <c r="D970" t="s">
        <v>27</v>
      </c>
      <c r="E970" t="s">
        <v>522</v>
      </c>
      <c r="F970" t="s">
        <v>161</v>
      </c>
      <c r="G970">
        <v>80027</v>
      </c>
      <c r="H970" t="s">
        <v>30</v>
      </c>
    </row>
    <row r="971" spans="1:8" x14ac:dyDescent="0.3">
      <c r="A971" t="s">
        <v>2875</v>
      </c>
      <c r="B971" t="s">
        <v>2876</v>
      </c>
      <c r="C971" t="s">
        <v>146</v>
      </c>
      <c r="D971" t="s">
        <v>27</v>
      </c>
      <c r="E971" t="s">
        <v>522</v>
      </c>
      <c r="F971" t="s">
        <v>161</v>
      </c>
      <c r="G971">
        <v>80027</v>
      </c>
      <c r="H971" t="s">
        <v>30</v>
      </c>
    </row>
    <row r="972" spans="1:8" x14ac:dyDescent="0.3">
      <c r="A972" t="s">
        <v>2875</v>
      </c>
      <c r="B972" t="s">
        <v>2876</v>
      </c>
      <c r="C972" t="s">
        <v>146</v>
      </c>
      <c r="D972" t="s">
        <v>27</v>
      </c>
      <c r="E972" t="s">
        <v>522</v>
      </c>
      <c r="F972" t="s">
        <v>161</v>
      </c>
      <c r="G972">
        <v>80027</v>
      </c>
      <c r="H972" t="s">
        <v>30</v>
      </c>
    </row>
    <row r="973" spans="1:8" x14ac:dyDescent="0.3">
      <c r="A973" t="s">
        <v>2875</v>
      </c>
      <c r="B973" t="s">
        <v>2876</v>
      </c>
      <c r="C973" t="s">
        <v>146</v>
      </c>
      <c r="D973" t="s">
        <v>27</v>
      </c>
      <c r="E973" t="s">
        <v>522</v>
      </c>
      <c r="F973" t="s">
        <v>161</v>
      </c>
      <c r="G973">
        <v>80027</v>
      </c>
      <c r="H973" t="s">
        <v>30</v>
      </c>
    </row>
    <row r="974" spans="1:8" x14ac:dyDescent="0.3">
      <c r="A974" t="s">
        <v>2875</v>
      </c>
      <c r="B974" t="s">
        <v>2876</v>
      </c>
      <c r="C974" t="s">
        <v>146</v>
      </c>
      <c r="D974" t="s">
        <v>27</v>
      </c>
      <c r="E974" t="s">
        <v>522</v>
      </c>
      <c r="F974" t="s">
        <v>161</v>
      </c>
      <c r="G974">
        <v>80027</v>
      </c>
      <c r="H974" t="s">
        <v>30</v>
      </c>
    </row>
    <row r="975" spans="1:8" x14ac:dyDescent="0.3">
      <c r="A975" t="s">
        <v>526</v>
      </c>
      <c r="B975" t="s">
        <v>527</v>
      </c>
      <c r="C975" t="s">
        <v>39</v>
      </c>
      <c r="D975" t="s">
        <v>27</v>
      </c>
      <c r="E975" t="s">
        <v>72</v>
      </c>
      <c r="F975" t="s">
        <v>73</v>
      </c>
      <c r="G975">
        <v>84084</v>
      </c>
      <c r="H975" t="s">
        <v>30</v>
      </c>
    </row>
    <row r="976" spans="1:8" x14ac:dyDescent="0.3">
      <c r="A976" t="s">
        <v>526</v>
      </c>
      <c r="B976" t="s">
        <v>527</v>
      </c>
      <c r="C976" t="s">
        <v>39</v>
      </c>
      <c r="D976" t="s">
        <v>27</v>
      </c>
      <c r="E976" t="s">
        <v>72</v>
      </c>
      <c r="F976" t="s">
        <v>73</v>
      </c>
      <c r="G976">
        <v>84084</v>
      </c>
      <c r="H976" t="s">
        <v>30</v>
      </c>
    </row>
    <row r="977" spans="1:8" x14ac:dyDescent="0.3">
      <c r="A977" t="s">
        <v>526</v>
      </c>
      <c r="B977" t="s">
        <v>527</v>
      </c>
      <c r="C977" t="s">
        <v>39</v>
      </c>
      <c r="D977" t="s">
        <v>27</v>
      </c>
      <c r="E977" t="s">
        <v>72</v>
      </c>
      <c r="F977" t="s">
        <v>73</v>
      </c>
      <c r="G977">
        <v>84084</v>
      </c>
      <c r="H977" t="s">
        <v>30</v>
      </c>
    </row>
    <row r="978" spans="1:8" x14ac:dyDescent="0.3">
      <c r="A978" t="s">
        <v>526</v>
      </c>
      <c r="B978" t="s">
        <v>527</v>
      </c>
      <c r="C978" t="s">
        <v>39</v>
      </c>
      <c r="D978" t="s">
        <v>27</v>
      </c>
      <c r="E978" t="s">
        <v>72</v>
      </c>
      <c r="F978" t="s">
        <v>73</v>
      </c>
      <c r="G978">
        <v>84084</v>
      </c>
      <c r="H978" t="s">
        <v>30</v>
      </c>
    </row>
    <row r="979" spans="1:8" x14ac:dyDescent="0.3">
      <c r="A979" t="s">
        <v>1758</v>
      </c>
      <c r="B979" t="s">
        <v>1759</v>
      </c>
      <c r="C979" t="s">
        <v>26</v>
      </c>
      <c r="D979" t="s">
        <v>27</v>
      </c>
      <c r="E979" t="s">
        <v>2887</v>
      </c>
      <c r="F979" t="s">
        <v>625</v>
      </c>
      <c r="G979">
        <v>59102</v>
      </c>
      <c r="H979" t="s">
        <v>30</v>
      </c>
    </row>
    <row r="980" spans="1:8" x14ac:dyDescent="0.3">
      <c r="A980" t="s">
        <v>2891</v>
      </c>
      <c r="B980" t="s">
        <v>2892</v>
      </c>
      <c r="C980" t="s">
        <v>26</v>
      </c>
      <c r="D980" t="s">
        <v>27</v>
      </c>
      <c r="E980" t="s">
        <v>2893</v>
      </c>
      <c r="F980" t="s">
        <v>148</v>
      </c>
      <c r="G980">
        <v>97030</v>
      </c>
      <c r="H980" t="s">
        <v>30</v>
      </c>
    </row>
    <row r="981" spans="1:8" x14ac:dyDescent="0.3">
      <c r="A981" t="s">
        <v>1344</v>
      </c>
      <c r="B981" t="s">
        <v>1345</v>
      </c>
      <c r="C981" t="s">
        <v>39</v>
      </c>
      <c r="D981" t="s">
        <v>27</v>
      </c>
      <c r="E981" t="s">
        <v>2893</v>
      </c>
      <c r="F981" t="s">
        <v>148</v>
      </c>
      <c r="G981">
        <v>97030</v>
      </c>
      <c r="H981" t="s">
        <v>30</v>
      </c>
    </row>
    <row r="982" spans="1:8" x14ac:dyDescent="0.3">
      <c r="A982" t="s">
        <v>2898</v>
      </c>
      <c r="B982" t="s">
        <v>2899</v>
      </c>
      <c r="C982" t="s">
        <v>26</v>
      </c>
      <c r="D982" t="s">
        <v>27</v>
      </c>
      <c r="E982" t="s">
        <v>222</v>
      </c>
      <c r="F982" t="s">
        <v>29</v>
      </c>
      <c r="G982">
        <v>91104</v>
      </c>
      <c r="H982" t="s">
        <v>30</v>
      </c>
    </row>
    <row r="983" spans="1:8" x14ac:dyDescent="0.3">
      <c r="A983" t="s">
        <v>2169</v>
      </c>
      <c r="B983" t="s">
        <v>2170</v>
      </c>
      <c r="C983" t="s">
        <v>146</v>
      </c>
      <c r="D983" t="s">
        <v>27</v>
      </c>
      <c r="E983" t="s">
        <v>398</v>
      </c>
      <c r="F983" t="s">
        <v>29</v>
      </c>
      <c r="G983">
        <v>90805</v>
      </c>
      <c r="H983" t="s">
        <v>30</v>
      </c>
    </row>
    <row r="984" spans="1:8" x14ac:dyDescent="0.3">
      <c r="A984" t="s">
        <v>2169</v>
      </c>
      <c r="B984" t="s">
        <v>2170</v>
      </c>
      <c r="C984" t="s">
        <v>146</v>
      </c>
      <c r="D984" t="s">
        <v>27</v>
      </c>
      <c r="E984" t="s">
        <v>398</v>
      </c>
      <c r="F984" t="s">
        <v>29</v>
      </c>
      <c r="G984">
        <v>90805</v>
      </c>
      <c r="H984" t="s">
        <v>30</v>
      </c>
    </row>
    <row r="985" spans="1:8" x14ac:dyDescent="0.3">
      <c r="A985" t="s">
        <v>2169</v>
      </c>
      <c r="B985" t="s">
        <v>2170</v>
      </c>
      <c r="C985" t="s">
        <v>146</v>
      </c>
      <c r="D985" t="s">
        <v>27</v>
      </c>
      <c r="E985" t="s">
        <v>398</v>
      </c>
      <c r="F985" t="s">
        <v>29</v>
      </c>
      <c r="G985">
        <v>90805</v>
      </c>
      <c r="H985" t="s">
        <v>30</v>
      </c>
    </row>
    <row r="986" spans="1:8" x14ac:dyDescent="0.3">
      <c r="A986" t="s">
        <v>408</v>
      </c>
      <c r="B986" t="s">
        <v>409</v>
      </c>
      <c r="C986" t="s">
        <v>39</v>
      </c>
      <c r="D986" t="s">
        <v>27</v>
      </c>
      <c r="E986" t="s">
        <v>65</v>
      </c>
      <c r="F986" t="s">
        <v>66</v>
      </c>
      <c r="G986">
        <v>98105</v>
      </c>
      <c r="H986" t="s">
        <v>30</v>
      </c>
    </row>
    <row r="987" spans="1:8" x14ac:dyDescent="0.3">
      <c r="A987" t="s">
        <v>884</v>
      </c>
      <c r="B987" t="s">
        <v>885</v>
      </c>
      <c r="C987" t="s">
        <v>146</v>
      </c>
      <c r="D987" t="s">
        <v>27</v>
      </c>
      <c r="E987" t="s">
        <v>2909</v>
      </c>
      <c r="F987" t="s">
        <v>2910</v>
      </c>
      <c r="G987">
        <v>83642</v>
      </c>
      <c r="H987" t="s">
        <v>30</v>
      </c>
    </row>
    <row r="988" spans="1:8" x14ac:dyDescent="0.3">
      <c r="A988" t="s">
        <v>884</v>
      </c>
      <c r="B988" t="s">
        <v>885</v>
      </c>
      <c r="C988" t="s">
        <v>146</v>
      </c>
      <c r="D988" t="s">
        <v>27</v>
      </c>
      <c r="E988" t="s">
        <v>2909</v>
      </c>
      <c r="F988" t="s">
        <v>2910</v>
      </c>
      <c r="G988">
        <v>83642</v>
      </c>
      <c r="H988" t="s">
        <v>30</v>
      </c>
    </row>
    <row r="989" spans="1:8" x14ac:dyDescent="0.3">
      <c r="A989" t="s">
        <v>884</v>
      </c>
      <c r="B989" t="s">
        <v>885</v>
      </c>
      <c r="C989" t="s">
        <v>146</v>
      </c>
      <c r="D989" t="s">
        <v>27</v>
      </c>
      <c r="E989" t="s">
        <v>2909</v>
      </c>
      <c r="F989" t="s">
        <v>2910</v>
      </c>
      <c r="G989">
        <v>83642</v>
      </c>
      <c r="H989" t="s">
        <v>30</v>
      </c>
    </row>
    <row r="990" spans="1:8" x14ac:dyDescent="0.3">
      <c r="A990" t="s">
        <v>1728</v>
      </c>
      <c r="B990" t="s">
        <v>1729</v>
      </c>
      <c r="C990" t="s">
        <v>26</v>
      </c>
      <c r="D990" t="s">
        <v>27</v>
      </c>
      <c r="E990" t="s">
        <v>80</v>
      </c>
      <c r="F990" t="s">
        <v>29</v>
      </c>
      <c r="G990">
        <v>94110</v>
      </c>
      <c r="H990" t="s">
        <v>30</v>
      </c>
    </row>
    <row r="991" spans="1:8" x14ac:dyDescent="0.3">
      <c r="A991" t="s">
        <v>1728</v>
      </c>
      <c r="B991" t="s">
        <v>1729</v>
      </c>
      <c r="C991" t="s">
        <v>26</v>
      </c>
      <c r="D991" t="s">
        <v>27</v>
      </c>
      <c r="E991" t="s">
        <v>80</v>
      </c>
      <c r="F991" t="s">
        <v>29</v>
      </c>
      <c r="G991">
        <v>94110</v>
      </c>
      <c r="H991" t="s">
        <v>30</v>
      </c>
    </row>
    <row r="992" spans="1:8" x14ac:dyDescent="0.3">
      <c r="A992" t="s">
        <v>1728</v>
      </c>
      <c r="B992" t="s">
        <v>1729</v>
      </c>
      <c r="C992" t="s">
        <v>26</v>
      </c>
      <c r="D992" t="s">
        <v>27</v>
      </c>
      <c r="E992" t="s">
        <v>80</v>
      </c>
      <c r="F992" t="s">
        <v>29</v>
      </c>
      <c r="G992">
        <v>94110</v>
      </c>
      <c r="H992" t="s">
        <v>30</v>
      </c>
    </row>
    <row r="993" spans="1:8" x14ac:dyDescent="0.3">
      <c r="A993" t="s">
        <v>1728</v>
      </c>
      <c r="B993" t="s">
        <v>1729</v>
      </c>
      <c r="C993" t="s">
        <v>26</v>
      </c>
      <c r="D993" t="s">
        <v>27</v>
      </c>
      <c r="E993" t="s">
        <v>80</v>
      </c>
      <c r="F993" t="s">
        <v>29</v>
      </c>
      <c r="G993">
        <v>94110</v>
      </c>
      <c r="H993" t="s">
        <v>30</v>
      </c>
    </row>
    <row r="994" spans="1:8" x14ac:dyDescent="0.3">
      <c r="A994" t="s">
        <v>2923</v>
      </c>
      <c r="B994" t="s">
        <v>2924</v>
      </c>
      <c r="C994" t="s">
        <v>146</v>
      </c>
      <c r="D994" t="s">
        <v>27</v>
      </c>
      <c r="E994" t="s">
        <v>2419</v>
      </c>
      <c r="F994" t="s">
        <v>262</v>
      </c>
      <c r="G994">
        <v>87105</v>
      </c>
      <c r="H994" t="s">
        <v>30</v>
      </c>
    </row>
    <row r="995" spans="1:8" x14ac:dyDescent="0.3">
      <c r="A995" t="s">
        <v>2923</v>
      </c>
      <c r="B995" t="s">
        <v>2924</v>
      </c>
      <c r="C995" t="s">
        <v>146</v>
      </c>
      <c r="D995" t="s">
        <v>27</v>
      </c>
      <c r="E995" t="s">
        <v>2419</v>
      </c>
      <c r="F995" t="s">
        <v>262</v>
      </c>
      <c r="G995">
        <v>87105</v>
      </c>
      <c r="H995" t="s">
        <v>30</v>
      </c>
    </row>
    <row r="996" spans="1:8" x14ac:dyDescent="0.3">
      <c r="A996" t="s">
        <v>2923</v>
      </c>
      <c r="B996" t="s">
        <v>2924</v>
      </c>
      <c r="C996" t="s">
        <v>146</v>
      </c>
      <c r="D996" t="s">
        <v>27</v>
      </c>
      <c r="E996" t="s">
        <v>2419</v>
      </c>
      <c r="F996" t="s">
        <v>262</v>
      </c>
      <c r="G996">
        <v>87105</v>
      </c>
      <c r="H996" t="s">
        <v>30</v>
      </c>
    </row>
    <row r="997" spans="1:8" x14ac:dyDescent="0.3">
      <c r="A997" t="s">
        <v>2923</v>
      </c>
      <c r="B997" t="s">
        <v>2924</v>
      </c>
      <c r="C997" t="s">
        <v>146</v>
      </c>
      <c r="D997" t="s">
        <v>27</v>
      </c>
      <c r="E997" t="s">
        <v>2419</v>
      </c>
      <c r="F997" t="s">
        <v>262</v>
      </c>
      <c r="G997">
        <v>87105</v>
      </c>
      <c r="H997" t="s">
        <v>30</v>
      </c>
    </row>
    <row r="998" spans="1:8" x14ac:dyDescent="0.3">
      <c r="A998" t="s">
        <v>2923</v>
      </c>
      <c r="B998" t="s">
        <v>2924</v>
      </c>
      <c r="C998" t="s">
        <v>146</v>
      </c>
      <c r="D998" t="s">
        <v>27</v>
      </c>
      <c r="E998" t="s">
        <v>2419</v>
      </c>
      <c r="F998" t="s">
        <v>262</v>
      </c>
      <c r="G998">
        <v>87105</v>
      </c>
      <c r="H998" t="s">
        <v>30</v>
      </c>
    </row>
    <row r="999" spans="1:8" x14ac:dyDescent="0.3">
      <c r="A999" t="s">
        <v>747</v>
      </c>
      <c r="B999" t="s">
        <v>748</v>
      </c>
      <c r="C999" t="s">
        <v>39</v>
      </c>
      <c r="D999" t="s">
        <v>27</v>
      </c>
      <c r="E999" t="s">
        <v>28</v>
      </c>
      <c r="F999" t="s">
        <v>29</v>
      </c>
      <c r="G999">
        <v>90045</v>
      </c>
      <c r="H999" t="s">
        <v>30</v>
      </c>
    </row>
    <row r="1000" spans="1:8" x14ac:dyDescent="0.3">
      <c r="A1000" t="s">
        <v>291</v>
      </c>
      <c r="B1000" t="s">
        <v>292</v>
      </c>
      <c r="C1000" t="s">
        <v>39</v>
      </c>
      <c r="D1000" t="s">
        <v>27</v>
      </c>
      <c r="E1000" t="s">
        <v>28</v>
      </c>
      <c r="F1000" t="s">
        <v>29</v>
      </c>
      <c r="G1000">
        <v>90032</v>
      </c>
      <c r="H1000" t="s">
        <v>30</v>
      </c>
    </row>
    <row r="1001" spans="1:8" x14ac:dyDescent="0.3">
      <c r="A1001" t="s">
        <v>1270</v>
      </c>
      <c r="B1001" t="s">
        <v>1271</v>
      </c>
      <c r="C1001" t="s">
        <v>146</v>
      </c>
      <c r="D1001" t="s">
        <v>27</v>
      </c>
      <c r="E1001" t="s">
        <v>325</v>
      </c>
      <c r="F1001" t="s">
        <v>29</v>
      </c>
      <c r="G1001">
        <v>92037</v>
      </c>
      <c r="H1001" t="s">
        <v>30</v>
      </c>
    </row>
    <row r="1002" spans="1:8" x14ac:dyDescent="0.3">
      <c r="A1002" t="s">
        <v>2939</v>
      </c>
      <c r="B1002" t="s">
        <v>2940</v>
      </c>
      <c r="C1002" t="s">
        <v>146</v>
      </c>
      <c r="D1002" t="s">
        <v>27</v>
      </c>
      <c r="E1002" t="s">
        <v>2941</v>
      </c>
      <c r="F1002" t="s">
        <v>29</v>
      </c>
      <c r="G1002">
        <v>92307</v>
      </c>
      <c r="H1002" t="s">
        <v>30</v>
      </c>
    </row>
    <row r="1003" spans="1:8" x14ac:dyDescent="0.3">
      <c r="A1003" t="s">
        <v>2939</v>
      </c>
      <c r="B1003" t="s">
        <v>2940</v>
      </c>
      <c r="C1003" t="s">
        <v>146</v>
      </c>
      <c r="D1003" t="s">
        <v>27</v>
      </c>
      <c r="E1003" t="s">
        <v>2941</v>
      </c>
      <c r="F1003" t="s">
        <v>29</v>
      </c>
      <c r="G1003">
        <v>92307</v>
      </c>
      <c r="H1003" t="s">
        <v>30</v>
      </c>
    </row>
    <row r="1004" spans="1:8" x14ac:dyDescent="0.3">
      <c r="A1004" t="s">
        <v>2945</v>
      </c>
      <c r="B1004" t="s">
        <v>2946</v>
      </c>
      <c r="C1004" t="s">
        <v>39</v>
      </c>
      <c r="D1004" t="s">
        <v>27</v>
      </c>
      <c r="E1004" t="s">
        <v>65</v>
      </c>
      <c r="F1004" t="s">
        <v>66</v>
      </c>
      <c r="G1004">
        <v>98105</v>
      </c>
      <c r="H1004" t="s">
        <v>30</v>
      </c>
    </row>
    <row r="1005" spans="1:8" x14ac:dyDescent="0.3">
      <c r="A1005" t="s">
        <v>2945</v>
      </c>
      <c r="B1005" t="s">
        <v>2946</v>
      </c>
      <c r="C1005" t="s">
        <v>39</v>
      </c>
      <c r="D1005" t="s">
        <v>27</v>
      </c>
      <c r="E1005" t="s">
        <v>65</v>
      </c>
      <c r="F1005" t="s">
        <v>66</v>
      </c>
      <c r="G1005">
        <v>98105</v>
      </c>
      <c r="H1005" t="s">
        <v>30</v>
      </c>
    </row>
    <row r="1006" spans="1:8" x14ac:dyDescent="0.3">
      <c r="A1006" t="s">
        <v>2945</v>
      </c>
      <c r="B1006" t="s">
        <v>2946</v>
      </c>
      <c r="C1006" t="s">
        <v>39</v>
      </c>
      <c r="D1006" t="s">
        <v>27</v>
      </c>
      <c r="E1006" t="s">
        <v>65</v>
      </c>
      <c r="F1006" t="s">
        <v>66</v>
      </c>
      <c r="G1006">
        <v>98105</v>
      </c>
      <c r="H1006" t="s">
        <v>30</v>
      </c>
    </row>
    <row r="1007" spans="1:8" x14ac:dyDescent="0.3">
      <c r="A1007" t="s">
        <v>2945</v>
      </c>
      <c r="B1007" t="s">
        <v>2946</v>
      </c>
      <c r="C1007" t="s">
        <v>39</v>
      </c>
      <c r="D1007" t="s">
        <v>27</v>
      </c>
      <c r="E1007" t="s">
        <v>65</v>
      </c>
      <c r="F1007" t="s">
        <v>66</v>
      </c>
      <c r="G1007">
        <v>98105</v>
      </c>
      <c r="H1007" t="s">
        <v>30</v>
      </c>
    </row>
    <row r="1008" spans="1:8" x14ac:dyDescent="0.3">
      <c r="A1008" t="s">
        <v>2945</v>
      </c>
      <c r="B1008" t="s">
        <v>2946</v>
      </c>
      <c r="C1008" t="s">
        <v>39</v>
      </c>
      <c r="D1008" t="s">
        <v>27</v>
      </c>
      <c r="E1008" t="s">
        <v>65</v>
      </c>
      <c r="F1008" t="s">
        <v>66</v>
      </c>
      <c r="G1008">
        <v>98105</v>
      </c>
      <c r="H1008" t="s">
        <v>30</v>
      </c>
    </row>
    <row r="1009" spans="1:8" x14ac:dyDescent="0.3">
      <c r="A1009" t="s">
        <v>2945</v>
      </c>
      <c r="B1009" t="s">
        <v>2946</v>
      </c>
      <c r="C1009" t="s">
        <v>39</v>
      </c>
      <c r="D1009" t="s">
        <v>27</v>
      </c>
      <c r="E1009" t="s">
        <v>65</v>
      </c>
      <c r="F1009" t="s">
        <v>66</v>
      </c>
      <c r="G1009">
        <v>98105</v>
      </c>
      <c r="H1009" t="s">
        <v>30</v>
      </c>
    </row>
    <row r="1010" spans="1:8" x14ac:dyDescent="0.3">
      <c r="A1010" t="s">
        <v>2956</v>
      </c>
      <c r="B1010" t="s">
        <v>2957</v>
      </c>
      <c r="C1010" t="s">
        <v>146</v>
      </c>
      <c r="D1010" t="s">
        <v>27</v>
      </c>
      <c r="E1010" t="s">
        <v>28</v>
      </c>
      <c r="F1010" t="s">
        <v>29</v>
      </c>
      <c r="G1010">
        <v>90049</v>
      </c>
      <c r="H1010" t="s">
        <v>30</v>
      </c>
    </row>
    <row r="1011" spans="1:8" x14ac:dyDescent="0.3">
      <c r="A1011" t="s">
        <v>2956</v>
      </c>
      <c r="B1011" t="s">
        <v>2957</v>
      </c>
      <c r="C1011" t="s">
        <v>146</v>
      </c>
      <c r="D1011" t="s">
        <v>27</v>
      </c>
      <c r="E1011" t="s">
        <v>28</v>
      </c>
      <c r="F1011" t="s">
        <v>29</v>
      </c>
      <c r="G1011">
        <v>90049</v>
      </c>
      <c r="H1011" t="s">
        <v>30</v>
      </c>
    </row>
    <row r="1012" spans="1:8" x14ac:dyDescent="0.3">
      <c r="A1012" t="s">
        <v>2956</v>
      </c>
      <c r="B1012" t="s">
        <v>2957</v>
      </c>
      <c r="C1012" t="s">
        <v>146</v>
      </c>
      <c r="D1012" t="s">
        <v>27</v>
      </c>
      <c r="E1012" t="s">
        <v>28</v>
      </c>
      <c r="F1012" t="s">
        <v>29</v>
      </c>
      <c r="G1012">
        <v>90049</v>
      </c>
      <c r="H1012" t="s">
        <v>30</v>
      </c>
    </row>
    <row r="1013" spans="1:8" x14ac:dyDescent="0.3">
      <c r="A1013" t="s">
        <v>2956</v>
      </c>
      <c r="B1013" t="s">
        <v>2957</v>
      </c>
      <c r="C1013" t="s">
        <v>146</v>
      </c>
      <c r="D1013" t="s">
        <v>27</v>
      </c>
      <c r="E1013" t="s">
        <v>28</v>
      </c>
      <c r="F1013" t="s">
        <v>29</v>
      </c>
      <c r="G1013">
        <v>90049</v>
      </c>
      <c r="H1013" t="s">
        <v>30</v>
      </c>
    </row>
    <row r="1014" spans="1:8" x14ac:dyDescent="0.3">
      <c r="A1014" t="s">
        <v>2959</v>
      </c>
      <c r="B1014" t="s">
        <v>2960</v>
      </c>
      <c r="C1014" t="s">
        <v>26</v>
      </c>
      <c r="D1014" t="s">
        <v>27</v>
      </c>
      <c r="E1014" t="s">
        <v>65</v>
      </c>
      <c r="F1014" t="s">
        <v>66</v>
      </c>
      <c r="G1014">
        <v>98105</v>
      </c>
      <c r="H1014" t="s">
        <v>30</v>
      </c>
    </row>
    <row r="1015" spans="1:8" x14ac:dyDescent="0.3">
      <c r="A1015" t="s">
        <v>2959</v>
      </c>
      <c r="B1015" t="s">
        <v>2960</v>
      </c>
      <c r="C1015" t="s">
        <v>26</v>
      </c>
      <c r="D1015" t="s">
        <v>27</v>
      </c>
      <c r="E1015" t="s">
        <v>65</v>
      </c>
      <c r="F1015" t="s">
        <v>66</v>
      </c>
      <c r="G1015">
        <v>98105</v>
      </c>
      <c r="H1015" t="s">
        <v>30</v>
      </c>
    </row>
    <row r="1016" spans="1:8" x14ac:dyDescent="0.3">
      <c r="A1016" t="s">
        <v>803</v>
      </c>
      <c r="B1016" t="s">
        <v>804</v>
      </c>
      <c r="C1016" t="s">
        <v>26</v>
      </c>
      <c r="D1016" t="s">
        <v>27</v>
      </c>
      <c r="E1016" t="s">
        <v>28</v>
      </c>
      <c r="F1016" t="s">
        <v>29</v>
      </c>
      <c r="G1016">
        <v>90004</v>
      </c>
      <c r="H1016" t="s">
        <v>30</v>
      </c>
    </row>
    <row r="1017" spans="1:8" x14ac:dyDescent="0.3">
      <c r="A1017" t="s">
        <v>475</v>
      </c>
      <c r="B1017" t="s">
        <v>476</v>
      </c>
      <c r="C1017" t="s">
        <v>39</v>
      </c>
      <c r="D1017" t="s">
        <v>27</v>
      </c>
      <c r="E1017" t="s">
        <v>65</v>
      </c>
      <c r="F1017" t="s">
        <v>66</v>
      </c>
      <c r="G1017">
        <v>98103</v>
      </c>
      <c r="H1017" t="s">
        <v>30</v>
      </c>
    </row>
    <row r="1018" spans="1:8" x14ac:dyDescent="0.3">
      <c r="A1018" t="s">
        <v>2970</v>
      </c>
      <c r="B1018" t="s">
        <v>2971</v>
      </c>
      <c r="C1018" t="s">
        <v>146</v>
      </c>
      <c r="D1018" t="s">
        <v>27</v>
      </c>
      <c r="E1018" t="s">
        <v>1516</v>
      </c>
      <c r="F1018" t="s">
        <v>122</v>
      </c>
      <c r="G1018">
        <v>85301</v>
      </c>
      <c r="H1018" t="s">
        <v>30</v>
      </c>
    </row>
    <row r="1019" spans="1:8" x14ac:dyDescent="0.3">
      <c r="A1019" t="s">
        <v>2664</v>
      </c>
      <c r="B1019" t="s">
        <v>2665</v>
      </c>
      <c r="C1019" t="s">
        <v>39</v>
      </c>
      <c r="D1019" t="s">
        <v>27</v>
      </c>
      <c r="E1019" t="s">
        <v>80</v>
      </c>
      <c r="F1019" t="s">
        <v>29</v>
      </c>
      <c r="G1019">
        <v>94109</v>
      </c>
      <c r="H1019" t="s">
        <v>30</v>
      </c>
    </row>
    <row r="1020" spans="1:8" x14ac:dyDescent="0.3">
      <c r="A1020" t="s">
        <v>2664</v>
      </c>
      <c r="B1020" t="s">
        <v>2665</v>
      </c>
      <c r="C1020" t="s">
        <v>39</v>
      </c>
      <c r="D1020" t="s">
        <v>27</v>
      </c>
      <c r="E1020" t="s">
        <v>80</v>
      </c>
      <c r="F1020" t="s">
        <v>29</v>
      </c>
      <c r="G1020">
        <v>94109</v>
      </c>
      <c r="H1020" t="s">
        <v>30</v>
      </c>
    </row>
    <row r="1021" spans="1:8" x14ac:dyDescent="0.3">
      <c r="A1021" t="s">
        <v>2664</v>
      </c>
      <c r="B1021" t="s">
        <v>2665</v>
      </c>
      <c r="C1021" t="s">
        <v>39</v>
      </c>
      <c r="D1021" t="s">
        <v>27</v>
      </c>
      <c r="E1021" t="s">
        <v>80</v>
      </c>
      <c r="F1021" t="s">
        <v>29</v>
      </c>
      <c r="G1021">
        <v>94109</v>
      </c>
      <c r="H1021" t="s">
        <v>30</v>
      </c>
    </row>
    <row r="1022" spans="1:8" x14ac:dyDescent="0.3">
      <c r="A1022" t="s">
        <v>2664</v>
      </c>
      <c r="B1022" t="s">
        <v>2665</v>
      </c>
      <c r="C1022" t="s">
        <v>39</v>
      </c>
      <c r="D1022" t="s">
        <v>27</v>
      </c>
      <c r="E1022" t="s">
        <v>80</v>
      </c>
      <c r="F1022" t="s">
        <v>29</v>
      </c>
      <c r="G1022">
        <v>94109</v>
      </c>
      <c r="H1022" t="s">
        <v>30</v>
      </c>
    </row>
    <row r="1023" spans="1:8" x14ac:dyDescent="0.3">
      <c r="A1023" t="s">
        <v>2664</v>
      </c>
      <c r="B1023" t="s">
        <v>2665</v>
      </c>
      <c r="C1023" t="s">
        <v>39</v>
      </c>
      <c r="D1023" t="s">
        <v>27</v>
      </c>
      <c r="E1023" t="s">
        <v>80</v>
      </c>
      <c r="F1023" t="s">
        <v>29</v>
      </c>
      <c r="G1023">
        <v>94109</v>
      </c>
      <c r="H1023" t="s">
        <v>30</v>
      </c>
    </row>
    <row r="1024" spans="1:8" x14ac:dyDescent="0.3">
      <c r="A1024" t="s">
        <v>2664</v>
      </c>
      <c r="B1024" t="s">
        <v>2665</v>
      </c>
      <c r="C1024" t="s">
        <v>39</v>
      </c>
      <c r="D1024" t="s">
        <v>27</v>
      </c>
      <c r="E1024" t="s">
        <v>80</v>
      </c>
      <c r="F1024" t="s">
        <v>29</v>
      </c>
      <c r="G1024">
        <v>94109</v>
      </c>
      <c r="H1024" t="s">
        <v>30</v>
      </c>
    </row>
    <row r="1025" spans="1:8" x14ac:dyDescent="0.3">
      <c r="A1025" t="s">
        <v>1222</v>
      </c>
      <c r="B1025" t="s">
        <v>1223</v>
      </c>
      <c r="C1025" t="s">
        <v>39</v>
      </c>
      <c r="D1025" t="s">
        <v>27</v>
      </c>
      <c r="E1025" t="s">
        <v>2337</v>
      </c>
      <c r="F1025" t="s">
        <v>161</v>
      </c>
      <c r="G1025">
        <v>80525</v>
      </c>
      <c r="H1025" t="s">
        <v>30</v>
      </c>
    </row>
    <row r="1026" spans="1:8" x14ac:dyDescent="0.3">
      <c r="A1026" t="s">
        <v>1222</v>
      </c>
      <c r="B1026" t="s">
        <v>1223</v>
      </c>
      <c r="C1026" t="s">
        <v>39</v>
      </c>
      <c r="D1026" t="s">
        <v>27</v>
      </c>
      <c r="E1026" t="s">
        <v>2337</v>
      </c>
      <c r="F1026" t="s">
        <v>161</v>
      </c>
      <c r="G1026">
        <v>80525</v>
      </c>
      <c r="H1026" t="s">
        <v>30</v>
      </c>
    </row>
    <row r="1027" spans="1:8" x14ac:dyDescent="0.3">
      <c r="A1027" t="s">
        <v>2988</v>
      </c>
      <c r="B1027" t="s">
        <v>2989</v>
      </c>
      <c r="C1027" t="s">
        <v>26</v>
      </c>
      <c r="D1027" t="s">
        <v>27</v>
      </c>
      <c r="E1027" t="s">
        <v>2990</v>
      </c>
      <c r="F1027" t="s">
        <v>29</v>
      </c>
      <c r="G1027">
        <v>95695</v>
      </c>
      <c r="H1027" t="s">
        <v>30</v>
      </c>
    </row>
    <row r="1028" spans="1:8" x14ac:dyDescent="0.3">
      <c r="A1028" t="s">
        <v>2988</v>
      </c>
      <c r="B1028" t="s">
        <v>2989</v>
      </c>
      <c r="C1028" t="s">
        <v>26</v>
      </c>
      <c r="D1028" t="s">
        <v>27</v>
      </c>
      <c r="E1028" t="s">
        <v>2990</v>
      </c>
      <c r="F1028" t="s">
        <v>29</v>
      </c>
      <c r="G1028">
        <v>95695</v>
      </c>
      <c r="H1028" t="s">
        <v>30</v>
      </c>
    </row>
    <row r="1029" spans="1:8" x14ac:dyDescent="0.3">
      <c r="A1029" t="s">
        <v>94</v>
      </c>
      <c r="B1029" t="s">
        <v>95</v>
      </c>
      <c r="C1029" t="s">
        <v>39</v>
      </c>
      <c r="D1029" t="s">
        <v>27</v>
      </c>
      <c r="E1029" t="s">
        <v>1606</v>
      </c>
      <c r="F1029" t="s">
        <v>122</v>
      </c>
      <c r="G1029">
        <v>85281</v>
      </c>
      <c r="H1029" t="s">
        <v>30</v>
      </c>
    </row>
    <row r="1030" spans="1:8" x14ac:dyDescent="0.3">
      <c r="A1030" t="s">
        <v>259</v>
      </c>
      <c r="B1030" t="s">
        <v>260</v>
      </c>
      <c r="C1030" t="s">
        <v>39</v>
      </c>
      <c r="D1030" t="s">
        <v>27</v>
      </c>
      <c r="E1030" t="s">
        <v>325</v>
      </c>
      <c r="F1030" t="s">
        <v>29</v>
      </c>
      <c r="G1030">
        <v>92037</v>
      </c>
      <c r="H1030" t="s">
        <v>30</v>
      </c>
    </row>
    <row r="1031" spans="1:8" x14ac:dyDescent="0.3">
      <c r="A1031" t="s">
        <v>259</v>
      </c>
      <c r="B1031" t="s">
        <v>260</v>
      </c>
      <c r="C1031" t="s">
        <v>39</v>
      </c>
      <c r="D1031" t="s">
        <v>27</v>
      </c>
      <c r="E1031" t="s">
        <v>325</v>
      </c>
      <c r="F1031" t="s">
        <v>29</v>
      </c>
      <c r="G1031">
        <v>92037</v>
      </c>
      <c r="H1031" t="s">
        <v>30</v>
      </c>
    </row>
    <row r="1032" spans="1:8" x14ac:dyDescent="0.3">
      <c r="A1032" t="s">
        <v>259</v>
      </c>
      <c r="B1032" t="s">
        <v>260</v>
      </c>
      <c r="C1032" t="s">
        <v>39</v>
      </c>
      <c r="D1032" t="s">
        <v>27</v>
      </c>
      <c r="E1032" t="s">
        <v>325</v>
      </c>
      <c r="F1032" t="s">
        <v>29</v>
      </c>
      <c r="G1032">
        <v>92037</v>
      </c>
      <c r="H1032" t="s">
        <v>30</v>
      </c>
    </row>
    <row r="1033" spans="1:8" x14ac:dyDescent="0.3">
      <c r="A1033" t="s">
        <v>259</v>
      </c>
      <c r="B1033" t="s">
        <v>260</v>
      </c>
      <c r="C1033" t="s">
        <v>39</v>
      </c>
      <c r="D1033" t="s">
        <v>27</v>
      </c>
      <c r="E1033" t="s">
        <v>325</v>
      </c>
      <c r="F1033" t="s">
        <v>29</v>
      </c>
      <c r="G1033">
        <v>92037</v>
      </c>
      <c r="H1033" t="s">
        <v>30</v>
      </c>
    </row>
    <row r="1034" spans="1:8" x14ac:dyDescent="0.3">
      <c r="A1034" t="s">
        <v>259</v>
      </c>
      <c r="B1034" t="s">
        <v>260</v>
      </c>
      <c r="C1034" t="s">
        <v>39</v>
      </c>
      <c r="D1034" t="s">
        <v>27</v>
      </c>
      <c r="E1034" t="s">
        <v>325</v>
      </c>
      <c r="F1034" t="s">
        <v>29</v>
      </c>
      <c r="G1034">
        <v>92037</v>
      </c>
      <c r="H1034" t="s">
        <v>30</v>
      </c>
    </row>
    <row r="1035" spans="1:8" x14ac:dyDescent="0.3">
      <c r="A1035" t="s">
        <v>259</v>
      </c>
      <c r="B1035" t="s">
        <v>260</v>
      </c>
      <c r="C1035" t="s">
        <v>39</v>
      </c>
      <c r="D1035" t="s">
        <v>27</v>
      </c>
      <c r="E1035" t="s">
        <v>325</v>
      </c>
      <c r="F1035" t="s">
        <v>29</v>
      </c>
      <c r="G1035">
        <v>92037</v>
      </c>
      <c r="H1035" t="s">
        <v>30</v>
      </c>
    </row>
    <row r="1036" spans="1:8" x14ac:dyDescent="0.3">
      <c r="A1036" t="s">
        <v>2341</v>
      </c>
      <c r="B1036" t="s">
        <v>2342</v>
      </c>
      <c r="C1036" t="s">
        <v>26</v>
      </c>
      <c r="D1036" t="s">
        <v>27</v>
      </c>
      <c r="E1036" t="s">
        <v>1311</v>
      </c>
      <c r="F1036" t="s">
        <v>29</v>
      </c>
      <c r="G1036">
        <v>93727</v>
      </c>
      <c r="H1036" t="s">
        <v>30</v>
      </c>
    </row>
    <row r="1037" spans="1:8" x14ac:dyDescent="0.3">
      <c r="A1037" t="s">
        <v>2341</v>
      </c>
      <c r="B1037" t="s">
        <v>2342</v>
      </c>
      <c r="C1037" t="s">
        <v>26</v>
      </c>
      <c r="D1037" t="s">
        <v>27</v>
      </c>
      <c r="E1037" t="s">
        <v>1311</v>
      </c>
      <c r="F1037" t="s">
        <v>29</v>
      </c>
      <c r="G1037">
        <v>93727</v>
      </c>
      <c r="H1037" t="s">
        <v>30</v>
      </c>
    </row>
    <row r="1038" spans="1:8" x14ac:dyDescent="0.3">
      <c r="A1038" t="s">
        <v>1103</v>
      </c>
      <c r="B1038" t="s">
        <v>1104</v>
      </c>
      <c r="C1038" t="s">
        <v>39</v>
      </c>
      <c r="D1038" t="s">
        <v>27</v>
      </c>
      <c r="E1038" t="s">
        <v>3011</v>
      </c>
      <c r="F1038" t="s">
        <v>29</v>
      </c>
      <c r="G1038">
        <v>94403</v>
      </c>
      <c r="H1038" t="s">
        <v>30</v>
      </c>
    </row>
    <row r="1039" spans="1:8" x14ac:dyDescent="0.3">
      <c r="A1039" t="s">
        <v>1183</v>
      </c>
      <c r="B1039" t="s">
        <v>1184</v>
      </c>
      <c r="C1039" t="s">
        <v>39</v>
      </c>
      <c r="D1039" t="s">
        <v>27</v>
      </c>
      <c r="E1039" t="s">
        <v>1177</v>
      </c>
      <c r="F1039" t="s">
        <v>29</v>
      </c>
      <c r="G1039">
        <v>94601</v>
      </c>
      <c r="H1039" t="s">
        <v>30</v>
      </c>
    </row>
    <row r="1040" spans="1:8" x14ac:dyDescent="0.3">
      <c r="A1040" t="s">
        <v>655</v>
      </c>
      <c r="B1040" t="s">
        <v>656</v>
      </c>
      <c r="C1040" t="s">
        <v>26</v>
      </c>
      <c r="D1040" t="s">
        <v>27</v>
      </c>
      <c r="E1040" t="s">
        <v>1606</v>
      </c>
      <c r="F1040" t="s">
        <v>122</v>
      </c>
      <c r="G1040">
        <v>85281</v>
      </c>
      <c r="H1040" t="s">
        <v>30</v>
      </c>
    </row>
    <row r="1041" spans="1:8" x14ac:dyDescent="0.3">
      <c r="A1041" t="s">
        <v>655</v>
      </c>
      <c r="B1041" t="s">
        <v>656</v>
      </c>
      <c r="C1041" t="s">
        <v>26</v>
      </c>
      <c r="D1041" t="s">
        <v>27</v>
      </c>
      <c r="E1041" t="s">
        <v>1606</v>
      </c>
      <c r="F1041" t="s">
        <v>122</v>
      </c>
      <c r="G1041">
        <v>85281</v>
      </c>
      <c r="H1041" t="s">
        <v>30</v>
      </c>
    </row>
    <row r="1042" spans="1:8" x14ac:dyDescent="0.3">
      <c r="A1042" t="s">
        <v>655</v>
      </c>
      <c r="B1042" t="s">
        <v>656</v>
      </c>
      <c r="C1042" t="s">
        <v>26</v>
      </c>
      <c r="D1042" t="s">
        <v>27</v>
      </c>
      <c r="E1042" t="s">
        <v>1606</v>
      </c>
      <c r="F1042" t="s">
        <v>122</v>
      </c>
      <c r="G1042">
        <v>85281</v>
      </c>
      <c r="H1042" t="s">
        <v>30</v>
      </c>
    </row>
    <row r="1043" spans="1:8" x14ac:dyDescent="0.3">
      <c r="A1043" t="s">
        <v>655</v>
      </c>
      <c r="B1043" t="s">
        <v>656</v>
      </c>
      <c r="C1043" t="s">
        <v>26</v>
      </c>
      <c r="D1043" t="s">
        <v>27</v>
      </c>
      <c r="E1043" t="s">
        <v>1606</v>
      </c>
      <c r="F1043" t="s">
        <v>122</v>
      </c>
      <c r="G1043">
        <v>85281</v>
      </c>
      <c r="H1043" t="s">
        <v>30</v>
      </c>
    </row>
    <row r="1044" spans="1:8" x14ac:dyDescent="0.3">
      <c r="A1044" t="s">
        <v>655</v>
      </c>
      <c r="B1044" t="s">
        <v>656</v>
      </c>
      <c r="C1044" t="s">
        <v>26</v>
      </c>
      <c r="D1044" t="s">
        <v>27</v>
      </c>
      <c r="E1044" t="s">
        <v>1606</v>
      </c>
      <c r="F1044" t="s">
        <v>122</v>
      </c>
      <c r="G1044">
        <v>85281</v>
      </c>
      <c r="H1044" t="s">
        <v>30</v>
      </c>
    </row>
    <row r="1045" spans="1:8" x14ac:dyDescent="0.3">
      <c r="A1045" t="s">
        <v>655</v>
      </c>
      <c r="B1045" t="s">
        <v>656</v>
      </c>
      <c r="C1045" t="s">
        <v>26</v>
      </c>
      <c r="D1045" t="s">
        <v>27</v>
      </c>
      <c r="E1045" t="s">
        <v>1606</v>
      </c>
      <c r="F1045" t="s">
        <v>122</v>
      </c>
      <c r="G1045">
        <v>85281</v>
      </c>
      <c r="H1045" t="s">
        <v>30</v>
      </c>
    </row>
    <row r="1046" spans="1:8" x14ac:dyDescent="0.3">
      <c r="A1046" t="s">
        <v>655</v>
      </c>
      <c r="B1046" t="s">
        <v>656</v>
      </c>
      <c r="C1046" t="s">
        <v>26</v>
      </c>
      <c r="D1046" t="s">
        <v>27</v>
      </c>
      <c r="E1046" t="s">
        <v>1606</v>
      </c>
      <c r="F1046" t="s">
        <v>122</v>
      </c>
      <c r="G1046">
        <v>85281</v>
      </c>
      <c r="H1046" t="s">
        <v>30</v>
      </c>
    </row>
    <row r="1047" spans="1:8" x14ac:dyDescent="0.3">
      <c r="A1047" t="s">
        <v>3026</v>
      </c>
      <c r="B1047" t="s">
        <v>3027</v>
      </c>
      <c r="C1047" t="s">
        <v>39</v>
      </c>
      <c r="D1047" t="s">
        <v>27</v>
      </c>
      <c r="E1047" t="s">
        <v>1014</v>
      </c>
      <c r="F1047" t="s">
        <v>29</v>
      </c>
      <c r="G1047">
        <v>92503</v>
      </c>
      <c r="H1047" t="s">
        <v>30</v>
      </c>
    </row>
    <row r="1048" spans="1:8" x14ac:dyDescent="0.3">
      <c r="A1048" t="s">
        <v>384</v>
      </c>
      <c r="B1048" t="s">
        <v>385</v>
      </c>
      <c r="C1048" t="s">
        <v>26</v>
      </c>
      <c r="D1048" t="s">
        <v>27</v>
      </c>
      <c r="E1048" t="s">
        <v>65</v>
      </c>
      <c r="F1048" t="s">
        <v>66</v>
      </c>
      <c r="G1048">
        <v>98103</v>
      </c>
      <c r="H1048" t="s">
        <v>30</v>
      </c>
    </row>
    <row r="1049" spans="1:8" x14ac:dyDescent="0.3">
      <c r="A1049" t="s">
        <v>384</v>
      </c>
      <c r="B1049" t="s">
        <v>385</v>
      </c>
      <c r="C1049" t="s">
        <v>26</v>
      </c>
      <c r="D1049" t="s">
        <v>27</v>
      </c>
      <c r="E1049" t="s">
        <v>65</v>
      </c>
      <c r="F1049" t="s">
        <v>66</v>
      </c>
      <c r="G1049">
        <v>98103</v>
      </c>
      <c r="H1049" t="s">
        <v>30</v>
      </c>
    </row>
    <row r="1050" spans="1:8" x14ac:dyDescent="0.3">
      <c r="A1050" t="s">
        <v>384</v>
      </c>
      <c r="B1050" t="s">
        <v>385</v>
      </c>
      <c r="C1050" t="s">
        <v>26</v>
      </c>
      <c r="D1050" t="s">
        <v>27</v>
      </c>
      <c r="E1050" t="s">
        <v>65</v>
      </c>
      <c r="F1050" t="s">
        <v>66</v>
      </c>
      <c r="G1050">
        <v>98103</v>
      </c>
      <c r="H1050" t="s">
        <v>30</v>
      </c>
    </row>
    <row r="1051" spans="1:8" x14ac:dyDescent="0.3">
      <c r="A1051" t="s">
        <v>3036</v>
      </c>
      <c r="B1051" t="s">
        <v>3037</v>
      </c>
      <c r="C1051" t="s">
        <v>146</v>
      </c>
      <c r="D1051" t="s">
        <v>27</v>
      </c>
      <c r="E1051" t="s">
        <v>65</v>
      </c>
      <c r="F1051" t="s">
        <v>66</v>
      </c>
      <c r="G1051">
        <v>98103</v>
      </c>
      <c r="H1051" t="s">
        <v>30</v>
      </c>
    </row>
    <row r="1052" spans="1:8" x14ac:dyDescent="0.3">
      <c r="A1052" t="s">
        <v>3036</v>
      </c>
      <c r="B1052" t="s">
        <v>3037</v>
      </c>
      <c r="C1052" t="s">
        <v>146</v>
      </c>
      <c r="D1052" t="s">
        <v>27</v>
      </c>
      <c r="E1052" t="s">
        <v>65</v>
      </c>
      <c r="F1052" t="s">
        <v>66</v>
      </c>
      <c r="G1052">
        <v>98103</v>
      </c>
      <c r="H1052" t="s">
        <v>30</v>
      </c>
    </row>
    <row r="1053" spans="1:8" x14ac:dyDescent="0.3">
      <c r="A1053" t="s">
        <v>3041</v>
      </c>
      <c r="B1053" t="s">
        <v>3042</v>
      </c>
      <c r="C1053" t="s">
        <v>39</v>
      </c>
      <c r="D1053" t="s">
        <v>27</v>
      </c>
      <c r="E1053" t="s">
        <v>65</v>
      </c>
      <c r="F1053" t="s">
        <v>66</v>
      </c>
      <c r="G1053">
        <v>98105</v>
      </c>
      <c r="H1053" t="s">
        <v>30</v>
      </c>
    </row>
    <row r="1054" spans="1:8" x14ac:dyDescent="0.3">
      <c r="A1054" t="s">
        <v>3041</v>
      </c>
      <c r="B1054" t="s">
        <v>3042</v>
      </c>
      <c r="C1054" t="s">
        <v>39</v>
      </c>
      <c r="D1054" t="s">
        <v>27</v>
      </c>
      <c r="E1054" t="s">
        <v>65</v>
      </c>
      <c r="F1054" t="s">
        <v>66</v>
      </c>
      <c r="G1054">
        <v>98105</v>
      </c>
      <c r="H1054" t="s">
        <v>30</v>
      </c>
    </row>
    <row r="1055" spans="1:8" x14ac:dyDescent="0.3">
      <c r="A1055" t="s">
        <v>3044</v>
      </c>
      <c r="B1055" t="s">
        <v>3045</v>
      </c>
      <c r="C1055" t="s">
        <v>26</v>
      </c>
      <c r="D1055" t="s">
        <v>27</v>
      </c>
      <c r="E1055" t="s">
        <v>80</v>
      </c>
      <c r="F1055" t="s">
        <v>29</v>
      </c>
      <c r="G1055">
        <v>94109</v>
      </c>
      <c r="H1055" t="s">
        <v>30</v>
      </c>
    </row>
    <row r="1056" spans="1:8" x14ac:dyDescent="0.3">
      <c r="A1056" t="s">
        <v>3044</v>
      </c>
      <c r="B1056" t="s">
        <v>3045</v>
      </c>
      <c r="C1056" t="s">
        <v>26</v>
      </c>
      <c r="D1056" t="s">
        <v>27</v>
      </c>
      <c r="E1056" t="s">
        <v>80</v>
      </c>
      <c r="F1056" t="s">
        <v>29</v>
      </c>
      <c r="G1056">
        <v>94109</v>
      </c>
      <c r="H1056" t="s">
        <v>30</v>
      </c>
    </row>
    <row r="1057" spans="1:8" x14ac:dyDescent="0.3">
      <c r="A1057" t="s">
        <v>3044</v>
      </c>
      <c r="B1057" t="s">
        <v>3045</v>
      </c>
      <c r="C1057" t="s">
        <v>26</v>
      </c>
      <c r="D1057" t="s">
        <v>27</v>
      </c>
      <c r="E1057" t="s">
        <v>80</v>
      </c>
      <c r="F1057" t="s">
        <v>29</v>
      </c>
      <c r="G1057">
        <v>94109</v>
      </c>
      <c r="H1057" t="s">
        <v>30</v>
      </c>
    </row>
    <row r="1058" spans="1:8" x14ac:dyDescent="0.3">
      <c r="A1058" t="s">
        <v>2697</v>
      </c>
      <c r="B1058" t="s">
        <v>2698</v>
      </c>
      <c r="C1058" t="s">
        <v>26</v>
      </c>
      <c r="D1058" t="s">
        <v>27</v>
      </c>
      <c r="E1058" t="s">
        <v>3051</v>
      </c>
      <c r="F1058" t="s">
        <v>29</v>
      </c>
      <c r="G1058">
        <v>93277</v>
      </c>
      <c r="H1058" t="s">
        <v>30</v>
      </c>
    </row>
    <row r="1059" spans="1:8" x14ac:dyDescent="0.3">
      <c r="A1059" t="s">
        <v>3053</v>
      </c>
      <c r="B1059" t="s">
        <v>3054</v>
      </c>
      <c r="C1059" t="s">
        <v>39</v>
      </c>
      <c r="D1059" t="s">
        <v>27</v>
      </c>
      <c r="E1059" t="s">
        <v>28</v>
      </c>
      <c r="F1059" t="s">
        <v>29</v>
      </c>
      <c r="G1059">
        <v>90049</v>
      </c>
      <c r="H1059" t="s">
        <v>30</v>
      </c>
    </row>
    <row r="1060" spans="1:8" x14ac:dyDescent="0.3">
      <c r="A1060" t="s">
        <v>3056</v>
      </c>
      <c r="B1060" t="s">
        <v>3057</v>
      </c>
      <c r="C1060" t="s">
        <v>146</v>
      </c>
      <c r="D1060" t="s">
        <v>27</v>
      </c>
      <c r="E1060" t="s">
        <v>28</v>
      </c>
      <c r="F1060" t="s">
        <v>29</v>
      </c>
      <c r="G1060">
        <v>90032</v>
      </c>
      <c r="H1060" t="s">
        <v>30</v>
      </c>
    </row>
    <row r="1061" spans="1:8" x14ac:dyDescent="0.3">
      <c r="A1061" t="s">
        <v>3061</v>
      </c>
      <c r="B1061" t="s">
        <v>3062</v>
      </c>
      <c r="C1061" t="s">
        <v>39</v>
      </c>
      <c r="D1061" t="s">
        <v>27</v>
      </c>
      <c r="E1061" t="s">
        <v>3063</v>
      </c>
      <c r="F1061" t="s">
        <v>29</v>
      </c>
      <c r="G1061">
        <v>92592</v>
      </c>
      <c r="H1061" t="s">
        <v>30</v>
      </c>
    </row>
    <row r="1062" spans="1:8" x14ac:dyDescent="0.3">
      <c r="A1062" t="s">
        <v>3061</v>
      </c>
      <c r="B1062" t="s">
        <v>3062</v>
      </c>
      <c r="C1062" t="s">
        <v>39</v>
      </c>
      <c r="D1062" t="s">
        <v>27</v>
      </c>
      <c r="E1062" t="s">
        <v>3063</v>
      </c>
      <c r="F1062" t="s">
        <v>29</v>
      </c>
      <c r="G1062">
        <v>92592</v>
      </c>
      <c r="H1062" t="s">
        <v>30</v>
      </c>
    </row>
    <row r="1063" spans="1:8" x14ac:dyDescent="0.3">
      <c r="A1063" t="s">
        <v>3061</v>
      </c>
      <c r="B1063" t="s">
        <v>3062</v>
      </c>
      <c r="C1063" t="s">
        <v>39</v>
      </c>
      <c r="D1063" t="s">
        <v>27</v>
      </c>
      <c r="E1063" t="s">
        <v>3063</v>
      </c>
      <c r="F1063" t="s">
        <v>29</v>
      </c>
      <c r="G1063">
        <v>92592</v>
      </c>
      <c r="H1063" t="s">
        <v>30</v>
      </c>
    </row>
    <row r="1064" spans="1:8" x14ac:dyDescent="0.3">
      <c r="A1064" t="s">
        <v>3061</v>
      </c>
      <c r="B1064" t="s">
        <v>3062</v>
      </c>
      <c r="C1064" t="s">
        <v>39</v>
      </c>
      <c r="D1064" t="s">
        <v>27</v>
      </c>
      <c r="E1064" t="s">
        <v>3063</v>
      </c>
      <c r="F1064" t="s">
        <v>29</v>
      </c>
      <c r="G1064">
        <v>92592</v>
      </c>
      <c r="H1064" t="s">
        <v>30</v>
      </c>
    </row>
    <row r="1065" spans="1:8" x14ac:dyDescent="0.3">
      <c r="A1065" t="s">
        <v>2099</v>
      </c>
      <c r="B1065" t="s">
        <v>2100</v>
      </c>
      <c r="C1065" t="s">
        <v>39</v>
      </c>
      <c r="D1065" t="s">
        <v>27</v>
      </c>
      <c r="E1065" t="s">
        <v>325</v>
      </c>
      <c r="F1065" t="s">
        <v>29</v>
      </c>
      <c r="G1065">
        <v>92024</v>
      </c>
      <c r="H1065" t="s">
        <v>30</v>
      </c>
    </row>
    <row r="1066" spans="1:8" x14ac:dyDescent="0.3">
      <c r="A1066" t="s">
        <v>2099</v>
      </c>
      <c r="B1066" t="s">
        <v>2100</v>
      </c>
      <c r="C1066" t="s">
        <v>39</v>
      </c>
      <c r="D1066" t="s">
        <v>27</v>
      </c>
      <c r="E1066" t="s">
        <v>325</v>
      </c>
      <c r="F1066" t="s">
        <v>29</v>
      </c>
      <c r="G1066">
        <v>92024</v>
      </c>
      <c r="H1066" t="s">
        <v>30</v>
      </c>
    </row>
    <row r="1067" spans="1:8" x14ac:dyDescent="0.3">
      <c r="A1067" t="s">
        <v>88</v>
      </c>
      <c r="B1067" t="s">
        <v>89</v>
      </c>
      <c r="C1067" t="s">
        <v>39</v>
      </c>
      <c r="D1067" t="s">
        <v>27</v>
      </c>
      <c r="E1067" t="s">
        <v>176</v>
      </c>
      <c r="F1067" t="s">
        <v>122</v>
      </c>
      <c r="G1067">
        <v>85023</v>
      </c>
      <c r="H1067" t="s">
        <v>30</v>
      </c>
    </row>
    <row r="1068" spans="1:8" x14ac:dyDescent="0.3">
      <c r="A1068" t="s">
        <v>88</v>
      </c>
      <c r="B1068" t="s">
        <v>89</v>
      </c>
      <c r="C1068" t="s">
        <v>39</v>
      </c>
      <c r="D1068" t="s">
        <v>27</v>
      </c>
      <c r="E1068" t="s">
        <v>176</v>
      </c>
      <c r="F1068" t="s">
        <v>122</v>
      </c>
      <c r="G1068">
        <v>85023</v>
      </c>
      <c r="H1068" t="s">
        <v>30</v>
      </c>
    </row>
    <row r="1069" spans="1:8" x14ac:dyDescent="0.3">
      <c r="A1069" t="s">
        <v>3071</v>
      </c>
      <c r="B1069" t="s">
        <v>3072</v>
      </c>
      <c r="C1069" t="s">
        <v>26</v>
      </c>
      <c r="D1069" t="s">
        <v>27</v>
      </c>
      <c r="E1069" t="s">
        <v>80</v>
      </c>
      <c r="F1069" t="s">
        <v>29</v>
      </c>
      <c r="G1069">
        <v>94122</v>
      </c>
      <c r="H1069" t="s">
        <v>30</v>
      </c>
    </row>
    <row r="1070" spans="1:8" x14ac:dyDescent="0.3">
      <c r="A1070" t="s">
        <v>1746</v>
      </c>
      <c r="B1070" t="s">
        <v>1747</v>
      </c>
      <c r="C1070" t="s">
        <v>39</v>
      </c>
      <c r="D1070" t="s">
        <v>27</v>
      </c>
      <c r="E1070" t="s">
        <v>325</v>
      </c>
      <c r="F1070" t="s">
        <v>29</v>
      </c>
      <c r="G1070">
        <v>92037</v>
      </c>
      <c r="H1070" t="s">
        <v>30</v>
      </c>
    </row>
    <row r="1071" spans="1:8" x14ac:dyDescent="0.3">
      <c r="A1071" t="s">
        <v>1746</v>
      </c>
      <c r="B1071" t="s">
        <v>1747</v>
      </c>
      <c r="C1071" t="s">
        <v>39</v>
      </c>
      <c r="D1071" t="s">
        <v>27</v>
      </c>
      <c r="E1071" t="s">
        <v>325</v>
      </c>
      <c r="F1071" t="s">
        <v>29</v>
      </c>
      <c r="G1071">
        <v>92037</v>
      </c>
      <c r="H1071" t="s">
        <v>30</v>
      </c>
    </row>
    <row r="1072" spans="1:8" x14ac:dyDescent="0.3">
      <c r="A1072" t="s">
        <v>1781</v>
      </c>
      <c r="B1072" t="s">
        <v>1782</v>
      </c>
      <c r="C1072" t="s">
        <v>39</v>
      </c>
      <c r="D1072" t="s">
        <v>27</v>
      </c>
      <c r="E1072" t="s">
        <v>287</v>
      </c>
      <c r="F1072" t="s">
        <v>29</v>
      </c>
      <c r="G1072">
        <v>92374</v>
      </c>
      <c r="H1072" t="s">
        <v>30</v>
      </c>
    </row>
    <row r="1073" spans="1:8" x14ac:dyDescent="0.3">
      <c r="A1073" t="s">
        <v>1781</v>
      </c>
      <c r="B1073" t="s">
        <v>1782</v>
      </c>
      <c r="C1073" t="s">
        <v>39</v>
      </c>
      <c r="D1073" t="s">
        <v>27</v>
      </c>
      <c r="E1073" t="s">
        <v>287</v>
      </c>
      <c r="F1073" t="s">
        <v>29</v>
      </c>
      <c r="G1073">
        <v>92374</v>
      </c>
      <c r="H1073" t="s">
        <v>30</v>
      </c>
    </row>
    <row r="1074" spans="1:8" x14ac:dyDescent="0.3">
      <c r="A1074" t="s">
        <v>3080</v>
      </c>
      <c r="B1074" t="s">
        <v>3081</v>
      </c>
      <c r="C1074" t="s">
        <v>39</v>
      </c>
      <c r="D1074" t="s">
        <v>27</v>
      </c>
      <c r="E1074" t="s">
        <v>1177</v>
      </c>
      <c r="F1074" t="s">
        <v>29</v>
      </c>
      <c r="G1074">
        <v>94601</v>
      </c>
      <c r="H1074" t="s">
        <v>30</v>
      </c>
    </row>
    <row r="1075" spans="1:8" x14ac:dyDescent="0.3">
      <c r="A1075" t="s">
        <v>3080</v>
      </c>
      <c r="B1075" t="s">
        <v>3081</v>
      </c>
      <c r="C1075" t="s">
        <v>39</v>
      </c>
      <c r="D1075" t="s">
        <v>27</v>
      </c>
      <c r="E1075" t="s">
        <v>1177</v>
      </c>
      <c r="F1075" t="s">
        <v>29</v>
      </c>
      <c r="G1075">
        <v>94601</v>
      </c>
      <c r="H1075" t="s">
        <v>30</v>
      </c>
    </row>
    <row r="1076" spans="1:8" x14ac:dyDescent="0.3">
      <c r="A1076" t="s">
        <v>3080</v>
      </c>
      <c r="B1076" t="s">
        <v>3081</v>
      </c>
      <c r="C1076" t="s">
        <v>39</v>
      </c>
      <c r="D1076" t="s">
        <v>27</v>
      </c>
      <c r="E1076" t="s">
        <v>1177</v>
      </c>
      <c r="F1076" t="s">
        <v>29</v>
      </c>
      <c r="G1076">
        <v>94601</v>
      </c>
      <c r="H1076" t="s">
        <v>30</v>
      </c>
    </row>
    <row r="1077" spans="1:8" x14ac:dyDescent="0.3">
      <c r="A1077" t="s">
        <v>3080</v>
      </c>
      <c r="B1077" t="s">
        <v>3081</v>
      </c>
      <c r="C1077" t="s">
        <v>39</v>
      </c>
      <c r="D1077" t="s">
        <v>27</v>
      </c>
      <c r="E1077" t="s">
        <v>1177</v>
      </c>
      <c r="F1077" t="s">
        <v>29</v>
      </c>
      <c r="G1077">
        <v>94601</v>
      </c>
      <c r="H1077" t="s">
        <v>30</v>
      </c>
    </row>
    <row r="1078" spans="1:8" x14ac:dyDescent="0.3">
      <c r="A1078" t="s">
        <v>3080</v>
      </c>
      <c r="B1078" t="s">
        <v>3081</v>
      </c>
      <c r="C1078" t="s">
        <v>39</v>
      </c>
      <c r="D1078" t="s">
        <v>27</v>
      </c>
      <c r="E1078" t="s">
        <v>1177</v>
      </c>
      <c r="F1078" t="s">
        <v>29</v>
      </c>
      <c r="G1078">
        <v>94601</v>
      </c>
      <c r="H1078" t="s">
        <v>30</v>
      </c>
    </row>
    <row r="1079" spans="1:8" x14ac:dyDescent="0.3">
      <c r="A1079" t="s">
        <v>3080</v>
      </c>
      <c r="B1079" t="s">
        <v>3081</v>
      </c>
      <c r="C1079" t="s">
        <v>39</v>
      </c>
      <c r="D1079" t="s">
        <v>27</v>
      </c>
      <c r="E1079" t="s">
        <v>1177</v>
      </c>
      <c r="F1079" t="s">
        <v>29</v>
      </c>
      <c r="G1079">
        <v>94601</v>
      </c>
      <c r="H1079" t="s">
        <v>30</v>
      </c>
    </row>
    <row r="1080" spans="1:8" x14ac:dyDescent="0.3">
      <c r="A1080" t="s">
        <v>3080</v>
      </c>
      <c r="B1080" t="s">
        <v>3081</v>
      </c>
      <c r="C1080" t="s">
        <v>39</v>
      </c>
      <c r="D1080" t="s">
        <v>27</v>
      </c>
      <c r="E1080" t="s">
        <v>1177</v>
      </c>
      <c r="F1080" t="s">
        <v>29</v>
      </c>
      <c r="G1080">
        <v>94601</v>
      </c>
      <c r="H1080" t="s">
        <v>30</v>
      </c>
    </row>
    <row r="1081" spans="1:8" x14ac:dyDescent="0.3">
      <c r="A1081" t="s">
        <v>3095</v>
      </c>
      <c r="B1081" t="s">
        <v>3096</v>
      </c>
      <c r="C1081" t="s">
        <v>26</v>
      </c>
      <c r="D1081" t="s">
        <v>27</v>
      </c>
      <c r="E1081" t="s">
        <v>3097</v>
      </c>
      <c r="F1081" t="s">
        <v>29</v>
      </c>
      <c r="G1081">
        <v>92399</v>
      </c>
      <c r="H1081" t="s">
        <v>30</v>
      </c>
    </row>
    <row r="1082" spans="1:8" x14ac:dyDescent="0.3">
      <c r="A1082" t="s">
        <v>1206</v>
      </c>
      <c r="B1082" t="s">
        <v>1207</v>
      </c>
      <c r="C1082" t="s">
        <v>39</v>
      </c>
      <c r="D1082" t="s">
        <v>27</v>
      </c>
      <c r="E1082" t="s">
        <v>65</v>
      </c>
      <c r="F1082" t="s">
        <v>66</v>
      </c>
      <c r="G1082">
        <v>98105</v>
      </c>
      <c r="H1082" t="s">
        <v>30</v>
      </c>
    </row>
    <row r="1083" spans="1:8" x14ac:dyDescent="0.3">
      <c r="A1083" t="s">
        <v>3102</v>
      </c>
      <c r="B1083" t="s">
        <v>3103</v>
      </c>
      <c r="C1083" t="s">
        <v>26</v>
      </c>
      <c r="D1083" t="s">
        <v>27</v>
      </c>
      <c r="E1083" t="s">
        <v>325</v>
      </c>
      <c r="F1083" t="s">
        <v>29</v>
      </c>
      <c r="G1083">
        <v>92037</v>
      </c>
      <c r="H1083" t="s">
        <v>30</v>
      </c>
    </row>
    <row r="1084" spans="1:8" x14ac:dyDescent="0.3">
      <c r="A1084" t="s">
        <v>3102</v>
      </c>
      <c r="B1084" t="s">
        <v>3103</v>
      </c>
      <c r="C1084" t="s">
        <v>26</v>
      </c>
      <c r="D1084" t="s">
        <v>27</v>
      </c>
      <c r="E1084" t="s">
        <v>325</v>
      </c>
      <c r="F1084" t="s">
        <v>29</v>
      </c>
      <c r="G1084">
        <v>92037</v>
      </c>
      <c r="H1084" t="s">
        <v>30</v>
      </c>
    </row>
    <row r="1085" spans="1:8" x14ac:dyDescent="0.3">
      <c r="A1085" t="s">
        <v>3107</v>
      </c>
      <c r="B1085" t="s">
        <v>3108</v>
      </c>
      <c r="C1085" t="s">
        <v>39</v>
      </c>
      <c r="D1085" t="s">
        <v>27</v>
      </c>
      <c r="E1085" t="s">
        <v>792</v>
      </c>
      <c r="F1085" t="s">
        <v>29</v>
      </c>
      <c r="G1085">
        <v>92691</v>
      </c>
      <c r="H1085" t="s">
        <v>30</v>
      </c>
    </row>
    <row r="1086" spans="1:8" x14ac:dyDescent="0.3">
      <c r="A1086" t="s">
        <v>1709</v>
      </c>
      <c r="B1086" t="s">
        <v>1710</v>
      </c>
      <c r="C1086" t="s">
        <v>39</v>
      </c>
      <c r="D1086" t="s">
        <v>27</v>
      </c>
      <c r="E1086" t="s">
        <v>470</v>
      </c>
      <c r="F1086" t="s">
        <v>471</v>
      </c>
      <c r="G1086">
        <v>89115</v>
      </c>
      <c r="H1086" t="s">
        <v>30</v>
      </c>
    </row>
    <row r="1087" spans="1:8" x14ac:dyDescent="0.3">
      <c r="A1087" t="s">
        <v>1709</v>
      </c>
      <c r="B1087" t="s">
        <v>1710</v>
      </c>
      <c r="C1087" t="s">
        <v>39</v>
      </c>
      <c r="D1087" t="s">
        <v>27</v>
      </c>
      <c r="E1087" t="s">
        <v>470</v>
      </c>
      <c r="F1087" t="s">
        <v>471</v>
      </c>
      <c r="G1087">
        <v>89115</v>
      </c>
      <c r="H1087" t="s">
        <v>30</v>
      </c>
    </row>
    <row r="1088" spans="1:8" x14ac:dyDescent="0.3">
      <c r="A1088" t="s">
        <v>291</v>
      </c>
      <c r="B1088" t="s">
        <v>292</v>
      </c>
      <c r="C1088" t="s">
        <v>39</v>
      </c>
      <c r="D1088" t="s">
        <v>27</v>
      </c>
      <c r="E1088" t="s">
        <v>80</v>
      </c>
      <c r="F1088" t="s">
        <v>29</v>
      </c>
      <c r="G1088">
        <v>94122</v>
      </c>
      <c r="H1088" t="s">
        <v>30</v>
      </c>
    </row>
    <row r="1089" spans="1:8" x14ac:dyDescent="0.3">
      <c r="A1089" t="s">
        <v>291</v>
      </c>
      <c r="B1089" t="s">
        <v>292</v>
      </c>
      <c r="C1089" t="s">
        <v>39</v>
      </c>
      <c r="D1089" t="s">
        <v>27</v>
      </c>
      <c r="E1089" t="s">
        <v>80</v>
      </c>
      <c r="F1089" t="s">
        <v>29</v>
      </c>
      <c r="G1089">
        <v>94122</v>
      </c>
      <c r="H1089" t="s">
        <v>30</v>
      </c>
    </row>
    <row r="1090" spans="1:8" x14ac:dyDescent="0.3">
      <c r="A1090" t="s">
        <v>3118</v>
      </c>
      <c r="B1090" t="s">
        <v>3119</v>
      </c>
      <c r="C1090" t="s">
        <v>146</v>
      </c>
      <c r="D1090" t="s">
        <v>27</v>
      </c>
      <c r="E1090" t="s">
        <v>65</v>
      </c>
      <c r="F1090" t="s">
        <v>66</v>
      </c>
      <c r="G1090">
        <v>98103</v>
      </c>
      <c r="H1090" t="s">
        <v>30</v>
      </c>
    </row>
    <row r="1091" spans="1:8" x14ac:dyDescent="0.3">
      <c r="A1091" t="s">
        <v>3118</v>
      </c>
      <c r="B1091" t="s">
        <v>3119</v>
      </c>
      <c r="C1091" t="s">
        <v>146</v>
      </c>
      <c r="D1091" t="s">
        <v>27</v>
      </c>
      <c r="E1091" t="s">
        <v>65</v>
      </c>
      <c r="F1091" t="s">
        <v>66</v>
      </c>
      <c r="G1091">
        <v>98103</v>
      </c>
      <c r="H1091" t="s">
        <v>30</v>
      </c>
    </row>
    <row r="1092" spans="1:8" x14ac:dyDescent="0.3">
      <c r="A1092" t="s">
        <v>3122</v>
      </c>
      <c r="B1092" t="s">
        <v>3123</v>
      </c>
      <c r="C1092" t="s">
        <v>39</v>
      </c>
      <c r="D1092" t="s">
        <v>27</v>
      </c>
      <c r="E1092" t="s">
        <v>28</v>
      </c>
      <c r="F1092" t="s">
        <v>29</v>
      </c>
      <c r="G1092">
        <v>90004</v>
      </c>
      <c r="H1092" t="s">
        <v>30</v>
      </c>
    </row>
    <row r="1093" spans="1:8" x14ac:dyDescent="0.3">
      <c r="A1093" t="s">
        <v>2473</v>
      </c>
      <c r="B1093" t="s">
        <v>2474</v>
      </c>
      <c r="C1093" t="s">
        <v>26</v>
      </c>
      <c r="D1093" t="s">
        <v>27</v>
      </c>
      <c r="E1093" t="s">
        <v>80</v>
      </c>
      <c r="F1093" t="s">
        <v>29</v>
      </c>
      <c r="G1093">
        <v>94122</v>
      </c>
      <c r="H1093" t="s">
        <v>30</v>
      </c>
    </row>
    <row r="1094" spans="1:8" x14ac:dyDescent="0.3">
      <c r="A1094" t="s">
        <v>2473</v>
      </c>
      <c r="B1094" t="s">
        <v>2474</v>
      </c>
      <c r="C1094" t="s">
        <v>26</v>
      </c>
      <c r="D1094" t="s">
        <v>27</v>
      </c>
      <c r="E1094" t="s">
        <v>80</v>
      </c>
      <c r="F1094" t="s">
        <v>29</v>
      </c>
      <c r="G1094">
        <v>94122</v>
      </c>
      <c r="H1094" t="s">
        <v>30</v>
      </c>
    </row>
    <row r="1095" spans="1:8" x14ac:dyDescent="0.3">
      <c r="A1095" t="s">
        <v>2473</v>
      </c>
      <c r="B1095" t="s">
        <v>2474</v>
      </c>
      <c r="C1095" t="s">
        <v>26</v>
      </c>
      <c r="D1095" t="s">
        <v>27</v>
      </c>
      <c r="E1095" t="s">
        <v>80</v>
      </c>
      <c r="F1095" t="s">
        <v>29</v>
      </c>
      <c r="G1095">
        <v>94122</v>
      </c>
      <c r="H1095" t="s">
        <v>30</v>
      </c>
    </row>
    <row r="1096" spans="1:8" x14ac:dyDescent="0.3">
      <c r="A1096" t="s">
        <v>2473</v>
      </c>
      <c r="B1096" t="s">
        <v>2474</v>
      </c>
      <c r="C1096" t="s">
        <v>26</v>
      </c>
      <c r="D1096" t="s">
        <v>27</v>
      </c>
      <c r="E1096" t="s">
        <v>80</v>
      </c>
      <c r="F1096" t="s">
        <v>29</v>
      </c>
      <c r="G1096">
        <v>94122</v>
      </c>
      <c r="H1096" t="s">
        <v>30</v>
      </c>
    </row>
    <row r="1097" spans="1:8" x14ac:dyDescent="0.3">
      <c r="A1097" t="s">
        <v>2473</v>
      </c>
      <c r="B1097" t="s">
        <v>2474</v>
      </c>
      <c r="C1097" t="s">
        <v>26</v>
      </c>
      <c r="D1097" t="s">
        <v>27</v>
      </c>
      <c r="E1097" t="s">
        <v>80</v>
      </c>
      <c r="F1097" t="s">
        <v>29</v>
      </c>
      <c r="G1097">
        <v>94122</v>
      </c>
      <c r="H1097" t="s">
        <v>30</v>
      </c>
    </row>
    <row r="1098" spans="1:8" x14ac:dyDescent="0.3">
      <c r="A1098" t="s">
        <v>3130</v>
      </c>
      <c r="B1098" t="s">
        <v>3131</v>
      </c>
      <c r="C1098" t="s">
        <v>146</v>
      </c>
      <c r="D1098" t="s">
        <v>27</v>
      </c>
      <c r="E1098" t="s">
        <v>160</v>
      </c>
      <c r="F1098" t="s">
        <v>161</v>
      </c>
      <c r="G1098">
        <v>80013</v>
      </c>
      <c r="H1098" t="s">
        <v>30</v>
      </c>
    </row>
    <row r="1099" spans="1:8" x14ac:dyDescent="0.3">
      <c r="A1099" t="s">
        <v>3130</v>
      </c>
      <c r="B1099" t="s">
        <v>3131</v>
      </c>
      <c r="C1099" t="s">
        <v>146</v>
      </c>
      <c r="D1099" t="s">
        <v>27</v>
      </c>
      <c r="E1099" t="s">
        <v>160</v>
      </c>
      <c r="F1099" t="s">
        <v>161</v>
      </c>
      <c r="G1099">
        <v>80013</v>
      </c>
      <c r="H1099" t="s">
        <v>30</v>
      </c>
    </row>
    <row r="1100" spans="1:8" x14ac:dyDescent="0.3">
      <c r="A1100" t="s">
        <v>893</v>
      </c>
      <c r="B1100" t="s">
        <v>894</v>
      </c>
      <c r="C1100" t="s">
        <v>39</v>
      </c>
      <c r="D1100" t="s">
        <v>27</v>
      </c>
      <c r="E1100" t="s">
        <v>28</v>
      </c>
      <c r="F1100" t="s">
        <v>29</v>
      </c>
      <c r="G1100">
        <v>90004</v>
      </c>
      <c r="H1100" t="s">
        <v>30</v>
      </c>
    </row>
    <row r="1101" spans="1:8" x14ac:dyDescent="0.3">
      <c r="A1101" t="s">
        <v>893</v>
      </c>
      <c r="B1101" t="s">
        <v>894</v>
      </c>
      <c r="C1101" t="s">
        <v>39</v>
      </c>
      <c r="D1101" t="s">
        <v>27</v>
      </c>
      <c r="E1101" t="s">
        <v>28</v>
      </c>
      <c r="F1101" t="s">
        <v>29</v>
      </c>
      <c r="G1101">
        <v>90004</v>
      </c>
      <c r="H1101" t="s">
        <v>30</v>
      </c>
    </row>
    <row r="1102" spans="1:8" x14ac:dyDescent="0.3">
      <c r="A1102" t="s">
        <v>893</v>
      </c>
      <c r="B1102" t="s">
        <v>894</v>
      </c>
      <c r="C1102" t="s">
        <v>39</v>
      </c>
      <c r="D1102" t="s">
        <v>27</v>
      </c>
      <c r="E1102" t="s">
        <v>28</v>
      </c>
      <c r="F1102" t="s">
        <v>29</v>
      </c>
      <c r="G1102">
        <v>90004</v>
      </c>
      <c r="H1102" t="s">
        <v>30</v>
      </c>
    </row>
    <row r="1103" spans="1:8" x14ac:dyDescent="0.3">
      <c r="A1103" t="s">
        <v>893</v>
      </c>
      <c r="B1103" t="s">
        <v>894</v>
      </c>
      <c r="C1103" t="s">
        <v>39</v>
      </c>
      <c r="D1103" t="s">
        <v>27</v>
      </c>
      <c r="E1103" t="s">
        <v>28</v>
      </c>
      <c r="F1103" t="s">
        <v>29</v>
      </c>
      <c r="G1103">
        <v>90004</v>
      </c>
      <c r="H1103" t="s">
        <v>30</v>
      </c>
    </row>
    <row r="1104" spans="1:8" x14ac:dyDescent="0.3">
      <c r="A1104" t="s">
        <v>893</v>
      </c>
      <c r="B1104" t="s">
        <v>894</v>
      </c>
      <c r="C1104" t="s">
        <v>39</v>
      </c>
      <c r="D1104" t="s">
        <v>27</v>
      </c>
      <c r="E1104" t="s">
        <v>28</v>
      </c>
      <c r="F1104" t="s">
        <v>29</v>
      </c>
      <c r="G1104">
        <v>90004</v>
      </c>
      <c r="H1104" t="s">
        <v>30</v>
      </c>
    </row>
    <row r="1105" spans="1:8" x14ac:dyDescent="0.3">
      <c r="A1105" t="s">
        <v>3140</v>
      </c>
      <c r="B1105" t="s">
        <v>3141</v>
      </c>
      <c r="C1105" t="s">
        <v>39</v>
      </c>
      <c r="D1105" t="s">
        <v>27</v>
      </c>
      <c r="E1105" t="s">
        <v>351</v>
      </c>
      <c r="F1105" t="s">
        <v>29</v>
      </c>
      <c r="G1105">
        <v>90301</v>
      </c>
      <c r="H1105" t="s">
        <v>30</v>
      </c>
    </row>
    <row r="1106" spans="1:8" x14ac:dyDescent="0.3">
      <c r="A1106" t="s">
        <v>3140</v>
      </c>
      <c r="B1106" t="s">
        <v>3141</v>
      </c>
      <c r="C1106" t="s">
        <v>39</v>
      </c>
      <c r="D1106" t="s">
        <v>27</v>
      </c>
      <c r="E1106" t="s">
        <v>351</v>
      </c>
      <c r="F1106" t="s">
        <v>29</v>
      </c>
      <c r="G1106">
        <v>90301</v>
      </c>
      <c r="H1106" t="s">
        <v>30</v>
      </c>
    </row>
    <row r="1107" spans="1:8" x14ac:dyDescent="0.3">
      <c r="A1107" t="s">
        <v>3140</v>
      </c>
      <c r="B1107" t="s">
        <v>3141</v>
      </c>
      <c r="C1107" t="s">
        <v>39</v>
      </c>
      <c r="D1107" t="s">
        <v>27</v>
      </c>
      <c r="E1107" t="s">
        <v>351</v>
      </c>
      <c r="F1107" t="s">
        <v>29</v>
      </c>
      <c r="G1107">
        <v>90301</v>
      </c>
      <c r="H1107" t="s">
        <v>30</v>
      </c>
    </row>
    <row r="1108" spans="1:8" x14ac:dyDescent="0.3">
      <c r="A1108" t="s">
        <v>813</v>
      </c>
      <c r="B1108" t="s">
        <v>814</v>
      </c>
      <c r="C1108" t="s">
        <v>39</v>
      </c>
      <c r="D1108" t="s">
        <v>27</v>
      </c>
      <c r="E1108" t="s">
        <v>1626</v>
      </c>
      <c r="F1108" t="s">
        <v>66</v>
      </c>
      <c r="G1108">
        <v>98006</v>
      </c>
      <c r="H1108" t="s">
        <v>30</v>
      </c>
    </row>
    <row r="1109" spans="1:8" x14ac:dyDescent="0.3">
      <c r="A1109" t="s">
        <v>813</v>
      </c>
      <c r="B1109" t="s">
        <v>814</v>
      </c>
      <c r="C1109" t="s">
        <v>39</v>
      </c>
      <c r="D1109" t="s">
        <v>27</v>
      </c>
      <c r="E1109" t="s">
        <v>1626</v>
      </c>
      <c r="F1109" t="s">
        <v>66</v>
      </c>
      <c r="G1109">
        <v>98006</v>
      </c>
      <c r="H1109" t="s">
        <v>30</v>
      </c>
    </row>
    <row r="1110" spans="1:8" x14ac:dyDescent="0.3">
      <c r="A1110" t="s">
        <v>3152</v>
      </c>
      <c r="B1110" t="s">
        <v>3153</v>
      </c>
      <c r="C1110" t="s">
        <v>146</v>
      </c>
      <c r="D1110" t="s">
        <v>27</v>
      </c>
      <c r="E1110" t="s">
        <v>80</v>
      </c>
      <c r="F1110" t="s">
        <v>29</v>
      </c>
      <c r="G1110">
        <v>94122</v>
      </c>
      <c r="H1110" t="s">
        <v>30</v>
      </c>
    </row>
    <row r="1111" spans="1:8" x14ac:dyDescent="0.3">
      <c r="A1111" t="s">
        <v>3155</v>
      </c>
      <c r="B1111" t="s">
        <v>3156</v>
      </c>
      <c r="C1111" t="s">
        <v>39</v>
      </c>
      <c r="D1111" t="s">
        <v>27</v>
      </c>
      <c r="E1111" t="s">
        <v>28</v>
      </c>
      <c r="F1111" t="s">
        <v>29</v>
      </c>
      <c r="G1111">
        <v>90049</v>
      </c>
      <c r="H1111" t="s">
        <v>30</v>
      </c>
    </row>
    <row r="1112" spans="1:8" x14ac:dyDescent="0.3">
      <c r="A1112" t="s">
        <v>3160</v>
      </c>
      <c r="B1112" t="s">
        <v>3161</v>
      </c>
      <c r="C1112" t="s">
        <v>146</v>
      </c>
      <c r="D1112" t="s">
        <v>27</v>
      </c>
      <c r="E1112" t="s">
        <v>80</v>
      </c>
      <c r="F1112" t="s">
        <v>29</v>
      </c>
      <c r="G1112">
        <v>94110</v>
      </c>
      <c r="H1112" t="s">
        <v>30</v>
      </c>
    </row>
    <row r="1113" spans="1:8" x14ac:dyDescent="0.3">
      <c r="A1113" t="s">
        <v>3160</v>
      </c>
      <c r="B1113" t="s">
        <v>3161</v>
      </c>
      <c r="C1113" t="s">
        <v>146</v>
      </c>
      <c r="D1113" t="s">
        <v>27</v>
      </c>
      <c r="E1113" t="s">
        <v>80</v>
      </c>
      <c r="F1113" t="s">
        <v>29</v>
      </c>
      <c r="G1113">
        <v>94110</v>
      </c>
      <c r="H1113" t="s">
        <v>30</v>
      </c>
    </row>
    <row r="1114" spans="1:8" x14ac:dyDescent="0.3">
      <c r="A1114" t="s">
        <v>3160</v>
      </c>
      <c r="B1114" t="s">
        <v>3161</v>
      </c>
      <c r="C1114" t="s">
        <v>146</v>
      </c>
      <c r="D1114" t="s">
        <v>27</v>
      </c>
      <c r="E1114" t="s">
        <v>80</v>
      </c>
      <c r="F1114" t="s">
        <v>29</v>
      </c>
      <c r="G1114">
        <v>94110</v>
      </c>
      <c r="H1114" t="s">
        <v>30</v>
      </c>
    </row>
    <row r="1115" spans="1:8" x14ac:dyDescent="0.3">
      <c r="A1115" t="s">
        <v>3167</v>
      </c>
      <c r="B1115" t="s">
        <v>3168</v>
      </c>
      <c r="C1115" t="s">
        <v>39</v>
      </c>
      <c r="D1115" t="s">
        <v>27</v>
      </c>
      <c r="E1115" t="s">
        <v>80</v>
      </c>
      <c r="F1115" t="s">
        <v>29</v>
      </c>
      <c r="G1115">
        <v>94122</v>
      </c>
      <c r="H1115" t="s">
        <v>30</v>
      </c>
    </row>
    <row r="1116" spans="1:8" x14ac:dyDescent="0.3">
      <c r="A1116" t="s">
        <v>3170</v>
      </c>
      <c r="B1116" t="s">
        <v>3171</v>
      </c>
      <c r="C1116" t="s">
        <v>39</v>
      </c>
      <c r="D1116" t="s">
        <v>27</v>
      </c>
      <c r="E1116" t="s">
        <v>3172</v>
      </c>
      <c r="F1116" t="s">
        <v>262</v>
      </c>
      <c r="G1116">
        <v>87505</v>
      </c>
      <c r="H1116" t="s">
        <v>30</v>
      </c>
    </row>
    <row r="1117" spans="1:8" x14ac:dyDescent="0.3">
      <c r="A1117" t="s">
        <v>1854</v>
      </c>
      <c r="B1117" t="s">
        <v>1855</v>
      </c>
      <c r="C1117" t="s">
        <v>26</v>
      </c>
      <c r="D1117" t="s">
        <v>27</v>
      </c>
      <c r="E1117" t="s">
        <v>80</v>
      </c>
      <c r="F1117" t="s">
        <v>29</v>
      </c>
      <c r="G1117">
        <v>94110</v>
      </c>
      <c r="H1117" t="s">
        <v>30</v>
      </c>
    </row>
    <row r="1118" spans="1:8" x14ac:dyDescent="0.3">
      <c r="A1118" t="s">
        <v>1854</v>
      </c>
      <c r="B1118" t="s">
        <v>1855</v>
      </c>
      <c r="C1118" t="s">
        <v>26</v>
      </c>
      <c r="D1118" t="s">
        <v>27</v>
      </c>
      <c r="E1118" t="s">
        <v>80</v>
      </c>
      <c r="F1118" t="s">
        <v>29</v>
      </c>
      <c r="G1118">
        <v>94110</v>
      </c>
      <c r="H1118" t="s">
        <v>30</v>
      </c>
    </row>
    <row r="1119" spans="1:8" x14ac:dyDescent="0.3">
      <c r="A1119" t="s">
        <v>1854</v>
      </c>
      <c r="B1119" t="s">
        <v>1855</v>
      </c>
      <c r="C1119" t="s">
        <v>26</v>
      </c>
      <c r="D1119" t="s">
        <v>27</v>
      </c>
      <c r="E1119" t="s">
        <v>80</v>
      </c>
      <c r="F1119" t="s">
        <v>29</v>
      </c>
      <c r="G1119">
        <v>94110</v>
      </c>
      <c r="H1119" t="s">
        <v>30</v>
      </c>
    </row>
    <row r="1120" spans="1:8" x14ac:dyDescent="0.3">
      <c r="A1120" t="s">
        <v>3179</v>
      </c>
      <c r="B1120" t="s">
        <v>3180</v>
      </c>
      <c r="C1120" t="s">
        <v>146</v>
      </c>
      <c r="D1120" t="s">
        <v>27</v>
      </c>
      <c r="E1120" t="s">
        <v>28</v>
      </c>
      <c r="F1120" t="s">
        <v>29</v>
      </c>
      <c r="G1120">
        <v>90036</v>
      </c>
      <c r="H1120" t="s">
        <v>30</v>
      </c>
    </row>
    <row r="1121" spans="1:8" x14ac:dyDescent="0.3">
      <c r="A1121" t="s">
        <v>3179</v>
      </c>
      <c r="B1121" t="s">
        <v>3180</v>
      </c>
      <c r="C1121" t="s">
        <v>146</v>
      </c>
      <c r="D1121" t="s">
        <v>27</v>
      </c>
      <c r="E1121" t="s">
        <v>28</v>
      </c>
      <c r="F1121" t="s">
        <v>29</v>
      </c>
      <c r="G1121">
        <v>90036</v>
      </c>
      <c r="H1121" t="s">
        <v>30</v>
      </c>
    </row>
    <row r="1122" spans="1:8" x14ac:dyDescent="0.3">
      <c r="A1122" t="s">
        <v>3179</v>
      </c>
      <c r="B1122" t="s">
        <v>3180</v>
      </c>
      <c r="C1122" t="s">
        <v>146</v>
      </c>
      <c r="D1122" t="s">
        <v>27</v>
      </c>
      <c r="E1122" t="s">
        <v>28</v>
      </c>
      <c r="F1122" t="s">
        <v>29</v>
      </c>
      <c r="G1122">
        <v>90036</v>
      </c>
      <c r="H1122" t="s">
        <v>30</v>
      </c>
    </row>
    <row r="1123" spans="1:8" x14ac:dyDescent="0.3">
      <c r="A1123" t="s">
        <v>3184</v>
      </c>
      <c r="B1123" t="s">
        <v>3185</v>
      </c>
      <c r="C1123" t="s">
        <v>26</v>
      </c>
      <c r="D1123" t="s">
        <v>27</v>
      </c>
      <c r="E1123" t="s">
        <v>2365</v>
      </c>
      <c r="F1123" t="s">
        <v>29</v>
      </c>
      <c r="G1123">
        <v>95823</v>
      </c>
      <c r="H1123" t="s">
        <v>30</v>
      </c>
    </row>
    <row r="1124" spans="1:8" x14ac:dyDescent="0.3">
      <c r="A1124" t="s">
        <v>1682</v>
      </c>
      <c r="B1124" t="s">
        <v>1683</v>
      </c>
      <c r="C1124" t="s">
        <v>26</v>
      </c>
      <c r="D1124" t="s">
        <v>27</v>
      </c>
      <c r="E1124" t="s">
        <v>325</v>
      </c>
      <c r="F1124" t="s">
        <v>29</v>
      </c>
      <c r="G1124">
        <v>92105</v>
      </c>
      <c r="H1124" t="s">
        <v>30</v>
      </c>
    </row>
    <row r="1125" spans="1:8" x14ac:dyDescent="0.3">
      <c r="A1125" t="s">
        <v>660</v>
      </c>
      <c r="B1125" t="s">
        <v>661</v>
      </c>
      <c r="C1125" t="s">
        <v>39</v>
      </c>
      <c r="D1125" t="s">
        <v>27</v>
      </c>
      <c r="E1125" t="s">
        <v>325</v>
      </c>
      <c r="F1125" t="s">
        <v>29</v>
      </c>
      <c r="G1125">
        <v>92024</v>
      </c>
      <c r="H1125" t="s">
        <v>30</v>
      </c>
    </row>
    <row r="1126" spans="1:8" x14ac:dyDescent="0.3">
      <c r="A1126" t="s">
        <v>790</v>
      </c>
      <c r="B1126" t="s">
        <v>791</v>
      </c>
      <c r="C1126" t="s">
        <v>39</v>
      </c>
      <c r="D1126" t="s">
        <v>27</v>
      </c>
      <c r="E1126" t="s">
        <v>28</v>
      </c>
      <c r="F1126" t="s">
        <v>29</v>
      </c>
      <c r="G1126">
        <v>90049</v>
      </c>
      <c r="H1126" t="s">
        <v>30</v>
      </c>
    </row>
    <row r="1127" spans="1:8" x14ac:dyDescent="0.3">
      <c r="A1127" t="s">
        <v>790</v>
      </c>
      <c r="B1127" t="s">
        <v>791</v>
      </c>
      <c r="C1127" t="s">
        <v>39</v>
      </c>
      <c r="D1127" t="s">
        <v>27</v>
      </c>
      <c r="E1127" t="s">
        <v>28</v>
      </c>
      <c r="F1127" t="s">
        <v>29</v>
      </c>
      <c r="G1127">
        <v>90049</v>
      </c>
      <c r="H1127" t="s">
        <v>30</v>
      </c>
    </row>
    <row r="1128" spans="1:8" x14ac:dyDescent="0.3">
      <c r="A1128" t="s">
        <v>790</v>
      </c>
      <c r="B1128" t="s">
        <v>791</v>
      </c>
      <c r="C1128" t="s">
        <v>39</v>
      </c>
      <c r="D1128" t="s">
        <v>27</v>
      </c>
      <c r="E1128" t="s">
        <v>28</v>
      </c>
      <c r="F1128" t="s">
        <v>29</v>
      </c>
      <c r="G1128">
        <v>90049</v>
      </c>
      <c r="H1128" t="s">
        <v>30</v>
      </c>
    </row>
    <row r="1129" spans="1:8" x14ac:dyDescent="0.3">
      <c r="A1129" t="s">
        <v>790</v>
      </c>
      <c r="B1129" t="s">
        <v>791</v>
      </c>
      <c r="C1129" t="s">
        <v>39</v>
      </c>
      <c r="D1129" t="s">
        <v>27</v>
      </c>
      <c r="E1129" t="s">
        <v>28</v>
      </c>
      <c r="F1129" t="s">
        <v>29</v>
      </c>
      <c r="G1129">
        <v>90049</v>
      </c>
      <c r="H1129" t="s">
        <v>30</v>
      </c>
    </row>
    <row r="1130" spans="1:8" x14ac:dyDescent="0.3">
      <c r="A1130" t="s">
        <v>3200</v>
      </c>
      <c r="B1130" t="s">
        <v>3201</v>
      </c>
      <c r="C1130" t="s">
        <v>39</v>
      </c>
      <c r="D1130" t="s">
        <v>27</v>
      </c>
      <c r="E1130" t="s">
        <v>28</v>
      </c>
      <c r="F1130" t="s">
        <v>29</v>
      </c>
      <c r="G1130">
        <v>90036</v>
      </c>
      <c r="H1130" t="s">
        <v>30</v>
      </c>
    </row>
    <row r="1131" spans="1:8" x14ac:dyDescent="0.3">
      <c r="A1131" t="s">
        <v>3200</v>
      </c>
      <c r="B1131" t="s">
        <v>3201</v>
      </c>
      <c r="C1131" t="s">
        <v>39</v>
      </c>
      <c r="D1131" t="s">
        <v>27</v>
      </c>
      <c r="E1131" t="s">
        <v>28</v>
      </c>
      <c r="F1131" t="s">
        <v>29</v>
      </c>
      <c r="G1131">
        <v>90036</v>
      </c>
      <c r="H1131" t="s">
        <v>30</v>
      </c>
    </row>
    <row r="1132" spans="1:8" x14ac:dyDescent="0.3">
      <c r="A1132" t="s">
        <v>431</v>
      </c>
      <c r="B1132" t="s">
        <v>432</v>
      </c>
      <c r="C1132" t="s">
        <v>39</v>
      </c>
      <c r="D1132" t="s">
        <v>27</v>
      </c>
      <c r="E1132" t="s">
        <v>28</v>
      </c>
      <c r="F1132" t="s">
        <v>29</v>
      </c>
      <c r="G1132">
        <v>90008</v>
      </c>
      <c r="H1132" t="s">
        <v>30</v>
      </c>
    </row>
    <row r="1133" spans="1:8" x14ac:dyDescent="0.3">
      <c r="A1133" t="s">
        <v>431</v>
      </c>
      <c r="B1133" t="s">
        <v>432</v>
      </c>
      <c r="C1133" t="s">
        <v>39</v>
      </c>
      <c r="D1133" t="s">
        <v>27</v>
      </c>
      <c r="E1133" t="s">
        <v>28</v>
      </c>
      <c r="F1133" t="s">
        <v>29</v>
      </c>
      <c r="G1133">
        <v>90008</v>
      </c>
      <c r="H1133" t="s">
        <v>30</v>
      </c>
    </row>
    <row r="1134" spans="1:8" x14ac:dyDescent="0.3">
      <c r="A1134" t="s">
        <v>3210</v>
      </c>
      <c r="B1134" t="s">
        <v>3211</v>
      </c>
      <c r="C1134" t="s">
        <v>39</v>
      </c>
      <c r="D1134" t="s">
        <v>27</v>
      </c>
      <c r="E1134" t="s">
        <v>80</v>
      </c>
      <c r="F1134" t="s">
        <v>29</v>
      </c>
      <c r="G1134">
        <v>94122</v>
      </c>
      <c r="H1134" t="s">
        <v>30</v>
      </c>
    </row>
    <row r="1135" spans="1:8" x14ac:dyDescent="0.3">
      <c r="A1135" t="s">
        <v>3210</v>
      </c>
      <c r="B1135" t="s">
        <v>3211</v>
      </c>
      <c r="C1135" t="s">
        <v>39</v>
      </c>
      <c r="D1135" t="s">
        <v>27</v>
      </c>
      <c r="E1135" t="s">
        <v>80</v>
      </c>
      <c r="F1135" t="s">
        <v>29</v>
      </c>
      <c r="G1135">
        <v>94122</v>
      </c>
      <c r="H1135" t="s">
        <v>30</v>
      </c>
    </row>
    <row r="1136" spans="1:8" x14ac:dyDescent="0.3">
      <c r="A1136" t="s">
        <v>3215</v>
      </c>
      <c r="B1136" t="s">
        <v>3216</v>
      </c>
      <c r="C1136" t="s">
        <v>39</v>
      </c>
      <c r="D1136" t="s">
        <v>27</v>
      </c>
      <c r="E1136" t="s">
        <v>28</v>
      </c>
      <c r="F1136" t="s">
        <v>29</v>
      </c>
      <c r="G1136">
        <v>90049</v>
      </c>
      <c r="H1136" t="s">
        <v>30</v>
      </c>
    </row>
    <row r="1137" spans="1:8" x14ac:dyDescent="0.3">
      <c r="A1137" t="s">
        <v>3215</v>
      </c>
      <c r="B1137" t="s">
        <v>3216</v>
      </c>
      <c r="C1137" t="s">
        <v>39</v>
      </c>
      <c r="D1137" t="s">
        <v>27</v>
      </c>
      <c r="E1137" t="s">
        <v>28</v>
      </c>
      <c r="F1137" t="s">
        <v>29</v>
      </c>
      <c r="G1137">
        <v>90049</v>
      </c>
      <c r="H1137" t="s">
        <v>30</v>
      </c>
    </row>
    <row r="1138" spans="1:8" x14ac:dyDescent="0.3">
      <c r="A1138" t="s">
        <v>3222</v>
      </c>
      <c r="B1138" t="s">
        <v>3223</v>
      </c>
      <c r="C1138" t="s">
        <v>146</v>
      </c>
      <c r="D1138" t="s">
        <v>27</v>
      </c>
      <c r="E1138" t="s">
        <v>65</v>
      </c>
      <c r="F1138" t="s">
        <v>66</v>
      </c>
      <c r="G1138">
        <v>98105</v>
      </c>
      <c r="H1138" t="s">
        <v>30</v>
      </c>
    </row>
    <row r="1139" spans="1:8" x14ac:dyDescent="0.3">
      <c r="A1139" t="s">
        <v>3222</v>
      </c>
      <c r="B1139" t="s">
        <v>3223</v>
      </c>
      <c r="C1139" t="s">
        <v>146</v>
      </c>
      <c r="D1139" t="s">
        <v>27</v>
      </c>
      <c r="E1139" t="s">
        <v>65</v>
      </c>
      <c r="F1139" t="s">
        <v>66</v>
      </c>
      <c r="G1139">
        <v>98105</v>
      </c>
      <c r="H1139" t="s">
        <v>30</v>
      </c>
    </row>
    <row r="1140" spans="1:8" x14ac:dyDescent="0.3">
      <c r="A1140" t="s">
        <v>3222</v>
      </c>
      <c r="B1140" t="s">
        <v>3223</v>
      </c>
      <c r="C1140" t="s">
        <v>146</v>
      </c>
      <c r="D1140" t="s">
        <v>27</v>
      </c>
      <c r="E1140" t="s">
        <v>65</v>
      </c>
      <c r="F1140" t="s">
        <v>66</v>
      </c>
      <c r="G1140">
        <v>98105</v>
      </c>
      <c r="H1140" t="s">
        <v>30</v>
      </c>
    </row>
    <row r="1141" spans="1:8" x14ac:dyDescent="0.3">
      <c r="A1141" t="s">
        <v>3222</v>
      </c>
      <c r="B1141" t="s">
        <v>3223</v>
      </c>
      <c r="C1141" t="s">
        <v>146</v>
      </c>
      <c r="D1141" t="s">
        <v>27</v>
      </c>
      <c r="E1141" t="s">
        <v>65</v>
      </c>
      <c r="F1141" t="s">
        <v>66</v>
      </c>
      <c r="G1141">
        <v>98105</v>
      </c>
      <c r="H1141" t="s">
        <v>30</v>
      </c>
    </row>
    <row r="1142" spans="1:8" x14ac:dyDescent="0.3">
      <c r="A1142" t="s">
        <v>280</v>
      </c>
      <c r="B1142" t="s">
        <v>281</v>
      </c>
      <c r="C1142" t="s">
        <v>146</v>
      </c>
      <c r="D1142" t="s">
        <v>27</v>
      </c>
      <c r="E1142" t="s">
        <v>2692</v>
      </c>
      <c r="F1142" t="s">
        <v>29</v>
      </c>
      <c r="G1142">
        <v>93309</v>
      </c>
      <c r="H1142" t="s">
        <v>30</v>
      </c>
    </row>
    <row r="1143" spans="1:8" x14ac:dyDescent="0.3">
      <c r="A1143" t="s">
        <v>280</v>
      </c>
      <c r="B1143" t="s">
        <v>281</v>
      </c>
      <c r="C1143" t="s">
        <v>146</v>
      </c>
      <c r="D1143" t="s">
        <v>27</v>
      </c>
      <c r="E1143" t="s">
        <v>2692</v>
      </c>
      <c r="F1143" t="s">
        <v>29</v>
      </c>
      <c r="G1143">
        <v>93309</v>
      </c>
      <c r="H1143" t="s">
        <v>30</v>
      </c>
    </row>
    <row r="1144" spans="1:8" x14ac:dyDescent="0.3">
      <c r="A1144" t="s">
        <v>2545</v>
      </c>
      <c r="B1144" t="s">
        <v>2546</v>
      </c>
      <c r="C1144" t="s">
        <v>26</v>
      </c>
      <c r="D1144" t="s">
        <v>27</v>
      </c>
      <c r="E1144" t="s">
        <v>80</v>
      </c>
      <c r="F1144" t="s">
        <v>29</v>
      </c>
      <c r="G1144">
        <v>94122</v>
      </c>
      <c r="H1144" t="s">
        <v>30</v>
      </c>
    </row>
    <row r="1145" spans="1:8" x14ac:dyDescent="0.3">
      <c r="A1145" t="s">
        <v>1309</v>
      </c>
      <c r="B1145" t="s">
        <v>1310</v>
      </c>
      <c r="C1145" t="s">
        <v>39</v>
      </c>
      <c r="D1145" t="s">
        <v>27</v>
      </c>
      <c r="E1145" t="s">
        <v>293</v>
      </c>
      <c r="F1145" t="s">
        <v>161</v>
      </c>
      <c r="G1145">
        <v>80219</v>
      </c>
      <c r="H1145" t="s">
        <v>30</v>
      </c>
    </row>
    <row r="1146" spans="1:8" x14ac:dyDescent="0.3">
      <c r="A1146" t="s">
        <v>3236</v>
      </c>
      <c r="B1146" t="s">
        <v>3237</v>
      </c>
      <c r="C1146" t="s">
        <v>39</v>
      </c>
      <c r="D1146" t="s">
        <v>27</v>
      </c>
      <c r="E1146" t="s">
        <v>28</v>
      </c>
      <c r="F1146" t="s">
        <v>29</v>
      </c>
      <c r="G1146">
        <v>90004</v>
      </c>
      <c r="H1146" t="s">
        <v>30</v>
      </c>
    </row>
    <row r="1147" spans="1:8" x14ac:dyDescent="0.3">
      <c r="A1147" t="s">
        <v>3236</v>
      </c>
      <c r="B1147" t="s">
        <v>3237</v>
      </c>
      <c r="C1147" t="s">
        <v>39</v>
      </c>
      <c r="D1147" t="s">
        <v>27</v>
      </c>
      <c r="E1147" t="s">
        <v>28</v>
      </c>
      <c r="F1147" t="s">
        <v>29</v>
      </c>
      <c r="G1147">
        <v>90004</v>
      </c>
      <c r="H1147" t="s">
        <v>30</v>
      </c>
    </row>
    <row r="1148" spans="1:8" x14ac:dyDescent="0.3">
      <c r="A1148" t="s">
        <v>3236</v>
      </c>
      <c r="B1148" t="s">
        <v>3237</v>
      </c>
      <c r="C1148" t="s">
        <v>39</v>
      </c>
      <c r="D1148" t="s">
        <v>27</v>
      </c>
      <c r="E1148" t="s">
        <v>28</v>
      </c>
      <c r="F1148" t="s">
        <v>29</v>
      </c>
      <c r="G1148">
        <v>90004</v>
      </c>
      <c r="H1148" t="s">
        <v>30</v>
      </c>
    </row>
    <row r="1149" spans="1:8" x14ac:dyDescent="0.3">
      <c r="A1149" t="s">
        <v>2325</v>
      </c>
      <c r="B1149" t="s">
        <v>2326</v>
      </c>
      <c r="C1149" t="s">
        <v>146</v>
      </c>
      <c r="D1149" t="s">
        <v>27</v>
      </c>
      <c r="E1149" t="s">
        <v>80</v>
      </c>
      <c r="F1149" t="s">
        <v>29</v>
      </c>
      <c r="G1149">
        <v>94109</v>
      </c>
      <c r="H1149" t="s">
        <v>30</v>
      </c>
    </row>
    <row r="1150" spans="1:8" x14ac:dyDescent="0.3">
      <c r="A1150" t="s">
        <v>2325</v>
      </c>
      <c r="B1150" t="s">
        <v>2326</v>
      </c>
      <c r="C1150" t="s">
        <v>146</v>
      </c>
      <c r="D1150" t="s">
        <v>27</v>
      </c>
      <c r="E1150" t="s">
        <v>80</v>
      </c>
      <c r="F1150" t="s">
        <v>29</v>
      </c>
      <c r="G1150">
        <v>94109</v>
      </c>
      <c r="H1150" t="s">
        <v>30</v>
      </c>
    </row>
    <row r="1151" spans="1:8" x14ac:dyDescent="0.3">
      <c r="A1151" t="s">
        <v>2325</v>
      </c>
      <c r="B1151" t="s">
        <v>2326</v>
      </c>
      <c r="C1151" t="s">
        <v>146</v>
      </c>
      <c r="D1151" t="s">
        <v>27</v>
      </c>
      <c r="E1151" t="s">
        <v>80</v>
      </c>
      <c r="F1151" t="s">
        <v>29</v>
      </c>
      <c r="G1151">
        <v>94109</v>
      </c>
      <c r="H1151" t="s">
        <v>30</v>
      </c>
    </row>
    <row r="1152" spans="1:8" x14ac:dyDescent="0.3">
      <c r="A1152" t="s">
        <v>2325</v>
      </c>
      <c r="B1152" t="s">
        <v>2326</v>
      </c>
      <c r="C1152" t="s">
        <v>146</v>
      </c>
      <c r="D1152" t="s">
        <v>27</v>
      </c>
      <c r="E1152" t="s">
        <v>80</v>
      </c>
      <c r="F1152" t="s">
        <v>29</v>
      </c>
      <c r="G1152">
        <v>94109</v>
      </c>
      <c r="H1152" t="s">
        <v>30</v>
      </c>
    </row>
    <row r="1153" spans="1:8" x14ac:dyDescent="0.3">
      <c r="A1153" t="s">
        <v>532</v>
      </c>
      <c r="B1153" t="s">
        <v>533</v>
      </c>
      <c r="C1153" t="s">
        <v>39</v>
      </c>
      <c r="D1153" t="s">
        <v>27</v>
      </c>
      <c r="E1153" t="s">
        <v>65</v>
      </c>
      <c r="F1153" t="s">
        <v>66</v>
      </c>
      <c r="G1153">
        <v>98103</v>
      </c>
      <c r="H1153" t="s">
        <v>30</v>
      </c>
    </row>
    <row r="1154" spans="1:8" x14ac:dyDescent="0.3">
      <c r="A1154" t="s">
        <v>3247</v>
      </c>
      <c r="B1154" t="s">
        <v>3248</v>
      </c>
      <c r="C1154" t="s">
        <v>26</v>
      </c>
      <c r="D1154" t="s">
        <v>27</v>
      </c>
      <c r="E1154" t="s">
        <v>28</v>
      </c>
      <c r="F1154" t="s">
        <v>29</v>
      </c>
      <c r="G1154">
        <v>90004</v>
      </c>
      <c r="H1154" t="s">
        <v>30</v>
      </c>
    </row>
    <row r="1155" spans="1:8" x14ac:dyDescent="0.3">
      <c r="A1155" t="s">
        <v>3247</v>
      </c>
      <c r="B1155" t="s">
        <v>3248</v>
      </c>
      <c r="C1155" t="s">
        <v>26</v>
      </c>
      <c r="D1155" t="s">
        <v>27</v>
      </c>
      <c r="E1155" t="s">
        <v>28</v>
      </c>
      <c r="F1155" t="s">
        <v>29</v>
      </c>
      <c r="G1155">
        <v>90004</v>
      </c>
      <c r="H1155" t="s">
        <v>30</v>
      </c>
    </row>
    <row r="1156" spans="1:8" x14ac:dyDescent="0.3">
      <c r="A1156" t="s">
        <v>1583</v>
      </c>
      <c r="B1156" t="s">
        <v>1584</v>
      </c>
      <c r="C1156" t="s">
        <v>39</v>
      </c>
      <c r="D1156" t="s">
        <v>27</v>
      </c>
      <c r="E1156" t="s">
        <v>28</v>
      </c>
      <c r="F1156" t="s">
        <v>29</v>
      </c>
      <c r="G1156">
        <v>90008</v>
      </c>
      <c r="H1156" t="s">
        <v>30</v>
      </c>
    </row>
    <row r="1157" spans="1:8" x14ac:dyDescent="0.3">
      <c r="A1157" t="s">
        <v>1583</v>
      </c>
      <c r="B1157" t="s">
        <v>1584</v>
      </c>
      <c r="C1157" t="s">
        <v>39</v>
      </c>
      <c r="D1157" t="s">
        <v>27</v>
      </c>
      <c r="E1157" t="s">
        <v>28</v>
      </c>
      <c r="F1157" t="s">
        <v>29</v>
      </c>
      <c r="G1157">
        <v>90008</v>
      </c>
      <c r="H1157" t="s">
        <v>30</v>
      </c>
    </row>
    <row r="1158" spans="1:8" x14ac:dyDescent="0.3">
      <c r="A1158" t="s">
        <v>1583</v>
      </c>
      <c r="B1158" t="s">
        <v>1584</v>
      </c>
      <c r="C1158" t="s">
        <v>39</v>
      </c>
      <c r="D1158" t="s">
        <v>27</v>
      </c>
      <c r="E1158" t="s">
        <v>28</v>
      </c>
      <c r="F1158" t="s">
        <v>29</v>
      </c>
      <c r="G1158">
        <v>90008</v>
      </c>
      <c r="H1158" t="s">
        <v>30</v>
      </c>
    </row>
    <row r="1159" spans="1:8" x14ac:dyDescent="0.3">
      <c r="A1159" t="s">
        <v>1583</v>
      </c>
      <c r="B1159" t="s">
        <v>1584</v>
      </c>
      <c r="C1159" t="s">
        <v>39</v>
      </c>
      <c r="D1159" t="s">
        <v>27</v>
      </c>
      <c r="E1159" t="s">
        <v>28</v>
      </c>
      <c r="F1159" t="s">
        <v>29</v>
      </c>
      <c r="G1159">
        <v>90008</v>
      </c>
      <c r="H1159" t="s">
        <v>30</v>
      </c>
    </row>
    <row r="1160" spans="1:8" x14ac:dyDescent="0.3">
      <c r="A1160" t="s">
        <v>3261</v>
      </c>
      <c r="B1160" t="s">
        <v>3262</v>
      </c>
      <c r="C1160" t="s">
        <v>146</v>
      </c>
      <c r="D1160" t="s">
        <v>27</v>
      </c>
      <c r="E1160" t="s">
        <v>28</v>
      </c>
      <c r="F1160" t="s">
        <v>29</v>
      </c>
      <c r="G1160">
        <v>90045</v>
      </c>
      <c r="H1160" t="s">
        <v>30</v>
      </c>
    </row>
    <row r="1161" spans="1:8" x14ac:dyDescent="0.3">
      <c r="A1161" t="s">
        <v>3261</v>
      </c>
      <c r="B1161" t="s">
        <v>3262</v>
      </c>
      <c r="C1161" t="s">
        <v>146</v>
      </c>
      <c r="D1161" t="s">
        <v>27</v>
      </c>
      <c r="E1161" t="s">
        <v>28</v>
      </c>
      <c r="F1161" t="s">
        <v>29</v>
      </c>
      <c r="G1161">
        <v>90045</v>
      </c>
      <c r="H1161" t="s">
        <v>30</v>
      </c>
    </row>
    <row r="1162" spans="1:8" x14ac:dyDescent="0.3">
      <c r="A1162" t="s">
        <v>3268</v>
      </c>
      <c r="B1162" t="s">
        <v>3269</v>
      </c>
      <c r="C1162" t="s">
        <v>26</v>
      </c>
      <c r="D1162" t="s">
        <v>27</v>
      </c>
      <c r="E1162" t="s">
        <v>1516</v>
      </c>
      <c r="F1162" t="s">
        <v>122</v>
      </c>
      <c r="G1162">
        <v>85301</v>
      </c>
      <c r="H1162" t="s">
        <v>30</v>
      </c>
    </row>
    <row r="1163" spans="1:8" x14ac:dyDescent="0.3">
      <c r="A1163" t="s">
        <v>3155</v>
      </c>
      <c r="B1163" t="s">
        <v>3156</v>
      </c>
      <c r="C1163" t="s">
        <v>39</v>
      </c>
      <c r="D1163" t="s">
        <v>27</v>
      </c>
      <c r="E1163" t="s">
        <v>739</v>
      </c>
      <c r="F1163" t="s">
        <v>148</v>
      </c>
      <c r="G1163">
        <v>97301</v>
      </c>
      <c r="H1163" t="s">
        <v>30</v>
      </c>
    </row>
    <row r="1164" spans="1:8" x14ac:dyDescent="0.3">
      <c r="A1164" t="s">
        <v>3155</v>
      </c>
      <c r="B1164" t="s">
        <v>3156</v>
      </c>
      <c r="C1164" t="s">
        <v>39</v>
      </c>
      <c r="D1164" t="s">
        <v>27</v>
      </c>
      <c r="E1164" t="s">
        <v>739</v>
      </c>
      <c r="F1164" t="s">
        <v>148</v>
      </c>
      <c r="G1164">
        <v>97301</v>
      </c>
      <c r="H1164" t="s">
        <v>30</v>
      </c>
    </row>
    <row r="1165" spans="1:8" x14ac:dyDescent="0.3">
      <c r="A1165" t="s">
        <v>3155</v>
      </c>
      <c r="B1165" t="s">
        <v>3156</v>
      </c>
      <c r="C1165" t="s">
        <v>39</v>
      </c>
      <c r="D1165" t="s">
        <v>27</v>
      </c>
      <c r="E1165" t="s">
        <v>739</v>
      </c>
      <c r="F1165" t="s">
        <v>148</v>
      </c>
      <c r="G1165">
        <v>97301</v>
      </c>
      <c r="H1165" t="s">
        <v>30</v>
      </c>
    </row>
    <row r="1166" spans="1:8" x14ac:dyDescent="0.3">
      <c r="A1166" t="s">
        <v>3155</v>
      </c>
      <c r="B1166" t="s">
        <v>3156</v>
      </c>
      <c r="C1166" t="s">
        <v>39</v>
      </c>
      <c r="D1166" t="s">
        <v>27</v>
      </c>
      <c r="E1166" t="s">
        <v>739</v>
      </c>
      <c r="F1166" t="s">
        <v>148</v>
      </c>
      <c r="G1166">
        <v>97301</v>
      </c>
      <c r="H1166" t="s">
        <v>30</v>
      </c>
    </row>
    <row r="1167" spans="1:8" x14ac:dyDescent="0.3">
      <c r="A1167" t="s">
        <v>3155</v>
      </c>
      <c r="B1167" t="s">
        <v>3156</v>
      </c>
      <c r="C1167" t="s">
        <v>39</v>
      </c>
      <c r="D1167" t="s">
        <v>27</v>
      </c>
      <c r="E1167" t="s">
        <v>739</v>
      </c>
      <c r="F1167" t="s">
        <v>148</v>
      </c>
      <c r="G1167">
        <v>97301</v>
      </c>
      <c r="H1167" t="s">
        <v>30</v>
      </c>
    </row>
    <row r="1168" spans="1:8" x14ac:dyDescent="0.3">
      <c r="A1168" t="s">
        <v>3155</v>
      </c>
      <c r="B1168" t="s">
        <v>3156</v>
      </c>
      <c r="C1168" t="s">
        <v>39</v>
      </c>
      <c r="D1168" t="s">
        <v>27</v>
      </c>
      <c r="E1168" t="s">
        <v>739</v>
      </c>
      <c r="F1168" t="s">
        <v>148</v>
      </c>
      <c r="G1168">
        <v>97301</v>
      </c>
      <c r="H1168" t="s">
        <v>30</v>
      </c>
    </row>
    <row r="1169" spans="1:8" x14ac:dyDescent="0.3">
      <c r="A1169" t="s">
        <v>3155</v>
      </c>
      <c r="B1169" t="s">
        <v>3156</v>
      </c>
      <c r="C1169" t="s">
        <v>39</v>
      </c>
      <c r="D1169" t="s">
        <v>27</v>
      </c>
      <c r="E1169" t="s">
        <v>739</v>
      </c>
      <c r="F1169" t="s">
        <v>148</v>
      </c>
      <c r="G1169">
        <v>97301</v>
      </c>
      <c r="H1169" t="s">
        <v>30</v>
      </c>
    </row>
    <row r="1170" spans="1:8" x14ac:dyDescent="0.3">
      <c r="A1170" t="s">
        <v>3155</v>
      </c>
      <c r="B1170" t="s">
        <v>3156</v>
      </c>
      <c r="C1170" t="s">
        <v>39</v>
      </c>
      <c r="D1170" t="s">
        <v>27</v>
      </c>
      <c r="E1170" t="s">
        <v>739</v>
      </c>
      <c r="F1170" t="s">
        <v>148</v>
      </c>
      <c r="G1170">
        <v>97301</v>
      </c>
      <c r="H1170" t="s">
        <v>30</v>
      </c>
    </row>
    <row r="1171" spans="1:8" x14ac:dyDescent="0.3">
      <c r="A1171" t="s">
        <v>2217</v>
      </c>
      <c r="B1171" t="s">
        <v>2218</v>
      </c>
      <c r="C1171" t="s">
        <v>26</v>
      </c>
      <c r="D1171" t="s">
        <v>27</v>
      </c>
      <c r="E1171" t="s">
        <v>325</v>
      </c>
      <c r="F1171" t="s">
        <v>29</v>
      </c>
      <c r="G1171">
        <v>92105</v>
      </c>
      <c r="H1171" t="s">
        <v>30</v>
      </c>
    </row>
    <row r="1172" spans="1:8" x14ac:dyDescent="0.3">
      <c r="A1172" t="s">
        <v>644</v>
      </c>
      <c r="B1172" t="s">
        <v>645</v>
      </c>
      <c r="C1172" t="s">
        <v>39</v>
      </c>
      <c r="D1172" t="s">
        <v>27</v>
      </c>
      <c r="E1172" t="s">
        <v>1014</v>
      </c>
      <c r="F1172" t="s">
        <v>29</v>
      </c>
      <c r="G1172">
        <v>92503</v>
      </c>
      <c r="H1172" t="s">
        <v>30</v>
      </c>
    </row>
    <row r="1173" spans="1:8" x14ac:dyDescent="0.3">
      <c r="A1173" t="s">
        <v>3290</v>
      </c>
      <c r="B1173" t="s">
        <v>3291</v>
      </c>
      <c r="C1173" t="s">
        <v>39</v>
      </c>
      <c r="D1173" t="s">
        <v>27</v>
      </c>
      <c r="E1173" t="s">
        <v>651</v>
      </c>
      <c r="F1173" t="s">
        <v>122</v>
      </c>
      <c r="G1173">
        <v>85204</v>
      </c>
      <c r="H1173" t="s">
        <v>30</v>
      </c>
    </row>
    <row r="1174" spans="1:8" x14ac:dyDescent="0.3">
      <c r="A1174" t="s">
        <v>3290</v>
      </c>
      <c r="B1174" t="s">
        <v>3291</v>
      </c>
      <c r="C1174" t="s">
        <v>39</v>
      </c>
      <c r="D1174" t="s">
        <v>27</v>
      </c>
      <c r="E1174" t="s">
        <v>651</v>
      </c>
      <c r="F1174" t="s">
        <v>122</v>
      </c>
      <c r="G1174">
        <v>85204</v>
      </c>
      <c r="H1174" t="s">
        <v>30</v>
      </c>
    </row>
    <row r="1175" spans="1:8" x14ac:dyDescent="0.3">
      <c r="A1175" t="s">
        <v>396</v>
      </c>
      <c r="B1175" t="s">
        <v>397</v>
      </c>
      <c r="C1175" t="s">
        <v>26</v>
      </c>
      <c r="D1175" t="s">
        <v>27</v>
      </c>
      <c r="E1175" t="s">
        <v>293</v>
      </c>
      <c r="F1175" t="s">
        <v>161</v>
      </c>
      <c r="G1175">
        <v>80219</v>
      </c>
      <c r="H1175" t="s">
        <v>30</v>
      </c>
    </row>
    <row r="1176" spans="1:8" x14ac:dyDescent="0.3">
      <c r="A1176" t="s">
        <v>396</v>
      </c>
      <c r="B1176" t="s">
        <v>397</v>
      </c>
      <c r="C1176" t="s">
        <v>26</v>
      </c>
      <c r="D1176" t="s">
        <v>27</v>
      </c>
      <c r="E1176" t="s">
        <v>293</v>
      </c>
      <c r="F1176" t="s">
        <v>161</v>
      </c>
      <c r="G1176">
        <v>80219</v>
      </c>
      <c r="H1176" t="s">
        <v>30</v>
      </c>
    </row>
    <row r="1177" spans="1:8" x14ac:dyDescent="0.3">
      <c r="A1177" t="s">
        <v>396</v>
      </c>
      <c r="B1177" t="s">
        <v>397</v>
      </c>
      <c r="C1177" t="s">
        <v>26</v>
      </c>
      <c r="D1177" t="s">
        <v>27</v>
      </c>
      <c r="E1177" t="s">
        <v>293</v>
      </c>
      <c r="F1177" t="s">
        <v>161</v>
      </c>
      <c r="G1177">
        <v>80219</v>
      </c>
      <c r="H1177" t="s">
        <v>30</v>
      </c>
    </row>
    <row r="1178" spans="1:8" x14ac:dyDescent="0.3">
      <c r="A1178" t="s">
        <v>396</v>
      </c>
      <c r="B1178" t="s">
        <v>397</v>
      </c>
      <c r="C1178" t="s">
        <v>26</v>
      </c>
      <c r="D1178" t="s">
        <v>27</v>
      </c>
      <c r="E1178" t="s">
        <v>293</v>
      </c>
      <c r="F1178" t="s">
        <v>161</v>
      </c>
      <c r="G1178">
        <v>80219</v>
      </c>
      <c r="H1178" t="s">
        <v>30</v>
      </c>
    </row>
    <row r="1179" spans="1:8" x14ac:dyDescent="0.3">
      <c r="A1179" t="s">
        <v>3130</v>
      </c>
      <c r="B1179" t="s">
        <v>3131</v>
      </c>
      <c r="C1179" t="s">
        <v>146</v>
      </c>
      <c r="D1179" t="s">
        <v>27</v>
      </c>
      <c r="E1179" t="s">
        <v>65</v>
      </c>
      <c r="F1179" t="s">
        <v>66</v>
      </c>
      <c r="G1179">
        <v>98115</v>
      </c>
      <c r="H1179" t="s">
        <v>30</v>
      </c>
    </row>
    <row r="1180" spans="1:8" x14ac:dyDescent="0.3">
      <c r="A1180" t="s">
        <v>3095</v>
      </c>
      <c r="B1180" t="s">
        <v>3096</v>
      </c>
      <c r="C1180" t="s">
        <v>26</v>
      </c>
      <c r="D1180" t="s">
        <v>27</v>
      </c>
      <c r="E1180" t="s">
        <v>1606</v>
      </c>
      <c r="F1180" t="s">
        <v>122</v>
      </c>
      <c r="G1180">
        <v>85281</v>
      </c>
      <c r="H1180" t="s">
        <v>30</v>
      </c>
    </row>
    <row r="1181" spans="1:8" x14ac:dyDescent="0.3">
      <c r="A1181" t="s">
        <v>3304</v>
      </c>
      <c r="B1181" t="s">
        <v>3305</v>
      </c>
      <c r="C1181" t="s">
        <v>26</v>
      </c>
      <c r="D1181" t="s">
        <v>27</v>
      </c>
      <c r="E1181" t="s">
        <v>28</v>
      </c>
      <c r="F1181" t="s">
        <v>29</v>
      </c>
      <c r="G1181">
        <v>90045</v>
      </c>
      <c r="H1181" t="s">
        <v>30</v>
      </c>
    </row>
    <row r="1182" spans="1:8" x14ac:dyDescent="0.3">
      <c r="A1182" t="s">
        <v>3304</v>
      </c>
      <c r="B1182" t="s">
        <v>3305</v>
      </c>
      <c r="C1182" t="s">
        <v>26</v>
      </c>
      <c r="D1182" t="s">
        <v>27</v>
      </c>
      <c r="E1182" t="s">
        <v>28</v>
      </c>
      <c r="F1182" t="s">
        <v>29</v>
      </c>
      <c r="G1182">
        <v>90045</v>
      </c>
      <c r="H1182" t="s">
        <v>30</v>
      </c>
    </row>
    <row r="1183" spans="1:8" x14ac:dyDescent="0.3">
      <c r="A1183" t="s">
        <v>1820</v>
      </c>
      <c r="B1183" t="s">
        <v>1821</v>
      </c>
      <c r="C1183" t="s">
        <v>39</v>
      </c>
      <c r="D1183" t="s">
        <v>27</v>
      </c>
      <c r="E1183" t="s">
        <v>65</v>
      </c>
      <c r="F1183" t="s">
        <v>66</v>
      </c>
      <c r="G1183">
        <v>98103</v>
      </c>
      <c r="H1183" t="s">
        <v>30</v>
      </c>
    </row>
    <row r="1184" spans="1:8" x14ac:dyDescent="0.3">
      <c r="A1184" t="s">
        <v>1820</v>
      </c>
      <c r="B1184" t="s">
        <v>1821</v>
      </c>
      <c r="C1184" t="s">
        <v>39</v>
      </c>
      <c r="D1184" t="s">
        <v>27</v>
      </c>
      <c r="E1184" t="s">
        <v>65</v>
      </c>
      <c r="F1184" t="s">
        <v>66</v>
      </c>
      <c r="G1184">
        <v>98103</v>
      </c>
      <c r="H1184" t="s">
        <v>30</v>
      </c>
    </row>
    <row r="1185" spans="1:8" x14ac:dyDescent="0.3">
      <c r="A1185" t="s">
        <v>2310</v>
      </c>
      <c r="B1185" t="s">
        <v>2311</v>
      </c>
      <c r="C1185" t="s">
        <v>39</v>
      </c>
      <c r="D1185" t="s">
        <v>27</v>
      </c>
      <c r="E1185" t="s">
        <v>1110</v>
      </c>
      <c r="F1185" t="s">
        <v>66</v>
      </c>
      <c r="G1185">
        <v>98502</v>
      </c>
      <c r="H1185" t="s">
        <v>30</v>
      </c>
    </row>
    <row r="1186" spans="1:8" x14ac:dyDescent="0.3">
      <c r="A1186" t="s">
        <v>2310</v>
      </c>
      <c r="B1186" t="s">
        <v>2311</v>
      </c>
      <c r="C1186" t="s">
        <v>39</v>
      </c>
      <c r="D1186" t="s">
        <v>27</v>
      </c>
      <c r="E1186" t="s">
        <v>1110</v>
      </c>
      <c r="F1186" t="s">
        <v>66</v>
      </c>
      <c r="G1186">
        <v>98502</v>
      </c>
      <c r="H1186" t="s">
        <v>30</v>
      </c>
    </row>
    <row r="1187" spans="1:8" x14ac:dyDescent="0.3">
      <c r="A1187" t="s">
        <v>3317</v>
      </c>
      <c r="B1187" t="s">
        <v>3318</v>
      </c>
      <c r="C1187" t="s">
        <v>26</v>
      </c>
      <c r="D1187" t="s">
        <v>27</v>
      </c>
      <c r="E1187" t="s">
        <v>176</v>
      </c>
      <c r="F1187" t="s">
        <v>122</v>
      </c>
      <c r="G1187">
        <v>85023</v>
      </c>
      <c r="H1187" t="s">
        <v>30</v>
      </c>
    </row>
    <row r="1188" spans="1:8" x14ac:dyDescent="0.3">
      <c r="A1188" t="s">
        <v>210</v>
      </c>
      <c r="B1188" t="s">
        <v>211</v>
      </c>
      <c r="C1188" t="s">
        <v>26</v>
      </c>
      <c r="D1188" t="s">
        <v>27</v>
      </c>
      <c r="E1188" t="s">
        <v>293</v>
      </c>
      <c r="F1188" t="s">
        <v>161</v>
      </c>
      <c r="G1188">
        <v>80219</v>
      </c>
      <c r="H1188" t="s">
        <v>30</v>
      </c>
    </row>
    <row r="1189" spans="1:8" x14ac:dyDescent="0.3">
      <c r="A1189" t="s">
        <v>2891</v>
      </c>
      <c r="B1189" t="s">
        <v>2892</v>
      </c>
      <c r="C1189" t="s">
        <v>26</v>
      </c>
      <c r="D1189" t="s">
        <v>27</v>
      </c>
      <c r="E1189" t="s">
        <v>351</v>
      </c>
      <c r="F1189" t="s">
        <v>29</v>
      </c>
      <c r="G1189">
        <v>90301</v>
      </c>
      <c r="H1189" t="s">
        <v>30</v>
      </c>
    </row>
    <row r="1190" spans="1:8" x14ac:dyDescent="0.3">
      <c r="A1190" t="s">
        <v>2891</v>
      </c>
      <c r="B1190" t="s">
        <v>2892</v>
      </c>
      <c r="C1190" t="s">
        <v>26</v>
      </c>
      <c r="D1190" t="s">
        <v>27</v>
      </c>
      <c r="E1190" t="s">
        <v>351</v>
      </c>
      <c r="F1190" t="s">
        <v>29</v>
      </c>
      <c r="G1190">
        <v>90301</v>
      </c>
      <c r="H1190" t="s">
        <v>30</v>
      </c>
    </row>
    <row r="1191" spans="1:8" x14ac:dyDescent="0.3">
      <c r="A1191" t="s">
        <v>2891</v>
      </c>
      <c r="B1191" t="s">
        <v>2892</v>
      </c>
      <c r="C1191" t="s">
        <v>26</v>
      </c>
      <c r="D1191" t="s">
        <v>27</v>
      </c>
      <c r="E1191" t="s">
        <v>351</v>
      </c>
      <c r="F1191" t="s">
        <v>29</v>
      </c>
      <c r="G1191">
        <v>90301</v>
      </c>
      <c r="H1191" t="s">
        <v>30</v>
      </c>
    </row>
    <row r="1192" spans="1:8" x14ac:dyDescent="0.3">
      <c r="A1192" t="s">
        <v>2891</v>
      </c>
      <c r="B1192" t="s">
        <v>2892</v>
      </c>
      <c r="C1192" t="s">
        <v>26</v>
      </c>
      <c r="D1192" t="s">
        <v>27</v>
      </c>
      <c r="E1192" t="s">
        <v>351</v>
      </c>
      <c r="F1192" t="s">
        <v>29</v>
      </c>
      <c r="G1192">
        <v>90301</v>
      </c>
      <c r="H1192" t="s">
        <v>30</v>
      </c>
    </row>
    <row r="1193" spans="1:8" x14ac:dyDescent="0.3">
      <c r="A1193" t="s">
        <v>2891</v>
      </c>
      <c r="B1193" t="s">
        <v>2892</v>
      </c>
      <c r="C1193" t="s">
        <v>26</v>
      </c>
      <c r="D1193" t="s">
        <v>27</v>
      </c>
      <c r="E1193" t="s">
        <v>351</v>
      </c>
      <c r="F1193" t="s">
        <v>29</v>
      </c>
      <c r="G1193">
        <v>90301</v>
      </c>
      <c r="H1193" t="s">
        <v>30</v>
      </c>
    </row>
    <row r="1194" spans="1:8" x14ac:dyDescent="0.3">
      <c r="A1194" t="s">
        <v>2891</v>
      </c>
      <c r="B1194" t="s">
        <v>2892</v>
      </c>
      <c r="C1194" t="s">
        <v>26</v>
      </c>
      <c r="D1194" t="s">
        <v>27</v>
      </c>
      <c r="E1194" t="s">
        <v>351</v>
      </c>
      <c r="F1194" t="s">
        <v>29</v>
      </c>
      <c r="G1194">
        <v>90301</v>
      </c>
      <c r="H1194" t="s">
        <v>30</v>
      </c>
    </row>
    <row r="1195" spans="1:8" x14ac:dyDescent="0.3">
      <c r="A1195" t="s">
        <v>2891</v>
      </c>
      <c r="B1195" t="s">
        <v>2892</v>
      </c>
      <c r="C1195" t="s">
        <v>26</v>
      </c>
      <c r="D1195" t="s">
        <v>27</v>
      </c>
      <c r="E1195" t="s">
        <v>351</v>
      </c>
      <c r="F1195" t="s">
        <v>29</v>
      </c>
      <c r="G1195">
        <v>90301</v>
      </c>
      <c r="H1195" t="s">
        <v>30</v>
      </c>
    </row>
    <row r="1196" spans="1:8" x14ac:dyDescent="0.3">
      <c r="A1196" t="s">
        <v>2891</v>
      </c>
      <c r="B1196" t="s">
        <v>2892</v>
      </c>
      <c r="C1196" t="s">
        <v>26</v>
      </c>
      <c r="D1196" t="s">
        <v>27</v>
      </c>
      <c r="E1196" t="s">
        <v>351</v>
      </c>
      <c r="F1196" t="s">
        <v>29</v>
      </c>
      <c r="G1196">
        <v>90301</v>
      </c>
      <c r="H1196" t="s">
        <v>30</v>
      </c>
    </row>
    <row r="1197" spans="1:8" x14ac:dyDescent="0.3">
      <c r="A1197" t="s">
        <v>1240</v>
      </c>
      <c r="B1197" t="s">
        <v>1241</v>
      </c>
      <c r="C1197" t="s">
        <v>26</v>
      </c>
      <c r="D1197" t="s">
        <v>27</v>
      </c>
      <c r="E1197" t="s">
        <v>28</v>
      </c>
      <c r="F1197" t="s">
        <v>29</v>
      </c>
      <c r="G1197">
        <v>90049</v>
      </c>
      <c r="H1197" t="s">
        <v>30</v>
      </c>
    </row>
    <row r="1198" spans="1:8" x14ac:dyDescent="0.3">
      <c r="A1198" t="s">
        <v>1240</v>
      </c>
      <c r="B1198" t="s">
        <v>1241</v>
      </c>
      <c r="C1198" t="s">
        <v>26</v>
      </c>
      <c r="D1198" t="s">
        <v>27</v>
      </c>
      <c r="E1198" t="s">
        <v>28</v>
      </c>
      <c r="F1198" t="s">
        <v>29</v>
      </c>
      <c r="G1198">
        <v>90049</v>
      </c>
      <c r="H1198" t="s">
        <v>30</v>
      </c>
    </row>
    <row r="1199" spans="1:8" x14ac:dyDescent="0.3">
      <c r="A1199" t="s">
        <v>1240</v>
      </c>
      <c r="B1199" t="s">
        <v>1241</v>
      </c>
      <c r="C1199" t="s">
        <v>26</v>
      </c>
      <c r="D1199" t="s">
        <v>27</v>
      </c>
      <c r="E1199" t="s">
        <v>28</v>
      </c>
      <c r="F1199" t="s">
        <v>29</v>
      </c>
      <c r="G1199">
        <v>90049</v>
      </c>
      <c r="H1199" t="s">
        <v>30</v>
      </c>
    </row>
    <row r="1200" spans="1:8" x14ac:dyDescent="0.3">
      <c r="A1200" t="s">
        <v>3331</v>
      </c>
      <c r="B1200" t="s">
        <v>3332</v>
      </c>
      <c r="C1200" t="s">
        <v>39</v>
      </c>
      <c r="D1200" t="s">
        <v>27</v>
      </c>
      <c r="E1200" t="s">
        <v>80</v>
      </c>
      <c r="F1200" t="s">
        <v>29</v>
      </c>
      <c r="G1200">
        <v>94122</v>
      </c>
      <c r="H1200" t="s">
        <v>30</v>
      </c>
    </row>
    <row r="1201" spans="1:8" x14ac:dyDescent="0.3">
      <c r="A1201" t="s">
        <v>3334</v>
      </c>
      <c r="B1201" t="s">
        <v>3335</v>
      </c>
      <c r="C1201" t="s">
        <v>146</v>
      </c>
      <c r="D1201" t="s">
        <v>27</v>
      </c>
      <c r="E1201" t="s">
        <v>3336</v>
      </c>
      <c r="F1201" t="s">
        <v>29</v>
      </c>
      <c r="G1201">
        <v>91911</v>
      </c>
      <c r="H1201" t="s">
        <v>30</v>
      </c>
    </row>
    <row r="1202" spans="1:8" x14ac:dyDescent="0.3">
      <c r="A1202" t="s">
        <v>3340</v>
      </c>
      <c r="B1202" t="s">
        <v>3341</v>
      </c>
      <c r="C1202" t="s">
        <v>26</v>
      </c>
      <c r="D1202" t="s">
        <v>27</v>
      </c>
      <c r="E1202" t="s">
        <v>28</v>
      </c>
      <c r="F1202" t="s">
        <v>29</v>
      </c>
      <c r="G1202">
        <v>90045</v>
      </c>
      <c r="H1202" t="s">
        <v>30</v>
      </c>
    </row>
    <row r="1203" spans="1:8" x14ac:dyDescent="0.3">
      <c r="A1203" t="s">
        <v>3160</v>
      </c>
      <c r="B1203" t="s">
        <v>3161</v>
      </c>
      <c r="C1203" t="s">
        <v>146</v>
      </c>
      <c r="D1203" t="s">
        <v>27</v>
      </c>
      <c r="E1203" t="s">
        <v>28</v>
      </c>
      <c r="F1203" t="s">
        <v>29</v>
      </c>
      <c r="G1203">
        <v>90004</v>
      </c>
      <c r="H1203" t="s">
        <v>30</v>
      </c>
    </row>
    <row r="1204" spans="1:8" x14ac:dyDescent="0.3">
      <c r="A1204" t="s">
        <v>3344</v>
      </c>
      <c r="B1204" t="s">
        <v>3345</v>
      </c>
      <c r="C1204" t="s">
        <v>39</v>
      </c>
      <c r="D1204" t="s">
        <v>27</v>
      </c>
      <c r="E1204" t="s">
        <v>325</v>
      </c>
      <c r="F1204" t="s">
        <v>29</v>
      </c>
      <c r="G1204">
        <v>92037</v>
      </c>
      <c r="H1204" t="s">
        <v>30</v>
      </c>
    </row>
    <row r="1205" spans="1:8" x14ac:dyDescent="0.3">
      <c r="A1205" t="s">
        <v>3344</v>
      </c>
      <c r="B1205" t="s">
        <v>3345</v>
      </c>
      <c r="C1205" t="s">
        <v>39</v>
      </c>
      <c r="D1205" t="s">
        <v>27</v>
      </c>
      <c r="E1205" t="s">
        <v>325</v>
      </c>
      <c r="F1205" t="s">
        <v>29</v>
      </c>
      <c r="G1205">
        <v>92037</v>
      </c>
      <c r="H1205" t="s">
        <v>30</v>
      </c>
    </row>
    <row r="1206" spans="1:8" x14ac:dyDescent="0.3">
      <c r="A1206" t="s">
        <v>3344</v>
      </c>
      <c r="B1206" t="s">
        <v>3345</v>
      </c>
      <c r="C1206" t="s">
        <v>39</v>
      </c>
      <c r="D1206" t="s">
        <v>27</v>
      </c>
      <c r="E1206" t="s">
        <v>325</v>
      </c>
      <c r="F1206" t="s">
        <v>29</v>
      </c>
      <c r="G1206">
        <v>92037</v>
      </c>
      <c r="H1206" t="s">
        <v>30</v>
      </c>
    </row>
    <row r="1207" spans="1:8" x14ac:dyDescent="0.3">
      <c r="A1207" t="s">
        <v>2553</v>
      </c>
      <c r="B1207" t="s">
        <v>2554</v>
      </c>
      <c r="C1207" t="s">
        <v>26</v>
      </c>
      <c r="D1207" t="s">
        <v>27</v>
      </c>
      <c r="E1207" t="s">
        <v>1516</v>
      </c>
      <c r="F1207" t="s">
        <v>122</v>
      </c>
      <c r="G1207">
        <v>85301</v>
      </c>
      <c r="H1207" t="s">
        <v>30</v>
      </c>
    </row>
    <row r="1208" spans="1:8" x14ac:dyDescent="0.3">
      <c r="A1208" t="s">
        <v>2553</v>
      </c>
      <c r="B1208" t="s">
        <v>2554</v>
      </c>
      <c r="C1208" t="s">
        <v>26</v>
      </c>
      <c r="D1208" t="s">
        <v>27</v>
      </c>
      <c r="E1208" t="s">
        <v>1516</v>
      </c>
      <c r="F1208" t="s">
        <v>122</v>
      </c>
      <c r="G1208">
        <v>85301</v>
      </c>
      <c r="H1208" t="s">
        <v>30</v>
      </c>
    </row>
    <row r="1209" spans="1:8" x14ac:dyDescent="0.3">
      <c r="A1209" t="s">
        <v>107</v>
      </c>
      <c r="B1209" t="s">
        <v>108</v>
      </c>
      <c r="C1209" t="s">
        <v>39</v>
      </c>
      <c r="D1209" t="s">
        <v>27</v>
      </c>
      <c r="E1209" t="s">
        <v>1585</v>
      </c>
      <c r="F1209" t="s">
        <v>471</v>
      </c>
      <c r="G1209">
        <v>89031</v>
      </c>
      <c r="H1209" t="s">
        <v>30</v>
      </c>
    </row>
    <row r="1210" spans="1:8" x14ac:dyDescent="0.3">
      <c r="A1210" t="s">
        <v>107</v>
      </c>
      <c r="B1210" t="s">
        <v>108</v>
      </c>
      <c r="C1210" t="s">
        <v>39</v>
      </c>
      <c r="D1210" t="s">
        <v>27</v>
      </c>
      <c r="E1210" t="s">
        <v>1585</v>
      </c>
      <c r="F1210" t="s">
        <v>471</v>
      </c>
      <c r="G1210">
        <v>89031</v>
      </c>
      <c r="H1210" t="s">
        <v>30</v>
      </c>
    </row>
    <row r="1211" spans="1:8" x14ac:dyDescent="0.3">
      <c r="A1211" t="s">
        <v>107</v>
      </c>
      <c r="B1211" t="s">
        <v>108</v>
      </c>
      <c r="C1211" t="s">
        <v>39</v>
      </c>
      <c r="D1211" t="s">
        <v>27</v>
      </c>
      <c r="E1211" t="s">
        <v>1585</v>
      </c>
      <c r="F1211" t="s">
        <v>471</v>
      </c>
      <c r="G1211">
        <v>89031</v>
      </c>
      <c r="H1211" t="s">
        <v>30</v>
      </c>
    </row>
    <row r="1212" spans="1:8" x14ac:dyDescent="0.3">
      <c r="A1212" t="s">
        <v>107</v>
      </c>
      <c r="B1212" t="s">
        <v>108</v>
      </c>
      <c r="C1212" t="s">
        <v>39</v>
      </c>
      <c r="D1212" t="s">
        <v>27</v>
      </c>
      <c r="E1212" t="s">
        <v>1585</v>
      </c>
      <c r="F1212" t="s">
        <v>471</v>
      </c>
      <c r="G1212">
        <v>89031</v>
      </c>
      <c r="H1212" t="s">
        <v>30</v>
      </c>
    </row>
    <row r="1213" spans="1:8" x14ac:dyDescent="0.3">
      <c r="A1213" t="s">
        <v>3361</v>
      </c>
      <c r="B1213" t="s">
        <v>3362</v>
      </c>
      <c r="C1213" t="s">
        <v>26</v>
      </c>
      <c r="D1213" t="s">
        <v>27</v>
      </c>
      <c r="E1213" t="s">
        <v>28</v>
      </c>
      <c r="F1213" t="s">
        <v>29</v>
      </c>
      <c r="G1213">
        <v>90049</v>
      </c>
      <c r="H1213" t="s">
        <v>30</v>
      </c>
    </row>
    <row r="1214" spans="1:8" x14ac:dyDescent="0.3">
      <c r="A1214" t="s">
        <v>3361</v>
      </c>
      <c r="B1214" t="s">
        <v>3362</v>
      </c>
      <c r="C1214" t="s">
        <v>26</v>
      </c>
      <c r="D1214" t="s">
        <v>27</v>
      </c>
      <c r="E1214" t="s">
        <v>28</v>
      </c>
      <c r="F1214" t="s">
        <v>29</v>
      </c>
      <c r="G1214">
        <v>90049</v>
      </c>
      <c r="H1214" t="s">
        <v>30</v>
      </c>
    </row>
    <row r="1215" spans="1:8" x14ac:dyDescent="0.3">
      <c r="A1215" t="s">
        <v>3361</v>
      </c>
      <c r="B1215" t="s">
        <v>3362</v>
      </c>
      <c r="C1215" t="s">
        <v>26</v>
      </c>
      <c r="D1215" t="s">
        <v>27</v>
      </c>
      <c r="E1215" t="s">
        <v>28</v>
      </c>
      <c r="F1215" t="s">
        <v>29</v>
      </c>
      <c r="G1215">
        <v>90049</v>
      </c>
      <c r="H1215" t="s">
        <v>30</v>
      </c>
    </row>
    <row r="1216" spans="1:8" x14ac:dyDescent="0.3">
      <c r="A1216" t="s">
        <v>3361</v>
      </c>
      <c r="B1216" t="s">
        <v>3362</v>
      </c>
      <c r="C1216" t="s">
        <v>26</v>
      </c>
      <c r="D1216" t="s">
        <v>27</v>
      </c>
      <c r="E1216" t="s">
        <v>28</v>
      </c>
      <c r="F1216" t="s">
        <v>29</v>
      </c>
      <c r="G1216">
        <v>90049</v>
      </c>
      <c r="H1216" t="s">
        <v>30</v>
      </c>
    </row>
    <row r="1217" spans="1:8" x14ac:dyDescent="0.3">
      <c r="A1217" t="s">
        <v>3361</v>
      </c>
      <c r="B1217" t="s">
        <v>3362</v>
      </c>
      <c r="C1217" t="s">
        <v>26</v>
      </c>
      <c r="D1217" t="s">
        <v>27</v>
      </c>
      <c r="E1217" t="s">
        <v>28</v>
      </c>
      <c r="F1217" t="s">
        <v>29</v>
      </c>
      <c r="G1217">
        <v>90049</v>
      </c>
      <c r="H1217" t="s">
        <v>30</v>
      </c>
    </row>
    <row r="1218" spans="1:8" x14ac:dyDescent="0.3">
      <c r="A1218" t="s">
        <v>2970</v>
      </c>
      <c r="B1218" t="s">
        <v>2971</v>
      </c>
      <c r="C1218" t="s">
        <v>146</v>
      </c>
      <c r="D1218" t="s">
        <v>27</v>
      </c>
      <c r="E1218" t="s">
        <v>80</v>
      </c>
      <c r="F1218" t="s">
        <v>29</v>
      </c>
      <c r="G1218">
        <v>94122</v>
      </c>
      <c r="H1218" t="s">
        <v>30</v>
      </c>
    </row>
    <row r="1219" spans="1:8" x14ac:dyDescent="0.3">
      <c r="A1219" t="s">
        <v>2970</v>
      </c>
      <c r="B1219" t="s">
        <v>2971</v>
      </c>
      <c r="C1219" t="s">
        <v>146</v>
      </c>
      <c r="D1219" t="s">
        <v>27</v>
      </c>
      <c r="E1219" t="s">
        <v>80</v>
      </c>
      <c r="F1219" t="s">
        <v>29</v>
      </c>
      <c r="G1219">
        <v>94122</v>
      </c>
      <c r="H1219" t="s">
        <v>30</v>
      </c>
    </row>
    <row r="1220" spans="1:8" x14ac:dyDescent="0.3">
      <c r="A1220" t="s">
        <v>2594</v>
      </c>
      <c r="B1220" t="s">
        <v>2595</v>
      </c>
      <c r="C1220" t="s">
        <v>39</v>
      </c>
      <c r="D1220" t="s">
        <v>27</v>
      </c>
      <c r="E1220" t="s">
        <v>3373</v>
      </c>
      <c r="F1220" t="s">
        <v>161</v>
      </c>
      <c r="G1220">
        <v>80229</v>
      </c>
      <c r="H1220" t="s">
        <v>30</v>
      </c>
    </row>
    <row r="1221" spans="1:8" x14ac:dyDescent="0.3">
      <c r="A1221" t="s">
        <v>3377</v>
      </c>
      <c r="B1221" t="s">
        <v>3378</v>
      </c>
      <c r="C1221" t="s">
        <v>39</v>
      </c>
      <c r="D1221" t="s">
        <v>27</v>
      </c>
      <c r="E1221" t="s">
        <v>325</v>
      </c>
      <c r="F1221" t="s">
        <v>29</v>
      </c>
      <c r="G1221">
        <v>92037</v>
      </c>
      <c r="H1221" t="s">
        <v>30</v>
      </c>
    </row>
    <row r="1222" spans="1:8" x14ac:dyDescent="0.3">
      <c r="A1222" t="s">
        <v>1877</v>
      </c>
      <c r="B1222" t="s">
        <v>1878</v>
      </c>
      <c r="C1222" t="s">
        <v>39</v>
      </c>
      <c r="D1222" t="s">
        <v>27</v>
      </c>
      <c r="E1222" t="s">
        <v>80</v>
      </c>
      <c r="F1222" t="s">
        <v>29</v>
      </c>
      <c r="G1222">
        <v>94122</v>
      </c>
      <c r="H1222" t="s">
        <v>30</v>
      </c>
    </row>
    <row r="1223" spans="1:8" x14ac:dyDescent="0.3">
      <c r="A1223" t="s">
        <v>3383</v>
      </c>
      <c r="B1223" t="s">
        <v>3384</v>
      </c>
      <c r="C1223" t="s">
        <v>39</v>
      </c>
      <c r="D1223" t="s">
        <v>27</v>
      </c>
      <c r="E1223" t="s">
        <v>325</v>
      </c>
      <c r="F1223" t="s">
        <v>29</v>
      </c>
      <c r="G1223">
        <v>92105</v>
      </c>
      <c r="H1223" t="s">
        <v>30</v>
      </c>
    </row>
    <row r="1224" spans="1:8" x14ac:dyDescent="0.3">
      <c r="A1224" t="s">
        <v>3383</v>
      </c>
      <c r="B1224" t="s">
        <v>3384</v>
      </c>
      <c r="C1224" t="s">
        <v>39</v>
      </c>
      <c r="D1224" t="s">
        <v>27</v>
      </c>
      <c r="E1224" t="s">
        <v>325</v>
      </c>
      <c r="F1224" t="s">
        <v>29</v>
      </c>
      <c r="G1224">
        <v>92105</v>
      </c>
      <c r="H1224" t="s">
        <v>30</v>
      </c>
    </row>
    <row r="1225" spans="1:8" x14ac:dyDescent="0.3">
      <c r="A1225" t="s">
        <v>3383</v>
      </c>
      <c r="B1225" t="s">
        <v>3384</v>
      </c>
      <c r="C1225" t="s">
        <v>39</v>
      </c>
      <c r="D1225" t="s">
        <v>27</v>
      </c>
      <c r="E1225" t="s">
        <v>325</v>
      </c>
      <c r="F1225" t="s">
        <v>29</v>
      </c>
      <c r="G1225">
        <v>92105</v>
      </c>
      <c r="H1225" t="s">
        <v>30</v>
      </c>
    </row>
    <row r="1226" spans="1:8" x14ac:dyDescent="0.3">
      <c r="A1226" t="s">
        <v>3383</v>
      </c>
      <c r="B1226" t="s">
        <v>3384</v>
      </c>
      <c r="C1226" t="s">
        <v>39</v>
      </c>
      <c r="D1226" t="s">
        <v>27</v>
      </c>
      <c r="E1226" t="s">
        <v>325</v>
      </c>
      <c r="F1226" t="s">
        <v>29</v>
      </c>
      <c r="G1226">
        <v>92105</v>
      </c>
      <c r="H1226" t="s">
        <v>30</v>
      </c>
    </row>
    <row r="1227" spans="1:8" x14ac:dyDescent="0.3">
      <c r="A1227" t="s">
        <v>3383</v>
      </c>
      <c r="B1227" t="s">
        <v>3384</v>
      </c>
      <c r="C1227" t="s">
        <v>39</v>
      </c>
      <c r="D1227" t="s">
        <v>27</v>
      </c>
      <c r="E1227" t="s">
        <v>325</v>
      </c>
      <c r="F1227" t="s">
        <v>29</v>
      </c>
      <c r="G1227">
        <v>92105</v>
      </c>
      <c r="H1227" t="s">
        <v>30</v>
      </c>
    </row>
    <row r="1228" spans="1:8" x14ac:dyDescent="0.3">
      <c r="A1228" t="s">
        <v>3383</v>
      </c>
      <c r="B1228" t="s">
        <v>3384</v>
      </c>
      <c r="C1228" t="s">
        <v>39</v>
      </c>
      <c r="D1228" t="s">
        <v>27</v>
      </c>
      <c r="E1228" t="s">
        <v>325</v>
      </c>
      <c r="F1228" t="s">
        <v>29</v>
      </c>
      <c r="G1228">
        <v>92105</v>
      </c>
      <c r="H1228" t="s">
        <v>30</v>
      </c>
    </row>
    <row r="1229" spans="1:8" x14ac:dyDescent="0.3">
      <c r="A1229" t="s">
        <v>3392</v>
      </c>
      <c r="B1229" t="s">
        <v>3393</v>
      </c>
      <c r="C1229" t="s">
        <v>39</v>
      </c>
      <c r="D1229" t="s">
        <v>27</v>
      </c>
      <c r="E1229" t="s">
        <v>121</v>
      </c>
      <c r="F1229" t="s">
        <v>122</v>
      </c>
      <c r="G1229">
        <v>85234</v>
      </c>
      <c r="H1229" t="s">
        <v>30</v>
      </c>
    </row>
    <row r="1230" spans="1:8" x14ac:dyDescent="0.3">
      <c r="A1230" t="s">
        <v>3392</v>
      </c>
      <c r="B1230" t="s">
        <v>3393</v>
      </c>
      <c r="C1230" t="s">
        <v>39</v>
      </c>
      <c r="D1230" t="s">
        <v>27</v>
      </c>
      <c r="E1230" t="s">
        <v>121</v>
      </c>
      <c r="F1230" t="s">
        <v>122</v>
      </c>
      <c r="G1230">
        <v>85234</v>
      </c>
      <c r="H1230" t="s">
        <v>30</v>
      </c>
    </row>
    <row r="1231" spans="1:8" x14ac:dyDescent="0.3">
      <c r="A1231" t="s">
        <v>3392</v>
      </c>
      <c r="B1231" t="s">
        <v>3393</v>
      </c>
      <c r="C1231" t="s">
        <v>39</v>
      </c>
      <c r="D1231" t="s">
        <v>27</v>
      </c>
      <c r="E1231" t="s">
        <v>121</v>
      </c>
      <c r="F1231" t="s">
        <v>122</v>
      </c>
      <c r="G1231">
        <v>85234</v>
      </c>
      <c r="H1231" t="s">
        <v>30</v>
      </c>
    </row>
    <row r="1232" spans="1:8" x14ac:dyDescent="0.3">
      <c r="A1232" t="s">
        <v>3392</v>
      </c>
      <c r="B1232" t="s">
        <v>3393</v>
      </c>
      <c r="C1232" t="s">
        <v>39</v>
      </c>
      <c r="D1232" t="s">
        <v>27</v>
      </c>
      <c r="E1232" t="s">
        <v>121</v>
      </c>
      <c r="F1232" t="s">
        <v>122</v>
      </c>
      <c r="G1232">
        <v>85234</v>
      </c>
      <c r="H1232" t="s">
        <v>30</v>
      </c>
    </row>
    <row r="1233" spans="1:8" x14ac:dyDescent="0.3">
      <c r="A1233" t="s">
        <v>513</v>
      </c>
      <c r="B1233" t="s">
        <v>514</v>
      </c>
      <c r="C1233" t="s">
        <v>26</v>
      </c>
      <c r="D1233" t="s">
        <v>27</v>
      </c>
      <c r="E1233" t="s">
        <v>28</v>
      </c>
      <c r="F1233" t="s">
        <v>29</v>
      </c>
      <c r="G1233">
        <v>90036</v>
      </c>
      <c r="H1233" t="s">
        <v>30</v>
      </c>
    </row>
    <row r="1234" spans="1:8" x14ac:dyDescent="0.3">
      <c r="A1234" t="s">
        <v>513</v>
      </c>
      <c r="B1234" t="s">
        <v>514</v>
      </c>
      <c r="C1234" t="s">
        <v>26</v>
      </c>
      <c r="D1234" t="s">
        <v>27</v>
      </c>
      <c r="E1234" t="s">
        <v>28</v>
      </c>
      <c r="F1234" t="s">
        <v>29</v>
      </c>
      <c r="G1234">
        <v>90036</v>
      </c>
      <c r="H1234" t="s">
        <v>30</v>
      </c>
    </row>
    <row r="1235" spans="1:8" x14ac:dyDescent="0.3">
      <c r="A1235" t="s">
        <v>513</v>
      </c>
      <c r="B1235" t="s">
        <v>514</v>
      </c>
      <c r="C1235" t="s">
        <v>26</v>
      </c>
      <c r="D1235" t="s">
        <v>27</v>
      </c>
      <c r="E1235" t="s">
        <v>28</v>
      </c>
      <c r="F1235" t="s">
        <v>29</v>
      </c>
      <c r="G1235">
        <v>90036</v>
      </c>
      <c r="H1235" t="s">
        <v>30</v>
      </c>
    </row>
    <row r="1236" spans="1:8" x14ac:dyDescent="0.3">
      <c r="A1236" t="s">
        <v>1645</v>
      </c>
      <c r="B1236" t="s">
        <v>1646</v>
      </c>
      <c r="C1236" t="s">
        <v>146</v>
      </c>
      <c r="D1236" t="s">
        <v>27</v>
      </c>
      <c r="E1236" t="s">
        <v>28</v>
      </c>
      <c r="F1236" t="s">
        <v>29</v>
      </c>
      <c r="G1236">
        <v>90045</v>
      </c>
      <c r="H1236" t="s">
        <v>30</v>
      </c>
    </row>
    <row r="1237" spans="1:8" x14ac:dyDescent="0.3">
      <c r="A1237" t="s">
        <v>3407</v>
      </c>
      <c r="B1237" t="s">
        <v>3408</v>
      </c>
      <c r="C1237" t="s">
        <v>39</v>
      </c>
      <c r="D1237" t="s">
        <v>27</v>
      </c>
      <c r="E1237" t="s">
        <v>176</v>
      </c>
      <c r="F1237" t="s">
        <v>122</v>
      </c>
      <c r="G1237">
        <v>85023</v>
      </c>
      <c r="H1237" t="s">
        <v>30</v>
      </c>
    </row>
    <row r="1238" spans="1:8" x14ac:dyDescent="0.3">
      <c r="A1238" t="s">
        <v>3407</v>
      </c>
      <c r="B1238" t="s">
        <v>3408</v>
      </c>
      <c r="C1238" t="s">
        <v>39</v>
      </c>
      <c r="D1238" t="s">
        <v>27</v>
      </c>
      <c r="E1238" t="s">
        <v>176</v>
      </c>
      <c r="F1238" t="s">
        <v>122</v>
      </c>
      <c r="G1238">
        <v>85023</v>
      </c>
      <c r="H1238" t="s">
        <v>30</v>
      </c>
    </row>
    <row r="1239" spans="1:8" x14ac:dyDescent="0.3">
      <c r="A1239" t="s">
        <v>3407</v>
      </c>
      <c r="B1239" t="s">
        <v>3408</v>
      </c>
      <c r="C1239" t="s">
        <v>39</v>
      </c>
      <c r="D1239" t="s">
        <v>27</v>
      </c>
      <c r="E1239" t="s">
        <v>176</v>
      </c>
      <c r="F1239" t="s">
        <v>122</v>
      </c>
      <c r="G1239">
        <v>85023</v>
      </c>
      <c r="H1239" t="s">
        <v>30</v>
      </c>
    </row>
    <row r="1240" spans="1:8" x14ac:dyDescent="0.3">
      <c r="A1240" t="s">
        <v>3407</v>
      </c>
      <c r="B1240" t="s">
        <v>3408</v>
      </c>
      <c r="C1240" t="s">
        <v>39</v>
      </c>
      <c r="D1240" t="s">
        <v>27</v>
      </c>
      <c r="E1240" t="s">
        <v>176</v>
      </c>
      <c r="F1240" t="s">
        <v>122</v>
      </c>
      <c r="G1240">
        <v>85023</v>
      </c>
      <c r="H1240" t="s">
        <v>30</v>
      </c>
    </row>
    <row r="1241" spans="1:8" x14ac:dyDescent="0.3">
      <c r="A1241" t="s">
        <v>3407</v>
      </c>
      <c r="B1241" t="s">
        <v>3408</v>
      </c>
      <c r="C1241" t="s">
        <v>39</v>
      </c>
      <c r="D1241" t="s">
        <v>27</v>
      </c>
      <c r="E1241" t="s">
        <v>176</v>
      </c>
      <c r="F1241" t="s">
        <v>122</v>
      </c>
      <c r="G1241">
        <v>85023</v>
      </c>
      <c r="H1241" t="s">
        <v>30</v>
      </c>
    </row>
    <row r="1242" spans="1:8" x14ac:dyDescent="0.3">
      <c r="A1242" t="s">
        <v>615</v>
      </c>
      <c r="B1242" t="s">
        <v>616</v>
      </c>
      <c r="C1242" t="s">
        <v>39</v>
      </c>
      <c r="D1242" t="s">
        <v>27</v>
      </c>
      <c r="E1242" t="s">
        <v>65</v>
      </c>
      <c r="F1242" t="s">
        <v>66</v>
      </c>
      <c r="G1242">
        <v>98103</v>
      </c>
      <c r="H1242" t="s">
        <v>30</v>
      </c>
    </row>
    <row r="1243" spans="1:8" x14ac:dyDescent="0.3">
      <c r="A1243" t="s">
        <v>615</v>
      </c>
      <c r="B1243" t="s">
        <v>616</v>
      </c>
      <c r="C1243" t="s">
        <v>39</v>
      </c>
      <c r="D1243" t="s">
        <v>27</v>
      </c>
      <c r="E1243" t="s">
        <v>65</v>
      </c>
      <c r="F1243" t="s">
        <v>66</v>
      </c>
      <c r="G1243">
        <v>98103</v>
      </c>
      <c r="H1243" t="s">
        <v>30</v>
      </c>
    </row>
    <row r="1244" spans="1:8" x14ac:dyDescent="0.3">
      <c r="A1244" t="s">
        <v>615</v>
      </c>
      <c r="B1244" t="s">
        <v>616</v>
      </c>
      <c r="C1244" t="s">
        <v>39</v>
      </c>
      <c r="D1244" t="s">
        <v>27</v>
      </c>
      <c r="E1244" t="s">
        <v>65</v>
      </c>
      <c r="F1244" t="s">
        <v>66</v>
      </c>
      <c r="G1244">
        <v>98103</v>
      </c>
      <c r="H1244" t="s">
        <v>30</v>
      </c>
    </row>
    <row r="1245" spans="1:8" x14ac:dyDescent="0.3">
      <c r="A1245" t="s">
        <v>615</v>
      </c>
      <c r="B1245" t="s">
        <v>616</v>
      </c>
      <c r="C1245" t="s">
        <v>39</v>
      </c>
      <c r="D1245" t="s">
        <v>27</v>
      </c>
      <c r="E1245" t="s">
        <v>65</v>
      </c>
      <c r="F1245" t="s">
        <v>66</v>
      </c>
      <c r="G1245">
        <v>98103</v>
      </c>
      <c r="H1245" t="s">
        <v>30</v>
      </c>
    </row>
    <row r="1246" spans="1:8" x14ac:dyDescent="0.3">
      <c r="A1246" t="s">
        <v>2108</v>
      </c>
      <c r="B1246" t="s">
        <v>2109</v>
      </c>
      <c r="C1246" t="s">
        <v>39</v>
      </c>
      <c r="D1246" t="s">
        <v>27</v>
      </c>
      <c r="E1246" t="s">
        <v>2692</v>
      </c>
      <c r="F1246" t="s">
        <v>29</v>
      </c>
      <c r="G1246">
        <v>93309</v>
      </c>
      <c r="H1246" t="s">
        <v>30</v>
      </c>
    </row>
    <row r="1247" spans="1:8" x14ac:dyDescent="0.3">
      <c r="A1247" t="s">
        <v>2108</v>
      </c>
      <c r="B1247" t="s">
        <v>2109</v>
      </c>
      <c r="C1247" t="s">
        <v>39</v>
      </c>
      <c r="D1247" t="s">
        <v>27</v>
      </c>
      <c r="E1247" t="s">
        <v>2692</v>
      </c>
      <c r="F1247" t="s">
        <v>29</v>
      </c>
      <c r="G1247">
        <v>93309</v>
      </c>
      <c r="H1247" t="s">
        <v>30</v>
      </c>
    </row>
    <row r="1248" spans="1:8" x14ac:dyDescent="0.3">
      <c r="A1248" t="s">
        <v>2108</v>
      </c>
      <c r="B1248" t="s">
        <v>2109</v>
      </c>
      <c r="C1248" t="s">
        <v>39</v>
      </c>
      <c r="D1248" t="s">
        <v>27</v>
      </c>
      <c r="E1248" t="s">
        <v>2692</v>
      </c>
      <c r="F1248" t="s">
        <v>29</v>
      </c>
      <c r="G1248">
        <v>93309</v>
      </c>
      <c r="H1248" t="s">
        <v>30</v>
      </c>
    </row>
    <row r="1249" spans="1:8" x14ac:dyDescent="0.3">
      <c r="A1249" t="s">
        <v>3290</v>
      </c>
      <c r="B1249" t="s">
        <v>3291</v>
      </c>
      <c r="C1249" t="s">
        <v>39</v>
      </c>
      <c r="D1249" t="s">
        <v>27</v>
      </c>
      <c r="E1249" t="s">
        <v>28</v>
      </c>
      <c r="F1249" t="s">
        <v>29</v>
      </c>
      <c r="G1249">
        <v>90036</v>
      </c>
      <c r="H1249" t="s">
        <v>30</v>
      </c>
    </row>
    <row r="1250" spans="1:8" x14ac:dyDescent="0.3">
      <c r="A1250" t="s">
        <v>3095</v>
      </c>
      <c r="B1250" t="s">
        <v>3096</v>
      </c>
      <c r="C1250" t="s">
        <v>26</v>
      </c>
      <c r="D1250" t="s">
        <v>27</v>
      </c>
      <c r="E1250" t="s">
        <v>293</v>
      </c>
      <c r="F1250" t="s">
        <v>161</v>
      </c>
      <c r="G1250">
        <v>80219</v>
      </c>
      <c r="H1250" t="s">
        <v>30</v>
      </c>
    </row>
    <row r="1251" spans="1:8" x14ac:dyDescent="0.3">
      <c r="A1251" t="s">
        <v>128</v>
      </c>
      <c r="B1251" t="s">
        <v>129</v>
      </c>
      <c r="C1251" t="s">
        <v>39</v>
      </c>
      <c r="D1251" t="s">
        <v>27</v>
      </c>
      <c r="E1251" t="s">
        <v>80</v>
      </c>
      <c r="F1251" t="s">
        <v>29</v>
      </c>
      <c r="G1251">
        <v>94109</v>
      </c>
      <c r="H1251" t="s">
        <v>30</v>
      </c>
    </row>
    <row r="1252" spans="1:8" x14ac:dyDescent="0.3">
      <c r="A1252" t="s">
        <v>1815</v>
      </c>
      <c r="B1252" t="s">
        <v>1816</v>
      </c>
      <c r="C1252" t="s">
        <v>146</v>
      </c>
      <c r="D1252" t="s">
        <v>27</v>
      </c>
      <c r="E1252" t="s">
        <v>28</v>
      </c>
      <c r="F1252" t="s">
        <v>29</v>
      </c>
      <c r="G1252">
        <v>90045</v>
      </c>
      <c r="H1252" t="s">
        <v>30</v>
      </c>
    </row>
    <row r="1253" spans="1:8" x14ac:dyDescent="0.3">
      <c r="A1253" t="s">
        <v>1815</v>
      </c>
      <c r="B1253" t="s">
        <v>1816</v>
      </c>
      <c r="C1253" t="s">
        <v>146</v>
      </c>
      <c r="D1253" t="s">
        <v>27</v>
      </c>
      <c r="E1253" t="s">
        <v>28</v>
      </c>
      <c r="F1253" t="s">
        <v>29</v>
      </c>
      <c r="G1253">
        <v>90045</v>
      </c>
      <c r="H1253" t="s">
        <v>30</v>
      </c>
    </row>
    <row r="1254" spans="1:8" x14ac:dyDescent="0.3">
      <c r="A1254" t="s">
        <v>3434</v>
      </c>
      <c r="B1254" t="s">
        <v>3435</v>
      </c>
      <c r="C1254" t="s">
        <v>146</v>
      </c>
      <c r="D1254" t="s">
        <v>27</v>
      </c>
      <c r="E1254" t="s">
        <v>372</v>
      </c>
      <c r="F1254" t="s">
        <v>161</v>
      </c>
      <c r="G1254">
        <v>80906</v>
      </c>
      <c r="H1254" t="s">
        <v>30</v>
      </c>
    </row>
    <row r="1255" spans="1:8" x14ac:dyDescent="0.3">
      <c r="A1255" t="s">
        <v>3439</v>
      </c>
      <c r="B1255" t="s">
        <v>3440</v>
      </c>
      <c r="C1255" t="s">
        <v>39</v>
      </c>
      <c r="D1255" t="s">
        <v>27</v>
      </c>
      <c r="E1255" t="s">
        <v>28</v>
      </c>
      <c r="F1255" t="s">
        <v>29</v>
      </c>
      <c r="G1255">
        <v>90036</v>
      </c>
      <c r="H1255" t="s">
        <v>30</v>
      </c>
    </row>
    <row r="1256" spans="1:8" x14ac:dyDescent="0.3">
      <c r="A1256" t="s">
        <v>1379</v>
      </c>
      <c r="B1256" t="s">
        <v>1380</v>
      </c>
      <c r="C1256" t="s">
        <v>146</v>
      </c>
      <c r="D1256" t="s">
        <v>27</v>
      </c>
      <c r="E1256" t="s">
        <v>65</v>
      </c>
      <c r="F1256" t="s">
        <v>66</v>
      </c>
      <c r="G1256">
        <v>98105</v>
      </c>
      <c r="H1256" t="s">
        <v>30</v>
      </c>
    </row>
    <row r="1257" spans="1:8" x14ac:dyDescent="0.3">
      <c r="A1257" t="s">
        <v>1379</v>
      </c>
      <c r="B1257" t="s">
        <v>1380</v>
      </c>
      <c r="C1257" t="s">
        <v>146</v>
      </c>
      <c r="D1257" t="s">
        <v>27</v>
      </c>
      <c r="E1257" t="s">
        <v>65</v>
      </c>
      <c r="F1257" t="s">
        <v>66</v>
      </c>
      <c r="G1257">
        <v>98105</v>
      </c>
      <c r="H1257" t="s">
        <v>30</v>
      </c>
    </row>
    <row r="1258" spans="1:8" x14ac:dyDescent="0.3">
      <c r="A1258" t="s">
        <v>3444</v>
      </c>
      <c r="B1258" t="s">
        <v>3445</v>
      </c>
      <c r="C1258" t="s">
        <v>146</v>
      </c>
      <c r="D1258" t="s">
        <v>27</v>
      </c>
      <c r="E1258" t="s">
        <v>65</v>
      </c>
      <c r="F1258" t="s">
        <v>66</v>
      </c>
      <c r="G1258">
        <v>98115</v>
      </c>
      <c r="H1258" t="s">
        <v>30</v>
      </c>
    </row>
    <row r="1259" spans="1:8" x14ac:dyDescent="0.3">
      <c r="A1259" t="s">
        <v>3449</v>
      </c>
      <c r="B1259" t="s">
        <v>3450</v>
      </c>
      <c r="C1259" t="s">
        <v>39</v>
      </c>
      <c r="D1259" t="s">
        <v>27</v>
      </c>
      <c r="E1259" t="s">
        <v>28</v>
      </c>
      <c r="F1259" t="s">
        <v>29</v>
      </c>
      <c r="G1259">
        <v>90045</v>
      </c>
      <c r="H1259" t="s">
        <v>30</v>
      </c>
    </row>
    <row r="1260" spans="1:8" x14ac:dyDescent="0.3">
      <c r="A1260" t="s">
        <v>3449</v>
      </c>
      <c r="B1260" t="s">
        <v>3450</v>
      </c>
      <c r="C1260" t="s">
        <v>39</v>
      </c>
      <c r="D1260" t="s">
        <v>27</v>
      </c>
      <c r="E1260" t="s">
        <v>28</v>
      </c>
      <c r="F1260" t="s">
        <v>29</v>
      </c>
      <c r="G1260">
        <v>90045</v>
      </c>
      <c r="H1260" t="s">
        <v>30</v>
      </c>
    </row>
    <row r="1261" spans="1:8" x14ac:dyDescent="0.3">
      <c r="A1261" t="s">
        <v>3449</v>
      </c>
      <c r="B1261" t="s">
        <v>3450</v>
      </c>
      <c r="C1261" t="s">
        <v>39</v>
      </c>
      <c r="D1261" t="s">
        <v>27</v>
      </c>
      <c r="E1261" t="s">
        <v>28</v>
      </c>
      <c r="F1261" t="s">
        <v>29</v>
      </c>
      <c r="G1261">
        <v>90045</v>
      </c>
      <c r="H1261" t="s">
        <v>30</v>
      </c>
    </row>
    <row r="1262" spans="1:8" x14ac:dyDescent="0.3">
      <c r="A1262" t="s">
        <v>1570</v>
      </c>
      <c r="B1262" t="s">
        <v>1571</v>
      </c>
      <c r="C1262" t="s">
        <v>39</v>
      </c>
      <c r="D1262" t="s">
        <v>27</v>
      </c>
      <c r="E1262" t="s">
        <v>3454</v>
      </c>
      <c r="F1262" t="s">
        <v>29</v>
      </c>
      <c r="G1262">
        <v>90712</v>
      </c>
      <c r="H1262" t="s">
        <v>30</v>
      </c>
    </row>
    <row r="1263" spans="1:8" x14ac:dyDescent="0.3">
      <c r="A1263" t="s">
        <v>2679</v>
      </c>
      <c r="B1263" t="s">
        <v>2680</v>
      </c>
      <c r="C1263" t="s">
        <v>146</v>
      </c>
      <c r="D1263" t="s">
        <v>27</v>
      </c>
      <c r="E1263" t="s">
        <v>65</v>
      </c>
      <c r="F1263" t="s">
        <v>66</v>
      </c>
      <c r="G1263">
        <v>98115</v>
      </c>
      <c r="H1263" t="s">
        <v>30</v>
      </c>
    </row>
    <row r="1264" spans="1:8" x14ac:dyDescent="0.3">
      <c r="A1264" t="s">
        <v>2679</v>
      </c>
      <c r="B1264" t="s">
        <v>2680</v>
      </c>
      <c r="C1264" t="s">
        <v>146</v>
      </c>
      <c r="D1264" t="s">
        <v>27</v>
      </c>
      <c r="E1264" t="s">
        <v>65</v>
      </c>
      <c r="F1264" t="s">
        <v>66</v>
      </c>
      <c r="G1264">
        <v>98115</v>
      </c>
      <c r="H1264" t="s">
        <v>30</v>
      </c>
    </row>
    <row r="1265" spans="1:8" x14ac:dyDescent="0.3">
      <c r="A1265" t="s">
        <v>3463</v>
      </c>
      <c r="B1265" t="s">
        <v>3464</v>
      </c>
      <c r="C1265" t="s">
        <v>26</v>
      </c>
      <c r="D1265" t="s">
        <v>27</v>
      </c>
      <c r="E1265" t="s">
        <v>522</v>
      </c>
      <c r="F1265" t="s">
        <v>161</v>
      </c>
      <c r="G1265">
        <v>80027</v>
      </c>
      <c r="H1265" t="s">
        <v>30</v>
      </c>
    </row>
    <row r="1266" spans="1:8" x14ac:dyDescent="0.3">
      <c r="A1266" t="s">
        <v>1781</v>
      </c>
      <c r="B1266" t="s">
        <v>1782</v>
      </c>
      <c r="C1266" t="s">
        <v>39</v>
      </c>
      <c r="D1266" t="s">
        <v>27</v>
      </c>
      <c r="E1266" t="s">
        <v>28</v>
      </c>
      <c r="F1266" t="s">
        <v>29</v>
      </c>
      <c r="G1266">
        <v>90036</v>
      </c>
      <c r="H1266" t="s">
        <v>30</v>
      </c>
    </row>
    <row r="1267" spans="1:8" x14ac:dyDescent="0.3">
      <c r="A1267" t="s">
        <v>3469</v>
      </c>
      <c r="B1267" t="s">
        <v>3470</v>
      </c>
      <c r="C1267" t="s">
        <v>26</v>
      </c>
      <c r="D1267" t="s">
        <v>27</v>
      </c>
      <c r="E1267" t="s">
        <v>80</v>
      </c>
      <c r="F1267" t="s">
        <v>29</v>
      </c>
      <c r="G1267">
        <v>94110</v>
      </c>
      <c r="H1267" t="s">
        <v>30</v>
      </c>
    </row>
    <row r="1268" spans="1:8" x14ac:dyDescent="0.3">
      <c r="A1268" t="s">
        <v>3469</v>
      </c>
      <c r="B1268" t="s">
        <v>3470</v>
      </c>
      <c r="C1268" t="s">
        <v>26</v>
      </c>
      <c r="D1268" t="s">
        <v>27</v>
      </c>
      <c r="E1268" t="s">
        <v>80</v>
      </c>
      <c r="F1268" t="s">
        <v>29</v>
      </c>
      <c r="G1268">
        <v>94110</v>
      </c>
      <c r="H1268" t="s">
        <v>30</v>
      </c>
    </row>
    <row r="1269" spans="1:8" x14ac:dyDescent="0.3">
      <c r="A1269" t="s">
        <v>3476</v>
      </c>
      <c r="B1269" t="s">
        <v>3477</v>
      </c>
      <c r="C1269" t="s">
        <v>146</v>
      </c>
      <c r="D1269" t="s">
        <v>27</v>
      </c>
      <c r="E1269" t="s">
        <v>3478</v>
      </c>
      <c r="F1269" t="s">
        <v>66</v>
      </c>
      <c r="G1269">
        <v>98042</v>
      </c>
      <c r="H1269" t="s">
        <v>30</v>
      </c>
    </row>
    <row r="1270" spans="1:8" x14ac:dyDescent="0.3">
      <c r="A1270" t="s">
        <v>3476</v>
      </c>
      <c r="B1270" t="s">
        <v>3477</v>
      </c>
      <c r="C1270" t="s">
        <v>146</v>
      </c>
      <c r="D1270" t="s">
        <v>27</v>
      </c>
      <c r="E1270" t="s">
        <v>3478</v>
      </c>
      <c r="F1270" t="s">
        <v>66</v>
      </c>
      <c r="G1270">
        <v>98042</v>
      </c>
      <c r="H1270" t="s">
        <v>30</v>
      </c>
    </row>
    <row r="1271" spans="1:8" x14ac:dyDescent="0.3">
      <c r="A1271" t="s">
        <v>3476</v>
      </c>
      <c r="B1271" t="s">
        <v>3477</v>
      </c>
      <c r="C1271" t="s">
        <v>146</v>
      </c>
      <c r="D1271" t="s">
        <v>27</v>
      </c>
      <c r="E1271" t="s">
        <v>3478</v>
      </c>
      <c r="F1271" t="s">
        <v>66</v>
      </c>
      <c r="G1271">
        <v>98042</v>
      </c>
      <c r="H1271" t="s">
        <v>30</v>
      </c>
    </row>
    <row r="1272" spans="1:8" x14ac:dyDescent="0.3">
      <c r="A1272" t="s">
        <v>2613</v>
      </c>
      <c r="B1272" t="s">
        <v>2614</v>
      </c>
      <c r="C1272" t="s">
        <v>26</v>
      </c>
      <c r="D1272" t="s">
        <v>27</v>
      </c>
      <c r="E1272" t="s">
        <v>80</v>
      </c>
      <c r="F1272" t="s">
        <v>29</v>
      </c>
      <c r="G1272">
        <v>94110</v>
      </c>
      <c r="H1272" t="s">
        <v>30</v>
      </c>
    </row>
    <row r="1273" spans="1:8" x14ac:dyDescent="0.3">
      <c r="A1273" t="s">
        <v>2613</v>
      </c>
      <c r="B1273" t="s">
        <v>2614</v>
      </c>
      <c r="C1273" t="s">
        <v>26</v>
      </c>
      <c r="D1273" t="s">
        <v>27</v>
      </c>
      <c r="E1273" t="s">
        <v>80</v>
      </c>
      <c r="F1273" t="s">
        <v>29</v>
      </c>
      <c r="G1273">
        <v>94110</v>
      </c>
      <c r="H1273" t="s">
        <v>30</v>
      </c>
    </row>
    <row r="1274" spans="1:8" x14ac:dyDescent="0.3">
      <c r="A1274" t="s">
        <v>2613</v>
      </c>
      <c r="B1274" t="s">
        <v>2614</v>
      </c>
      <c r="C1274" t="s">
        <v>26</v>
      </c>
      <c r="D1274" t="s">
        <v>27</v>
      </c>
      <c r="E1274" t="s">
        <v>80</v>
      </c>
      <c r="F1274" t="s">
        <v>29</v>
      </c>
      <c r="G1274">
        <v>94110</v>
      </c>
      <c r="H1274" t="s">
        <v>30</v>
      </c>
    </row>
    <row r="1275" spans="1:8" x14ac:dyDescent="0.3">
      <c r="A1275" t="s">
        <v>2613</v>
      </c>
      <c r="B1275" t="s">
        <v>2614</v>
      </c>
      <c r="C1275" t="s">
        <v>26</v>
      </c>
      <c r="D1275" t="s">
        <v>27</v>
      </c>
      <c r="E1275" t="s">
        <v>80</v>
      </c>
      <c r="F1275" t="s">
        <v>29</v>
      </c>
      <c r="G1275">
        <v>94110</v>
      </c>
      <c r="H1275" t="s">
        <v>30</v>
      </c>
    </row>
    <row r="1276" spans="1:8" x14ac:dyDescent="0.3">
      <c r="A1276" t="s">
        <v>2613</v>
      </c>
      <c r="B1276" t="s">
        <v>2614</v>
      </c>
      <c r="C1276" t="s">
        <v>26</v>
      </c>
      <c r="D1276" t="s">
        <v>27</v>
      </c>
      <c r="E1276" t="s">
        <v>80</v>
      </c>
      <c r="F1276" t="s">
        <v>29</v>
      </c>
      <c r="G1276">
        <v>94110</v>
      </c>
      <c r="H1276" t="s">
        <v>30</v>
      </c>
    </row>
    <row r="1277" spans="1:8" x14ac:dyDescent="0.3">
      <c r="A1277" t="s">
        <v>2613</v>
      </c>
      <c r="B1277" t="s">
        <v>2614</v>
      </c>
      <c r="C1277" t="s">
        <v>26</v>
      </c>
      <c r="D1277" t="s">
        <v>27</v>
      </c>
      <c r="E1277" t="s">
        <v>80</v>
      </c>
      <c r="F1277" t="s">
        <v>29</v>
      </c>
      <c r="G1277">
        <v>94110</v>
      </c>
      <c r="H1277" t="s">
        <v>30</v>
      </c>
    </row>
    <row r="1278" spans="1:8" x14ac:dyDescent="0.3">
      <c r="A1278" t="s">
        <v>2613</v>
      </c>
      <c r="B1278" t="s">
        <v>2614</v>
      </c>
      <c r="C1278" t="s">
        <v>26</v>
      </c>
      <c r="D1278" t="s">
        <v>27</v>
      </c>
      <c r="E1278" t="s">
        <v>80</v>
      </c>
      <c r="F1278" t="s">
        <v>29</v>
      </c>
      <c r="G1278">
        <v>94110</v>
      </c>
      <c r="H1278" t="s">
        <v>30</v>
      </c>
    </row>
    <row r="1279" spans="1:8" x14ac:dyDescent="0.3">
      <c r="A1279" t="s">
        <v>3492</v>
      </c>
      <c r="B1279" t="s">
        <v>3493</v>
      </c>
      <c r="C1279" t="s">
        <v>39</v>
      </c>
      <c r="D1279" t="s">
        <v>27</v>
      </c>
      <c r="E1279" t="s">
        <v>80</v>
      </c>
      <c r="F1279" t="s">
        <v>29</v>
      </c>
      <c r="G1279">
        <v>94110</v>
      </c>
      <c r="H1279" t="s">
        <v>30</v>
      </c>
    </row>
    <row r="1280" spans="1:8" x14ac:dyDescent="0.3">
      <c r="A1280" t="s">
        <v>190</v>
      </c>
      <c r="B1280" t="s">
        <v>191</v>
      </c>
      <c r="C1280" t="s">
        <v>39</v>
      </c>
      <c r="D1280" t="s">
        <v>27</v>
      </c>
      <c r="E1280" t="s">
        <v>1177</v>
      </c>
      <c r="F1280" t="s">
        <v>29</v>
      </c>
      <c r="G1280">
        <v>94601</v>
      </c>
      <c r="H1280" t="s">
        <v>30</v>
      </c>
    </row>
    <row r="1281" spans="1:8" x14ac:dyDescent="0.3">
      <c r="A1281" t="s">
        <v>190</v>
      </c>
      <c r="B1281" t="s">
        <v>191</v>
      </c>
      <c r="C1281" t="s">
        <v>39</v>
      </c>
      <c r="D1281" t="s">
        <v>27</v>
      </c>
      <c r="E1281" t="s">
        <v>1177</v>
      </c>
      <c r="F1281" t="s">
        <v>29</v>
      </c>
      <c r="G1281">
        <v>94601</v>
      </c>
      <c r="H1281" t="s">
        <v>30</v>
      </c>
    </row>
    <row r="1282" spans="1:8" x14ac:dyDescent="0.3">
      <c r="A1282" t="s">
        <v>2959</v>
      </c>
      <c r="B1282" t="s">
        <v>2960</v>
      </c>
      <c r="C1282" t="s">
        <v>26</v>
      </c>
      <c r="D1282" t="s">
        <v>27</v>
      </c>
      <c r="E1282" t="s">
        <v>65</v>
      </c>
      <c r="F1282" t="s">
        <v>66</v>
      </c>
      <c r="G1282">
        <v>98105</v>
      </c>
      <c r="H1282" t="s">
        <v>30</v>
      </c>
    </row>
    <row r="1283" spans="1:8" x14ac:dyDescent="0.3">
      <c r="A1283" t="s">
        <v>3499</v>
      </c>
      <c r="B1283" t="s">
        <v>3500</v>
      </c>
      <c r="C1283" t="s">
        <v>26</v>
      </c>
      <c r="D1283" t="s">
        <v>27</v>
      </c>
      <c r="E1283" t="s">
        <v>1711</v>
      </c>
      <c r="F1283" t="s">
        <v>148</v>
      </c>
      <c r="G1283">
        <v>97224</v>
      </c>
      <c r="H1283" t="s">
        <v>30</v>
      </c>
    </row>
    <row r="1284" spans="1:8" x14ac:dyDescent="0.3">
      <c r="A1284" t="s">
        <v>3499</v>
      </c>
      <c r="B1284" t="s">
        <v>3500</v>
      </c>
      <c r="C1284" t="s">
        <v>26</v>
      </c>
      <c r="D1284" t="s">
        <v>27</v>
      </c>
      <c r="E1284" t="s">
        <v>1711</v>
      </c>
      <c r="F1284" t="s">
        <v>148</v>
      </c>
      <c r="G1284">
        <v>97224</v>
      </c>
      <c r="H1284" t="s">
        <v>30</v>
      </c>
    </row>
    <row r="1285" spans="1:8" x14ac:dyDescent="0.3">
      <c r="A1285" t="s">
        <v>2679</v>
      </c>
      <c r="B1285" t="s">
        <v>2680</v>
      </c>
      <c r="C1285" t="s">
        <v>146</v>
      </c>
      <c r="D1285" t="s">
        <v>27</v>
      </c>
      <c r="E1285" t="s">
        <v>176</v>
      </c>
      <c r="F1285" t="s">
        <v>122</v>
      </c>
      <c r="G1285">
        <v>85023</v>
      </c>
      <c r="H1285" t="s">
        <v>30</v>
      </c>
    </row>
    <row r="1286" spans="1:8" x14ac:dyDescent="0.3">
      <c r="A1286" t="s">
        <v>2423</v>
      </c>
      <c r="B1286" t="s">
        <v>2424</v>
      </c>
      <c r="C1286" t="s">
        <v>26</v>
      </c>
      <c r="D1286" t="s">
        <v>27</v>
      </c>
      <c r="E1286" t="s">
        <v>2365</v>
      </c>
      <c r="F1286" t="s">
        <v>29</v>
      </c>
      <c r="G1286">
        <v>95823</v>
      </c>
      <c r="H1286" t="s">
        <v>30</v>
      </c>
    </row>
    <row r="1287" spans="1:8" x14ac:dyDescent="0.3">
      <c r="A1287" t="s">
        <v>2423</v>
      </c>
      <c r="B1287" t="s">
        <v>2424</v>
      </c>
      <c r="C1287" t="s">
        <v>26</v>
      </c>
      <c r="D1287" t="s">
        <v>27</v>
      </c>
      <c r="E1287" t="s">
        <v>2365</v>
      </c>
      <c r="F1287" t="s">
        <v>29</v>
      </c>
      <c r="G1287">
        <v>95823</v>
      </c>
      <c r="H1287" t="s">
        <v>30</v>
      </c>
    </row>
    <row r="1288" spans="1:8" x14ac:dyDescent="0.3">
      <c r="A1288" t="s">
        <v>2423</v>
      </c>
      <c r="B1288" t="s">
        <v>2424</v>
      </c>
      <c r="C1288" t="s">
        <v>26</v>
      </c>
      <c r="D1288" t="s">
        <v>27</v>
      </c>
      <c r="E1288" t="s">
        <v>2365</v>
      </c>
      <c r="F1288" t="s">
        <v>29</v>
      </c>
      <c r="G1288">
        <v>95823</v>
      </c>
      <c r="H1288" t="s">
        <v>30</v>
      </c>
    </row>
    <row r="1289" spans="1:8" x14ac:dyDescent="0.3">
      <c r="A1289" t="s">
        <v>823</v>
      </c>
      <c r="B1289" t="s">
        <v>824</v>
      </c>
      <c r="C1289" t="s">
        <v>39</v>
      </c>
      <c r="D1289" t="s">
        <v>27</v>
      </c>
      <c r="E1289" t="s">
        <v>325</v>
      </c>
      <c r="F1289" t="s">
        <v>29</v>
      </c>
      <c r="G1289">
        <v>92105</v>
      </c>
      <c r="H1289" t="s">
        <v>30</v>
      </c>
    </row>
    <row r="1290" spans="1:8" x14ac:dyDescent="0.3">
      <c r="A1290" t="s">
        <v>823</v>
      </c>
      <c r="B1290" t="s">
        <v>824</v>
      </c>
      <c r="C1290" t="s">
        <v>39</v>
      </c>
      <c r="D1290" t="s">
        <v>27</v>
      </c>
      <c r="E1290" t="s">
        <v>325</v>
      </c>
      <c r="F1290" t="s">
        <v>29</v>
      </c>
      <c r="G1290">
        <v>92105</v>
      </c>
      <c r="H1290" t="s">
        <v>30</v>
      </c>
    </row>
    <row r="1291" spans="1:8" x14ac:dyDescent="0.3">
      <c r="A1291" t="s">
        <v>3509</v>
      </c>
      <c r="B1291" t="s">
        <v>3510</v>
      </c>
      <c r="C1291" t="s">
        <v>39</v>
      </c>
      <c r="D1291" t="s">
        <v>27</v>
      </c>
      <c r="E1291" t="s">
        <v>65</v>
      </c>
      <c r="F1291" t="s">
        <v>66</v>
      </c>
      <c r="G1291">
        <v>98105</v>
      </c>
      <c r="H1291" t="s">
        <v>30</v>
      </c>
    </row>
    <row r="1292" spans="1:8" x14ac:dyDescent="0.3">
      <c r="A1292" t="s">
        <v>3512</v>
      </c>
      <c r="B1292" t="s">
        <v>3513</v>
      </c>
      <c r="C1292" t="s">
        <v>39</v>
      </c>
      <c r="D1292" t="s">
        <v>27</v>
      </c>
      <c r="E1292" t="s">
        <v>28</v>
      </c>
      <c r="F1292" t="s">
        <v>29</v>
      </c>
      <c r="G1292">
        <v>90036</v>
      </c>
      <c r="H1292" t="s">
        <v>30</v>
      </c>
    </row>
    <row r="1293" spans="1:8" x14ac:dyDescent="0.3">
      <c r="A1293" t="s">
        <v>3512</v>
      </c>
      <c r="B1293" t="s">
        <v>3513</v>
      </c>
      <c r="C1293" t="s">
        <v>39</v>
      </c>
      <c r="D1293" t="s">
        <v>27</v>
      </c>
      <c r="E1293" t="s">
        <v>28</v>
      </c>
      <c r="F1293" t="s">
        <v>29</v>
      </c>
      <c r="G1293">
        <v>90036</v>
      </c>
      <c r="H1293" t="s">
        <v>30</v>
      </c>
    </row>
    <row r="1294" spans="1:8" x14ac:dyDescent="0.3">
      <c r="A1294" t="s">
        <v>3512</v>
      </c>
      <c r="B1294" t="s">
        <v>3513</v>
      </c>
      <c r="C1294" t="s">
        <v>39</v>
      </c>
      <c r="D1294" t="s">
        <v>27</v>
      </c>
      <c r="E1294" t="s">
        <v>28</v>
      </c>
      <c r="F1294" t="s">
        <v>29</v>
      </c>
      <c r="G1294">
        <v>90036</v>
      </c>
      <c r="H1294" t="s">
        <v>30</v>
      </c>
    </row>
    <row r="1295" spans="1:8" x14ac:dyDescent="0.3">
      <c r="A1295" t="s">
        <v>3512</v>
      </c>
      <c r="B1295" t="s">
        <v>3513</v>
      </c>
      <c r="C1295" t="s">
        <v>39</v>
      </c>
      <c r="D1295" t="s">
        <v>27</v>
      </c>
      <c r="E1295" t="s">
        <v>28</v>
      </c>
      <c r="F1295" t="s">
        <v>29</v>
      </c>
      <c r="G1295">
        <v>90036</v>
      </c>
      <c r="H1295" t="s">
        <v>30</v>
      </c>
    </row>
    <row r="1296" spans="1:8" x14ac:dyDescent="0.3">
      <c r="A1296" t="s">
        <v>680</v>
      </c>
      <c r="B1296" t="s">
        <v>681</v>
      </c>
      <c r="C1296" t="s">
        <v>39</v>
      </c>
      <c r="D1296" t="s">
        <v>27</v>
      </c>
      <c r="E1296" t="s">
        <v>65</v>
      </c>
      <c r="F1296" t="s">
        <v>66</v>
      </c>
      <c r="G1296">
        <v>98103</v>
      </c>
      <c r="H1296" t="s">
        <v>30</v>
      </c>
    </row>
    <row r="1297" spans="1:8" x14ac:dyDescent="0.3">
      <c r="A1297" t="s">
        <v>680</v>
      </c>
      <c r="B1297" t="s">
        <v>681</v>
      </c>
      <c r="C1297" t="s">
        <v>39</v>
      </c>
      <c r="D1297" t="s">
        <v>27</v>
      </c>
      <c r="E1297" t="s">
        <v>65</v>
      </c>
      <c r="F1297" t="s">
        <v>66</v>
      </c>
      <c r="G1297">
        <v>98103</v>
      </c>
      <c r="H1297" t="s">
        <v>30</v>
      </c>
    </row>
    <row r="1298" spans="1:8" x14ac:dyDescent="0.3">
      <c r="A1298" t="s">
        <v>680</v>
      </c>
      <c r="B1298" t="s">
        <v>681</v>
      </c>
      <c r="C1298" t="s">
        <v>39</v>
      </c>
      <c r="D1298" t="s">
        <v>27</v>
      </c>
      <c r="E1298" t="s">
        <v>65</v>
      </c>
      <c r="F1298" t="s">
        <v>66</v>
      </c>
      <c r="G1298">
        <v>98103</v>
      </c>
      <c r="H1298" t="s">
        <v>30</v>
      </c>
    </row>
    <row r="1299" spans="1:8" x14ac:dyDescent="0.3">
      <c r="A1299" t="s">
        <v>3290</v>
      </c>
      <c r="B1299" t="s">
        <v>3291</v>
      </c>
      <c r="C1299" t="s">
        <v>39</v>
      </c>
      <c r="D1299" t="s">
        <v>27</v>
      </c>
      <c r="E1299" t="s">
        <v>65</v>
      </c>
      <c r="F1299" t="s">
        <v>66</v>
      </c>
      <c r="G1299">
        <v>98103</v>
      </c>
      <c r="H1299" t="s">
        <v>30</v>
      </c>
    </row>
    <row r="1300" spans="1:8" x14ac:dyDescent="0.3">
      <c r="A1300" t="s">
        <v>1195</v>
      </c>
      <c r="B1300" t="s">
        <v>1196</v>
      </c>
      <c r="C1300" t="s">
        <v>146</v>
      </c>
      <c r="D1300" t="s">
        <v>27</v>
      </c>
      <c r="E1300" t="s">
        <v>28</v>
      </c>
      <c r="F1300" t="s">
        <v>29</v>
      </c>
      <c r="G1300">
        <v>90036</v>
      </c>
      <c r="H1300" t="s">
        <v>30</v>
      </c>
    </row>
    <row r="1301" spans="1:8" x14ac:dyDescent="0.3">
      <c r="A1301" t="s">
        <v>1195</v>
      </c>
      <c r="B1301" t="s">
        <v>1196</v>
      </c>
      <c r="C1301" t="s">
        <v>146</v>
      </c>
      <c r="D1301" t="s">
        <v>27</v>
      </c>
      <c r="E1301" t="s">
        <v>28</v>
      </c>
      <c r="F1301" t="s">
        <v>29</v>
      </c>
      <c r="G1301">
        <v>90036</v>
      </c>
      <c r="H1301" t="s">
        <v>30</v>
      </c>
    </row>
    <row r="1302" spans="1:8" x14ac:dyDescent="0.3">
      <c r="A1302" t="s">
        <v>3434</v>
      </c>
      <c r="B1302" t="s">
        <v>3435</v>
      </c>
      <c r="C1302" t="s">
        <v>146</v>
      </c>
      <c r="D1302" t="s">
        <v>27</v>
      </c>
      <c r="E1302" t="s">
        <v>80</v>
      </c>
      <c r="F1302" t="s">
        <v>29</v>
      </c>
      <c r="G1302">
        <v>94110</v>
      </c>
      <c r="H1302" t="s">
        <v>30</v>
      </c>
    </row>
    <row r="1303" spans="1:8" x14ac:dyDescent="0.3">
      <c r="A1303" t="s">
        <v>3434</v>
      </c>
      <c r="B1303" t="s">
        <v>3435</v>
      </c>
      <c r="C1303" t="s">
        <v>146</v>
      </c>
      <c r="D1303" t="s">
        <v>27</v>
      </c>
      <c r="E1303" t="s">
        <v>80</v>
      </c>
      <c r="F1303" t="s">
        <v>29</v>
      </c>
      <c r="G1303">
        <v>94110</v>
      </c>
      <c r="H1303" t="s">
        <v>30</v>
      </c>
    </row>
    <row r="1304" spans="1:8" x14ac:dyDescent="0.3">
      <c r="A1304" t="s">
        <v>3434</v>
      </c>
      <c r="B1304" t="s">
        <v>3435</v>
      </c>
      <c r="C1304" t="s">
        <v>146</v>
      </c>
      <c r="D1304" t="s">
        <v>27</v>
      </c>
      <c r="E1304" t="s">
        <v>80</v>
      </c>
      <c r="F1304" t="s">
        <v>29</v>
      </c>
      <c r="G1304">
        <v>94110</v>
      </c>
      <c r="H1304" t="s">
        <v>30</v>
      </c>
    </row>
    <row r="1305" spans="1:8" x14ac:dyDescent="0.3">
      <c r="A1305" t="s">
        <v>3529</v>
      </c>
      <c r="B1305" t="s">
        <v>3530</v>
      </c>
      <c r="C1305" t="s">
        <v>26</v>
      </c>
      <c r="D1305" t="s">
        <v>27</v>
      </c>
      <c r="E1305" t="s">
        <v>160</v>
      </c>
      <c r="F1305" t="s">
        <v>161</v>
      </c>
      <c r="G1305">
        <v>80013</v>
      </c>
      <c r="H1305" t="s">
        <v>30</v>
      </c>
    </row>
    <row r="1306" spans="1:8" x14ac:dyDescent="0.3">
      <c r="A1306" t="s">
        <v>3529</v>
      </c>
      <c r="B1306" t="s">
        <v>3530</v>
      </c>
      <c r="C1306" t="s">
        <v>26</v>
      </c>
      <c r="D1306" t="s">
        <v>27</v>
      </c>
      <c r="E1306" t="s">
        <v>160</v>
      </c>
      <c r="F1306" t="s">
        <v>161</v>
      </c>
      <c r="G1306">
        <v>80013</v>
      </c>
      <c r="H1306" t="s">
        <v>30</v>
      </c>
    </row>
    <row r="1307" spans="1:8" x14ac:dyDescent="0.3">
      <c r="A1307" t="s">
        <v>220</v>
      </c>
      <c r="B1307" t="s">
        <v>221</v>
      </c>
      <c r="C1307" t="s">
        <v>39</v>
      </c>
      <c r="D1307" t="s">
        <v>27</v>
      </c>
      <c r="E1307" t="s">
        <v>222</v>
      </c>
      <c r="F1307" t="s">
        <v>29</v>
      </c>
      <c r="G1307">
        <v>91104</v>
      </c>
      <c r="H1307" t="s">
        <v>30</v>
      </c>
    </row>
    <row r="1308" spans="1:8" x14ac:dyDescent="0.3">
      <c r="A1308" t="s">
        <v>220</v>
      </c>
      <c r="B1308" t="s">
        <v>221</v>
      </c>
      <c r="C1308" t="s">
        <v>39</v>
      </c>
      <c r="D1308" t="s">
        <v>27</v>
      </c>
      <c r="E1308" t="s">
        <v>222</v>
      </c>
      <c r="F1308" t="s">
        <v>29</v>
      </c>
      <c r="G1308">
        <v>91104</v>
      </c>
      <c r="H1308" t="s">
        <v>30</v>
      </c>
    </row>
    <row r="1309" spans="1:8" x14ac:dyDescent="0.3">
      <c r="A1309" t="s">
        <v>3537</v>
      </c>
      <c r="B1309" t="s">
        <v>3538</v>
      </c>
      <c r="C1309" t="s">
        <v>146</v>
      </c>
      <c r="D1309" t="s">
        <v>27</v>
      </c>
      <c r="E1309" t="s">
        <v>651</v>
      </c>
      <c r="F1309" t="s">
        <v>122</v>
      </c>
      <c r="G1309">
        <v>85204</v>
      </c>
      <c r="H1309" t="s">
        <v>30</v>
      </c>
    </row>
    <row r="1310" spans="1:8" x14ac:dyDescent="0.3">
      <c r="A1310" t="s">
        <v>3537</v>
      </c>
      <c r="B1310" t="s">
        <v>3538</v>
      </c>
      <c r="C1310" t="s">
        <v>146</v>
      </c>
      <c r="D1310" t="s">
        <v>27</v>
      </c>
      <c r="E1310" t="s">
        <v>651</v>
      </c>
      <c r="F1310" t="s">
        <v>122</v>
      </c>
      <c r="G1310">
        <v>85204</v>
      </c>
      <c r="H1310" t="s">
        <v>30</v>
      </c>
    </row>
    <row r="1311" spans="1:8" x14ac:dyDescent="0.3">
      <c r="A1311" t="s">
        <v>823</v>
      </c>
      <c r="B1311" t="s">
        <v>824</v>
      </c>
      <c r="C1311" t="s">
        <v>39</v>
      </c>
      <c r="D1311" t="s">
        <v>27</v>
      </c>
      <c r="E1311" t="s">
        <v>1311</v>
      </c>
      <c r="F1311" t="s">
        <v>29</v>
      </c>
      <c r="G1311">
        <v>93727</v>
      </c>
      <c r="H1311" t="s">
        <v>30</v>
      </c>
    </row>
    <row r="1312" spans="1:8" x14ac:dyDescent="0.3">
      <c r="A1312" t="s">
        <v>3543</v>
      </c>
      <c r="B1312" t="s">
        <v>3544</v>
      </c>
      <c r="C1312" t="s">
        <v>146</v>
      </c>
      <c r="D1312" t="s">
        <v>27</v>
      </c>
      <c r="E1312" t="s">
        <v>944</v>
      </c>
      <c r="F1312" t="s">
        <v>29</v>
      </c>
      <c r="G1312">
        <v>92704</v>
      </c>
      <c r="H1312" t="s">
        <v>30</v>
      </c>
    </row>
    <row r="1313" spans="1:8" x14ac:dyDescent="0.3">
      <c r="A1313" t="s">
        <v>660</v>
      </c>
      <c r="B1313" t="s">
        <v>661</v>
      </c>
      <c r="C1313" t="s">
        <v>39</v>
      </c>
      <c r="D1313" t="s">
        <v>27</v>
      </c>
      <c r="E1313" t="s">
        <v>28</v>
      </c>
      <c r="F1313" t="s">
        <v>29</v>
      </c>
      <c r="G1313">
        <v>90045</v>
      </c>
      <c r="H1313" t="s">
        <v>30</v>
      </c>
    </row>
    <row r="1314" spans="1:8" x14ac:dyDescent="0.3">
      <c r="A1314" t="s">
        <v>1290</v>
      </c>
      <c r="B1314" t="s">
        <v>1291</v>
      </c>
      <c r="C1314" t="s">
        <v>146</v>
      </c>
      <c r="D1314" t="s">
        <v>27</v>
      </c>
      <c r="E1314" t="s">
        <v>80</v>
      </c>
      <c r="F1314" t="s">
        <v>29</v>
      </c>
      <c r="G1314">
        <v>94109</v>
      </c>
      <c r="H1314" t="s">
        <v>30</v>
      </c>
    </row>
    <row r="1315" spans="1:8" x14ac:dyDescent="0.3">
      <c r="A1315" t="s">
        <v>2186</v>
      </c>
      <c r="B1315" t="s">
        <v>2187</v>
      </c>
      <c r="C1315" t="s">
        <v>26</v>
      </c>
      <c r="D1315" t="s">
        <v>27</v>
      </c>
      <c r="E1315" t="s">
        <v>3552</v>
      </c>
      <c r="F1315" t="s">
        <v>2910</v>
      </c>
      <c r="G1315">
        <v>83704</v>
      </c>
      <c r="H1315" t="s">
        <v>30</v>
      </c>
    </row>
    <row r="1316" spans="1:8" x14ac:dyDescent="0.3">
      <c r="A1316" t="s">
        <v>2186</v>
      </c>
      <c r="B1316" t="s">
        <v>2187</v>
      </c>
      <c r="C1316" t="s">
        <v>26</v>
      </c>
      <c r="D1316" t="s">
        <v>27</v>
      </c>
      <c r="E1316" t="s">
        <v>3552</v>
      </c>
      <c r="F1316" t="s">
        <v>2910</v>
      </c>
      <c r="G1316">
        <v>83704</v>
      </c>
      <c r="H1316" t="s">
        <v>30</v>
      </c>
    </row>
    <row r="1317" spans="1:8" x14ac:dyDescent="0.3">
      <c r="A1317" t="s">
        <v>3554</v>
      </c>
      <c r="B1317" t="s">
        <v>3555</v>
      </c>
      <c r="C1317" t="s">
        <v>39</v>
      </c>
      <c r="D1317" t="s">
        <v>27</v>
      </c>
      <c r="E1317" t="s">
        <v>325</v>
      </c>
      <c r="F1317" t="s">
        <v>29</v>
      </c>
      <c r="G1317">
        <v>92105</v>
      </c>
      <c r="H1317" t="s">
        <v>30</v>
      </c>
    </row>
    <row r="1318" spans="1:8" x14ac:dyDescent="0.3">
      <c r="A1318" t="s">
        <v>2099</v>
      </c>
      <c r="B1318" t="s">
        <v>2100</v>
      </c>
      <c r="C1318" t="s">
        <v>39</v>
      </c>
      <c r="D1318" t="s">
        <v>27</v>
      </c>
      <c r="E1318" t="s">
        <v>28</v>
      </c>
      <c r="F1318" t="s">
        <v>29</v>
      </c>
      <c r="G1318">
        <v>90032</v>
      </c>
      <c r="H1318" t="s">
        <v>30</v>
      </c>
    </row>
    <row r="1319" spans="1:8" x14ac:dyDescent="0.3">
      <c r="A1319" t="s">
        <v>1407</v>
      </c>
      <c r="B1319" t="s">
        <v>1408</v>
      </c>
      <c r="C1319" t="s">
        <v>26</v>
      </c>
      <c r="D1319" t="s">
        <v>27</v>
      </c>
      <c r="E1319" t="s">
        <v>28</v>
      </c>
      <c r="F1319" t="s">
        <v>29</v>
      </c>
      <c r="G1319">
        <v>90004</v>
      </c>
      <c r="H1319" t="s">
        <v>30</v>
      </c>
    </row>
    <row r="1320" spans="1:8" x14ac:dyDescent="0.3">
      <c r="A1320" t="s">
        <v>3561</v>
      </c>
      <c r="B1320" t="s">
        <v>3562</v>
      </c>
      <c r="C1320" t="s">
        <v>26</v>
      </c>
      <c r="D1320" t="s">
        <v>27</v>
      </c>
      <c r="E1320" t="s">
        <v>80</v>
      </c>
      <c r="F1320" t="s">
        <v>29</v>
      </c>
      <c r="G1320">
        <v>94110</v>
      </c>
      <c r="H1320" t="s">
        <v>30</v>
      </c>
    </row>
    <row r="1321" spans="1:8" x14ac:dyDescent="0.3">
      <c r="A1321" t="s">
        <v>3561</v>
      </c>
      <c r="B1321" t="s">
        <v>3562</v>
      </c>
      <c r="C1321" t="s">
        <v>26</v>
      </c>
      <c r="D1321" t="s">
        <v>27</v>
      </c>
      <c r="E1321" t="s">
        <v>80</v>
      </c>
      <c r="F1321" t="s">
        <v>29</v>
      </c>
      <c r="G1321">
        <v>94110</v>
      </c>
      <c r="H1321" t="s">
        <v>30</v>
      </c>
    </row>
    <row r="1322" spans="1:8" x14ac:dyDescent="0.3">
      <c r="A1322" t="s">
        <v>1587</v>
      </c>
      <c r="B1322" t="s">
        <v>1588</v>
      </c>
      <c r="C1322" t="s">
        <v>39</v>
      </c>
      <c r="D1322" t="s">
        <v>27</v>
      </c>
      <c r="E1322" t="s">
        <v>65</v>
      </c>
      <c r="F1322" t="s">
        <v>66</v>
      </c>
      <c r="G1322">
        <v>98103</v>
      </c>
      <c r="H1322" t="s">
        <v>30</v>
      </c>
    </row>
    <row r="1323" spans="1:8" x14ac:dyDescent="0.3">
      <c r="A1323" t="s">
        <v>1587</v>
      </c>
      <c r="B1323" t="s">
        <v>1588</v>
      </c>
      <c r="C1323" t="s">
        <v>39</v>
      </c>
      <c r="D1323" t="s">
        <v>27</v>
      </c>
      <c r="E1323" t="s">
        <v>65</v>
      </c>
      <c r="F1323" t="s">
        <v>66</v>
      </c>
      <c r="G1323">
        <v>98103</v>
      </c>
      <c r="H1323" t="s">
        <v>30</v>
      </c>
    </row>
    <row r="1324" spans="1:8" x14ac:dyDescent="0.3">
      <c r="A1324" t="s">
        <v>1587</v>
      </c>
      <c r="B1324" t="s">
        <v>1588</v>
      </c>
      <c r="C1324" t="s">
        <v>39</v>
      </c>
      <c r="D1324" t="s">
        <v>27</v>
      </c>
      <c r="E1324" t="s">
        <v>65</v>
      </c>
      <c r="F1324" t="s">
        <v>66</v>
      </c>
      <c r="G1324">
        <v>98103</v>
      </c>
      <c r="H1324" t="s">
        <v>30</v>
      </c>
    </row>
    <row r="1325" spans="1:8" x14ac:dyDescent="0.3">
      <c r="A1325" t="s">
        <v>1587</v>
      </c>
      <c r="B1325" t="s">
        <v>1588</v>
      </c>
      <c r="C1325" t="s">
        <v>39</v>
      </c>
      <c r="D1325" t="s">
        <v>27</v>
      </c>
      <c r="E1325" t="s">
        <v>65</v>
      </c>
      <c r="F1325" t="s">
        <v>66</v>
      </c>
      <c r="G1325">
        <v>98103</v>
      </c>
      <c r="H1325" t="s">
        <v>30</v>
      </c>
    </row>
    <row r="1326" spans="1:8" x14ac:dyDescent="0.3">
      <c r="A1326" t="s">
        <v>1587</v>
      </c>
      <c r="B1326" t="s">
        <v>1588</v>
      </c>
      <c r="C1326" t="s">
        <v>39</v>
      </c>
      <c r="D1326" t="s">
        <v>27</v>
      </c>
      <c r="E1326" t="s">
        <v>65</v>
      </c>
      <c r="F1326" t="s">
        <v>66</v>
      </c>
      <c r="G1326">
        <v>98103</v>
      </c>
      <c r="H1326" t="s">
        <v>30</v>
      </c>
    </row>
    <row r="1327" spans="1:8" x14ac:dyDescent="0.3">
      <c r="A1327" t="s">
        <v>3575</v>
      </c>
      <c r="B1327" t="s">
        <v>3576</v>
      </c>
      <c r="C1327" t="s">
        <v>146</v>
      </c>
      <c r="D1327" t="s">
        <v>27</v>
      </c>
      <c r="E1327" t="s">
        <v>65</v>
      </c>
      <c r="F1327" t="s">
        <v>66</v>
      </c>
      <c r="G1327">
        <v>98103</v>
      </c>
      <c r="H1327" t="s">
        <v>30</v>
      </c>
    </row>
    <row r="1328" spans="1:8" x14ac:dyDescent="0.3">
      <c r="A1328" t="s">
        <v>2284</v>
      </c>
      <c r="B1328" t="s">
        <v>2285</v>
      </c>
      <c r="C1328" t="s">
        <v>146</v>
      </c>
      <c r="D1328" t="s">
        <v>27</v>
      </c>
      <c r="E1328" t="s">
        <v>65</v>
      </c>
      <c r="F1328" t="s">
        <v>66</v>
      </c>
      <c r="G1328">
        <v>98105</v>
      </c>
      <c r="H1328" t="s">
        <v>30</v>
      </c>
    </row>
    <row r="1329" spans="1:8" x14ac:dyDescent="0.3">
      <c r="A1329" t="s">
        <v>3581</v>
      </c>
      <c r="B1329" t="s">
        <v>3582</v>
      </c>
      <c r="C1329" t="s">
        <v>146</v>
      </c>
      <c r="D1329" t="s">
        <v>27</v>
      </c>
      <c r="E1329" t="s">
        <v>28</v>
      </c>
      <c r="F1329" t="s">
        <v>29</v>
      </c>
      <c r="G1329">
        <v>90004</v>
      </c>
      <c r="H1329" t="s">
        <v>30</v>
      </c>
    </row>
    <row r="1330" spans="1:8" x14ac:dyDescent="0.3">
      <c r="A1330" t="s">
        <v>3581</v>
      </c>
      <c r="B1330" t="s">
        <v>3582</v>
      </c>
      <c r="C1330" t="s">
        <v>146</v>
      </c>
      <c r="D1330" t="s">
        <v>27</v>
      </c>
      <c r="E1330" t="s">
        <v>28</v>
      </c>
      <c r="F1330" t="s">
        <v>29</v>
      </c>
      <c r="G1330">
        <v>90004</v>
      </c>
      <c r="H1330" t="s">
        <v>30</v>
      </c>
    </row>
    <row r="1331" spans="1:8" x14ac:dyDescent="0.3">
      <c r="A1331" t="s">
        <v>3340</v>
      </c>
      <c r="B1331" t="s">
        <v>3341</v>
      </c>
      <c r="C1331" t="s">
        <v>26</v>
      </c>
      <c r="D1331" t="s">
        <v>27</v>
      </c>
      <c r="E1331" t="s">
        <v>28</v>
      </c>
      <c r="F1331" t="s">
        <v>29</v>
      </c>
      <c r="G1331">
        <v>90036</v>
      </c>
      <c r="H1331" t="s">
        <v>30</v>
      </c>
    </row>
    <row r="1332" spans="1:8" x14ac:dyDescent="0.3">
      <c r="A1332" t="s">
        <v>3586</v>
      </c>
      <c r="B1332" t="s">
        <v>3587</v>
      </c>
      <c r="C1332" t="s">
        <v>26</v>
      </c>
      <c r="D1332" t="s">
        <v>27</v>
      </c>
      <c r="E1332" t="s">
        <v>1927</v>
      </c>
      <c r="F1332" t="s">
        <v>148</v>
      </c>
      <c r="G1332">
        <v>97504</v>
      </c>
      <c r="H1332" t="s">
        <v>30</v>
      </c>
    </row>
    <row r="1333" spans="1:8" x14ac:dyDescent="0.3">
      <c r="A1333" t="s">
        <v>3589</v>
      </c>
      <c r="B1333" t="s">
        <v>3590</v>
      </c>
      <c r="C1333" t="s">
        <v>26</v>
      </c>
      <c r="D1333" t="s">
        <v>27</v>
      </c>
      <c r="E1333" t="s">
        <v>65</v>
      </c>
      <c r="F1333" t="s">
        <v>66</v>
      </c>
      <c r="G1333">
        <v>98103</v>
      </c>
      <c r="H1333" t="s">
        <v>30</v>
      </c>
    </row>
    <row r="1334" spans="1:8" x14ac:dyDescent="0.3">
      <c r="A1334" t="s">
        <v>2451</v>
      </c>
      <c r="B1334" t="s">
        <v>2452</v>
      </c>
      <c r="C1334" t="s">
        <v>39</v>
      </c>
      <c r="D1334" t="s">
        <v>27</v>
      </c>
      <c r="E1334" t="s">
        <v>65</v>
      </c>
      <c r="F1334" t="s">
        <v>66</v>
      </c>
      <c r="G1334">
        <v>98115</v>
      </c>
      <c r="H1334" t="s">
        <v>30</v>
      </c>
    </row>
    <row r="1335" spans="1:8" x14ac:dyDescent="0.3">
      <c r="A1335" t="s">
        <v>708</v>
      </c>
      <c r="B1335" t="s">
        <v>709</v>
      </c>
      <c r="C1335" t="s">
        <v>39</v>
      </c>
      <c r="D1335" t="s">
        <v>27</v>
      </c>
      <c r="E1335" t="s">
        <v>2681</v>
      </c>
      <c r="F1335" t="s">
        <v>73</v>
      </c>
      <c r="G1335">
        <v>84107</v>
      </c>
      <c r="H1335" t="s">
        <v>30</v>
      </c>
    </row>
    <row r="1336" spans="1:8" x14ac:dyDescent="0.3">
      <c r="A1336" t="s">
        <v>708</v>
      </c>
      <c r="B1336" t="s">
        <v>709</v>
      </c>
      <c r="C1336" t="s">
        <v>39</v>
      </c>
      <c r="D1336" t="s">
        <v>27</v>
      </c>
      <c r="E1336" t="s">
        <v>2681</v>
      </c>
      <c r="F1336" t="s">
        <v>73</v>
      </c>
      <c r="G1336">
        <v>84107</v>
      </c>
      <c r="H1336" t="s">
        <v>30</v>
      </c>
    </row>
    <row r="1337" spans="1:8" x14ac:dyDescent="0.3">
      <c r="A1337" t="s">
        <v>3598</v>
      </c>
      <c r="B1337" t="s">
        <v>3599</v>
      </c>
      <c r="C1337" t="s">
        <v>26</v>
      </c>
      <c r="D1337" t="s">
        <v>27</v>
      </c>
      <c r="E1337" t="s">
        <v>65</v>
      </c>
      <c r="F1337" t="s">
        <v>66</v>
      </c>
      <c r="G1337">
        <v>98105</v>
      </c>
      <c r="H1337" t="s">
        <v>30</v>
      </c>
    </row>
    <row r="1338" spans="1:8" x14ac:dyDescent="0.3">
      <c r="A1338" t="s">
        <v>3601</v>
      </c>
      <c r="B1338" t="s">
        <v>3602</v>
      </c>
      <c r="C1338" t="s">
        <v>146</v>
      </c>
      <c r="D1338" t="s">
        <v>27</v>
      </c>
      <c r="E1338" t="s">
        <v>65</v>
      </c>
      <c r="F1338" t="s">
        <v>66</v>
      </c>
      <c r="G1338">
        <v>98105</v>
      </c>
      <c r="H1338" t="s">
        <v>30</v>
      </c>
    </row>
    <row r="1339" spans="1:8" x14ac:dyDescent="0.3">
      <c r="A1339" t="s">
        <v>1255</v>
      </c>
      <c r="B1339" t="s">
        <v>1256</v>
      </c>
      <c r="C1339" t="s">
        <v>146</v>
      </c>
      <c r="D1339" t="s">
        <v>27</v>
      </c>
      <c r="E1339" t="s">
        <v>28</v>
      </c>
      <c r="F1339" t="s">
        <v>29</v>
      </c>
      <c r="G1339">
        <v>90004</v>
      </c>
      <c r="H1339" t="s">
        <v>30</v>
      </c>
    </row>
    <row r="1340" spans="1:8" x14ac:dyDescent="0.3">
      <c r="A1340" t="s">
        <v>1255</v>
      </c>
      <c r="B1340" t="s">
        <v>1256</v>
      </c>
      <c r="C1340" t="s">
        <v>146</v>
      </c>
      <c r="D1340" t="s">
        <v>27</v>
      </c>
      <c r="E1340" t="s">
        <v>28</v>
      </c>
      <c r="F1340" t="s">
        <v>29</v>
      </c>
      <c r="G1340">
        <v>90004</v>
      </c>
      <c r="H1340" t="s">
        <v>30</v>
      </c>
    </row>
    <row r="1341" spans="1:8" x14ac:dyDescent="0.3">
      <c r="A1341" t="s">
        <v>1255</v>
      </c>
      <c r="B1341" t="s">
        <v>1256</v>
      </c>
      <c r="C1341" t="s">
        <v>146</v>
      </c>
      <c r="D1341" t="s">
        <v>27</v>
      </c>
      <c r="E1341" t="s">
        <v>28</v>
      </c>
      <c r="F1341" t="s">
        <v>29</v>
      </c>
      <c r="G1341">
        <v>90004</v>
      </c>
      <c r="H1341" t="s">
        <v>30</v>
      </c>
    </row>
    <row r="1342" spans="1:8" x14ac:dyDescent="0.3">
      <c r="A1342" t="s">
        <v>3607</v>
      </c>
      <c r="B1342" t="s">
        <v>3608</v>
      </c>
      <c r="C1342" t="s">
        <v>26</v>
      </c>
      <c r="D1342" t="s">
        <v>27</v>
      </c>
      <c r="E1342" t="s">
        <v>1871</v>
      </c>
      <c r="F1342" t="s">
        <v>148</v>
      </c>
      <c r="G1342">
        <v>97756</v>
      </c>
      <c r="H1342" t="s">
        <v>30</v>
      </c>
    </row>
    <row r="1343" spans="1:8" x14ac:dyDescent="0.3">
      <c r="A1343" t="s">
        <v>1514</v>
      </c>
      <c r="B1343" t="s">
        <v>1515</v>
      </c>
      <c r="C1343" t="s">
        <v>39</v>
      </c>
      <c r="D1343" t="s">
        <v>27</v>
      </c>
      <c r="E1343" t="s">
        <v>3610</v>
      </c>
      <c r="F1343" t="s">
        <v>29</v>
      </c>
      <c r="G1343">
        <v>95610</v>
      </c>
      <c r="H1343" t="s">
        <v>30</v>
      </c>
    </row>
    <row r="1344" spans="1:8" x14ac:dyDescent="0.3">
      <c r="A1344" t="s">
        <v>3612</v>
      </c>
      <c r="B1344" t="s">
        <v>3613</v>
      </c>
      <c r="C1344" t="s">
        <v>26</v>
      </c>
      <c r="D1344" t="s">
        <v>27</v>
      </c>
      <c r="E1344" t="s">
        <v>28</v>
      </c>
      <c r="F1344" t="s">
        <v>29</v>
      </c>
      <c r="G1344">
        <v>90032</v>
      </c>
      <c r="H1344" t="s">
        <v>30</v>
      </c>
    </row>
    <row r="1345" spans="1:8" x14ac:dyDescent="0.3">
      <c r="A1345" t="s">
        <v>3617</v>
      </c>
      <c r="B1345" t="s">
        <v>3618</v>
      </c>
      <c r="C1345" t="s">
        <v>39</v>
      </c>
      <c r="D1345" t="s">
        <v>27</v>
      </c>
      <c r="E1345" t="s">
        <v>65</v>
      </c>
      <c r="F1345" t="s">
        <v>66</v>
      </c>
      <c r="G1345">
        <v>98105</v>
      </c>
      <c r="H1345" t="s">
        <v>30</v>
      </c>
    </row>
    <row r="1346" spans="1:8" x14ac:dyDescent="0.3">
      <c r="A1346" t="s">
        <v>3617</v>
      </c>
      <c r="B1346" t="s">
        <v>3618</v>
      </c>
      <c r="C1346" t="s">
        <v>39</v>
      </c>
      <c r="D1346" t="s">
        <v>27</v>
      </c>
      <c r="E1346" t="s">
        <v>65</v>
      </c>
      <c r="F1346" t="s">
        <v>66</v>
      </c>
      <c r="G1346">
        <v>98105</v>
      </c>
      <c r="H1346" t="s">
        <v>30</v>
      </c>
    </row>
    <row r="1347" spans="1:8" x14ac:dyDescent="0.3">
      <c r="A1347" t="s">
        <v>3622</v>
      </c>
      <c r="B1347" t="s">
        <v>3623</v>
      </c>
      <c r="C1347" t="s">
        <v>26</v>
      </c>
      <c r="D1347" t="s">
        <v>27</v>
      </c>
      <c r="E1347" t="s">
        <v>28</v>
      </c>
      <c r="F1347" t="s">
        <v>29</v>
      </c>
      <c r="G1347">
        <v>90032</v>
      </c>
      <c r="H1347" t="s">
        <v>30</v>
      </c>
    </row>
    <row r="1348" spans="1:8" x14ac:dyDescent="0.3">
      <c r="A1348" t="s">
        <v>3622</v>
      </c>
      <c r="B1348" t="s">
        <v>3623</v>
      </c>
      <c r="C1348" t="s">
        <v>26</v>
      </c>
      <c r="D1348" t="s">
        <v>27</v>
      </c>
      <c r="E1348" t="s">
        <v>28</v>
      </c>
      <c r="F1348" t="s">
        <v>29</v>
      </c>
      <c r="G1348">
        <v>90032</v>
      </c>
      <c r="H1348" t="s">
        <v>30</v>
      </c>
    </row>
    <row r="1349" spans="1:8" x14ac:dyDescent="0.3">
      <c r="A1349" t="s">
        <v>2156</v>
      </c>
      <c r="B1349" t="s">
        <v>2157</v>
      </c>
      <c r="C1349" t="s">
        <v>39</v>
      </c>
      <c r="D1349" t="s">
        <v>27</v>
      </c>
      <c r="E1349" t="s">
        <v>28</v>
      </c>
      <c r="F1349" t="s">
        <v>29</v>
      </c>
      <c r="G1349">
        <v>90045</v>
      </c>
      <c r="H1349" t="s">
        <v>30</v>
      </c>
    </row>
    <row r="1350" spans="1:8" x14ac:dyDescent="0.3">
      <c r="A1350" t="s">
        <v>2156</v>
      </c>
      <c r="B1350" t="s">
        <v>2157</v>
      </c>
      <c r="C1350" t="s">
        <v>39</v>
      </c>
      <c r="D1350" t="s">
        <v>27</v>
      </c>
      <c r="E1350" t="s">
        <v>28</v>
      </c>
      <c r="F1350" t="s">
        <v>29</v>
      </c>
      <c r="G1350">
        <v>90045</v>
      </c>
      <c r="H1350" t="s">
        <v>30</v>
      </c>
    </row>
    <row r="1351" spans="1:8" x14ac:dyDescent="0.3">
      <c r="A1351" t="s">
        <v>2156</v>
      </c>
      <c r="B1351" t="s">
        <v>2157</v>
      </c>
      <c r="C1351" t="s">
        <v>39</v>
      </c>
      <c r="D1351" t="s">
        <v>27</v>
      </c>
      <c r="E1351" t="s">
        <v>28</v>
      </c>
      <c r="F1351" t="s">
        <v>29</v>
      </c>
      <c r="G1351">
        <v>90045</v>
      </c>
      <c r="H1351" t="s">
        <v>30</v>
      </c>
    </row>
    <row r="1352" spans="1:8" x14ac:dyDescent="0.3">
      <c r="A1352" t="s">
        <v>2156</v>
      </c>
      <c r="B1352" t="s">
        <v>2157</v>
      </c>
      <c r="C1352" t="s">
        <v>39</v>
      </c>
      <c r="D1352" t="s">
        <v>27</v>
      </c>
      <c r="E1352" t="s">
        <v>28</v>
      </c>
      <c r="F1352" t="s">
        <v>29</v>
      </c>
      <c r="G1352">
        <v>90045</v>
      </c>
      <c r="H1352" t="s">
        <v>30</v>
      </c>
    </row>
    <row r="1353" spans="1:8" x14ac:dyDescent="0.3">
      <c r="A1353" t="s">
        <v>2156</v>
      </c>
      <c r="B1353" t="s">
        <v>2157</v>
      </c>
      <c r="C1353" t="s">
        <v>39</v>
      </c>
      <c r="D1353" t="s">
        <v>27</v>
      </c>
      <c r="E1353" t="s">
        <v>28</v>
      </c>
      <c r="F1353" t="s">
        <v>29</v>
      </c>
      <c r="G1353">
        <v>90045</v>
      </c>
      <c r="H1353" t="s">
        <v>30</v>
      </c>
    </row>
    <row r="1354" spans="1:8" x14ac:dyDescent="0.3">
      <c r="A1354" t="s">
        <v>813</v>
      </c>
      <c r="B1354" t="s">
        <v>814</v>
      </c>
      <c r="C1354" t="s">
        <v>39</v>
      </c>
      <c r="D1354" t="s">
        <v>27</v>
      </c>
      <c r="E1354" t="s">
        <v>28</v>
      </c>
      <c r="F1354" t="s">
        <v>29</v>
      </c>
      <c r="G1354">
        <v>90045</v>
      </c>
      <c r="H1354" t="s">
        <v>30</v>
      </c>
    </row>
    <row r="1355" spans="1:8" x14ac:dyDescent="0.3">
      <c r="A1355" t="s">
        <v>813</v>
      </c>
      <c r="B1355" t="s">
        <v>814</v>
      </c>
      <c r="C1355" t="s">
        <v>39</v>
      </c>
      <c r="D1355" t="s">
        <v>27</v>
      </c>
      <c r="E1355" t="s">
        <v>28</v>
      </c>
      <c r="F1355" t="s">
        <v>29</v>
      </c>
      <c r="G1355">
        <v>90045</v>
      </c>
      <c r="H1355" t="s">
        <v>30</v>
      </c>
    </row>
    <row r="1356" spans="1:8" x14ac:dyDescent="0.3">
      <c r="A1356" t="s">
        <v>813</v>
      </c>
      <c r="B1356" t="s">
        <v>814</v>
      </c>
      <c r="C1356" t="s">
        <v>39</v>
      </c>
      <c r="D1356" t="s">
        <v>27</v>
      </c>
      <c r="E1356" t="s">
        <v>28</v>
      </c>
      <c r="F1356" t="s">
        <v>29</v>
      </c>
      <c r="G1356">
        <v>90045</v>
      </c>
      <c r="H1356" t="s">
        <v>30</v>
      </c>
    </row>
    <row r="1357" spans="1:8" x14ac:dyDescent="0.3">
      <c r="A1357" t="s">
        <v>220</v>
      </c>
      <c r="B1357" t="s">
        <v>221</v>
      </c>
      <c r="C1357" t="s">
        <v>39</v>
      </c>
      <c r="D1357" t="s">
        <v>27</v>
      </c>
      <c r="E1357" t="s">
        <v>80</v>
      </c>
      <c r="F1357" t="s">
        <v>29</v>
      </c>
      <c r="G1357">
        <v>94110</v>
      </c>
      <c r="H1357" t="s">
        <v>30</v>
      </c>
    </row>
    <row r="1358" spans="1:8" x14ac:dyDescent="0.3">
      <c r="A1358" t="s">
        <v>3639</v>
      </c>
      <c r="B1358" t="s">
        <v>3640</v>
      </c>
      <c r="C1358" t="s">
        <v>39</v>
      </c>
      <c r="D1358" t="s">
        <v>27</v>
      </c>
      <c r="E1358" t="s">
        <v>2419</v>
      </c>
      <c r="F1358" t="s">
        <v>262</v>
      </c>
      <c r="G1358">
        <v>87105</v>
      </c>
      <c r="H1358" t="s">
        <v>30</v>
      </c>
    </row>
    <row r="1359" spans="1:8" x14ac:dyDescent="0.3">
      <c r="A1359" t="s">
        <v>3639</v>
      </c>
      <c r="B1359" t="s">
        <v>3640</v>
      </c>
      <c r="C1359" t="s">
        <v>39</v>
      </c>
      <c r="D1359" t="s">
        <v>27</v>
      </c>
      <c r="E1359" t="s">
        <v>2419</v>
      </c>
      <c r="F1359" t="s">
        <v>262</v>
      </c>
      <c r="G1359">
        <v>87105</v>
      </c>
      <c r="H1359" t="s">
        <v>30</v>
      </c>
    </row>
    <row r="1360" spans="1:8" x14ac:dyDescent="0.3">
      <c r="A1360" t="s">
        <v>3644</v>
      </c>
      <c r="B1360" t="s">
        <v>3645</v>
      </c>
      <c r="C1360" t="s">
        <v>39</v>
      </c>
      <c r="D1360" t="s">
        <v>27</v>
      </c>
      <c r="E1360" t="s">
        <v>1871</v>
      </c>
      <c r="F1360" t="s">
        <v>66</v>
      </c>
      <c r="G1360">
        <v>98052</v>
      </c>
      <c r="H1360" t="s">
        <v>30</v>
      </c>
    </row>
    <row r="1361" spans="1:8" x14ac:dyDescent="0.3">
      <c r="A1361" t="s">
        <v>3644</v>
      </c>
      <c r="B1361" t="s">
        <v>3645</v>
      </c>
      <c r="C1361" t="s">
        <v>39</v>
      </c>
      <c r="D1361" t="s">
        <v>27</v>
      </c>
      <c r="E1361" t="s">
        <v>1871</v>
      </c>
      <c r="F1361" t="s">
        <v>66</v>
      </c>
      <c r="G1361">
        <v>98052</v>
      </c>
      <c r="H1361" t="s">
        <v>30</v>
      </c>
    </row>
    <row r="1362" spans="1:8" x14ac:dyDescent="0.3">
      <c r="A1362" t="s">
        <v>858</v>
      </c>
      <c r="B1362" t="s">
        <v>859</v>
      </c>
      <c r="C1362" t="s">
        <v>39</v>
      </c>
      <c r="D1362" t="s">
        <v>27</v>
      </c>
      <c r="E1362" t="s">
        <v>3651</v>
      </c>
      <c r="F1362" t="s">
        <v>122</v>
      </c>
      <c r="G1362">
        <v>86442</v>
      </c>
      <c r="H1362" t="s">
        <v>30</v>
      </c>
    </row>
    <row r="1363" spans="1:8" x14ac:dyDescent="0.3">
      <c r="A1363" t="s">
        <v>858</v>
      </c>
      <c r="B1363" t="s">
        <v>859</v>
      </c>
      <c r="C1363" t="s">
        <v>39</v>
      </c>
      <c r="D1363" t="s">
        <v>27</v>
      </c>
      <c r="E1363" t="s">
        <v>3651</v>
      </c>
      <c r="F1363" t="s">
        <v>122</v>
      </c>
      <c r="G1363">
        <v>86442</v>
      </c>
      <c r="H1363" t="s">
        <v>30</v>
      </c>
    </row>
    <row r="1364" spans="1:8" x14ac:dyDescent="0.3">
      <c r="A1364" t="s">
        <v>3476</v>
      </c>
      <c r="B1364" t="s">
        <v>3477</v>
      </c>
      <c r="C1364" t="s">
        <v>146</v>
      </c>
      <c r="D1364" t="s">
        <v>27</v>
      </c>
      <c r="E1364" t="s">
        <v>28</v>
      </c>
      <c r="F1364" t="s">
        <v>29</v>
      </c>
      <c r="G1364">
        <v>90049</v>
      </c>
      <c r="H1364" t="s">
        <v>30</v>
      </c>
    </row>
    <row r="1365" spans="1:8" x14ac:dyDescent="0.3">
      <c r="A1365" t="s">
        <v>3476</v>
      </c>
      <c r="B1365" t="s">
        <v>3477</v>
      </c>
      <c r="C1365" t="s">
        <v>146</v>
      </c>
      <c r="D1365" t="s">
        <v>27</v>
      </c>
      <c r="E1365" t="s">
        <v>28</v>
      </c>
      <c r="F1365" t="s">
        <v>29</v>
      </c>
      <c r="G1365">
        <v>90049</v>
      </c>
      <c r="H1365" t="s">
        <v>30</v>
      </c>
    </row>
    <row r="1366" spans="1:8" x14ac:dyDescent="0.3">
      <c r="A1366" t="s">
        <v>2732</v>
      </c>
      <c r="B1366" t="s">
        <v>2733</v>
      </c>
      <c r="C1366" t="s">
        <v>39</v>
      </c>
      <c r="D1366" t="s">
        <v>27</v>
      </c>
      <c r="E1366" t="s">
        <v>80</v>
      </c>
      <c r="F1366" t="s">
        <v>29</v>
      </c>
      <c r="G1366">
        <v>94110</v>
      </c>
      <c r="H1366" t="s">
        <v>30</v>
      </c>
    </row>
    <row r="1367" spans="1:8" x14ac:dyDescent="0.3">
      <c r="A1367" t="s">
        <v>2732</v>
      </c>
      <c r="B1367" t="s">
        <v>2733</v>
      </c>
      <c r="C1367" t="s">
        <v>39</v>
      </c>
      <c r="D1367" t="s">
        <v>27</v>
      </c>
      <c r="E1367" t="s">
        <v>80</v>
      </c>
      <c r="F1367" t="s">
        <v>29</v>
      </c>
      <c r="G1367">
        <v>94110</v>
      </c>
      <c r="H1367" t="s">
        <v>30</v>
      </c>
    </row>
    <row r="1368" spans="1:8" x14ac:dyDescent="0.3">
      <c r="A1368" t="s">
        <v>2732</v>
      </c>
      <c r="B1368" t="s">
        <v>2733</v>
      </c>
      <c r="C1368" t="s">
        <v>39</v>
      </c>
      <c r="D1368" t="s">
        <v>27</v>
      </c>
      <c r="E1368" t="s">
        <v>80</v>
      </c>
      <c r="F1368" t="s">
        <v>29</v>
      </c>
      <c r="G1368">
        <v>94110</v>
      </c>
      <c r="H1368" t="s">
        <v>30</v>
      </c>
    </row>
    <row r="1369" spans="1:8" x14ac:dyDescent="0.3">
      <c r="A1369" t="s">
        <v>2732</v>
      </c>
      <c r="B1369" t="s">
        <v>2733</v>
      </c>
      <c r="C1369" t="s">
        <v>39</v>
      </c>
      <c r="D1369" t="s">
        <v>27</v>
      </c>
      <c r="E1369" t="s">
        <v>80</v>
      </c>
      <c r="F1369" t="s">
        <v>29</v>
      </c>
      <c r="G1369">
        <v>94110</v>
      </c>
      <c r="H1369" t="s">
        <v>30</v>
      </c>
    </row>
    <row r="1370" spans="1:8" x14ac:dyDescent="0.3">
      <c r="A1370" t="s">
        <v>3659</v>
      </c>
      <c r="B1370" t="s">
        <v>3660</v>
      </c>
      <c r="C1370" t="s">
        <v>39</v>
      </c>
      <c r="D1370" t="s">
        <v>27</v>
      </c>
      <c r="E1370" t="s">
        <v>651</v>
      </c>
      <c r="F1370" t="s">
        <v>122</v>
      </c>
      <c r="G1370">
        <v>85204</v>
      </c>
      <c r="H1370" t="s">
        <v>30</v>
      </c>
    </row>
    <row r="1371" spans="1:8" x14ac:dyDescent="0.3">
      <c r="A1371" t="s">
        <v>3659</v>
      </c>
      <c r="B1371" t="s">
        <v>3660</v>
      </c>
      <c r="C1371" t="s">
        <v>39</v>
      </c>
      <c r="D1371" t="s">
        <v>27</v>
      </c>
      <c r="E1371" t="s">
        <v>651</v>
      </c>
      <c r="F1371" t="s">
        <v>122</v>
      </c>
      <c r="G1371">
        <v>85204</v>
      </c>
      <c r="H1371" t="s">
        <v>30</v>
      </c>
    </row>
    <row r="1372" spans="1:8" x14ac:dyDescent="0.3">
      <c r="A1372" t="s">
        <v>3662</v>
      </c>
      <c r="B1372" t="s">
        <v>3663</v>
      </c>
      <c r="C1372" t="s">
        <v>39</v>
      </c>
      <c r="D1372" t="s">
        <v>27</v>
      </c>
      <c r="E1372" t="s">
        <v>2147</v>
      </c>
      <c r="F1372" t="s">
        <v>29</v>
      </c>
      <c r="G1372">
        <v>95207</v>
      </c>
      <c r="H1372" t="s">
        <v>30</v>
      </c>
    </row>
    <row r="1373" spans="1:8" x14ac:dyDescent="0.3">
      <c r="A1373" t="s">
        <v>3662</v>
      </c>
      <c r="B1373" t="s">
        <v>3663</v>
      </c>
      <c r="C1373" t="s">
        <v>39</v>
      </c>
      <c r="D1373" t="s">
        <v>27</v>
      </c>
      <c r="E1373" t="s">
        <v>2147</v>
      </c>
      <c r="F1373" t="s">
        <v>29</v>
      </c>
      <c r="G1373">
        <v>95207</v>
      </c>
      <c r="H1373" t="s">
        <v>30</v>
      </c>
    </row>
    <row r="1374" spans="1:8" x14ac:dyDescent="0.3">
      <c r="A1374" t="s">
        <v>1461</v>
      </c>
      <c r="B1374" t="s">
        <v>1462</v>
      </c>
      <c r="C1374" t="s">
        <v>146</v>
      </c>
      <c r="D1374" t="s">
        <v>27</v>
      </c>
      <c r="E1374" t="s">
        <v>3665</v>
      </c>
      <c r="F1374" t="s">
        <v>29</v>
      </c>
      <c r="G1374">
        <v>91776</v>
      </c>
      <c r="H1374" t="s">
        <v>30</v>
      </c>
    </row>
    <row r="1375" spans="1:8" x14ac:dyDescent="0.3">
      <c r="A1375" t="s">
        <v>1461</v>
      </c>
      <c r="B1375" t="s">
        <v>1462</v>
      </c>
      <c r="C1375" t="s">
        <v>146</v>
      </c>
      <c r="D1375" t="s">
        <v>27</v>
      </c>
      <c r="E1375" t="s">
        <v>3665</v>
      </c>
      <c r="F1375" t="s">
        <v>29</v>
      </c>
      <c r="G1375">
        <v>91776</v>
      </c>
      <c r="H1375" t="s">
        <v>30</v>
      </c>
    </row>
    <row r="1376" spans="1:8" x14ac:dyDescent="0.3">
      <c r="A1376" t="s">
        <v>1461</v>
      </c>
      <c r="B1376" t="s">
        <v>1462</v>
      </c>
      <c r="C1376" t="s">
        <v>146</v>
      </c>
      <c r="D1376" t="s">
        <v>27</v>
      </c>
      <c r="E1376" t="s">
        <v>3665</v>
      </c>
      <c r="F1376" t="s">
        <v>29</v>
      </c>
      <c r="G1376">
        <v>91776</v>
      </c>
      <c r="H1376" t="s">
        <v>30</v>
      </c>
    </row>
    <row r="1377" spans="1:8" x14ac:dyDescent="0.3">
      <c r="A1377" t="s">
        <v>3667</v>
      </c>
      <c r="B1377" t="s">
        <v>3668</v>
      </c>
      <c r="C1377" t="s">
        <v>39</v>
      </c>
      <c r="D1377" t="s">
        <v>27</v>
      </c>
      <c r="E1377" t="s">
        <v>80</v>
      </c>
      <c r="F1377" t="s">
        <v>29</v>
      </c>
      <c r="G1377">
        <v>94110</v>
      </c>
      <c r="H1377" t="s">
        <v>30</v>
      </c>
    </row>
    <row r="1378" spans="1:8" x14ac:dyDescent="0.3">
      <c r="A1378" t="s">
        <v>3667</v>
      </c>
      <c r="B1378" t="s">
        <v>3668</v>
      </c>
      <c r="C1378" t="s">
        <v>39</v>
      </c>
      <c r="D1378" t="s">
        <v>27</v>
      </c>
      <c r="E1378" t="s">
        <v>80</v>
      </c>
      <c r="F1378" t="s">
        <v>29</v>
      </c>
      <c r="G1378">
        <v>94110</v>
      </c>
      <c r="H1378" t="s">
        <v>30</v>
      </c>
    </row>
    <row r="1379" spans="1:8" x14ac:dyDescent="0.3">
      <c r="A1379" t="s">
        <v>3672</v>
      </c>
      <c r="B1379" t="s">
        <v>3673</v>
      </c>
      <c r="C1379" t="s">
        <v>26</v>
      </c>
      <c r="D1379" t="s">
        <v>27</v>
      </c>
      <c r="E1379" t="s">
        <v>80</v>
      </c>
      <c r="F1379" t="s">
        <v>29</v>
      </c>
      <c r="G1379">
        <v>94122</v>
      </c>
      <c r="H1379" t="s">
        <v>30</v>
      </c>
    </row>
    <row r="1380" spans="1:8" x14ac:dyDescent="0.3">
      <c r="A1380" t="s">
        <v>3672</v>
      </c>
      <c r="B1380" t="s">
        <v>3673</v>
      </c>
      <c r="C1380" t="s">
        <v>26</v>
      </c>
      <c r="D1380" t="s">
        <v>27</v>
      </c>
      <c r="E1380" t="s">
        <v>80</v>
      </c>
      <c r="F1380" t="s">
        <v>29</v>
      </c>
      <c r="G1380">
        <v>94122</v>
      </c>
      <c r="H1380" t="s">
        <v>30</v>
      </c>
    </row>
    <row r="1381" spans="1:8" x14ac:dyDescent="0.3">
      <c r="A1381" t="s">
        <v>3675</v>
      </c>
      <c r="B1381" t="s">
        <v>3676</v>
      </c>
      <c r="C1381" t="s">
        <v>26</v>
      </c>
      <c r="D1381" t="s">
        <v>27</v>
      </c>
      <c r="E1381" t="s">
        <v>325</v>
      </c>
      <c r="F1381" t="s">
        <v>29</v>
      </c>
      <c r="G1381">
        <v>92024</v>
      </c>
      <c r="H1381" t="s">
        <v>30</v>
      </c>
    </row>
    <row r="1382" spans="1:8" x14ac:dyDescent="0.3">
      <c r="A1382" t="s">
        <v>1361</v>
      </c>
      <c r="B1382" t="s">
        <v>1362</v>
      </c>
      <c r="C1382" t="s">
        <v>39</v>
      </c>
      <c r="D1382" t="s">
        <v>27</v>
      </c>
      <c r="E1382" t="s">
        <v>372</v>
      </c>
      <c r="F1382" t="s">
        <v>161</v>
      </c>
      <c r="G1382">
        <v>80906</v>
      </c>
      <c r="H1382" t="s">
        <v>30</v>
      </c>
    </row>
    <row r="1383" spans="1:8" x14ac:dyDescent="0.3">
      <c r="A1383" t="s">
        <v>3476</v>
      </c>
      <c r="B1383" t="s">
        <v>3477</v>
      </c>
      <c r="C1383" t="s">
        <v>146</v>
      </c>
      <c r="D1383" t="s">
        <v>27</v>
      </c>
      <c r="E1383" t="s">
        <v>28</v>
      </c>
      <c r="F1383" t="s">
        <v>29</v>
      </c>
      <c r="G1383">
        <v>90004</v>
      </c>
      <c r="H1383" t="s">
        <v>30</v>
      </c>
    </row>
    <row r="1384" spans="1:8" x14ac:dyDescent="0.3">
      <c r="A1384" t="s">
        <v>3476</v>
      </c>
      <c r="B1384" t="s">
        <v>3477</v>
      </c>
      <c r="C1384" t="s">
        <v>146</v>
      </c>
      <c r="D1384" t="s">
        <v>27</v>
      </c>
      <c r="E1384" t="s">
        <v>28</v>
      </c>
      <c r="F1384" t="s">
        <v>29</v>
      </c>
      <c r="G1384">
        <v>90004</v>
      </c>
      <c r="H1384" t="s">
        <v>30</v>
      </c>
    </row>
    <row r="1385" spans="1:8" x14ac:dyDescent="0.3">
      <c r="A1385" t="s">
        <v>331</v>
      </c>
      <c r="B1385" t="s">
        <v>332</v>
      </c>
      <c r="C1385" t="s">
        <v>39</v>
      </c>
      <c r="D1385" t="s">
        <v>27</v>
      </c>
      <c r="E1385" t="s">
        <v>80</v>
      </c>
      <c r="F1385" t="s">
        <v>29</v>
      </c>
      <c r="G1385">
        <v>94122</v>
      </c>
      <c r="H1385" t="s">
        <v>30</v>
      </c>
    </row>
    <row r="1386" spans="1:8" x14ac:dyDescent="0.3">
      <c r="A1386" t="s">
        <v>331</v>
      </c>
      <c r="B1386" t="s">
        <v>332</v>
      </c>
      <c r="C1386" t="s">
        <v>39</v>
      </c>
      <c r="D1386" t="s">
        <v>27</v>
      </c>
      <c r="E1386" t="s">
        <v>80</v>
      </c>
      <c r="F1386" t="s">
        <v>29</v>
      </c>
      <c r="G1386">
        <v>94122</v>
      </c>
      <c r="H1386" t="s">
        <v>30</v>
      </c>
    </row>
    <row r="1387" spans="1:8" x14ac:dyDescent="0.3">
      <c r="A1387" t="s">
        <v>3607</v>
      </c>
      <c r="B1387" t="s">
        <v>3608</v>
      </c>
      <c r="C1387" t="s">
        <v>26</v>
      </c>
      <c r="D1387" t="s">
        <v>27</v>
      </c>
      <c r="E1387" t="s">
        <v>2419</v>
      </c>
      <c r="F1387" t="s">
        <v>262</v>
      </c>
      <c r="G1387">
        <v>87105</v>
      </c>
      <c r="H1387" t="s">
        <v>30</v>
      </c>
    </row>
    <row r="1388" spans="1:8" x14ac:dyDescent="0.3">
      <c r="A1388" t="s">
        <v>318</v>
      </c>
      <c r="B1388" t="s">
        <v>319</v>
      </c>
      <c r="C1388" t="s">
        <v>39</v>
      </c>
      <c r="D1388" t="s">
        <v>27</v>
      </c>
      <c r="E1388" t="s">
        <v>28</v>
      </c>
      <c r="F1388" t="s">
        <v>29</v>
      </c>
      <c r="G1388">
        <v>90032</v>
      </c>
      <c r="H1388" t="s">
        <v>30</v>
      </c>
    </row>
    <row r="1389" spans="1:8" x14ac:dyDescent="0.3">
      <c r="A1389" t="s">
        <v>318</v>
      </c>
      <c r="B1389" t="s">
        <v>319</v>
      </c>
      <c r="C1389" t="s">
        <v>39</v>
      </c>
      <c r="D1389" t="s">
        <v>27</v>
      </c>
      <c r="E1389" t="s">
        <v>28</v>
      </c>
      <c r="F1389" t="s">
        <v>29</v>
      </c>
      <c r="G1389">
        <v>90032</v>
      </c>
      <c r="H1389" t="s">
        <v>30</v>
      </c>
    </row>
    <row r="1390" spans="1:8" x14ac:dyDescent="0.3">
      <c r="A1390" t="s">
        <v>318</v>
      </c>
      <c r="B1390" t="s">
        <v>319</v>
      </c>
      <c r="C1390" t="s">
        <v>39</v>
      </c>
      <c r="D1390" t="s">
        <v>27</v>
      </c>
      <c r="E1390" t="s">
        <v>28</v>
      </c>
      <c r="F1390" t="s">
        <v>29</v>
      </c>
      <c r="G1390">
        <v>90032</v>
      </c>
      <c r="H1390" t="s">
        <v>30</v>
      </c>
    </row>
    <row r="1391" spans="1:8" x14ac:dyDescent="0.3">
      <c r="A1391" t="s">
        <v>3696</v>
      </c>
      <c r="B1391" t="s">
        <v>3697</v>
      </c>
      <c r="C1391" t="s">
        <v>39</v>
      </c>
      <c r="D1391" t="s">
        <v>27</v>
      </c>
      <c r="E1391" t="s">
        <v>80</v>
      </c>
      <c r="F1391" t="s">
        <v>29</v>
      </c>
      <c r="G1391">
        <v>94109</v>
      </c>
      <c r="H1391" t="s">
        <v>30</v>
      </c>
    </row>
    <row r="1392" spans="1:8" x14ac:dyDescent="0.3">
      <c r="A1392" t="s">
        <v>3696</v>
      </c>
      <c r="B1392" t="s">
        <v>3697</v>
      </c>
      <c r="C1392" t="s">
        <v>39</v>
      </c>
      <c r="D1392" t="s">
        <v>27</v>
      </c>
      <c r="E1392" t="s">
        <v>80</v>
      </c>
      <c r="F1392" t="s">
        <v>29</v>
      </c>
      <c r="G1392">
        <v>94109</v>
      </c>
      <c r="H1392" t="s">
        <v>30</v>
      </c>
    </row>
    <row r="1393" spans="1:8" x14ac:dyDescent="0.3">
      <c r="A1393" t="s">
        <v>3696</v>
      </c>
      <c r="B1393" t="s">
        <v>3697</v>
      </c>
      <c r="C1393" t="s">
        <v>39</v>
      </c>
      <c r="D1393" t="s">
        <v>27</v>
      </c>
      <c r="E1393" t="s">
        <v>80</v>
      </c>
      <c r="F1393" t="s">
        <v>29</v>
      </c>
      <c r="G1393">
        <v>94109</v>
      </c>
      <c r="H1393" t="s">
        <v>30</v>
      </c>
    </row>
    <row r="1394" spans="1:8" x14ac:dyDescent="0.3">
      <c r="A1394" t="s">
        <v>3696</v>
      </c>
      <c r="B1394" t="s">
        <v>3697</v>
      </c>
      <c r="C1394" t="s">
        <v>39</v>
      </c>
      <c r="D1394" t="s">
        <v>27</v>
      </c>
      <c r="E1394" t="s">
        <v>80</v>
      </c>
      <c r="F1394" t="s">
        <v>29</v>
      </c>
      <c r="G1394">
        <v>94109</v>
      </c>
      <c r="H1394" t="s">
        <v>30</v>
      </c>
    </row>
    <row r="1395" spans="1:8" x14ac:dyDescent="0.3">
      <c r="A1395" t="s">
        <v>3703</v>
      </c>
      <c r="B1395" t="s">
        <v>3704</v>
      </c>
      <c r="C1395" t="s">
        <v>146</v>
      </c>
      <c r="D1395" t="s">
        <v>27</v>
      </c>
      <c r="E1395" t="s">
        <v>80</v>
      </c>
      <c r="F1395" t="s">
        <v>29</v>
      </c>
      <c r="G1395">
        <v>94110</v>
      </c>
      <c r="H1395" t="s">
        <v>30</v>
      </c>
    </row>
    <row r="1396" spans="1:8" x14ac:dyDescent="0.3">
      <c r="A1396" t="s">
        <v>3703</v>
      </c>
      <c r="B1396" t="s">
        <v>3704</v>
      </c>
      <c r="C1396" t="s">
        <v>146</v>
      </c>
      <c r="D1396" t="s">
        <v>27</v>
      </c>
      <c r="E1396" t="s">
        <v>80</v>
      </c>
      <c r="F1396" t="s">
        <v>29</v>
      </c>
      <c r="G1396">
        <v>94110</v>
      </c>
      <c r="H1396" t="s">
        <v>30</v>
      </c>
    </row>
    <row r="1397" spans="1:8" x14ac:dyDescent="0.3">
      <c r="A1397" t="s">
        <v>1864</v>
      </c>
      <c r="B1397" t="s">
        <v>1865</v>
      </c>
      <c r="C1397" t="s">
        <v>39</v>
      </c>
      <c r="D1397" t="s">
        <v>27</v>
      </c>
      <c r="E1397" t="s">
        <v>236</v>
      </c>
      <c r="F1397" t="s">
        <v>29</v>
      </c>
      <c r="G1397">
        <v>95123</v>
      </c>
      <c r="H1397" t="s">
        <v>30</v>
      </c>
    </row>
    <row r="1398" spans="1:8" x14ac:dyDescent="0.3">
      <c r="A1398" t="s">
        <v>2633</v>
      </c>
      <c r="B1398" t="s">
        <v>2634</v>
      </c>
      <c r="C1398" t="s">
        <v>39</v>
      </c>
      <c r="D1398" t="s">
        <v>27</v>
      </c>
      <c r="E1398" t="s">
        <v>293</v>
      </c>
      <c r="F1398" t="s">
        <v>161</v>
      </c>
      <c r="G1398">
        <v>80219</v>
      </c>
      <c r="H1398" t="s">
        <v>30</v>
      </c>
    </row>
    <row r="1399" spans="1:8" x14ac:dyDescent="0.3">
      <c r="A1399" t="s">
        <v>843</v>
      </c>
      <c r="B1399" t="s">
        <v>844</v>
      </c>
      <c r="C1399" t="s">
        <v>146</v>
      </c>
      <c r="D1399" t="s">
        <v>27</v>
      </c>
      <c r="E1399" t="s">
        <v>160</v>
      </c>
      <c r="F1399" t="s">
        <v>161</v>
      </c>
      <c r="G1399">
        <v>80013</v>
      </c>
      <c r="H1399" t="s">
        <v>30</v>
      </c>
    </row>
    <row r="1400" spans="1:8" x14ac:dyDescent="0.3">
      <c r="A1400" t="s">
        <v>843</v>
      </c>
      <c r="B1400" t="s">
        <v>844</v>
      </c>
      <c r="C1400" t="s">
        <v>146</v>
      </c>
      <c r="D1400" t="s">
        <v>27</v>
      </c>
      <c r="E1400" t="s">
        <v>160</v>
      </c>
      <c r="F1400" t="s">
        <v>161</v>
      </c>
      <c r="G1400">
        <v>80013</v>
      </c>
      <c r="H1400" t="s">
        <v>30</v>
      </c>
    </row>
    <row r="1401" spans="1:8" x14ac:dyDescent="0.3">
      <c r="A1401" t="s">
        <v>843</v>
      </c>
      <c r="B1401" t="s">
        <v>844</v>
      </c>
      <c r="C1401" t="s">
        <v>146</v>
      </c>
      <c r="D1401" t="s">
        <v>27</v>
      </c>
      <c r="E1401" t="s">
        <v>160</v>
      </c>
      <c r="F1401" t="s">
        <v>161</v>
      </c>
      <c r="G1401">
        <v>80013</v>
      </c>
      <c r="H1401" t="s">
        <v>30</v>
      </c>
    </row>
    <row r="1402" spans="1:8" x14ac:dyDescent="0.3">
      <c r="A1402" t="s">
        <v>843</v>
      </c>
      <c r="B1402" t="s">
        <v>844</v>
      </c>
      <c r="C1402" t="s">
        <v>146</v>
      </c>
      <c r="D1402" t="s">
        <v>27</v>
      </c>
      <c r="E1402" t="s">
        <v>160</v>
      </c>
      <c r="F1402" t="s">
        <v>161</v>
      </c>
      <c r="G1402">
        <v>80013</v>
      </c>
      <c r="H1402" t="s">
        <v>30</v>
      </c>
    </row>
    <row r="1403" spans="1:8" x14ac:dyDescent="0.3">
      <c r="A1403" t="s">
        <v>843</v>
      </c>
      <c r="B1403" t="s">
        <v>844</v>
      </c>
      <c r="C1403" t="s">
        <v>146</v>
      </c>
      <c r="D1403" t="s">
        <v>27</v>
      </c>
      <c r="E1403" t="s">
        <v>160</v>
      </c>
      <c r="F1403" t="s">
        <v>161</v>
      </c>
      <c r="G1403">
        <v>80013</v>
      </c>
      <c r="H1403" t="s">
        <v>30</v>
      </c>
    </row>
    <row r="1404" spans="1:8" x14ac:dyDescent="0.3">
      <c r="A1404" t="s">
        <v>843</v>
      </c>
      <c r="B1404" t="s">
        <v>844</v>
      </c>
      <c r="C1404" t="s">
        <v>146</v>
      </c>
      <c r="D1404" t="s">
        <v>27</v>
      </c>
      <c r="E1404" t="s">
        <v>160</v>
      </c>
      <c r="F1404" t="s">
        <v>161</v>
      </c>
      <c r="G1404">
        <v>80013</v>
      </c>
      <c r="H1404" t="s">
        <v>30</v>
      </c>
    </row>
    <row r="1405" spans="1:8" x14ac:dyDescent="0.3">
      <c r="A1405" t="s">
        <v>1190</v>
      </c>
      <c r="B1405" t="s">
        <v>1191</v>
      </c>
      <c r="C1405" t="s">
        <v>26</v>
      </c>
      <c r="D1405" t="s">
        <v>27</v>
      </c>
      <c r="E1405" t="s">
        <v>3552</v>
      </c>
      <c r="F1405" t="s">
        <v>2910</v>
      </c>
      <c r="G1405">
        <v>83704</v>
      </c>
      <c r="H1405" t="s">
        <v>30</v>
      </c>
    </row>
    <row r="1406" spans="1:8" x14ac:dyDescent="0.3">
      <c r="A1406" t="s">
        <v>572</v>
      </c>
      <c r="B1406" t="s">
        <v>573</v>
      </c>
      <c r="C1406" t="s">
        <v>39</v>
      </c>
      <c r="D1406" t="s">
        <v>27</v>
      </c>
      <c r="E1406" t="s">
        <v>28</v>
      </c>
      <c r="F1406" t="s">
        <v>29</v>
      </c>
      <c r="G1406">
        <v>90049</v>
      </c>
      <c r="H1406" t="s">
        <v>30</v>
      </c>
    </row>
    <row r="1407" spans="1:8" x14ac:dyDescent="0.3">
      <c r="A1407" t="s">
        <v>572</v>
      </c>
      <c r="B1407" t="s">
        <v>573</v>
      </c>
      <c r="C1407" t="s">
        <v>39</v>
      </c>
      <c r="D1407" t="s">
        <v>27</v>
      </c>
      <c r="E1407" t="s">
        <v>28</v>
      </c>
      <c r="F1407" t="s">
        <v>29</v>
      </c>
      <c r="G1407">
        <v>90049</v>
      </c>
      <c r="H1407" t="s">
        <v>30</v>
      </c>
    </row>
    <row r="1408" spans="1:8" x14ac:dyDescent="0.3">
      <c r="A1408" t="s">
        <v>572</v>
      </c>
      <c r="B1408" t="s">
        <v>573</v>
      </c>
      <c r="C1408" t="s">
        <v>39</v>
      </c>
      <c r="D1408" t="s">
        <v>27</v>
      </c>
      <c r="E1408" t="s">
        <v>28</v>
      </c>
      <c r="F1408" t="s">
        <v>29</v>
      </c>
      <c r="G1408">
        <v>90049</v>
      </c>
      <c r="H1408" t="s">
        <v>30</v>
      </c>
    </row>
    <row r="1409" spans="1:8" x14ac:dyDescent="0.3">
      <c r="A1409" t="s">
        <v>572</v>
      </c>
      <c r="B1409" t="s">
        <v>573</v>
      </c>
      <c r="C1409" t="s">
        <v>39</v>
      </c>
      <c r="D1409" t="s">
        <v>27</v>
      </c>
      <c r="E1409" t="s">
        <v>28</v>
      </c>
      <c r="F1409" t="s">
        <v>29</v>
      </c>
      <c r="G1409">
        <v>90049</v>
      </c>
      <c r="H1409" t="s">
        <v>30</v>
      </c>
    </row>
    <row r="1410" spans="1:8" x14ac:dyDescent="0.3">
      <c r="A1410" t="s">
        <v>572</v>
      </c>
      <c r="B1410" t="s">
        <v>573</v>
      </c>
      <c r="C1410" t="s">
        <v>39</v>
      </c>
      <c r="D1410" t="s">
        <v>27</v>
      </c>
      <c r="E1410" t="s">
        <v>28</v>
      </c>
      <c r="F1410" t="s">
        <v>29</v>
      </c>
      <c r="G1410">
        <v>90049</v>
      </c>
      <c r="H1410" t="s">
        <v>30</v>
      </c>
    </row>
    <row r="1411" spans="1:8" x14ac:dyDescent="0.3">
      <c r="A1411" t="s">
        <v>572</v>
      </c>
      <c r="B1411" t="s">
        <v>573</v>
      </c>
      <c r="C1411" t="s">
        <v>39</v>
      </c>
      <c r="D1411" t="s">
        <v>27</v>
      </c>
      <c r="E1411" t="s">
        <v>28</v>
      </c>
      <c r="F1411" t="s">
        <v>29</v>
      </c>
      <c r="G1411">
        <v>90049</v>
      </c>
      <c r="H1411" t="s">
        <v>30</v>
      </c>
    </row>
    <row r="1412" spans="1:8" x14ac:dyDescent="0.3">
      <c r="A1412" t="s">
        <v>572</v>
      </c>
      <c r="B1412" t="s">
        <v>573</v>
      </c>
      <c r="C1412" t="s">
        <v>39</v>
      </c>
      <c r="D1412" t="s">
        <v>27</v>
      </c>
      <c r="E1412" t="s">
        <v>28</v>
      </c>
      <c r="F1412" t="s">
        <v>29</v>
      </c>
      <c r="G1412">
        <v>90049</v>
      </c>
      <c r="H1412" t="s">
        <v>30</v>
      </c>
    </row>
    <row r="1413" spans="1:8" x14ac:dyDescent="0.3">
      <c r="A1413" t="s">
        <v>3723</v>
      </c>
      <c r="B1413" t="s">
        <v>3724</v>
      </c>
      <c r="C1413" t="s">
        <v>39</v>
      </c>
      <c r="D1413" t="s">
        <v>27</v>
      </c>
      <c r="E1413" t="s">
        <v>28</v>
      </c>
      <c r="F1413" t="s">
        <v>29</v>
      </c>
      <c r="G1413">
        <v>90032</v>
      </c>
      <c r="H1413" t="s">
        <v>30</v>
      </c>
    </row>
    <row r="1414" spans="1:8" x14ac:dyDescent="0.3">
      <c r="A1414" t="s">
        <v>1967</v>
      </c>
      <c r="B1414" t="s">
        <v>1968</v>
      </c>
      <c r="C1414" t="s">
        <v>39</v>
      </c>
      <c r="D1414" t="s">
        <v>27</v>
      </c>
      <c r="E1414" t="s">
        <v>28</v>
      </c>
      <c r="F1414" t="s">
        <v>29</v>
      </c>
      <c r="G1414">
        <v>90032</v>
      </c>
      <c r="H1414" t="s">
        <v>30</v>
      </c>
    </row>
    <row r="1415" spans="1:8" x14ac:dyDescent="0.3">
      <c r="A1415" t="s">
        <v>1967</v>
      </c>
      <c r="B1415" t="s">
        <v>1968</v>
      </c>
      <c r="C1415" t="s">
        <v>39</v>
      </c>
      <c r="D1415" t="s">
        <v>27</v>
      </c>
      <c r="E1415" t="s">
        <v>28</v>
      </c>
      <c r="F1415" t="s">
        <v>29</v>
      </c>
      <c r="G1415">
        <v>90032</v>
      </c>
      <c r="H1415" t="s">
        <v>30</v>
      </c>
    </row>
    <row r="1416" spans="1:8" x14ac:dyDescent="0.3">
      <c r="A1416" t="s">
        <v>3731</v>
      </c>
      <c r="B1416" t="s">
        <v>3732</v>
      </c>
      <c r="C1416" t="s">
        <v>26</v>
      </c>
      <c r="D1416" t="s">
        <v>27</v>
      </c>
      <c r="E1416" t="s">
        <v>80</v>
      </c>
      <c r="F1416" t="s">
        <v>29</v>
      </c>
      <c r="G1416">
        <v>94110</v>
      </c>
      <c r="H1416" t="s">
        <v>30</v>
      </c>
    </row>
    <row r="1417" spans="1:8" x14ac:dyDescent="0.3">
      <c r="A1417" t="s">
        <v>1883</v>
      </c>
      <c r="B1417" t="s">
        <v>1884</v>
      </c>
      <c r="C1417" t="s">
        <v>26</v>
      </c>
      <c r="D1417" t="s">
        <v>27</v>
      </c>
      <c r="E1417" t="s">
        <v>2692</v>
      </c>
      <c r="F1417" t="s">
        <v>29</v>
      </c>
      <c r="G1417">
        <v>93309</v>
      </c>
      <c r="H1417" t="s">
        <v>30</v>
      </c>
    </row>
    <row r="1418" spans="1:8" x14ac:dyDescent="0.3">
      <c r="A1418" t="s">
        <v>1883</v>
      </c>
      <c r="B1418" t="s">
        <v>1884</v>
      </c>
      <c r="C1418" t="s">
        <v>26</v>
      </c>
      <c r="D1418" t="s">
        <v>27</v>
      </c>
      <c r="E1418" t="s">
        <v>2692</v>
      </c>
      <c r="F1418" t="s">
        <v>29</v>
      </c>
      <c r="G1418">
        <v>93309</v>
      </c>
      <c r="H1418" t="s">
        <v>30</v>
      </c>
    </row>
    <row r="1419" spans="1:8" x14ac:dyDescent="0.3">
      <c r="A1419" t="s">
        <v>1290</v>
      </c>
      <c r="B1419" t="s">
        <v>1291</v>
      </c>
      <c r="C1419" t="s">
        <v>146</v>
      </c>
      <c r="D1419" t="s">
        <v>27</v>
      </c>
      <c r="E1419" t="s">
        <v>28</v>
      </c>
      <c r="F1419" t="s">
        <v>29</v>
      </c>
      <c r="G1419">
        <v>90045</v>
      </c>
      <c r="H1419" t="s">
        <v>30</v>
      </c>
    </row>
    <row r="1420" spans="1:8" x14ac:dyDescent="0.3">
      <c r="A1420" t="s">
        <v>1290</v>
      </c>
      <c r="B1420" t="s">
        <v>1291</v>
      </c>
      <c r="C1420" t="s">
        <v>146</v>
      </c>
      <c r="D1420" t="s">
        <v>27</v>
      </c>
      <c r="E1420" t="s">
        <v>28</v>
      </c>
      <c r="F1420" t="s">
        <v>29</v>
      </c>
      <c r="G1420">
        <v>90045</v>
      </c>
      <c r="H1420" t="s">
        <v>30</v>
      </c>
    </row>
    <row r="1421" spans="1:8" x14ac:dyDescent="0.3">
      <c r="A1421" t="s">
        <v>1290</v>
      </c>
      <c r="B1421" t="s">
        <v>1291</v>
      </c>
      <c r="C1421" t="s">
        <v>146</v>
      </c>
      <c r="D1421" t="s">
        <v>27</v>
      </c>
      <c r="E1421" t="s">
        <v>28</v>
      </c>
      <c r="F1421" t="s">
        <v>29</v>
      </c>
      <c r="G1421">
        <v>90045</v>
      </c>
      <c r="H1421" t="s">
        <v>30</v>
      </c>
    </row>
    <row r="1422" spans="1:8" x14ac:dyDescent="0.3">
      <c r="A1422" t="s">
        <v>1290</v>
      </c>
      <c r="B1422" t="s">
        <v>1291</v>
      </c>
      <c r="C1422" t="s">
        <v>146</v>
      </c>
      <c r="D1422" t="s">
        <v>27</v>
      </c>
      <c r="E1422" t="s">
        <v>28</v>
      </c>
      <c r="F1422" t="s">
        <v>29</v>
      </c>
      <c r="G1422">
        <v>90045</v>
      </c>
      <c r="H1422" t="s">
        <v>30</v>
      </c>
    </row>
    <row r="1423" spans="1:8" x14ac:dyDescent="0.3">
      <c r="A1423" t="s">
        <v>1290</v>
      </c>
      <c r="B1423" t="s">
        <v>1291</v>
      </c>
      <c r="C1423" t="s">
        <v>146</v>
      </c>
      <c r="D1423" t="s">
        <v>27</v>
      </c>
      <c r="E1423" t="s">
        <v>28</v>
      </c>
      <c r="F1423" t="s">
        <v>29</v>
      </c>
      <c r="G1423">
        <v>90045</v>
      </c>
      <c r="H1423" t="s">
        <v>30</v>
      </c>
    </row>
    <row r="1424" spans="1:8" x14ac:dyDescent="0.3">
      <c r="A1424" t="s">
        <v>1290</v>
      </c>
      <c r="B1424" t="s">
        <v>1291</v>
      </c>
      <c r="C1424" t="s">
        <v>146</v>
      </c>
      <c r="D1424" t="s">
        <v>27</v>
      </c>
      <c r="E1424" t="s">
        <v>28</v>
      </c>
      <c r="F1424" t="s">
        <v>29</v>
      </c>
      <c r="G1424">
        <v>90045</v>
      </c>
      <c r="H1424" t="s">
        <v>30</v>
      </c>
    </row>
    <row r="1425" spans="1:8" x14ac:dyDescent="0.3">
      <c r="A1425" t="s">
        <v>3750</v>
      </c>
      <c r="B1425" t="s">
        <v>3751</v>
      </c>
      <c r="C1425" t="s">
        <v>39</v>
      </c>
      <c r="D1425" t="s">
        <v>27</v>
      </c>
      <c r="E1425" t="s">
        <v>28</v>
      </c>
      <c r="F1425" t="s">
        <v>29</v>
      </c>
      <c r="G1425">
        <v>90036</v>
      </c>
      <c r="H1425" t="s">
        <v>30</v>
      </c>
    </row>
    <row r="1426" spans="1:8" x14ac:dyDescent="0.3">
      <c r="A1426" t="s">
        <v>3753</v>
      </c>
      <c r="B1426" t="s">
        <v>3754</v>
      </c>
      <c r="C1426" t="s">
        <v>39</v>
      </c>
      <c r="D1426" t="s">
        <v>27</v>
      </c>
      <c r="E1426" t="s">
        <v>176</v>
      </c>
      <c r="F1426" t="s">
        <v>122</v>
      </c>
      <c r="G1426">
        <v>85023</v>
      </c>
      <c r="H1426" t="s">
        <v>30</v>
      </c>
    </row>
    <row r="1427" spans="1:8" x14ac:dyDescent="0.3">
      <c r="A1427" t="s">
        <v>3758</v>
      </c>
      <c r="B1427" t="s">
        <v>3759</v>
      </c>
      <c r="C1427" t="s">
        <v>39</v>
      </c>
      <c r="D1427" t="s">
        <v>27</v>
      </c>
      <c r="E1427" t="s">
        <v>65</v>
      </c>
      <c r="F1427" t="s">
        <v>66</v>
      </c>
      <c r="G1427">
        <v>98105</v>
      </c>
      <c r="H1427" t="s">
        <v>30</v>
      </c>
    </row>
    <row r="1428" spans="1:8" x14ac:dyDescent="0.3">
      <c r="A1428" t="s">
        <v>3758</v>
      </c>
      <c r="B1428" t="s">
        <v>3759</v>
      </c>
      <c r="C1428" t="s">
        <v>39</v>
      </c>
      <c r="D1428" t="s">
        <v>27</v>
      </c>
      <c r="E1428" t="s">
        <v>65</v>
      </c>
      <c r="F1428" t="s">
        <v>66</v>
      </c>
      <c r="G1428">
        <v>98105</v>
      </c>
      <c r="H1428" t="s">
        <v>30</v>
      </c>
    </row>
    <row r="1429" spans="1:8" x14ac:dyDescent="0.3">
      <c r="A1429" t="s">
        <v>3763</v>
      </c>
      <c r="B1429" t="s">
        <v>3764</v>
      </c>
      <c r="C1429" t="s">
        <v>39</v>
      </c>
      <c r="D1429" t="s">
        <v>27</v>
      </c>
      <c r="E1429" t="s">
        <v>80</v>
      </c>
      <c r="F1429" t="s">
        <v>29</v>
      </c>
      <c r="G1429">
        <v>94109</v>
      </c>
      <c r="H1429" t="s">
        <v>30</v>
      </c>
    </row>
    <row r="1430" spans="1:8" x14ac:dyDescent="0.3">
      <c r="A1430" t="s">
        <v>3672</v>
      </c>
      <c r="B1430" t="s">
        <v>3673</v>
      </c>
      <c r="C1430" t="s">
        <v>26</v>
      </c>
      <c r="D1430" t="s">
        <v>27</v>
      </c>
      <c r="E1430" t="s">
        <v>522</v>
      </c>
      <c r="F1430" t="s">
        <v>161</v>
      </c>
      <c r="G1430">
        <v>80027</v>
      </c>
      <c r="H1430" t="s">
        <v>30</v>
      </c>
    </row>
    <row r="1431" spans="1:8" x14ac:dyDescent="0.3">
      <c r="A1431" t="s">
        <v>541</v>
      </c>
      <c r="B1431" t="s">
        <v>542</v>
      </c>
      <c r="C1431" t="s">
        <v>146</v>
      </c>
      <c r="D1431" t="s">
        <v>27</v>
      </c>
      <c r="E1431" t="s">
        <v>2171</v>
      </c>
      <c r="F1431" t="s">
        <v>29</v>
      </c>
      <c r="G1431">
        <v>95336</v>
      </c>
      <c r="H1431" t="s">
        <v>30</v>
      </c>
    </row>
    <row r="1432" spans="1:8" x14ac:dyDescent="0.3">
      <c r="A1432" t="s">
        <v>541</v>
      </c>
      <c r="B1432" t="s">
        <v>542</v>
      </c>
      <c r="C1432" t="s">
        <v>146</v>
      </c>
      <c r="D1432" t="s">
        <v>27</v>
      </c>
      <c r="E1432" t="s">
        <v>2171</v>
      </c>
      <c r="F1432" t="s">
        <v>29</v>
      </c>
      <c r="G1432">
        <v>95336</v>
      </c>
      <c r="H1432" t="s">
        <v>30</v>
      </c>
    </row>
    <row r="1433" spans="1:8" x14ac:dyDescent="0.3">
      <c r="A1433" t="s">
        <v>3770</v>
      </c>
      <c r="B1433" t="s">
        <v>3771</v>
      </c>
      <c r="C1433" t="s">
        <v>26</v>
      </c>
      <c r="D1433" t="s">
        <v>27</v>
      </c>
      <c r="E1433" t="s">
        <v>28</v>
      </c>
      <c r="F1433" t="s">
        <v>29</v>
      </c>
      <c r="G1433">
        <v>90004</v>
      </c>
      <c r="H1433" t="s">
        <v>30</v>
      </c>
    </row>
    <row r="1434" spans="1:8" x14ac:dyDescent="0.3">
      <c r="A1434" t="s">
        <v>3261</v>
      </c>
      <c r="B1434" t="s">
        <v>3262</v>
      </c>
      <c r="C1434" t="s">
        <v>146</v>
      </c>
      <c r="D1434" t="s">
        <v>27</v>
      </c>
      <c r="E1434" t="s">
        <v>65</v>
      </c>
      <c r="F1434" t="s">
        <v>66</v>
      </c>
      <c r="G1434">
        <v>98115</v>
      </c>
      <c r="H1434" t="s">
        <v>30</v>
      </c>
    </row>
    <row r="1435" spans="1:8" x14ac:dyDescent="0.3">
      <c r="A1435" t="s">
        <v>3261</v>
      </c>
      <c r="B1435" t="s">
        <v>3262</v>
      </c>
      <c r="C1435" t="s">
        <v>146</v>
      </c>
      <c r="D1435" t="s">
        <v>27</v>
      </c>
      <c r="E1435" t="s">
        <v>65</v>
      </c>
      <c r="F1435" t="s">
        <v>66</v>
      </c>
      <c r="G1435">
        <v>98115</v>
      </c>
      <c r="H1435" t="s">
        <v>30</v>
      </c>
    </row>
    <row r="1436" spans="1:8" x14ac:dyDescent="0.3">
      <c r="A1436" t="s">
        <v>3261</v>
      </c>
      <c r="B1436" t="s">
        <v>3262</v>
      </c>
      <c r="C1436" t="s">
        <v>146</v>
      </c>
      <c r="D1436" t="s">
        <v>27</v>
      </c>
      <c r="E1436" t="s">
        <v>65</v>
      </c>
      <c r="F1436" t="s">
        <v>66</v>
      </c>
      <c r="G1436">
        <v>98115</v>
      </c>
      <c r="H1436" t="s">
        <v>30</v>
      </c>
    </row>
    <row r="1437" spans="1:8" x14ac:dyDescent="0.3">
      <c r="A1437" t="s">
        <v>3261</v>
      </c>
      <c r="B1437" t="s">
        <v>3262</v>
      </c>
      <c r="C1437" t="s">
        <v>146</v>
      </c>
      <c r="D1437" t="s">
        <v>27</v>
      </c>
      <c r="E1437" t="s">
        <v>65</v>
      </c>
      <c r="F1437" t="s">
        <v>66</v>
      </c>
      <c r="G1437">
        <v>98115</v>
      </c>
      <c r="H1437" t="s">
        <v>30</v>
      </c>
    </row>
    <row r="1438" spans="1:8" x14ac:dyDescent="0.3">
      <c r="A1438" t="s">
        <v>402</v>
      </c>
      <c r="B1438" t="s">
        <v>403</v>
      </c>
      <c r="C1438" t="s">
        <v>26</v>
      </c>
      <c r="D1438" t="s">
        <v>27</v>
      </c>
      <c r="E1438" t="s">
        <v>28</v>
      </c>
      <c r="F1438" t="s">
        <v>29</v>
      </c>
      <c r="G1438">
        <v>90049</v>
      </c>
      <c r="H1438" t="s">
        <v>30</v>
      </c>
    </row>
    <row r="1439" spans="1:8" x14ac:dyDescent="0.3">
      <c r="A1439" t="s">
        <v>687</v>
      </c>
      <c r="B1439" t="s">
        <v>688</v>
      </c>
      <c r="C1439" t="s">
        <v>39</v>
      </c>
      <c r="D1439" t="s">
        <v>27</v>
      </c>
      <c r="E1439" t="s">
        <v>80</v>
      </c>
      <c r="F1439" t="s">
        <v>29</v>
      </c>
      <c r="G1439">
        <v>94122</v>
      </c>
      <c r="H1439" t="s">
        <v>30</v>
      </c>
    </row>
    <row r="1440" spans="1:8" x14ac:dyDescent="0.3">
      <c r="A1440" t="s">
        <v>687</v>
      </c>
      <c r="B1440" t="s">
        <v>688</v>
      </c>
      <c r="C1440" t="s">
        <v>39</v>
      </c>
      <c r="D1440" t="s">
        <v>27</v>
      </c>
      <c r="E1440" t="s">
        <v>80</v>
      </c>
      <c r="F1440" t="s">
        <v>29</v>
      </c>
      <c r="G1440">
        <v>94122</v>
      </c>
      <c r="H1440" t="s">
        <v>30</v>
      </c>
    </row>
    <row r="1441" spans="1:8" x14ac:dyDescent="0.3">
      <c r="A1441" t="s">
        <v>2732</v>
      </c>
      <c r="B1441" t="s">
        <v>2733</v>
      </c>
      <c r="C1441" t="s">
        <v>39</v>
      </c>
      <c r="D1441" t="s">
        <v>27</v>
      </c>
      <c r="E1441" t="s">
        <v>1516</v>
      </c>
      <c r="F1441" t="s">
        <v>122</v>
      </c>
      <c r="G1441">
        <v>85301</v>
      </c>
      <c r="H1441" t="s">
        <v>30</v>
      </c>
    </row>
    <row r="1442" spans="1:8" x14ac:dyDescent="0.3">
      <c r="A1442" t="s">
        <v>2438</v>
      </c>
      <c r="B1442" t="s">
        <v>2439</v>
      </c>
      <c r="C1442" t="s">
        <v>26</v>
      </c>
      <c r="D1442" t="s">
        <v>27</v>
      </c>
      <c r="E1442" t="s">
        <v>28</v>
      </c>
      <c r="F1442" t="s">
        <v>29</v>
      </c>
      <c r="G1442">
        <v>90049</v>
      </c>
      <c r="H1442" t="s">
        <v>30</v>
      </c>
    </row>
    <row r="1443" spans="1:8" x14ac:dyDescent="0.3">
      <c r="A1443" t="s">
        <v>2438</v>
      </c>
      <c r="B1443" t="s">
        <v>2439</v>
      </c>
      <c r="C1443" t="s">
        <v>26</v>
      </c>
      <c r="D1443" t="s">
        <v>27</v>
      </c>
      <c r="E1443" t="s">
        <v>28</v>
      </c>
      <c r="F1443" t="s">
        <v>29</v>
      </c>
      <c r="G1443">
        <v>90049</v>
      </c>
      <c r="H1443" t="s">
        <v>30</v>
      </c>
    </row>
    <row r="1444" spans="1:8" x14ac:dyDescent="0.3">
      <c r="A1444" t="s">
        <v>2438</v>
      </c>
      <c r="B1444" t="s">
        <v>2439</v>
      </c>
      <c r="C1444" t="s">
        <v>26</v>
      </c>
      <c r="D1444" t="s">
        <v>27</v>
      </c>
      <c r="E1444" t="s">
        <v>28</v>
      </c>
      <c r="F1444" t="s">
        <v>29</v>
      </c>
      <c r="G1444">
        <v>90049</v>
      </c>
      <c r="H1444" t="s">
        <v>30</v>
      </c>
    </row>
    <row r="1445" spans="1:8" x14ac:dyDescent="0.3">
      <c r="A1445" t="s">
        <v>3184</v>
      </c>
      <c r="B1445" t="s">
        <v>3185</v>
      </c>
      <c r="C1445" t="s">
        <v>26</v>
      </c>
      <c r="D1445" t="s">
        <v>27</v>
      </c>
      <c r="E1445" t="s">
        <v>651</v>
      </c>
      <c r="F1445" t="s">
        <v>122</v>
      </c>
      <c r="G1445">
        <v>85204</v>
      </c>
      <c r="H1445" t="s">
        <v>30</v>
      </c>
    </row>
    <row r="1446" spans="1:8" x14ac:dyDescent="0.3">
      <c r="A1446" t="s">
        <v>3601</v>
      </c>
      <c r="B1446" t="s">
        <v>3602</v>
      </c>
      <c r="C1446" t="s">
        <v>146</v>
      </c>
      <c r="D1446" t="s">
        <v>27</v>
      </c>
      <c r="E1446" t="s">
        <v>236</v>
      </c>
      <c r="F1446" t="s">
        <v>29</v>
      </c>
      <c r="G1446">
        <v>95123</v>
      </c>
      <c r="H1446" t="s">
        <v>30</v>
      </c>
    </row>
    <row r="1447" spans="1:8" x14ac:dyDescent="0.3">
      <c r="A1447" t="s">
        <v>2618</v>
      </c>
      <c r="B1447" t="s">
        <v>2619</v>
      </c>
      <c r="C1447" t="s">
        <v>146</v>
      </c>
      <c r="D1447" t="s">
        <v>27</v>
      </c>
      <c r="E1447" t="s">
        <v>28</v>
      </c>
      <c r="F1447" t="s">
        <v>29</v>
      </c>
      <c r="G1447">
        <v>90036</v>
      </c>
      <c r="H1447" t="s">
        <v>30</v>
      </c>
    </row>
    <row r="1448" spans="1:8" x14ac:dyDescent="0.3">
      <c r="A1448" t="s">
        <v>2633</v>
      </c>
      <c r="B1448" t="s">
        <v>2634</v>
      </c>
      <c r="C1448" t="s">
        <v>39</v>
      </c>
      <c r="D1448" t="s">
        <v>27</v>
      </c>
      <c r="E1448" t="s">
        <v>3798</v>
      </c>
      <c r="F1448" t="s">
        <v>2910</v>
      </c>
      <c r="G1448">
        <v>83501</v>
      </c>
      <c r="H1448" t="s">
        <v>30</v>
      </c>
    </row>
    <row r="1449" spans="1:8" x14ac:dyDescent="0.3">
      <c r="A1449" t="s">
        <v>3800</v>
      </c>
      <c r="B1449" t="s">
        <v>3801</v>
      </c>
      <c r="C1449" t="s">
        <v>26</v>
      </c>
      <c r="D1449" t="s">
        <v>27</v>
      </c>
      <c r="E1449" t="s">
        <v>28</v>
      </c>
      <c r="F1449" t="s">
        <v>29</v>
      </c>
      <c r="G1449">
        <v>90045</v>
      </c>
      <c r="H1449" t="s">
        <v>30</v>
      </c>
    </row>
    <row r="1450" spans="1:8" x14ac:dyDescent="0.3">
      <c r="A1450" t="s">
        <v>2591</v>
      </c>
      <c r="B1450" t="s">
        <v>2592</v>
      </c>
      <c r="C1450" t="s">
        <v>146</v>
      </c>
      <c r="D1450" t="s">
        <v>27</v>
      </c>
      <c r="E1450" t="s">
        <v>3805</v>
      </c>
      <c r="F1450" t="s">
        <v>29</v>
      </c>
      <c r="G1450">
        <v>94526</v>
      </c>
      <c r="H1450" t="s">
        <v>30</v>
      </c>
    </row>
    <row r="1451" spans="1:8" x14ac:dyDescent="0.3">
      <c r="A1451" t="s">
        <v>2591</v>
      </c>
      <c r="B1451" t="s">
        <v>2592</v>
      </c>
      <c r="C1451" t="s">
        <v>146</v>
      </c>
      <c r="D1451" t="s">
        <v>27</v>
      </c>
      <c r="E1451" t="s">
        <v>3805</v>
      </c>
      <c r="F1451" t="s">
        <v>29</v>
      </c>
      <c r="G1451">
        <v>94526</v>
      </c>
      <c r="H1451" t="s">
        <v>30</v>
      </c>
    </row>
    <row r="1452" spans="1:8" x14ac:dyDescent="0.3">
      <c r="A1452" t="s">
        <v>2591</v>
      </c>
      <c r="B1452" t="s">
        <v>2592</v>
      </c>
      <c r="C1452" t="s">
        <v>146</v>
      </c>
      <c r="D1452" t="s">
        <v>27</v>
      </c>
      <c r="E1452" t="s">
        <v>3805</v>
      </c>
      <c r="F1452" t="s">
        <v>29</v>
      </c>
      <c r="G1452">
        <v>94526</v>
      </c>
      <c r="H1452" t="s">
        <v>30</v>
      </c>
    </row>
    <row r="1453" spans="1:8" x14ac:dyDescent="0.3">
      <c r="A1453" t="s">
        <v>2591</v>
      </c>
      <c r="B1453" t="s">
        <v>2592</v>
      </c>
      <c r="C1453" t="s">
        <v>146</v>
      </c>
      <c r="D1453" t="s">
        <v>27</v>
      </c>
      <c r="E1453" t="s">
        <v>3805</v>
      </c>
      <c r="F1453" t="s">
        <v>29</v>
      </c>
      <c r="G1453">
        <v>94526</v>
      </c>
      <c r="H1453" t="s">
        <v>30</v>
      </c>
    </row>
    <row r="1454" spans="1:8" x14ac:dyDescent="0.3">
      <c r="A1454" t="s">
        <v>2591</v>
      </c>
      <c r="B1454" t="s">
        <v>2592</v>
      </c>
      <c r="C1454" t="s">
        <v>146</v>
      </c>
      <c r="D1454" t="s">
        <v>27</v>
      </c>
      <c r="E1454" t="s">
        <v>3805</v>
      </c>
      <c r="F1454" t="s">
        <v>29</v>
      </c>
      <c r="G1454">
        <v>94526</v>
      </c>
      <c r="H1454" t="s">
        <v>30</v>
      </c>
    </row>
    <row r="1455" spans="1:8" x14ac:dyDescent="0.3">
      <c r="A1455" t="s">
        <v>2591</v>
      </c>
      <c r="B1455" t="s">
        <v>2592</v>
      </c>
      <c r="C1455" t="s">
        <v>146</v>
      </c>
      <c r="D1455" t="s">
        <v>27</v>
      </c>
      <c r="E1455" t="s">
        <v>3805</v>
      </c>
      <c r="F1455" t="s">
        <v>29</v>
      </c>
      <c r="G1455">
        <v>94526</v>
      </c>
      <c r="H1455" t="s">
        <v>30</v>
      </c>
    </row>
    <row r="1456" spans="1:8" x14ac:dyDescent="0.3">
      <c r="A1456" t="s">
        <v>3770</v>
      </c>
      <c r="B1456" t="s">
        <v>3771</v>
      </c>
      <c r="C1456" t="s">
        <v>26</v>
      </c>
      <c r="D1456" t="s">
        <v>27</v>
      </c>
      <c r="E1456" t="s">
        <v>28</v>
      </c>
      <c r="F1456" t="s">
        <v>29</v>
      </c>
      <c r="G1456">
        <v>90004</v>
      </c>
      <c r="H1456" t="s">
        <v>30</v>
      </c>
    </row>
    <row r="1457" spans="1:8" x14ac:dyDescent="0.3">
      <c r="A1457" t="s">
        <v>3770</v>
      </c>
      <c r="B1457" t="s">
        <v>3771</v>
      </c>
      <c r="C1457" t="s">
        <v>26</v>
      </c>
      <c r="D1457" t="s">
        <v>27</v>
      </c>
      <c r="E1457" t="s">
        <v>28</v>
      </c>
      <c r="F1457" t="s">
        <v>29</v>
      </c>
      <c r="G1457">
        <v>90004</v>
      </c>
      <c r="H1457" t="s">
        <v>30</v>
      </c>
    </row>
    <row r="1458" spans="1:8" x14ac:dyDescent="0.3">
      <c r="A1458" t="s">
        <v>3770</v>
      </c>
      <c r="B1458" t="s">
        <v>3771</v>
      </c>
      <c r="C1458" t="s">
        <v>26</v>
      </c>
      <c r="D1458" t="s">
        <v>27</v>
      </c>
      <c r="E1458" t="s">
        <v>28</v>
      </c>
      <c r="F1458" t="s">
        <v>29</v>
      </c>
      <c r="G1458">
        <v>90004</v>
      </c>
      <c r="H1458" t="s">
        <v>30</v>
      </c>
    </row>
    <row r="1459" spans="1:8" x14ac:dyDescent="0.3">
      <c r="A1459" t="s">
        <v>3770</v>
      </c>
      <c r="B1459" t="s">
        <v>3771</v>
      </c>
      <c r="C1459" t="s">
        <v>26</v>
      </c>
      <c r="D1459" t="s">
        <v>27</v>
      </c>
      <c r="E1459" t="s">
        <v>28</v>
      </c>
      <c r="F1459" t="s">
        <v>29</v>
      </c>
      <c r="G1459">
        <v>90004</v>
      </c>
      <c r="H1459" t="s">
        <v>30</v>
      </c>
    </row>
    <row r="1460" spans="1:8" x14ac:dyDescent="0.3">
      <c r="A1460" t="s">
        <v>3770</v>
      </c>
      <c r="B1460" t="s">
        <v>3771</v>
      </c>
      <c r="C1460" t="s">
        <v>26</v>
      </c>
      <c r="D1460" t="s">
        <v>27</v>
      </c>
      <c r="E1460" t="s">
        <v>28</v>
      </c>
      <c r="F1460" t="s">
        <v>29</v>
      </c>
      <c r="G1460">
        <v>90004</v>
      </c>
      <c r="H1460" t="s">
        <v>30</v>
      </c>
    </row>
    <row r="1461" spans="1:8" x14ac:dyDescent="0.3">
      <c r="A1461" t="s">
        <v>3770</v>
      </c>
      <c r="B1461" t="s">
        <v>3771</v>
      </c>
      <c r="C1461" t="s">
        <v>26</v>
      </c>
      <c r="D1461" t="s">
        <v>27</v>
      </c>
      <c r="E1461" t="s">
        <v>28</v>
      </c>
      <c r="F1461" t="s">
        <v>29</v>
      </c>
      <c r="G1461">
        <v>90004</v>
      </c>
      <c r="H1461" t="s">
        <v>30</v>
      </c>
    </row>
    <row r="1462" spans="1:8" x14ac:dyDescent="0.3">
      <c r="A1462" t="s">
        <v>520</v>
      </c>
      <c r="B1462" t="s">
        <v>521</v>
      </c>
      <c r="C1462" t="s">
        <v>39</v>
      </c>
      <c r="D1462" t="s">
        <v>27</v>
      </c>
      <c r="E1462" t="s">
        <v>1054</v>
      </c>
      <c r="F1462" t="s">
        <v>29</v>
      </c>
      <c r="G1462">
        <v>92054</v>
      </c>
      <c r="H1462" t="s">
        <v>30</v>
      </c>
    </row>
    <row r="1463" spans="1:8" x14ac:dyDescent="0.3">
      <c r="A1463" t="s">
        <v>3821</v>
      </c>
      <c r="B1463" t="s">
        <v>3822</v>
      </c>
      <c r="C1463" t="s">
        <v>146</v>
      </c>
      <c r="D1463" t="s">
        <v>27</v>
      </c>
      <c r="E1463" t="s">
        <v>28</v>
      </c>
      <c r="F1463" t="s">
        <v>29</v>
      </c>
      <c r="G1463">
        <v>90049</v>
      </c>
      <c r="H1463" t="s">
        <v>30</v>
      </c>
    </row>
    <row r="1464" spans="1:8" x14ac:dyDescent="0.3">
      <c r="A1464" t="s">
        <v>3821</v>
      </c>
      <c r="B1464" t="s">
        <v>3822</v>
      </c>
      <c r="C1464" t="s">
        <v>146</v>
      </c>
      <c r="D1464" t="s">
        <v>27</v>
      </c>
      <c r="E1464" t="s">
        <v>28</v>
      </c>
      <c r="F1464" t="s">
        <v>29</v>
      </c>
      <c r="G1464">
        <v>90049</v>
      </c>
      <c r="H1464" t="s">
        <v>30</v>
      </c>
    </row>
    <row r="1465" spans="1:8" x14ac:dyDescent="0.3">
      <c r="A1465" t="s">
        <v>3824</v>
      </c>
      <c r="B1465" t="s">
        <v>3825</v>
      </c>
      <c r="C1465" t="s">
        <v>39</v>
      </c>
      <c r="D1465" t="s">
        <v>27</v>
      </c>
      <c r="E1465" t="s">
        <v>80</v>
      </c>
      <c r="F1465" t="s">
        <v>29</v>
      </c>
      <c r="G1465">
        <v>94122</v>
      </c>
      <c r="H1465" t="s">
        <v>30</v>
      </c>
    </row>
    <row r="1466" spans="1:8" x14ac:dyDescent="0.3">
      <c r="A1466" t="s">
        <v>3824</v>
      </c>
      <c r="B1466" t="s">
        <v>3825</v>
      </c>
      <c r="C1466" t="s">
        <v>39</v>
      </c>
      <c r="D1466" t="s">
        <v>27</v>
      </c>
      <c r="E1466" t="s">
        <v>80</v>
      </c>
      <c r="F1466" t="s">
        <v>29</v>
      </c>
      <c r="G1466">
        <v>94122</v>
      </c>
      <c r="H1466" t="s">
        <v>30</v>
      </c>
    </row>
    <row r="1467" spans="1:8" x14ac:dyDescent="0.3">
      <c r="A1467" t="s">
        <v>3829</v>
      </c>
      <c r="B1467" t="s">
        <v>3830</v>
      </c>
      <c r="C1467" t="s">
        <v>26</v>
      </c>
      <c r="D1467" t="s">
        <v>27</v>
      </c>
      <c r="E1467" t="s">
        <v>80</v>
      </c>
      <c r="F1467" t="s">
        <v>29</v>
      </c>
      <c r="G1467">
        <v>94122</v>
      </c>
      <c r="H1467" t="s">
        <v>30</v>
      </c>
    </row>
    <row r="1468" spans="1:8" x14ac:dyDescent="0.3">
      <c r="A1468" t="s">
        <v>3829</v>
      </c>
      <c r="B1468" t="s">
        <v>3830</v>
      </c>
      <c r="C1468" t="s">
        <v>26</v>
      </c>
      <c r="D1468" t="s">
        <v>27</v>
      </c>
      <c r="E1468" t="s">
        <v>80</v>
      </c>
      <c r="F1468" t="s">
        <v>29</v>
      </c>
      <c r="G1468">
        <v>94122</v>
      </c>
      <c r="H1468" t="s">
        <v>30</v>
      </c>
    </row>
    <row r="1469" spans="1:8" x14ac:dyDescent="0.3">
      <c r="A1469" t="s">
        <v>3834</v>
      </c>
      <c r="B1469" t="s">
        <v>3835</v>
      </c>
      <c r="C1469" t="s">
        <v>26</v>
      </c>
      <c r="D1469" t="s">
        <v>27</v>
      </c>
      <c r="E1469" t="s">
        <v>80</v>
      </c>
      <c r="F1469" t="s">
        <v>29</v>
      </c>
      <c r="G1469">
        <v>94122</v>
      </c>
      <c r="H1469" t="s">
        <v>30</v>
      </c>
    </row>
    <row r="1470" spans="1:8" x14ac:dyDescent="0.3">
      <c r="A1470" t="s">
        <v>1222</v>
      </c>
      <c r="B1470" t="s">
        <v>1223</v>
      </c>
      <c r="C1470" t="s">
        <v>39</v>
      </c>
      <c r="D1470" t="s">
        <v>27</v>
      </c>
      <c r="E1470" t="s">
        <v>28</v>
      </c>
      <c r="F1470" t="s">
        <v>29</v>
      </c>
      <c r="G1470">
        <v>90045</v>
      </c>
      <c r="H1470" t="s">
        <v>30</v>
      </c>
    </row>
    <row r="1471" spans="1:8" x14ac:dyDescent="0.3">
      <c r="A1471" t="s">
        <v>1222</v>
      </c>
      <c r="B1471" t="s">
        <v>1223</v>
      </c>
      <c r="C1471" t="s">
        <v>39</v>
      </c>
      <c r="D1471" t="s">
        <v>27</v>
      </c>
      <c r="E1471" t="s">
        <v>28</v>
      </c>
      <c r="F1471" t="s">
        <v>29</v>
      </c>
      <c r="G1471">
        <v>90045</v>
      </c>
      <c r="H1471" t="s">
        <v>30</v>
      </c>
    </row>
    <row r="1472" spans="1:8" x14ac:dyDescent="0.3">
      <c r="A1472" t="s">
        <v>1222</v>
      </c>
      <c r="B1472" t="s">
        <v>1223</v>
      </c>
      <c r="C1472" t="s">
        <v>39</v>
      </c>
      <c r="D1472" t="s">
        <v>27</v>
      </c>
      <c r="E1472" t="s">
        <v>28</v>
      </c>
      <c r="F1472" t="s">
        <v>29</v>
      </c>
      <c r="G1472">
        <v>90045</v>
      </c>
      <c r="H1472" t="s">
        <v>30</v>
      </c>
    </row>
    <row r="1473" spans="1:8" x14ac:dyDescent="0.3">
      <c r="A1473" t="s">
        <v>3840</v>
      </c>
      <c r="B1473" t="s">
        <v>3841</v>
      </c>
      <c r="C1473" t="s">
        <v>39</v>
      </c>
      <c r="D1473" t="s">
        <v>27</v>
      </c>
      <c r="E1473" t="s">
        <v>2337</v>
      </c>
      <c r="F1473" t="s">
        <v>161</v>
      </c>
      <c r="G1473">
        <v>80525</v>
      </c>
      <c r="H1473" t="s">
        <v>30</v>
      </c>
    </row>
    <row r="1474" spans="1:8" x14ac:dyDescent="0.3">
      <c r="A1474" t="s">
        <v>3840</v>
      </c>
      <c r="B1474" t="s">
        <v>3841</v>
      </c>
      <c r="C1474" t="s">
        <v>39</v>
      </c>
      <c r="D1474" t="s">
        <v>27</v>
      </c>
      <c r="E1474" t="s">
        <v>2337</v>
      </c>
      <c r="F1474" t="s">
        <v>161</v>
      </c>
      <c r="G1474">
        <v>80525</v>
      </c>
      <c r="H1474" t="s">
        <v>30</v>
      </c>
    </row>
    <row r="1475" spans="1:8" x14ac:dyDescent="0.3">
      <c r="A1475" t="s">
        <v>3845</v>
      </c>
      <c r="B1475" t="s">
        <v>3846</v>
      </c>
      <c r="C1475" t="s">
        <v>39</v>
      </c>
      <c r="D1475" t="s">
        <v>27</v>
      </c>
      <c r="E1475" t="s">
        <v>65</v>
      </c>
      <c r="F1475" t="s">
        <v>66</v>
      </c>
      <c r="G1475">
        <v>98105</v>
      </c>
      <c r="H1475" t="s">
        <v>30</v>
      </c>
    </row>
    <row r="1476" spans="1:8" x14ac:dyDescent="0.3">
      <c r="A1476" t="s">
        <v>3845</v>
      </c>
      <c r="B1476" t="s">
        <v>3846</v>
      </c>
      <c r="C1476" t="s">
        <v>39</v>
      </c>
      <c r="D1476" t="s">
        <v>27</v>
      </c>
      <c r="E1476" t="s">
        <v>65</v>
      </c>
      <c r="F1476" t="s">
        <v>66</v>
      </c>
      <c r="G1476">
        <v>98105</v>
      </c>
      <c r="H1476" t="s">
        <v>30</v>
      </c>
    </row>
    <row r="1477" spans="1:8" x14ac:dyDescent="0.3">
      <c r="A1477" t="s">
        <v>3586</v>
      </c>
      <c r="B1477" t="s">
        <v>3587</v>
      </c>
      <c r="C1477" t="s">
        <v>26</v>
      </c>
      <c r="D1477" t="s">
        <v>27</v>
      </c>
      <c r="E1477" t="s">
        <v>65</v>
      </c>
      <c r="F1477" t="s">
        <v>66</v>
      </c>
      <c r="G1477">
        <v>98103</v>
      </c>
      <c r="H1477" t="s">
        <v>30</v>
      </c>
    </row>
    <row r="1478" spans="1:8" x14ac:dyDescent="0.3">
      <c r="A1478" t="s">
        <v>3586</v>
      </c>
      <c r="B1478" t="s">
        <v>3587</v>
      </c>
      <c r="C1478" t="s">
        <v>26</v>
      </c>
      <c r="D1478" t="s">
        <v>27</v>
      </c>
      <c r="E1478" t="s">
        <v>65</v>
      </c>
      <c r="F1478" t="s">
        <v>66</v>
      </c>
      <c r="G1478">
        <v>98103</v>
      </c>
      <c r="H1478" t="s">
        <v>30</v>
      </c>
    </row>
    <row r="1479" spans="1:8" x14ac:dyDescent="0.3">
      <c r="A1479" t="s">
        <v>2123</v>
      </c>
      <c r="B1479" t="s">
        <v>2124</v>
      </c>
      <c r="C1479" t="s">
        <v>146</v>
      </c>
      <c r="D1479" t="s">
        <v>27</v>
      </c>
      <c r="E1479" t="s">
        <v>80</v>
      </c>
      <c r="F1479" t="s">
        <v>29</v>
      </c>
      <c r="G1479">
        <v>94110</v>
      </c>
      <c r="H1479" t="s">
        <v>30</v>
      </c>
    </row>
    <row r="1480" spans="1:8" x14ac:dyDescent="0.3">
      <c r="A1480" t="s">
        <v>2123</v>
      </c>
      <c r="B1480" t="s">
        <v>2124</v>
      </c>
      <c r="C1480" t="s">
        <v>146</v>
      </c>
      <c r="D1480" t="s">
        <v>27</v>
      </c>
      <c r="E1480" t="s">
        <v>80</v>
      </c>
      <c r="F1480" t="s">
        <v>29</v>
      </c>
      <c r="G1480">
        <v>94110</v>
      </c>
      <c r="H1480" t="s">
        <v>30</v>
      </c>
    </row>
    <row r="1481" spans="1:8" x14ac:dyDescent="0.3">
      <c r="A1481" t="s">
        <v>2116</v>
      </c>
      <c r="B1481" t="s">
        <v>2117</v>
      </c>
      <c r="C1481" t="s">
        <v>39</v>
      </c>
      <c r="D1481" t="s">
        <v>27</v>
      </c>
      <c r="E1481" t="s">
        <v>80</v>
      </c>
      <c r="F1481" t="s">
        <v>29</v>
      </c>
      <c r="G1481">
        <v>94110</v>
      </c>
      <c r="H1481" t="s">
        <v>30</v>
      </c>
    </row>
    <row r="1482" spans="1:8" x14ac:dyDescent="0.3">
      <c r="A1482" t="s">
        <v>3586</v>
      </c>
      <c r="B1482" t="s">
        <v>3587</v>
      </c>
      <c r="C1482" t="s">
        <v>26</v>
      </c>
      <c r="D1482" t="s">
        <v>27</v>
      </c>
      <c r="E1482" t="s">
        <v>65</v>
      </c>
      <c r="F1482" t="s">
        <v>66</v>
      </c>
      <c r="G1482">
        <v>98115</v>
      </c>
      <c r="H1482" t="s">
        <v>30</v>
      </c>
    </row>
    <row r="1483" spans="1:8" x14ac:dyDescent="0.3">
      <c r="A1483" t="s">
        <v>3586</v>
      </c>
      <c r="B1483" t="s">
        <v>3587</v>
      </c>
      <c r="C1483" t="s">
        <v>26</v>
      </c>
      <c r="D1483" t="s">
        <v>27</v>
      </c>
      <c r="E1483" t="s">
        <v>65</v>
      </c>
      <c r="F1483" t="s">
        <v>66</v>
      </c>
      <c r="G1483">
        <v>98115</v>
      </c>
      <c r="H1483" t="s">
        <v>30</v>
      </c>
    </row>
    <row r="1484" spans="1:8" x14ac:dyDescent="0.3">
      <c r="A1484" t="s">
        <v>2562</v>
      </c>
      <c r="B1484" t="s">
        <v>2563</v>
      </c>
      <c r="C1484" t="s">
        <v>39</v>
      </c>
      <c r="D1484" t="s">
        <v>27</v>
      </c>
      <c r="E1484" t="s">
        <v>3860</v>
      </c>
      <c r="F1484" t="s">
        <v>73</v>
      </c>
      <c r="G1484">
        <v>84321</v>
      </c>
      <c r="H1484" t="s">
        <v>30</v>
      </c>
    </row>
    <row r="1485" spans="1:8" x14ac:dyDescent="0.3">
      <c r="A1485" t="s">
        <v>2562</v>
      </c>
      <c r="B1485" t="s">
        <v>2563</v>
      </c>
      <c r="C1485" t="s">
        <v>39</v>
      </c>
      <c r="D1485" t="s">
        <v>27</v>
      </c>
      <c r="E1485" t="s">
        <v>3860</v>
      </c>
      <c r="F1485" t="s">
        <v>73</v>
      </c>
      <c r="G1485">
        <v>84321</v>
      </c>
      <c r="H1485" t="s">
        <v>30</v>
      </c>
    </row>
    <row r="1486" spans="1:8" x14ac:dyDescent="0.3">
      <c r="A1486" t="s">
        <v>2562</v>
      </c>
      <c r="B1486" t="s">
        <v>2563</v>
      </c>
      <c r="C1486" t="s">
        <v>39</v>
      </c>
      <c r="D1486" t="s">
        <v>27</v>
      </c>
      <c r="E1486" t="s">
        <v>3860</v>
      </c>
      <c r="F1486" t="s">
        <v>73</v>
      </c>
      <c r="G1486">
        <v>84321</v>
      </c>
      <c r="H1486" t="s">
        <v>30</v>
      </c>
    </row>
    <row r="1487" spans="1:8" x14ac:dyDescent="0.3">
      <c r="A1487" t="s">
        <v>2562</v>
      </c>
      <c r="B1487" t="s">
        <v>2563</v>
      </c>
      <c r="C1487" t="s">
        <v>39</v>
      </c>
      <c r="D1487" t="s">
        <v>27</v>
      </c>
      <c r="E1487" t="s">
        <v>3860</v>
      </c>
      <c r="F1487" t="s">
        <v>73</v>
      </c>
      <c r="G1487">
        <v>84321</v>
      </c>
      <c r="H1487" t="s">
        <v>30</v>
      </c>
    </row>
    <row r="1488" spans="1:8" x14ac:dyDescent="0.3">
      <c r="A1488" t="s">
        <v>2562</v>
      </c>
      <c r="B1488" t="s">
        <v>2563</v>
      </c>
      <c r="C1488" t="s">
        <v>39</v>
      </c>
      <c r="D1488" t="s">
        <v>27</v>
      </c>
      <c r="E1488" t="s">
        <v>3860</v>
      </c>
      <c r="F1488" t="s">
        <v>73</v>
      </c>
      <c r="G1488">
        <v>84321</v>
      </c>
      <c r="H1488" t="s">
        <v>30</v>
      </c>
    </row>
    <row r="1489" spans="1:8" x14ac:dyDescent="0.3">
      <c r="A1489" t="s">
        <v>2601</v>
      </c>
      <c r="B1489" t="s">
        <v>2602</v>
      </c>
      <c r="C1489" t="s">
        <v>39</v>
      </c>
      <c r="D1489" t="s">
        <v>27</v>
      </c>
      <c r="E1489" t="s">
        <v>443</v>
      </c>
      <c r="F1489" t="s">
        <v>122</v>
      </c>
      <c r="G1489">
        <v>85705</v>
      </c>
      <c r="H1489" t="s">
        <v>30</v>
      </c>
    </row>
    <row r="1490" spans="1:8" x14ac:dyDescent="0.3">
      <c r="A1490" t="s">
        <v>2601</v>
      </c>
      <c r="B1490" t="s">
        <v>2602</v>
      </c>
      <c r="C1490" t="s">
        <v>39</v>
      </c>
      <c r="D1490" t="s">
        <v>27</v>
      </c>
      <c r="E1490" t="s">
        <v>443</v>
      </c>
      <c r="F1490" t="s">
        <v>122</v>
      </c>
      <c r="G1490">
        <v>85705</v>
      </c>
      <c r="H1490" t="s">
        <v>30</v>
      </c>
    </row>
    <row r="1491" spans="1:8" x14ac:dyDescent="0.3">
      <c r="A1491" t="s">
        <v>2601</v>
      </c>
      <c r="B1491" t="s">
        <v>2602</v>
      </c>
      <c r="C1491" t="s">
        <v>39</v>
      </c>
      <c r="D1491" t="s">
        <v>27</v>
      </c>
      <c r="E1491" t="s">
        <v>443</v>
      </c>
      <c r="F1491" t="s">
        <v>122</v>
      </c>
      <c r="G1491">
        <v>85705</v>
      </c>
      <c r="H1491" t="s">
        <v>30</v>
      </c>
    </row>
    <row r="1492" spans="1:8" x14ac:dyDescent="0.3">
      <c r="A1492" t="s">
        <v>2601</v>
      </c>
      <c r="B1492" t="s">
        <v>2602</v>
      </c>
      <c r="C1492" t="s">
        <v>39</v>
      </c>
      <c r="D1492" t="s">
        <v>27</v>
      </c>
      <c r="E1492" t="s">
        <v>443</v>
      </c>
      <c r="F1492" t="s">
        <v>122</v>
      </c>
      <c r="G1492">
        <v>85705</v>
      </c>
      <c r="H1492" t="s">
        <v>30</v>
      </c>
    </row>
    <row r="1493" spans="1:8" x14ac:dyDescent="0.3">
      <c r="A1493" t="s">
        <v>2601</v>
      </c>
      <c r="B1493" t="s">
        <v>2602</v>
      </c>
      <c r="C1493" t="s">
        <v>39</v>
      </c>
      <c r="D1493" t="s">
        <v>27</v>
      </c>
      <c r="E1493" t="s">
        <v>443</v>
      </c>
      <c r="F1493" t="s">
        <v>122</v>
      </c>
      <c r="G1493">
        <v>85705</v>
      </c>
      <c r="H1493" t="s">
        <v>30</v>
      </c>
    </row>
    <row r="1494" spans="1:8" x14ac:dyDescent="0.3">
      <c r="A1494" t="s">
        <v>2156</v>
      </c>
      <c r="B1494" t="s">
        <v>2157</v>
      </c>
      <c r="C1494" t="s">
        <v>39</v>
      </c>
      <c r="D1494" t="s">
        <v>27</v>
      </c>
      <c r="E1494" t="s">
        <v>28</v>
      </c>
      <c r="F1494" t="s">
        <v>29</v>
      </c>
      <c r="G1494">
        <v>90049</v>
      </c>
      <c r="H1494" t="s">
        <v>30</v>
      </c>
    </row>
    <row r="1495" spans="1:8" x14ac:dyDescent="0.3">
      <c r="A1495" t="s">
        <v>2156</v>
      </c>
      <c r="B1495" t="s">
        <v>2157</v>
      </c>
      <c r="C1495" t="s">
        <v>39</v>
      </c>
      <c r="D1495" t="s">
        <v>27</v>
      </c>
      <c r="E1495" t="s">
        <v>28</v>
      </c>
      <c r="F1495" t="s">
        <v>29</v>
      </c>
      <c r="G1495">
        <v>90049</v>
      </c>
      <c r="H1495" t="s">
        <v>30</v>
      </c>
    </row>
    <row r="1496" spans="1:8" x14ac:dyDescent="0.3">
      <c r="A1496" t="s">
        <v>2156</v>
      </c>
      <c r="B1496" t="s">
        <v>2157</v>
      </c>
      <c r="C1496" t="s">
        <v>39</v>
      </c>
      <c r="D1496" t="s">
        <v>27</v>
      </c>
      <c r="E1496" t="s">
        <v>28</v>
      </c>
      <c r="F1496" t="s">
        <v>29</v>
      </c>
      <c r="G1496">
        <v>90049</v>
      </c>
      <c r="H1496" t="s">
        <v>30</v>
      </c>
    </row>
    <row r="1497" spans="1:8" x14ac:dyDescent="0.3">
      <c r="A1497" t="s">
        <v>2156</v>
      </c>
      <c r="B1497" t="s">
        <v>2157</v>
      </c>
      <c r="C1497" t="s">
        <v>39</v>
      </c>
      <c r="D1497" t="s">
        <v>27</v>
      </c>
      <c r="E1497" t="s">
        <v>28</v>
      </c>
      <c r="F1497" t="s">
        <v>29</v>
      </c>
      <c r="G1497">
        <v>90049</v>
      </c>
      <c r="H1497" t="s">
        <v>30</v>
      </c>
    </row>
    <row r="1498" spans="1:8" x14ac:dyDescent="0.3">
      <c r="A1498" t="s">
        <v>1458</v>
      </c>
      <c r="B1498" t="s">
        <v>1459</v>
      </c>
      <c r="C1498" t="s">
        <v>39</v>
      </c>
      <c r="D1498" t="s">
        <v>27</v>
      </c>
      <c r="E1498" t="s">
        <v>147</v>
      </c>
      <c r="F1498" t="s">
        <v>148</v>
      </c>
      <c r="G1498">
        <v>97206</v>
      </c>
      <c r="H1498" t="s">
        <v>30</v>
      </c>
    </row>
    <row r="1499" spans="1:8" x14ac:dyDescent="0.3">
      <c r="A1499" t="s">
        <v>1245</v>
      </c>
      <c r="B1499" t="s">
        <v>1246</v>
      </c>
      <c r="C1499" t="s">
        <v>39</v>
      </c>
      <c r="D1499" t="s">
        <v>27</v>
      </c>
      <c r="E1499" t="s">
        <v>522</v>
      </c>
      <c r="F1499" t="s">
        <v>161</v>
      </c>
      <c r="G1499">
        <v>80027</v>
      </c>
      <c r="H1499" t="s">
        <v>30</v>
      </c>
    </row>
    <row r="1500" spans="1:8" x14ac:dyDescent="0.3">
      <c r="A1500" t="s">
        <v>1543</v>
      </c>
      <c r="B1500" t="s">
        <v>1544</v>
      </c>
      <c r="C1500" t="s">
        <v>146</v>
      </c>
      <c r="D1500" t="s">
        <v>27</v>
      </c>
      <c r="E1500" t="s">
        <v>65</v>
      </c>
      <c r="F1500" t="s">
        <v>66</v>
      </c>
      <c r="G1500">
        <v>98115</v>
      </c>
      <c r="H1500" t="s">
        <v>30</v>
      </c>
    </row>
    <row r="1501" spans="1:8" x14ac:dyDescent="0.3">
      <c r="A1501" t="s">
        <v>3879</v>
      </c>
      <c r="B1501" t="s">
        <v>3880</v>
      </c>
      <c r="C1501" t="s">
        <v>26</v>
      </c>
      <c r="D1501" t="s">
        <v>27</v>
      </c>
      <c r="E1501" t="s">
        <v>80</v>
      </c>
      <c r="F1501" t="s">
        <v>29</v>
      </c>
      <c r="G1501">
        <v>94109</v>
      </c>
      <c r="H1501" t="s">
        <v>30</v>
      </c>
    </row>
    <row r="1502" spans="1:8" x14ac:dyDescent="0.3">
      <c r="A1502" t="s">
        <v>3882</v>
      </c>
      <c r="B1502" t="s">
        <v>3883</v>
      </c>
      <c r="C1502" t="s">
        <v>146</v>
      </c>
      <c r="D1502" t="s">
        <v>27</v>
      </c>
      <c r="E1502" t="s">
        <v>28</v>
      </c>
      <c r="F1502" t="s">
        <v>29</v>
      </c>
      <c r="G1502">
        <v>90004</v>
      </c>
      <c r="H1502" t="s">
        <v>30</v>
      </c>
    </row>
    <row r="1503" spans="1:8" x14ac:dyDescent="0.3">
      <c r="A1503" t="s">
        <v>3882</v>
      </c>
      <c r="B1503" t="s">
        <v>3883</v>
      </c>
      <c r="C1503" t="s">
        <v>146</v>
      </c>
      <c r="D1503" t="s">
        <v>27</v>
      </c>
      <c r="E1503" t="s">
        <v>28</v>
      </c>
      <c r="F1503" t="s">
        <v>29</v>
      </c>
      <c r="G1503">
        <v>90004</v>
      </c>
      <c r="H1503" t="s">
        <v>30</v>
      </c>
    </row>
    <row r="1504" spans="1:8" x14ac:dyDescent="0.3">
      <c r="A1504" t="s">
        <v>833</v>
      </c>
      <c r="B1504" t="s">
        <v>834</v>
      </c>
      <c r="C1504" t="s">
        <v>146</v>
      </c>
      <c r="D1504" t="s">
        <v>27</v>
      </c>
      <c r="E1504" t="s">
        <v>65</v>
      </c>
      <c r="F1504" t="s">
        <v>66</v>
      </c>
      <c r="G1504">
        <v>98103</v>
      </c>
      <c r="H1504" t="s">
        <v>30</v>
      </c>
    </row>
    <row r="1505" spans="1:8" x14ac:dyDescent="0.3">
      <c r="A1505" t="s">
        <v>3891</v>
      </c>
      <c r="B1505" t="s">
        <v>3892</v>
      </c>
      <c r="C1505" t="s">
        <v>39</v>
      </c>
      <c r="D1505" t="s">
        <v>27</v>
      </c>
      <c r="E1505" t="s">
        <v>80</v>
      </c>
      <c r="F1505" t="s">
        <v>29</v>
      </c>
      <c r="G1505">
        <v>94110</v>
      </c>
      <c r="H1505" t="s">
        <v>30</v>
      </c>
    </row>
    <row r="1506" spans="1:8" x14ac:dyDescent="0.3">
      <c r="A1506" t="s">
        <v>3894</v>
      </c>
      <c r="B1506" t="s">
        <v>3895</v>
      </c>
      <c r="C1506" t="s">
        <v>39</v>
      </c>
      <c r="D1506" t="s">
        <v>27</v>
      </c>
      <c r="E1506" t="s">
        <v>325</v>
      </c>
      <c r="F1506" t="s">
        <v>29</v>
      </c>
      <c r="G1506">
        <v>92105</v>
      </c>
      <c r="H1506" t="s">
        <v>30</v>
      </c>
    </row>
    <row r="1507" spans="1:8" x14ac:dyDescent="0.3">
      <c r="A1507" t="s">
        <v>3894</v>
      </c>
      <c r="B1507" t="s">
        <v>3895</v>
      </c>
      <c r="C1507" t="s">
        <v>39</v>
      </c>
      <c r="D1507" t="s">
        <v>27</v>
      </c>
      <c r="E1507" t="s">
        <v>325</v>
      </c>
      <c r="F1507" t="s">
        <v>29</v>
      </c>
      <c r="G1507">
        <v>92105</v>
      </c>
      <c r="H1507" t="s">
        <v>30</v>
      </c>
    </row>
    <row r="1508" spans="1:8" x14ac:dyDescent="0.3">
      <c r="A1508" t="s">
        <v>3894</v>
      </c>
      <c r="B1508" t="s">
        <v>3895</v>
      </c>
      <c r="C1508" t="s">
        <v>39</v>
      </c>
      <c r="D1508" t="s">
        <v>27</v>
      </c>
      <c r="E1508" t="s">
        <v>325</v>
      </c>
      <c r="F1508" t="s">
        <v>29</v>
      </c>
      <c r="G1508">
        <v>92105</v>
      </c>
      <c r="H1508" t="s">
        <v>30</v>
      </c>
    </row>
    <row r="1509" spans="1:8" x14ac:dyDescent="0.3">
      <c r="A1509" t="s">
        <v>3894</v>
      </c>
      <c r="B1509" t="s">
        <v>3895</v>
      </c>
      <c r="C1509" t="s">
        <v>39</v>
      </c>
      <c r="D1509" t="s">
        <v>27</v>
      </c>
      <c r="E1509" t="s">
        <v>325</v>
      </c>
      <c r="F1509" t="s">
        <v>29</v>
      </c>
      <c r="G1509">
        <v>92105</v>
      </c>
      <c r="H1509" t="s">
        <v>30</v>
      </c>
    </row>
    <row r="1510" spans="1:8" x14ac:dyDescent="0.3">
      <c r="A1510" t="s">
        <v>3215</v>
      </c>
      <c r="B1510" t="s">
        <v>3216</v>
      </c>
      <c r="C1510" t="s">
        <v>39</v>
      </c>
      <c r="D1510" t="s">
        <v>27</v>
      </c>
      <c r="E1510" t="s">
        <v>398</v>
      </c>
      <c r="F1510" t="s">
        <v>29</v>
      </c>
      <c r="G1510">
        <v>90805</v>
      </c>
      <c r="H1510" t="s">
        <v>30</v>
      </c>
    </row>
    <row r="1511" spans="1:8" x14ac:dyDescent="0.3">
      <c r="A1511" t="s">
        <v>3215</v>
      </c>
      <c r="B1511" t="s">
        <v>3216</v>
      </c>
      <c r="C1511" t="s">
        <v>39</v>
      </c>
      <c r="D1511" t="s">
        <v>27</v>
      </c>
      <c r="E1511" t="s">
        <v>398</v>
      </c>
      <c r="F1511" t="s">
        <v>29</v>
      </c>
      <c r="G1511">
        <v>90805</v>
      </c>
      <c r="H1511" t="s">
        <v>30</v>
      </c>
    </row>
    <row r="1512" spans="1:8" x14ac:dyDescent="0.3">
      <c r="A1512" t="s">
        <v>3904</v>
      </c>
      <c r="B1512" t="s">
        <v>3905</v>
      </c>
      <c r="C1512" t="s">
        <v>39</v>
      </c>
      <c r="D1512" t="s">
        <v>27</v>
      </c>
      <c r="E1512" t="s">
        <v>65</v>
      </c>
      <c r="F1512" t="s">
        <v>66</v>
      </c>
      <c r="G1512">
        <v>98115</v>
      </c>
      <c r="H1512" t="s">
        <v>30</v>
      </c>
    </row>
    <row r="1513" spans="1:8" x14ac:dyDescent="0.3">
      <c r="A1513" t="s">
        <v>3904</v>
      </c>
      <c r="B1513" t="s">
        <v>3905</v>
      </c>
      <c r="C1513" t="s">
        <v>39</v>
      </c>
      <c r="D1513" t="s">
        <v>27</v>
      </c>
      <c r="E1513" t="s">
        <v>65</v>
      </c>
      <c r="F1513" t="s">
        <v>66</v>
      </c>
      <c r="G1513">
        <v>98115</v>
      </c>
      <c r="H1513" t="s">
        <v>30</v>
      </c>
    </row>
    <row r="1514" spans="1:8" x14ac:dyDescent="0.3">
      <c r="A1514" t="s">
        <v>3904</v>
      </c>
      <c r="B1514" t="s">
        <v>3905</v>
      </c>
      <c r="C1514" t="s">
        <v>39</v>
      </c>
      <c r="D1514" t="s">
        <v>27</v>
      </c>
      <c r="E1514" t="s">
        <v>65</v>
      </c>
      <c r="F1514" t="s">
        <v>66</v>
      </c>
      <c r="G1514">
        <v>98115</v>
      </c>
      <c r="H1514" t="s">
        <v>30</v>
      </c>
    </row>
    <row r="1515" spans="1:8" x14ac:dyDescent="0.3">
      <c r="A1515" t="s">
        <v>3913</v>
      </c>
      <c r="B1515" t="s">
        <v>3914</v>
      </c>
      <c r="C1515" t="s">
        <v>26</v>
      </c>
      <c r="D1515" t="s">
        <v>27</v>
      </c>
      <c r="E1515" t="s">
        <v>80</v>
      </c>
      <c r="F1515" t="s">
        <v>29</v>
      </c>
      <c r="G1515">
        <v>94110</v>
      </c>
      <c r="H1515" t="s">
        <v>30</v>
      </c>
    </row>
    <row r="1516" spans="1:8" x14ac:dyDescent="0.3">
      <c r="A1516" t="s">
        <v>3913</v>
      </c>
      <c r="B1516" t="s">
        <v>3914</v>
      </c>
      <c r="C1516" t="s">
        <v>26</v>
      </c>
      <c r="D1516" t="s">
        <v>27</v>
      </c>
      <c r="E1516" t="s">
        <v>80</v>
      </c>
      <c r="F1516" t="s">
        <v>29</v>
      </c>
      <c r="G1516">
        <v>94110</v>
      </c>
      <c r="H1516" t="s">
        <v>30</v>
      </c>
    </row>
    <row r="1517" spans="1:8" x14ac:dyDescent="0.3">
      <c r="A1517" t="s">
        <v>3916</v>
      </c>
      <c r="B1517" t="s">
        <v>3917</v>
      </c>
      <c r="C1517" t="s">
        <v>26</v>
      </c>
      <c r="D1517" t="s">
        <v>27</v>
      </c>
      <c r="E1517" t="s">
        <v>65</v>
      </c>
      <c r="F1517" t="s">
        <v>66</v>
      </c>
      <c r="G1517">
        <v>98103</v>
      </c>
      <c r="H1517" t="s">
        <v>30</v>
      </c>
    </row>
    <row r="1518" spans="1:8" x14ac:dyDescent="0.3">
      <c r="A1518" t="s">
        <v>1215</v>
      </c>
      <c r="B1518" t="s">
        <v>1216</v>
      </c>
      <c r="C1518" t="s">
        <v>26</v>
      </c>
      <c r="D1518" t="s">
        <v>27</v>
      </c>
      <c r="E1518" t="s">
        <v>1908</v>
      </c>
      <c r="F1518" t="s">
        <v>66</v>
      </c>
      <c r="G1518">
        <v>99207</v>
      </c>
      <c r="H1518" t="s">
        <v>30</v>
      </c>
    </row>
    <row r="1519" spans="1:8" x14ac:dyDescent="0.3">
      <c r="A1519" t="s">
        <v>3920</v>
      </c>
      <c r="B1519" t="s">
        <v>3921</v>
      </c>
      <c r="C1519" t="s">
        <v>39</v>
      </c>
      <c r="D1519" t="s">
        <v>27</v>
      </c>
      <c r="E1519" t="s">
        <v>3336</v>
      </c>
      <c r="F1519" t="s">
        <v>29</v>
      </c>
      <c r="G1519">
        <v>91911</v>
      </c>
      <c r="H1519" t="s">
        <v>30</v>
      </c>
    </row>
    <row r="1520" spans="1:8" x14ac:dyDescent="0.3">
      <c r="A1520" t="s">
        <v>948</v>
      </c>
      <c r="B1520" t="s">
        <v>949</v>
      </c>
      <c r="C1520" t="s">
        <v>39</v>
      </c>
      <c r="D1520" t="s">
        <v>27</v>
      </c>
      <c r="E1520" t="s">
        <v>80</v>
      </c>
      <c r="F1520" t="s">
        <v>29</v>
      </c>
      <c r="G1520">
        <v>94110</v>
      </c>
      <c r="H1520" t="s">
        <v>30</v>
      </c>
    </row>
    <row r="1521" spans="1:8" x14ac:dyDescent="0.3">
      <c r="A1521" t="s">
        <v>1332</v>
      </c>
      <c r="B1521" t="s">
        <v>1333</v>
      </c>
      <c r="C1521" t="s">
        <v>146</v>
      </c>
      <c r="D1521" t="s">
        <v>27</v>
      </c>
      <c r="E1521" t="s">
        <v>80</v>
      </c>
      <c r="F1521" t="s">
        <v>29</v>
      </c>
      <c r="G1521">
        <v>94109</v>
      </c>
      <c r="H1521" t="s">
        <v>30</v>
      </c>
    </row>
    <row r="1522" spans="1:8" x14ac:dyDescent="0.3">
      <c r="A1522" t="s">
        <v>1332</v>
      </c>
      <c r="B1522" t="s">
        <v>1333</v>
      </c>
      <c r="C1522" t="s">
        <v>146</v>
      </c>
      <c r="D1522" t="s">
        <v>27</v>
      </c>
      <c r="E1522" t="s">
        <v>80</v>
      </c>
      <c r="F1522" t="s">
        <v>29</v>
      </c>
      <c r="G1522">
        <v>94109</v>
      </c>
      <c r="H1522" t="s">
        <v>30</v>
      </c>
    </row>
    <row r="1523" spans="1:8" x14ac:dyDescent="0.3">
      <c r="A1523" t="s">
        <v>3509</v>
      </c>
      <c r="B1523" t="s">
        <v>3510</v>
      </c>
      <c r="C1523" t="s">
        <v>39</v>
      </c>
      <c r="D1523" t="s">
        <v>27</v>
      </c>
      <c r="E1523" t="s">
        <v>3931</v>
      </c>
      <c r="F1523" t="s">
        <v>122</v>
      </c>
      <c r="G1523">
        <v>85323</v>
      </c>
      <c r="H1523" t="s">
        <v>30</v>
      </c>
    </row>
    <row r="1524" spans="1:8" x14ac:dyDescent="0.3">
      <c r="A1524" t="s">
        <v>3543</v>
      </c>
      <c r="B1524" t="s">
        <v>3544</v>
      </c>
      <c r="C1524" t="s">
        <v>146</v>
      </c>
      <c r="D1524" t="s">
        <v>27</v>
      </c>
      <c r="E1524" t="s">
        <v>1247</v>
      </c>
      <c r="F1524" t="s">
        <v>29</v>
      </c>
      <c r="G1524">
        <v>92025</v>
      </c>
      <c r="H1524" t="s">
        <v>30</v>
      </c>
    </row>
    <row r="1525" spans="1:8" x14ac:dyDescent="0.3">
      <c r="A1525" t="s">
        <v>63</v>
      </c>
      <c r="B1525" t="s">
        <v>64</v>
      </c>
      <c r="C1525" t="s">
        <v>39</v>
      </c>
      <c r="D1525" t="s">
        <v>27</v>
      </c>
      <c r="E1525" t="s">
        <v>372</v>
      </c>
      <c r="F1525" t="s">
        <v>161</v>
      </c>
      <c r="G1525">
        <v>80906</v>
      </c>
      <c r="H1525" t="s">
        <v>30</v>
      </c>
    </row>
    <row r="1526" spans="1:8" x14ac:dyDescent="0.3">
      <c r="A1526" t="s">
        <v>63</v>
      </c>
      <c r="B1526" t="s">
        <v>64</v>
      </c>
      <c r="C1526" t="s">
        <v>39</v>
      </c>
      <c r="D1526" t="s">
        <v>27</v>
      </c>
      <c r="E1526" t="s">
        <v>372</v>
      </c>
      <c r="F1526" t="s">
        <v>161</v>
      </c>
      <c r="G1526">
        <v>80906</v>
      </c>
      <c r="H1526" t="s">
        <v>30</v>
      </c>
    </row>
    <row r="1527" spans="1:8" x14ac:dyDescent="0.3">
      <c r="A1527" t="s">
        <v>63</v>
      </c>
      <c r="B1527" t="s">
        <v>64</v>
      </c>
      <c r="C1527" t="s">
        <v>39</v>
      </c>
      <c r="D1527" t="s">
        <v>27</v>
      </c>
      <c r="E1527" t="s">
        <v>372</v>
      </c>
      <c r="F1527" t="s">
        <v>161</v>
      </c>
      <c r="G1527">
        <v>80906</v>
      </c>
      <c r="H1527" t="s">
        <v>30</v>
      </c>
    </row>
    <row r="1528" spans="1:8" x14ac:dyDescent="0.3">
      <c r="A1528" t="s">
        <v>63</v>
      </c>
      <c r="B1528" t="s">
        <v>64</v>
      </c>
      <c r="C1528" t="s">
        <v>39</v>
      </c>
      <c r="D1528" t="s">
        <v>27</v>
      </c>
      <c r="E1528" t="s">
        <v>372</v>
      </c>
      <c r="F1528" t="s">
        <v>161</v>
      </c>
      <c r="G1528">
        <v>80906</v>
      </c>
      <c r="H1528" t="s">
        <v>30</v>
      </c>
    </row>
    <row r="1529" spans="1:8" x14ac:dyDescent="0.3">
      <c r="A1529" t="s">
        <v>63</v>
      </c>
      <c r="B1529" t="s">
        <v>64</v>
      </c>
      <c r="C1529" t="s">
        <v>39</v>
      </c>
      <c r="D1529" t="s">
        <v>27</v>
      </c>
      <c r="E1529" t="s">
        <v>372</v>
      </c>
      <c r="F1529" t="s">
        <v>161</v>
      </c>
      <c r="G1529">
        <v>80906</v>
      </c>
      <c r="H1529" t="s">
        <v>30</v>
      </c>
    </row>
    <row r="1530" spans="1:8" x14ac:dyDescent="0.3">
      <c r="A1530" t="s">
        <v>63</v>
      </c>
      <c r="B1530" t="s">
        <v>64</v>
      </c>
      <c r="C1530" t="s">
        <v>39</v>
      </c>
      <c r="D1530" t="s">
        <v>27</v>
      </c>
      <c r="E1530" t="s">
        <v>372</v>
      </c>
      <c r="F1530" t="s">
        <v>161</v>
      </c>
      <c r="G1530">
        <v>80906</v>
      </c>
      <c r="H1530" t="s">
        <v>30</v>
      </c>
    </row>
    <row r="1531" spans="1:8" x14ac:dyDescent="0.3">
      <c r="A1531" t="s">
        <v>63</v>
      </c>
      <c r="B1531" t="s">
        <v>64</v>
      </c>
      <c r="C1531" t="s">
        <v>39</v>
      </c>
      <c r="D1531" t="s">
        <v>27</v>
      </c>
      <c r="E1531" t="s">
        <v>372</v>
      </c>
      <c r="F1531" t="s">
        <v>161</v>
      </c>
      <c r="G1531">
        <v>80906</v>
      </c>
      <c r="H1531" t="s">
        <v>30</v>
      </c>
    </row>
    <row r="1532" spans="1:8" x14ac:dyDescent="0.3">
      <c r="A1532" t="s">
        <v>63</v>
      </c>
      <c r="B1532" t="s">
        <v>64</v>
      </c>
      <c r="C1532" t="s">
        <v>39</v>
      </c>
      <c r="D1532" t="s">
        <v>27</v>
      </c>
      <c r="E1532" t="s">
        <v>372</v>
      </c>
      <c r="F1532" t="s">
        <v>161</v>
      </c>
      <c r="G1532">
        <v>80906</v>
      </c>
      <c r="H1532" t="s">
        <v>30</v>
      </c>
    </row>
    <row r="1533" spans="1:8" x14ac:dyDescent="0.3">
      <c r="A1533" t="s">
        <v>63</v>
      </c>
      <c r="B1533" t="s">
        <v>64</v>
      </c>
      <c r="C1533" t="s">
        <v>39</v>
      </c>
      <c r="D1533" t="s">
        <v>27</v>
      </c>
      <c r="E1533" t="s">
        <v>372</v>
      </c>
      <c r="F1533" t="s">
        <v>161</v>
      </c>
      <c r="G1533">
        <v>80906</v>
      </c>
      <c r="H1533" t="s">
        <v>30</v>
      </c>
    </row>
    <row r="1534" spans="1:8" x14ac:dyDescent="0.3">
      <c r="A1534" t="s">
        <v>3948</v>
      </c>
      <c r="B1534" t="s">
        <v>3949</v>
      </c>
      <c r="C1534" t="s">
        <v>26</v>
      </c>
      <c r="D1534" t="s">
        <v>27</v>
      </c>
      <c r="E1534" t="s">
        <v>28</v>
      </c>
      <c r="F1534" t="s">
        <v>29</v>
      </c>
      <c r="G1534">
        <v>90036</v>
      </c>
      <c r="H1534" t="s">
        <v>30</v>
      </c>
    </row>
    <row r="1535" spans="1:8" x14ac:dyDescent="0.3">
      <c r="A1535" t="s">
        <v>3951</v>
      </c>
      <c r="B1535" t="s">
        <v>3952</v>
      </c>
      <c r="C1535" t="s">
        <v>39</v>
      </c>
      <c r="D1535" t="s">
        <v>27</v>
      </c>
      <c r="E1535" t="s">
        <v>28</v>
      </c>
      <c r="F1535" t="s">
        <v>29</v>
      </c>
      <c r="G1535">
        <v>90008</v>
      </c>
      <c r="H1535" t="s">
        <v>30</v>
      </c>
    </row>
    <row r="1536" spans="1:8" x14ac:dyDescent="0.3">
      <c r="A1536" t="s">
        <v>3951</v>
      </c>
      <c r="B1536" t="s">
        <v>3952</v>
      </c>
      <c r="C1536" t="s">
        <v>39</v>
      </c>
      <c r="D1536" t="s">
        <v>27</v>
      </c>
      <c r="E1536" t="s">
        <v>28</v>
      </c>
      <c r="F1536" t="s">
        <v>29</v>
      </c>
      <c r="G1536">
        <v>90008</v>
      </c>
      <c r="H1536" t="s">
        <v>30</v>
      </c>
    </row>
    <row r="1537" spans="1:8" x14ac:dyDescent="0.3">
      <c r="A1537" t="s">
        <v>3951</v>
      </c>
      <c r="B1537" t="s">
        <v>3952</v>
      </c>
      <c r="C1537" t="s">
        <v>39</v>
      </c>
      <c r="D1537" t="s">
        <v>27</v>
      </c>
      <c r="E1537" t="s">
        <v>28</v>
      </c>
      <c r="F1537" t="s">
        <v>29</v>
      </c>
      <c r="G1537">
        <v>90008</v>
      </c>
      <c r="H1537" t="s">
        <v>30</v>
      </c>
    </row>
    <row r="1538" spans="1:8" x14ac:dyDescent="0.3">
      <c r="A1538" t="s">
        <v>3667</v>
      </c>
      <c r="B1538" t="s">
        <v>3668</v>
      </c>
      <c r="C1538" t="s">
        <v>39</v>
      </c>
      <c r="D1538" t="s">
        <v>27</v>
      </c>
      <c r="E1538" t="s">
        <v>28</v>
      </c>
      <c r="F1538" t="s">
        <v>29</v>
      </c>
      <c r="G1538">
        <v>90004</v>
      </c>
      <c r="H1538" t="s">
        <v>30</v>
      </c>
    </row>
    <row r="1539" spans="1:8" x14ac:dyDescent="0.3">
      <c r="A1539" t="s">
        <v>884</v>
      </c>
      <c r="B1539" t="s">
        <v>885</v>
      </c>
      <c r="C1539" t="s">
        <v>146</v>
      </c>
      <c r="D1539" t="s">
        <v>27</v>
      </c>
      <c r="E1539" t="s">
        <v>3957</v>
      </c>
      <c r="F1539" t="s">
        <v>122</v>
      </c>
      <c r="G1539">
        <v>85364</v>
      </c>
      <c r="H1539" t="s">
        <v>30</v>
      </c>
    </row>
    <row r="1540" spans="1:8" x14ac:dyDescent="0.3">
      <c r="A1540" t="s">
        <v>3959</v>
      </c>
      <c r="B1540" t="s">
        <v>3960</v>
      </c>
      <c r="C1540" t="s">
        <v>26</v>
      </c>
      <c r="D1540" t="s">
        <v>27</v>
      </c>
      <c r="E1540" t="s">
        <v>28</v>
      </c>
      <c r="F1540" t="s">
        <v>29</v>
      </c>
      <c r="G1540">
        <v>90036</v>
      </c>
      <c r="H1540" t="s">
        <v>30</v>
      </c>
    </row>
    <row r="1541" spans="1:8" x14ac:dyDescent="0.3">
      <c r="A1541" t="s">
        <v>1612</v>
      </c>
      <c r="B1541" t="s">
        <v>1613</v>
      </c>
      <c r="C1541" t="s">
        <v>146</v>
      </c>
      <c r="D1541" t="s">
        <v>27</v>
      </c>
      <c r="E1541" t="s">
        <v>80</v>
      </c>
      <c r="F1541" t="s">
        <v>29</v>
      </c>
      <c r="G1541">
        <v>94110</v>
      </c>
      <c r="H1541" t="s">
        <v>30</v>
      </c>
    </row>
    <row r="1542" spans="1:8" x14ac:dyDescent="0.3">
      <c r="A1542" t="s">
        <v>1612</v>
      </c>
      <c r="B1542" t="s">
        <v>1613</v>
      </c>
      <c r="C1542" t="s">
        <v>146</v>
      </c>
      <c r="D1542" t="s">
        <v>27</v>
      </c>
      <c r="E1542" t="s">
        <v>80</v>
      </c>
      <c r="F1542" t="s">
        <v>29</v>
      </c>
      <c r="G1542">
        <v>94110</v>
      </c>
      <c r="H1542" t="s">
        <v>30</v>
      </c>
    </row>
    <row r="1543" spans="1:8" x14ac:dyDescent="0.3">
      <c r="A1543" t="s">
        <v>1612</v>
      </c>
      <c r="B1543" t="s">
        <v>1613</v>
      </c>
      <c r="C1543" t="s">
        <v>146</v>
      </c>
      <c r="D1543" t="s">
        <v>27</v>
      </c>
      <c r="E1543" t="s">
        <v>80</v>
      </c>
      <c r="F1543" t="s">
        <v>29</v>
      </c>
      <c r="G1543">
        <v>94110</v>
      </c>
      <c r="H1543" t="s">
        <v>30</v>
      </c>
    </row>
    <row r="1544" spans="1:8" x14ac:dyDescent="0.3">
      <c r="A1544" t="s">
        <v>285</v>
      </c>
      <c r="B1544" t="s">
        <v>286</v>
      </c>
      <c r="C1544" t="s">
        <v>26</v>
      </c>
      <c r="D1544" t="s">
        <v>27</v>
      </c>
      <c r="E1544" t="s">
        <v>28</v>
      </c>
      <c r="F1544" t="s">
        <v>29</v>
      </c>
      <c r="G1544">
        <v>90008</v>
      </c>
      <c r="H1544" t="s">
        <v>30</v>
      </c>
    </row>
    <row r="1545" spans="1:8" x14ac:dyDescent="0.3">
      <c r="A1545" t="s">
        <v>402</v>
      </c>
      <c r="B1545" t="s">
        <v>403</v>
      </c>
      <c r="C1545" t="s">
        <v>26</v>
      </c>
      <c r="D1545" t="s">
        <v>27</v>
      </c>
      <c r="E1545" t="s">
        <v>739</v>
      </c>
      <c r="F1545" t="s">
        <v>148</v>
      </c>
      <c r="G1545">
        <v>97301</v>
      </c>
      <c r="H1545" t="s">
        <v>30</v>
      </c>
    </row>
    <row r="1546" spans="1:8" x14ac:dyDescent="0.3">
      <c r="A1546" t="s">
        <v>402</v>
      </c>
      <c r="B1546" t="s">
        <v>403</v>
      </c>
      <c r="C1546" t="s">
        <v>26</v>
      </c>
      <c r="D1546" t="s">
        <v>27</v>
      </c>
      <c r="E1546" t="s">
        <v>739</v>
      </c>
      <c r="F1546" t="s">
        <v>148</v>
      </c>
      <c r="G1546">
        <v>97301</v>
      </c>
      <c r="H1546" t="s">
        <v>30</v>
      </c>
    </row>
    <row r="1547" spans="1:8" x14ac:dyDescent="0.3">
      <c r="A1547" t="s">
        <v>402</v>
      </c>
      <c r="B1547" t="s">
        <v>403</v>
      </c>
      <c r="C1547" t="s">
        <v>26</v>
      </c>
      <c r="D1547" t="s">
        <v>27</v>
      </c>
      <c r="E1547" t="s">
        <v>739</v>
      </c>
      <c r="F1547" t="s">
        <v>148</v>
      </c>
      <c r="G1547">
        <v>97301</v>
      </c>
      <c r="H1547" t="s">
        <v>30</v>
      </c>
    </row>
    <row r="1548" spans="1:8" x14ac:dyDescent="0.3">
      <c r="A1548" t="s">
        <v>2031</v>
      </c>
      <c r="B1548" t="s">
        <v>2032</v>
      </c>
      <c r="C1548" t="s">
        <v>39</v>
      </c>
      <c r="D1548" t="s">
        <v>27</v>
      </c>
      <c r="E1548" t="s">
        <v>3973</v>
      </c>
      <c r="F1548" t="s">
        <v>66</v>
      </c>
      <c r="G1548">
        <v>99301</v>
      </c>
      <c r="H1548" t="s">
        <v>30</v>
      </c>
    </row>
    <row r="1549" spans="1:8" x14ac:dyDescent="0.3">
      <c r="A1549" t="s">
        <v>2031</v>
      </c>
      <c r="B1549" t="s">
        <v>2032</v>
      </c>
      <c r="C1549" t="s">
        <v>39</v>
      </c>
      <c r="D1549" t="s">
        <v>27</v>
      </c>
      <c r="E1549" t="s">
        <v>3973</v>
      </c>
      <c r="F1549" t="s">
        <v>66</v>
      </c>
      <c r="G1549">
        <v>99301</v>
      </c>
      <c r="H1549" t="s">
        <v>30</v>
      </c>
    </row>
    <row r="1550" spans="1:8" x14ac:dyDescent="0.3">
      <c r="A1550" t="s">
        <v>2031</v>
      </c>
      <c r="B1550" t="s">
        <v>2032</v>
      </c>
      <c r="C1550" t="s">
        <v>39</v>
      </c>
      <c r="D1550" t="s">
        <v>27</v>
      </c>
      <c r="E1550" t="s">
        <v>3973</v>
      </c>
      <c r="F1550" t="s">
        <v>66</v>
      </c>
      <c r="G1550">
        <v>99301</v>
      </c>
      <c r="H1550" t="s">
        <v>30</v>
      </c>
    </row>
    <row r="1551" spans="1:8" x14ac:dyDescent="0.3">
      <c r="A1551" t="s">
        <v>2031</v>
      </c>
      <c r="B1551" t="s">
        <v>2032</v>
      </c>
      <c r="C1551" t="s">
        <v>39</v>
      </c>
      <c r="D1551" t="s">
        <v>27</v>
      </c>
      <c r="E1551" t="s">
        <v>3973</v>
      </c>
      <c r="F1551" t="s">
        <v>66</v>
      </c>
      <c r="G1551">
        <v>99301</v>
      </c>
      <c r="H1551" t="s">
        <v>30</v>
      </c>
    </row>
    <row r="1552" spans="1:8" x14ac:dyDescent="0.3">
      <c r="A1552" t="s">
        <v>318</v>
      </c>
      <c r="B1552" t="s">
        <v>319</v>
      </c>
      <c r="C1552" t="s">
        <v>39</v>
      </c>
      <c r="D1552" t="s">
        <v>27</v>
      </c>
      <c r="E1552" t="s">
        <v>1177</v>
      </c>
      <c r="F1552" t="s">
        <v>29</v>
      </c>
      <c r="G1552">
        <v>94601</v>
      </c>
      <c r="H1552" t="s">
        <v>30</v>
      </c>
    </row>
    <row r="1553" spans="1:8" x14ac:dyDescent="0.3">
      <c r="A1553" t="s">
        <v>318</v>
      </c>
      <c r="B1553" t="s">
        <v>319</v>
      </c>
      <c r="C1553" t="s">
        <v>39</v>
      </c>
      <c r="D1553" t="s">
        <v>27</v>
      </c>
      <c r="E1553" t="s">
        <v>1177</v>
      </c>
      <c r="F1553" t="s">
        <v>29</v>
      </c>
      <c r="G1553">
        <v>94601</v>
      </c>
      <c r="H1553" t="s">
        <v>30</v>
      </c>
    </row>
    <row r="1554" spans="1:8" x14ac:dyDescent="0.3">
      <c r="A1554" t="s">
        <v>318</v>
      </c>
      <c r="B1554" t="s">
        <v>319</v>
      </c>
      <c r="C1554" t="s">
        <v>39</v>
      </c>
      <c r="D1554" t="s">
        <v>27</v>
      </c>
      <c r="E1554" t="s">
        <v>1177</v>
      </c>
      <c r="F1554" t="s">
        <v>29</v>
      </c>
      <c r="G1554">
        <v>94601</v>
      </c>
      <c r="H1554" t="s">
        <v>30</v>
      </c>
    </row>
    <row r="1555" spans="1:8" x14ac:dyDescent="0.3">
      <c r="A1555" t="s">
        <v>508</v>
      </c>
      <c r="B1555" t="s">
        <v>509</v>
      </c>
      <c r="C1555" t="s">
        <v>39</v>
      </c>
      <c r="D1555" t="s">
        <v>27</v>
      </c>
      <c r="E1555" t="s">
        <v>28</v>
      </c>
      <c r="F1555" t="s">
        <v>29</v>
      </c>
      <c r="G1555">
        <v>90004</v>
      </c>
      <c r="H1555" t="s">
        <v>30</v>
      </c>
    </row>
    <row r="1556" spans="1:8" x14ac:dyDescent="0.3">
      <c r="A1556" t="s">
        <v>508</v>
      </c>
      <c r="B1556" t="s">
        <v>509</v>
      </c>
      <c r="C1556" t="s">
        <v>39</v>
      </c>
      <c r="D1556" t="s">
        <v>27</v>
      </c>
      <c r="E1556" t="s">
        <v>28</v>
      </c>
      <c r="F1556" t="s">
        <v>29</v>
      </c>
      <c r="G1556">
        <v>90004</v>
      </c>
      <c r="H1556" t="s">
        <v>30</v>
      </c>
    </row>
    <row r="1557" spans="1:8" x14ac:dyDescent="0.3">
      <c r="A1557" t="s">
        <v>508</v>
      </c>
      <c r="B1557" t="s">
        <v>509</v>
      </c>
      <c r="C1557" t="s">
        <v>39</v>
      </c>
      <c r="D1557" t="s">
        <v>27</v>
      </c>
      <c r="E1557" t="s">
        <v>28</v>
      </c>
      <c r="F1557" t="s">
        <v>29</v>
      </c>
      <c r="G1557">
        <v>90004</v>
      </c>
      <c r="H1557" t="s">
        <v>30</v>
      </c>
    </row>
    <row r="1558" spans="1:8" x14ac:dyDescent="0.3">
      <c r="A1558" t="s">
        <v>254</v>
      </c>
      <c r="B1558" t="s">
        <v>255</v>
      </c>
      <c r="C1558" t="s">
        <v>39</v>
      </c>
      <c r="D1558" t="s">
        <v>27</v>
      </c>
      <c r="E1558" t="s">
        <v>65</v>
      </c>
      <c r="F1558" t="s">
        <v>66</v>
      </c>
      <c r="G1558">
        <v>98103</v>
      </c>
      <c r="H1558" t="s">
        <v>30</v>
      </c>
    </row>
    <row r="1559" spans="1:8" x14ac:dyDescent="0.3">
      <c r="A1559" t="s">
        <v>254</v>
      </c>
      <c r="B1559" t="s">
        <v>255</v>
      </c>
      <c r="C1559" t="s">
        <v>39</v>
      </c>
      <c r="D1559" t="s">
        <v>27</v>
      </c>
      <c r="E1559" t="s">
        <v>65</v>
      </c>
      <c r="F1559" t="s">
        <v>66</v>
      </c>
      <c r="G1559">
        <v>98103</v>
      </c>
      <c r="H1559" t="s">
        <v>30</v>
      </c>
    </row>
    <row r="1560" spans="1:8" x14ac:dyDescent="0.3">
      <c r="A1560" t="s">
        <v>254</v>
      </c>
      <c r="B1560" t="s">
        <v>255</v>
      </c>
      <c r="C1560" t="s">
        <v>39</v>
      </c>
      <c r="D1560" t="s">
        <v>27</v>
      </c>
      <c r="E1560" t="s">
        <v>65</v>
      </c>
      <c r="F1560" t="s">
        <v>66</v>
      </c>
      <c r="G1560">
        <v>98103</v>
      </c>
      <c r="H1560" t="s">
        <v>30</v>
      </c>
    </row>
    <row r="1561" spans="1:8" x14ac:dyDescent="0.3">
      <c r="A1561" t="s">
        <v>254</v>
      </c>
      <c r="B1561" t="s">
        <v>255</v>
      </c>
      <c r="C1561" t="s">
        <v>39</v>
      </c>
      <c r="D1561" t="s">
        <v>27</v>
      </c>
      <c r="E1561" t="s">
        <v>65</v>
      </c>
      <c r="F1561" t="s">
        <v>66</v>
      </c>
      <c r="G1561">
        <v>98103</v>
      </c>
      <c r="H1561" t="s">
        <v>30</v>
      </c>
    </row>
    <row r="1562" spans="1:8" x14ac:dyDescent="0.3">
      <c r="A1562" t="s">
        <v>331</v>
      </c>
      <c r="B1562" t="s">
        <v>332</v>
      </c>
      <c r="C1562" t="s">
        <v>39</v>
      </c>
      <c r="D1562" t="s">
        <v>27</v>
      </c>
      <c r="E1562" t="s">
        <v>667</v>
      </c>
      <c r="F1562" t="s">
        <v>29</v>
      </c>
      <c r="G1562">
        <v>92804</v>
      </c>
      <c r="H1562" t="s">
        <v>30</v>
      </c>
    </row>
    <row r="1563" spans="1:8" x14ac:dyDescent="0.3">
      <c r="A1563" t="s">
        <v>331</v>
      </c>
      <c r="B1563" t="s">
        <v>332</v>
      </c>
      <c r="C1563" t="s">
        <v>39</v>
      </c>
      <c r="D1563" t="s">
        <v>27</v>
      </c>
      <c r="E1563" t="s">
        <v>667</v>
      </c>
      <c r="F1563" t="s">
        <v>29</v>
      </c>
      <c r="G1563">
        <v>92804</v>
      </c>
      <c r="H1563" t="s">
        <v>30</v>
      </c>
    </row>
    <row r="1564" spans="1:8" x14ac:dyDescent="0.3">
      <c r="A1564" t="s">
        <v>3993</v>
      </c>
      <c r="B1564" t="s">
        <v>3994</v>
      </c>
      <c r="C1564" t="s">
        <v>26</v>
      </c>
      <c r="D1564" t="s">
        <v>27</v>
      </c>
      <c r="E1564" t="s">
        <v>65</v>
      </c>
      <c r="F1564" t="s">
        <v>66</v>
      </c>
      <c r="G1564">
        <v>98103</v>
      </c>
      <c r="H1564" t="s">
        <v>30</v>
      </c>
    </row>
    <row r="1565" spans="1:8" x14ac:dyDescent="0.3">
      <c r="A1565" t="s">
        <v>3993</v>
      </c>
      <c r="B1565" t="s">
        <v>3994</v>
      </c>
      <c r="C1565" t="s">
        <v>26</v>
      </c>
      <c r="D1565" t="s">
        <v>27</v>
      </c>
      <c r="E1565" t="s">
        <v>65</v>
      </c>
      <c r="F1565" t="s">
        <v>66</v>
      </c>
      <c r="G1565">
        <v>98103</v>
      </c>
      <c r="H1565" t="s">
        <v>30</v>
      </c>
    </row>
    <row r="1566" spans="1:8" x14ac:dyDescent="0.3">
      <c r="A1566" t="s">
        <v>3993</v>
      </c>
      <c r="B1566" t="s">
        <v>3994</v>
      </c>
      <c r="C1566" t="s">
        <v>26</v>
      </c>
      <c r="D1566" t="s">
        <v>27</v>
      </c>
      <c r="E1566" t="s">
        <v>65</v>
      </c>
      <c r="F1566" t="s">
        <v>66</v>
      </c>
      <c r="G1566">
        <v>98103</v>
      </c>
      <c r="H1566" t="s">
        <v>30</v>
      </c>
    </row>
    <row r="1567" spans="1:8" x14ac:dyDescent="0.3">
      <c r="A1567" t="s">
        <v>3993</v>
      </c>
      <c r="B1567" t="s">
        <v>3994</v>
      </c>
      <c r="C1567" t="s">
        <v>26</v>
      </c>
      <c r="D1567" t="s">
        <v>27</v>
      </c>
      <c r="E1567" t="s">
        <v>65</v>
      </c>
      <c r="F1567" t="s">
        <v>66</v>
      </c>
      <c r="G1567">
        <v>98103</v>
      </c>
      <c r="H1567" t="s">
        <v>30</v>
      </c>
    </row>
    <row r="1568" spans="1:8" x14ac:dyDescent="0.3">
      <c r="A1568" t="s">
        <v>3993</v>
      </c>
      <c r="B1568" t="s">
        <v>3994</v>
      </c>
      <c r="C1568" t="s">
        <v>26</v>
      </c>
      <c r="D1568" t="s">
        <v>27</v>
      </c>
      <c r="E1568" t="s">
        <v>65</v>
      </c>
      <c r="F1568" t="s">
        <v>66</v>
      </c>
      <c r="G1568">
        <v>98103</v>
      </c>
      <c r="H1568" t="s">
        <v>30</v>
      </c>
    </row>
    <row r="1569" spans="1:8" x14ac:dyDescent="0.3">
      <c r="A1569" t="s">
        <v>3993</v>
      </c>
      <c r="B1569" t="s">
        <v>3994</v>
      </c>
      <c r="C1569" t="s">
        <v>26</v>
      </c>
      <c r="D1569" t="s">
        <v>27</v>
      </c>
      <c r="E1569" t="s">
        <v>65</v>
      </c>
      <c r="F1569" t="s">
        <v>66</v>
      </c>
      <c r="G1569">
        <v>98103</v>
      </c>
      <c r="H1569" t="s">
        <v>30</v>
      </c>
    </row>
    <row r="1570" spans="1:8" x14ac:dyDescent="0.3">
      <c r="A1570" t="s">
        <v>3993</v>
      </c>
      <c r="B1570" t="s">
        <v>3994</v>
      </c>
      <c r="C1570" t="s">
        <v>26</v>
      </c>
      <c r="D1570" t="s">
        <v>27</v>
      </c>
      <c r="E1570" t="s">
        <v>65</v>
      </c>
      <c r="F1570" t="s">
        <v>66</v>
      </c>
      <c r="G1570">
        <v>98103</v>
      </c>
      <c r="H1570" t="s">
        <v>30</v>
      </c>
    </row>
    <row r="1571" spans="1:8" x14ac:dyDescent="0.3">
      <c r="A1571" t="s">
        <v>4001</v>
      </c>
      <c r="B1571" t="s">
        <v>4002</v>
      </c>
      <c r="C1571" t="s">
        <v>39</v>
      </c>
      <c r="D1571" t="s">
        <v>27</v>
      </c>
      <c r="E1571" t="s">
        <v>2893</v>
      </c>
      <c r="F1571" t="s">
        <v>148</v>
      </c>
      <c r="G1571">
        <v>97030</v>
      </c>
      <c r="H1571" t="s">
        <v>30</v>
      </c>
    </row>
    <row r="1572" spans="1:8" x14ac:dyDescent="0.3">
      <c r="A1572" t="s">
        <v>4004</v>
      </c>
      <c r="B1572" t="s">
        <v>4005</v>
      </c>
      <c r="C1572" t="s">
        <v>26</v>
      </c>
      <c r="D1572" t="s">
        <v>27</v>
      </c>
      <c r="E1572" t="s">
        <v>667</v>
      </c>
      <c r="F1572" t="s">
        <v>29</v>
      </c>
      <c r="G1572">
        <v>92804</v>
      </c>
      <c r="H1572" t="s">
        <v>30</v>
      </c>
    </row>
    <row r="1573" spans="1:8" x14ac:dyDescent="0.3">
      <c r="A1573" t="s">
        <v>4004</v>
      </c>
      <c r="B1573" t="s">
        <v>4005</v>
      </c>
      <c r="C1573" t="s">
        <v>26</v>
      </c>
      <c r="D1573" t="s">
        <v>27</v>
      </c>
      <c r="E1573" t="s">
        <v>667</v>
      </c>
      <c r="F1573" t="s">
        <v>29</v>
      </c>
      <c r="G1573">
        <v>92804</v>
      </c>
      <c r="H1573" t="s">
        <v>30</v>
      </c>
    </row>
    <row r="1574" spans="1:8" x14ac:dyDescent="0.3">
      <c r="A1574" t="s">
        <v>775</v>
      </c>
      <c r="B1574" t="s">
        <v>776</v>
      </c>
      <c r="C1574" t="s">
        <v>39</v>
      </c>
      <c r="D1574" t="s">
        <v>27</v>
      </c>
      <c r="E1574" t="s">
        <v>65</v>
      </c>
      <c r="F1574" t="s">
        <v>66</v>
      </c>
      <c r="G1574">
        <v>98105</v>
      </c>
      <c r="H1574" t="s">
        <v>30</v>
      </c>
    </row>
    <row r="1575" spans="1:8" x14ac:dyDescent="0.3">
      <c r="A1575" t="s">
        <v>775</v>
      </c>
      <c r="B1575" t="s">
        <v>776</v>
      </c>
      <c r="C1575" t="s">
        <v>39</v>
      </c>
      <c r="D1575" t="s">
        <v>27</v>
      </c>
      <c r="E1575" t="s">
        <v>65</v>
      </c>
      <c r="F1575" t="s">
        <v>66</v>
      </c>
      <c r="G1575">
        <v>98105</v>
      </c>
      <c r="H1575" t="s">
        <v>30</v>
      </c>
    </row>
    <row r="1576" spans="1:8" x14ac:dyDescent="0.3">
      <c r="A1576" t="s">
        <v>1883</v>
      </c>
      <c r="B1576" t="s">
        <v>1884</v>
      </c>
      <c r="C1576" t="s">
        <v>26</v>
      </c>
      <c r="D1576" t="s">
        <v>27</v>
      </c>
      <c r="E1576" t="s">
        <v>65</v>
      </c>
      <c r="F1576" t="s">
        <v>66</v>
      </c>
      <c r="G1576">
        <v>98103</v>
      </c>
      <c r="H1576" t="s">
        <v>30</v>
      </c>
    </row>
    <row r="1577" spans="1:8" x14ac:dyDescent="0.3">
      <c r="A1577" t="s">
        <v>737</v>
      </c>
      <c r="B1577" t="s">
        <v>738</v>
      </c>
      <c r="C1577" t="s">
        <v>39</v>
      </c>
      <c r="D1577" t="s">
        <v>27</v>
      </c>
      <c r="E1577" t="s">
        <v>160</v>
      </c>
      <c r="F1577" t="s">
        <v>161</v>
      </c>
      <c r="G1577">
        <v>80013</v>
      </c>
      <c r="H1577" t="s">
        <v>30</v>
      </c>
    </row>
    <row r="1578" spans="1:8" x14ac:dyDescent="0.3">
      <c r="A1578" t="s">
        <v>737</v>
      </c>
      <c r="B1578" t="s">
        <v>738</v>
      </c>
      <c r="C1578" t="s">
        <v>39</v>
      </c>
      <c r="D1578" t="s">
        <v>27</v>
      </c>
      <c r="E1578" t="s">
        <v>160</v>
      </c>
      <c r="F1578" t="s">
        <v>161</v>
      </c>
      <c r="G1578">
        <v>80013</v>
      </c>
      <c r="H1578" t="s">
        <v>30</v>
      </c>
    </row>
    <row r="1579" spans="1:8" x14ac:dyDescent="0.3">
      <c r="A1579" t="s">
        <v>737</v>
      </c>
      <c r="B1579" t="s">
        <v>738</v>
      </c>
      <c r="C1579" t="s">
        <v>39</v>
      </c>
      <c r="D1579" t="s">
        <v>27</v>
      </c>
      <c r="E1579" t="s">
        <v>160</v>
      </c>
      <c r="F1579" t="s">
        <v>161</v>
      </c>
      <c r="G1579">
        <v>80013</v>
      </c>
      <c r="H1579" t="s">
        <v>30</v>
      </c>
    </row>
    <row r="1580" spans="1:8" x14ac:dyDescent="0.3">
      <c r="A1580" t="s">
        <v>4017</v>
      </c>
      <c r="B1580" t="s">
        <v>4018</v>
      </c>
      <c r="C1580" t="s">
        <v>26</v>
      </c>
      <c r="D1580" t="s">
        <v>27</v>
      </c>
      <c r="E1580" t="s">
        <v>4019</v>
      </c>
      <c r="F1580" t="s">
        <v>73</v>
      </c>
      <c r="G1580">
        <v>84043</v>
      </c>
      <c r="H1580" t="s">
        <v>30</v>
      </c>
    </row>
    <row r="1581" spans="1:8" x14ac:dyDescent="0.3">
      <c r="A1581" t="s">
        <v>4023</v>
      </c>
      <c r="B1581" t="s">
        <v>4024</v>
      </c>
      <c r="C1581" t="s">
        <v>39</v>
      </c>
      <c r="D1581" t="s">
        <v>27</v>
      </c>
      <c r="E1581" t="s">
        <v>80</v>
      </c>
      <c r="F1581" t="s">
        <v>29</v>
      </c>
      <c r="G1581">
        <v>94109</v>
      </c>
      <c r="H1581" t="s">
        <v>30</v>
      </c>
    </row>
    <row r="1582" spans="1:8" x14ac:dyDescent="0.3">
      <c r="A1582" t="s">
        <v>4023</v>
      </c>
      <c r="B1582" t="s">
        <v>4024</v>
      </c>
      <c r="C1582" t="s">
        <v>39</v>
      </c>
      <c r="D1582" t="s">
        <v>27</v>
      </c>
      <c r="E1582" t="s">
        <v>80</v>
      </c>
      <c r="F1582" t="s">
        <v>29</v>
      </c>
      <c r="G1582">
        <v>94109</v>
      </c>
      <c r="H1582" t="s">
        <v>30</v>
      </c>
    </row>
    <row r="1583" spans="1:8" x14ac:dyDescent="0.3">
      <c r="A1583" t="s">
        <v>4023</v>
      </c>
      <c r="B1583" t="s">
        <v>4024</v>
      </c>
      <c r="C1583" t="s">
        <v>39</v>
      </c>
      <c r="D1583" t="s">
        <v>27</v>
      </c>
      <c r="E1583" t="s">
        <v>80</v>
      </c>
      <c r="F1583" t="s">
        <v>29</v>
      </c>
      <c r="G1583">
        <v>94109</v>
      </c>
      <c r="H1583" t="s">
        <v>30</v>
      </c>
    </row>
    <row r="1584" spans="1:8" x14ac:dyDescent="0.3">
      <c r="A1584" t="s">
        <v>532</v>
      </c>
      <c r="B1584" t="s">
        <v>533</v>
      </c>
      <c r="C1584" t="s">
        <v>39</v>
      </c>
      <c r="D1584" t="s">
        <v>27</v>
      </c>
      <c r="E1584" t="s">
        <v>2699</v>
      </c>
      <c r="F1584" t="s">
        <v>29</v>
      </c>
      <c r="G1584">
        <v>90278</v>
      </c>
      <c r="H1584" t="s">
        <v>30</v>
      </c>
    </row>
    <row r="1585" spans="1:8" x14ac:dyDescent="0.3">
      <c r="A1585" t="s">
        <v>532</v>
      </c>
      <c r="B1585" t="s">
        <v>533</v>
      </c>
      <c r="C1585" t="s">
        <v>39</v>
      </c>
      <c r="D1585" t="s">
        <v>27</v>
      </c>
      <c r="E1585" t="s">
        <v>2699</v>
      </c>
      <c r="F1585" t="s">
        <v>29</v>
      </c>
      <c r="G1585">
        <v>90278</v>
      </c>
      <c r="H1585" t="s">
        <v>30</v>
      </c>
    </row>
    <row r="1586" spans="1:8" x14ac:dyDescent="0.3">
      <c r="A1586" t="s">
        <v>532</v>
      </c>
      <c r="B1586" t="s">
        <v>533</v>
      </c>
      <c r="C1586" t="s">
        <v>39</v>
      </c>
      <c r="D1586" t="s">
        <v>27</v>
      </c>
      <c r="E1586" t="s">
        <v>2699</v>
      </c>
      <c r="F1586" t="s">
        <v>29</v>
      </c>
      <c r="G1586">
        <v>90278</v>
      </c>
      <c r="H1586" t="s">
        <v>30</v>
      </c>
    </row>
    <row r="1587" spans="1:8" x14ac:dyDescent="0.3">
      <c r="A1587" t="s">
        <v>4031</v>
      </c>
      <c r="B1587" t="s">
        <v>4032</v>
      </c>
      <c r="C1587" t="s">
        <v>39</v>
      </c>
      <c r="D1587" t="s">
        <v>27</v>
      </c>
      <c r="E1587" t="s">
        <v>65</v>
      </c>
      <c r="F1587" t="s">
        <v>66</v>
      </c>
      <c r="G1587">
        <v>98115</v>
      </c>
      <c r="H1587" t="s">
        <v>30</v>
      </c>
    </row>
    <row r="1588" spans="1:8" x14ac:dyDescent="0.3">
      <c r="A1588" t="s">
        <v>660</v>
      </c>
      <c r="B1588" t="s">
        <v>661</v>
      </c>
      <c r="C1588" t="s">
        <v>39</v>
      </c>
      <c r="D1588" t="s">
        <v>27</v>
      </c>
      <c r="E1588" t="s">
        <v>28</v>
      </c>
      <c r="F1588" t="s">
        <v>29</v>
      </c>
      <c r="G1588">
        <v>90045</v>
      </c>
      <c r="H1588" t="s">
        <v>30</v>
      </c>
    </row>
    <row r="1589" spans="1:8" x14ac:dyDescent="0.3">
      <c r="A1589" t="s">
        <v>660</v>
      </c>
      <c r="B1589" t="s">
        <v>661</v>
      </c>
      <c r="C1589" t="s">
        <v>39</v>
      </c>
      <c r="D1589" t="s">
        <v>27</v>
      </c>
      <c r="E1589" t="s">
        <v>28</v>
      </c>
      <c r="F1589" t="s">
        <v>29</v>
      </c>
      <c r="G1589">
        <v>90045</v>
      </c>
      <c r="H1589" t="s">
        <v>30</v>
      </c>
    </row>
    <row r="1590" spans="1:8" x14ac:dyDescent="0.3">
      <c r="A1590" t="s">
        <v>2573</v>
      </c>
      <c r="B1590" t="s">
        <v>2574</v>
      </c>
      <c r="C1590" t="s">
        <v>26</v>
      </c>
      <c r="D1590" t="s">
        <v>27</v>
      </c>
      <c r="E1590" t="s">
        <v>80</v>
      </c>
      <c r="F1590" t="s">
        <v>29</v>
      </c>
      <c r="G1590">
        <v>94109</v>
      </c>
      <c r="H1590" t="s">
        <v>30</v>
      </c>
    </row>
    <row r="1591" spans="1:8" x14ac:dyDescent="0.3">
      <c r="A1591" t="s">
        <v>3044</v>
      </c>
      <c r="B1591" t="s">
        <v>3045</v>
      </c>
      <c r="C1591" t="s">
        <v>26</v>
      </c>
      <c r="D1591" t="s">
        <v>27</v>
      </c>
      <c r="E1591" t="s">
        <v>1585</v>
      </c>
      <c r="F1591" t="s">
        <v>471</v>
      </c>
      <c r="G1591">
        <v>89031</v>
      </c>
      <c r="H1591" t="s">
        <v>30</v>
      </c>
    </row>
    <row r="1592" spans="1:8" x14ac:dyDescent="0.3">
      <c r="A1592" t="s">
        <v>3044</v>
      </c>
      <c r="B1592" t="s">
        <v>3045</v>
      </c>
      <c r="C1592" t="s">
        <v>26</v>
      </c>
      <c r="D1592" t="s">
        <v>27</v>
      </c>
      <c r="E1592" t="s">
        <v>1585</v>
      </c>
      <c r="F1592" t="s">
        <v>471</v>
      </c>
      <c r="G1592">
        <v>89031</v>
      </c>
      <c r="H1592" t="s">
        <v>30</v>
      </c>
    </row>
    <row r="1593" spans="1:8" x14ac:dyDescent="0.3">
      <c r="A1593" t="s">
        <v>3044</v>
      </c>
      <c r="B1593" t="s">
        <v>3045</v>
      </c>
      <c r="C1593" t="s">
        <v>26</v>
      </c>
      <c r="D1593" t="s">
        <v>27</v>
      </c>
      <c r="E1593" t="s">
        <v>1585</v>
      </c>
      <c r="F1593" t="s">
        <v>471</v>
      </c>
      <c r="G1593">
        <v>89031</v>
      </c>
      <c r="H1593" t="s">
        <v>30</v>
      </c>
    </row>
    <row r="1594" spans="1:8" x14ac:dyDescent="0.3">
      <c r="A1594" t="s">
        <v>4043</v>
      </c>
      <c r="B1594" t="s">
        <v>4044</v>
      </c>
      <c r="C1594" t="s">
        <v>146</v>
      </c>
      <c r="D1594" t="s">
        <v>27</v>
      </c>
      <c r="E1594" t="s">
        <v>28</v>
      </c>
      <c r="F1594" t="s">
        <v>29</v>
      </c>
      <c r="G1594">
        <v>90008</v>
      </c>
      <c r="H1594" t="s">
        <v>30</v>
      </c>
    </row>
    <row r="1595" spans="1:8" x14ac:dyDescent="0.3">
      <c r="A1595" t="s">
        <v>4043</v>
      </c>
      <c r="B1595" t="s">
        <v>4044</v>
      </c>
      <c r="C1595" t="s">
        <v>146</v>
      </c>
      <c r="D1595" t="s">
        <v>27</v>
      </c>
      <c r="E1595" t="s">
        <v>28</v>
      </c>
      <c r="F1595" t="s">
        <v>29</v>
      </c>
      <c r="G1595">
        <v>90008</v>
      </c>
      <c r="H1595" t="s">
        <v>30</v>
      </c>
    </row>
    <row r="1596" spans="1:8" x14ac:dyDescent="0.3">
      <c r="A1596" t="s">
        <v>4048</v>
      </c>
      <c r="B1596" t="s">
        <v>4049</v>
      </c>
      <c r="C1596" t="s">
        <v>39</v>
      </c>
      <c r="D1596" t="s">
        <v>27</v>
      </c>
      <c r="E1596" t="s">
        <v>65</v>
      </c>
      <c r="F1596" t="s">
        <v>66</v>
      </c>
      <c r="G1596">
        <v>98103</v>
      </c>
      <c r="H1596" t="s">
        <v>30</v>
      </c>
    </row>
    <row r="1597" spans="1:8" x14ac:dyDescent="0.3">
      <c r="A1597" t="s">
        <v>4048</v>
      </c>
      <c r="B1597" t="s">
        <v>4049</v>
      </c>
      <c r="C1597" t="s">
        <v>39</v>
      </c>
      <c r="D1597" t="s">
        <v>27</v>
      </c>
      <c r="E1597" t="s">
        <v>65</v>
      </c>
      <c r="F1597" t="s">
        <v>66</v>
      </c>
      <c r="G1597">
        <v>98103</v>
      </c>
      <c r="H1597" t="s">
        <v>30</v>
      </c>
    </row>
    <row r="1598" spans="1:8" x14ac:dyDescent="0.3">
      <c r="A1598" t="s">
        <v>4048</v>
      </c>
      <c r="B1598" t="s">
        <v>4049</v>
      </c>
      <c r="C1598" t="s">
        <v>39</v>
      </c>
      <c r="D1598" t="s">
        <v>27</v>
      </c>
      <c r="E1598" t="s">
        <v>65</v>
      </c>
      <c r="F1598" t="s">
        <v>66</v>
      </c>
      <c r="G1598">
        <v>98103</v>
      </c>
      <c r="H1598" t="s">
        <v>30</v>
      </c>
    </row>
    <row r="1599" spans="1:8" x14ac:dyDescent="0.3">
      <c r="A1599" t="s">
        <v>3056</v>
      </c>
      <c r="B1599" t="s">
        <v>3057</v>
      </c>
      <c r="C1599" t="s">
        <v>146</v>
      </c>
      <c r="D1599" t="s">
        <v>27</v>
      </c>
      <c r="E1599" t="s">
        <v>1054</v>
      </c>
      <c r="F1599" t="s">
        <v>29</v>
      </c>
      <c r="G1599">
        <v>92054</v>
      </c>
      <c r="H1599" t="s">
        <v>30</v>
      </c>
    </row>
    <row r="1600" spans="1:8" x14ac:dyDescent="0.3">
      <c r="A1600" t="s">
        <v>1892</v>
      </c>
      <c r="B1600" t="s">
        <v>1893</v>
      </c>
      <c r="C1600" t="s">
        <v>26</v>
      </c>
      <c r="D1600" t="s">
        <v>27</v>
      </c>
      <c r="E1600" t="s">
        <v>504</v>
      </c>
      <c r="F1600" t="s">
        <v>29</v>
      </c>
      <c r="G1600">
        <v>92646</v>
      </c>
      <c r="H1600" t="s">
        <v>30</v>
      </c>
    </row>
    <row r="1601" spans="1:8" x14ac:dyDescent="0.3">
      <c r="A1601" t="s">
        <v>63</v>
      </c>
      <c r="B1601" t="s">
        <v>64</v>
      </c>
      <c r="C1601" t="s">
        <v>39</v>
      </c>
      <c r="D1601" t="s">
        <v>27</v>
      </c>
      <c r="E1601" t="s">
        <v>325</v>
      </c>
      <c r="F1601" t="s">
        <v>29</v>
      </c>
      <c r="G1601">
        <v>92105</v>
      </c>
      <c r="H1601" t="s">
        <v>30</v>
      </c>
    </row>
    <row r="1602" spans="1:8" x14ac:dyDescent="0.3">
      <c r="A1602" t="s">
        <v>4058</v>
      </c>
      <c r="B1602" t="s">
        <v>4059</v>
      </c>
      <c r="C1602" t="s">
        <v>146</v>
      </c>
      <c r="D1602" t="s">
        <v>27</v>
      </c>
      <c r="E1602" t="s">
        <v>372</v>
      </c>
      <c r="F1602" t="s">
        <v>161</v>
      </c>
      <c r="G1602">
        <v>80906</v>
      </c>
      <c r="H1602" t="s">
        <v>30</v>
      </c>
    </row>
    <row r="1603" spans="1:8" x14ac:dyDescent="0.3">
      <c r="A1603" t="s">
        <v>4058</v>
      </c>
      <c r="B1603" t="s">
        <v>4059</v>
      </c>
      <c r="C1603" t="s">
        <v>146</v>
      </c>
      <c r="D1603" t="s">
        <v>27</v>
      </c>
      <c r="E1603" t="s">
        <v>372</v>
      </c>
      <c r="F1603" t="s">
        <v>161</v>
      </c>
      <c r="G1603">
        <v>80906</v>
      </c>
      <c r="H1603" t="s">
        <v>30</v>
      </c>
    </row>
    <row r="1604" spans="1:8" x14ac:dyDescent="0.3">
      <c r="A1604" t="s">
        <v>4058</v>
      </c>
      <c r="B1604" t="s">
        <v>4059</v>
      </c>
      <c r="C1604" t="s">
        <v>146</v>
      </c>
      <c r="D1604" t="s">
        <v>27</v>
      </c>
      <c r="E1604" t="s">
        <v>372</v>
      </c>
      <c r="F1604" t="s">
        <v>161</v>
      </c>
      <c r="G1604">
        <v>80906</v>
      </c>
      <c r="H1604" t="s">
        <v>30</v>
      </c>
    </row>
    <row r="1605" spans="1:8" x14ac:dyDescent="0.3">
      <c r="A1605" t="s">
        <v>4063</v>
      </c>
      <c r="B1605" t="s">
        <v>4064</v>
      </c>
      <c r="C1605" t="s">
        <v>146</v>
      </c>
      <c r="D1605" t="s">
        <v>27</v>
      </c>
      <c r="E1605" t="s">
        <v>80</v>
      </c>
      <c r="F1605" t="s">
        <v>29</v>
      </c>
      <c r="G1605">
        <v>94110</v>
      </c>
      <c r="H1605" t="s">
        <v>30</v>
      </c>
    </row>
    <row r="1606" spans="1:8" x14ac:dyDescent="0.3">
      <c r="A1606" t="s">
        <v>4063</v>
      </c>
      <c r="B1606" t="s">
        <v>4064</v>
      </c>
      <c r="C1606" t="s">
        <v>146</v>
      </c>
      <c r="D1606" t="s">
        <v>27</v>
      </c>
      <c r="E1606" t="s">
        <v>80</v>
      </c>
      <c r="F1606" t="s">
        <v>29</v>
      </c>
      <c r="G1606">
        <v>94110</v>
      </c>
      <c r="H1606" t="s">
        <v>30</v>
      </c>
    </row>
    <row r="1607" spans="1:8" x14ac:dyDescent="0.3">
      <c r="A1607" t="s">
        <v>4068</v>
      </c>
      <c r="B1607" t="s">
        <v>4069</v>
      </c>
      <c r="C1607" t="s">
        <v>146</v>
      </c>
      <c r="D1607" t="s">
        <v>27</v>
      </c>
      <c r="E1607" t="s">
        <v>28</v>
      </c>
      <c r="F1607" t="s">
        <v>29</v>
      </c>
      <c r="G1607">
        <v>90045</v>
      </c>
      <c r="H1607" t="s">
        <v>30</v>
      </c>
    </row>
    <row r="1608" spans="1:8" x14ac:dyDescent="0.3">
      <c r="A1608" t="s">
        <v>4068</v>
      </c>
      <c r="B1608" t="s">
        <v>4069</v>
      </c>
      <c r="C1608" t="s">
        <v>146</v>
      </c>
      <c r="D1608" t="s">
        <v>27</v>
      </c>
      <c r="E1608" t="s">
        <v>28</v>
      </c>
      <c r="F1608" t="s">
        <v>29</v>
      </c>
      <c r="G1608">
        <v>90045</v>
      </c>
      <c r="H1608" t="s">
        <v>30</v>
      </c>
    </row>
    <row r="1609" spans="1:8" x14ac:dyDescent="0.3">
      <c r="A1609" t="s">
        <v>4074</v>
      </c>
      <c r="B1609" t="s">
        <v>4075</v>
      </c>
      <c r="C1609" t="s">
        <v>146</v>
      </c>
      <c r="D1609" t="s">
        <v>27</v>
      </c>
      <c r="E1609" t="s">
        <v>28</v>
      </c>
      <c r="F1609" t="s">
        <v>29</v>
      </c>
      <c r="G1609">
        <v>90004</v>
      </c>
      <c r="H1609" t="s">
        <v>30</v>
      </c>
    </row>
    <row r="1610" spans="1:8" x14ac:dyDescent="0.3">
      <c r="A1610" t="s">
        <v>4079</v>
      </c>
      <c r="B1610" t="s">
        <v>4080</v>
      </c>
      <c r="C1610" t="s">
        <v>39</v>
      </c>
      <c r="D1610" t="s">
        <v>27</v>
      </c>
      <c r="E1610" t="s">
        <v>28</v>
      </c>
      <c r="F1610" t="s">
        <v>29</v>
      </c>
      <c r="G1610">
        <v>90032</v>
      </c>
      <c r="H1610" t="s">
        <v>30</v>
      </c>
    </row>
    <row r="1611" spans="1:8" x14ac:dyDescent="0.3">
      <c r="A1611" t="s">
        <v>3361</v>
      </c>
      <c r="B1611" t="s">
        <v>3362</v>
      </c>
      <c r="C1611" t="s">
        <v>26</v>
      </c>
      <c r="D1611" t="s">
        <v>27</v>
      </c>
      <c r="E1611" t="s">
        <v>176</v>
      </c>
      <c r="F1611" t="s">
        <v>122</v>
      </c>
      <c r="G1611">
        <v>85023</v>
      </c>
      <c r="H1611" t="s">
        <v>30</v>
      </c>
    </row>
    <row r="1612" spans="1:8" x14ac:dyDescent="0.3">
      <c r="A1612" t="s">
        <v>4085</v>
      </c>
      <c r="B1612" t="s">
        <v>4086</v>
      </c>
      <c r="C1612" t="s">
        <v>39</v>
      </c>
      <c r="D1612" t="s">
        <v>27</v>
      </c>
      <c r="E1612" t="s">
        <v>28</v>
      </c>
      <c r="F1612" t="s">
        <v>29</v>
      </c>
      <c r="G1612">
        <v>90008</v>
      </c>
      <c r="H1612" t="s">
        <v>30</v>
      </c>
    </row>
    <row r="1613" spans="1:8" x14ac:dyDescent="0.3">
      <c r="A1613" t="s">
        <v>4085</v>
      </c>
      <c r="B1613" t="s">
        <v>4086</v>
      </c>
      <c r="C1613" t="s">
        <v>39</v>
      </c>
      <c r="D1613" t="s">
        <v>27</v>
      </c>
      <c r="E1613" t="s">
        <v>28</v>
      </c>
      <c r="F1613" t="s">
        <v>29</v>
      </c>
      <c r="G1613">
        <v>90008</v>
      </c>
      <c r="H1613" t="s">
        <v>30</v>
      </c>
    </row>
    <row r="1614" spans="1:8" x14ac:dyDescent="0.3">
      <c r="A1614" t="s">
        <v>4085</v>
      </c>
      <c r="B1614" t="s">
        <v>4086</v>
      </c>
      <c r="C1614" t="s">
        <v>39</v>
      </c>
      <c r="D1614" t="s">
        <v>27</v>
      </c>
      <c r="E1614" t="s">
        <v>28</v>
      </c>
      <c r="F1614" t="s">
        <v>29</v>
      </c>
      <c r="G1614">
        <v>90008</v>
      </c>
      <c r="H1614" t="s">
        <v>30</v>
      </c>
    </row>
    <row r="1615" spans="1:8" x14ac:dyDescent="0.3">
      <c r="A1615" t="s">
        <v>1630</v>
      </c>
      <c r="B1615" t="s">
        <v>1631</v>
      </c>
      <c r="C1615" t="s">
        <v>39</v>
      </c>
      <c r="D1615" t="s">
        <v>27</v>
      </c>
      <c r="E1615" t="s">
        <v>325</v>
      </c>
      <c r="F1615" t="s">
        <v>29</v>
      </c>
      <c r="G1615">
        <v>92037</v>
      </c>
      <c r="H1615" t="s">
        <v>30</v>
      </c>
    </row>
    <row r="1616" spans="1:8" x14ac:dyDescent="0.3">
      <c r="A1616" t="s">
        <v>1630</v>
      </c>
      <c r="B1616" t="s">
        <v>1631</v>
      </c>
      <c r="C1616" t="s">
        <v>39</v>
      </c>
      <c r="D1616" t="s">
        <v>27</v>
      </c>
      <c r="E1616" t="s">
        <v>325</v>
      </c>
      <c r="F1616" t="s">
        <v>29</v>
      </c>
      <c r="G1616">
        <v>92037</v>
      </c>
      <c r="H1616" t="s">
        <v>30</v>
      </c>
    </row>
    <row r="1617" spans="1:8" x14ac:dyDescent="0.3">
      <c r="A1617" t="s">
        <v>1630</v>
      </c>
      <c r="B1617" t="s">
        <v>1631</v>
      </c>
      <c r="C1617" t="s">
        <v>39</v>
      </c>
      <c r="D1617" t="s">
        <v>27</v>
      </c>
      <c r="E1617" t="s">
        <v>325</v>
      </c>
      <c r="F1617" t="s">
        <v>29</v>
      </c>
      <c r="G1617">
        <v>92037</v>
      </c>
      <c r="H1617" t="s">
        <v>30</v>
      </c>
    </row>
    <row r="1618" spans="1:8" x14ac:dyDescent="0.3">
      <c r="A1618" t="s">
        <v>1103</v>
      </c>
      <c r="B1618" t="s">
        <v>1104</v>
      </c>
      <c r="C1618" t="s">
        <v>39</v>
      </c>
      <c r="D1618" t="s">
        <v>27</v>
      </c>
      <c r="E1618" t="s">
        <v>80</v>
      </c>
      <c r="F1618" t="s">
        <v>29</v>
      </c>
      <c r="G1618">
        <v>94109</v>
      </c>
      <c r="H1618" t="s">
        <v>30</v>
      </c>
    </row>
    <row r="1619" spans="1:8" x14ac:dyDescent="0.3">
      <c r="A1619" t="s">
        <v>1103</v>
      </c>
      <c r="B1619" t="s">
        <v>1104</v>
      </c>
      <c r="C1619" t="s">
        <v>39</v>
      </c>
      <c r="D1619" t="s">
        <v>27</v>
      </c>
      <c r="E1619" t="s">
        <v>80</v>
      </c>
      <c r="F1619" t="s">
        <v>29</v>
      </c>
      <c r="G1619">
        <v>94109</v>
      </c>
      <c r="H1619" t="s">
        <v>30</v>
      </c>
    </row>
    <row r="1620" spans="1:8" x14ac:dyDescent="0.3">
      <c r="A1620" t="s">
        <v>1103</v>
      </c>
      <c r="B1620" t="s">
        <v>1104</v>
      </c>
      <c r="C1620" t="s">
        <v>39</v>
      </c>
      <c r="D1620" t="s">
        <v>27</v>
      </c>
      <c r="E1620" t="s">
        <v>80</v>
      </c>
      <c r="F1620" t="s">
        <v>29</v>
      </c>
      <c r="G1620">
        <v>94109</v>
      </c>
      <c r="H1620" t="s">
        <v>30</v>
      </c>
    </row>
    <row r="1621" spans="1:8" x14ac:dyDescent="0.3">
      <c r="A1621" t="s">
        <v>2354</v>
      </c>
      <c r="B1621" t="s">
        <v>2355</v>
      </c>
      <c r="C1621" t="s">
        <v>26</v>
      </c>
      <c r="D1621" t="s">
        <v>27</v>
      </c>
      <c r="E1621" t="s">
        <v>65</v>
      </c>
      <c r="F1621" t="s">
        <v>66</v>
      </c>
      <c r="G1621">
        <v>98115</v>
      </c>
      <c r="H1621" t="s">
        <v>30</v>
      </c>
    </row>
    <row r="1622" spans="1:8" x14ac:dyDescent="0.3">
      <c r="A1622" t="s">
        <v>2354</v>
      </c>
      <c r="B1622" t="s">
        <v>2355</v>
      </c>
      <c r="C1622" t="s">
        <v>26</v>
      </c>
      <c r="D1622" t="s">
        <v>27</v>
      </c>
      <c r="E1622" t="s">
        <v>65</v>
      </c>
      <c r="F1622" t="s">
        <v>66</v>
      </c>
      <c r="G1622">
        <v>98115</v>
      </c>
      <c r="H1622" t="s">
        <v>30</v>
      </c>
    </row>
    <row r="1623" spans="1:8" x14ac:dyDescent="0.3">
      <c r="A1623" t="s">
        <v>4101</v>
      </c>
      <c r="B1623" t="s">
        <v>4102</v>
      </c>
      <c r="C1623" t="s">
        <v>39</v>
      </c>
      <c r="D1623" t="s">
        <v>27</v>
      </c>
      <c r="E1623" t="s">
        <v>28</v>
      </c>
      <c r="F1623" t="s">
        <v>29</v>
      </c>
      <c r="G1623">
        <v>90036</v>
      </c>
      <c r="H1623" t="s">
        <v>30</v>
      </c>
    </row>
    <row r="1624" spans="1:8" x14ac:dyDescent="0.3">
      <c r="A1624" t="s">
        <v>4101</v>
      </c>
      <c r="B1624" t="s">
        <v>4102</v>
      </c>
      <c r="C1624" t="s">
        <v>39</v>
      </c>
      <c r="D1624" t="s">
        <v>27</v>
      </c>
      <c r="E1624" t="s">
        <v>28</v>
      </c>
      <c r="F1624" t="s">
        <v>29</v>
      </c>
      <c r="G1624">
        <v>90036</v>
      </c>
      <c r="H1624" t="s">
        <v>30</v>
      </c>
    </row>
    <row r="1625" spans="1:8" x14ac:dyDescent="0.3">
      <c r="A1625" t="s">
        <v>4101</v>
      </c>
      <c r="B1625" t="s">
        <v>4102</v>
      </c>
      <c r="C1625" t="s">
        <v>39</v>
      </c>
      <c r="D1625" t="s">
        <v>27</v>
      </c>
      <c r="E1625" t="s">
        <v>28</v>
      </c>
      <c r="F1625" t="s">
        <v>29</v>
      </c>
      <c r="G1625">
        <v>90036</v>
      </c>
      <c r="H1625" t="s">
        <v>30</v>
      </c>
    </row>
    <row r="1626" spans="1:8" x14ac:dyDescent="0.3">
      <c r="A1626" t="s">
        <v>4101</v>
      </c>
      <c r="B1626" t="s">
        <v>4102</v>
      </c>
      <c r="C1626" t="s">
        <v>39</v>
      </c>
      <c r="D1626" t="s">
        <v>27</v>
      </c>
      <c r="E1626" t="s">
        <v>28</v>
      </c>
      <c r="F1626" t="s">
        <v>29</v>
      </c>
      <c r="G1626">
        <v>90036</v>
      </c>
      <c r="H1626" t="s">
        <v>30</v>
      </c>
    </row>
    <row r="1627" spans="1:8" x14ac:dyDescent="0.3">
      <c r="A1627" t="s">
        <v>4101</v>
      </c>
      <c r="B1627" t="s">
        <v>4102</v>
      </c>
      <c r="C1627" t="s">
        <v>39</v>
      </c>
      <c r="D1627" t="s">
        <v>27</v>
      </c>
      <c r="E1627" t="s">
        <v>28</v>
      </c>
      <c r="F1627" t="s">
        <v>29</v>
      </c>
      <c r="G1627">
        <v>90036</v>
      </c>
      <c r="H1627" t="s">
        <v>30</v>
      </c>
    </row>
    <row r="1628" spans="1:8" x14ac:dyDescent="0.3">
      <c r="A1628" t="s">
        <v>4101</v>
      </c>
      <c r="B1628" t="s">
        <v>4102</v>
      </c>
      <c r="C1628" t="s">
        <v>39</v>
      </c>
      <c r="D1628" t="s">
        <v>27</v>
      </c>
      <c r="E1628" t="s">
        <v>28</v>
      </c>
      <c r="F1628" t="s">
        <v>29</v>
      </c>
      <c r="G1628">
        <v>90036</v>
      </c>
      <c r="H1628" t="s">
        <v>30</v>
      </c>
    </row>
    <row r="1629" spans="1:8" x14ac:dyDescent="0.3">
      <c r="A1629" t="s">
        <v>4101</v>
      </c>
      <c r="B1629" t="s">
        <v>4102</v>
      </c>
      <c r="C1629" t="s">
        <v>39</v>
      </c>
      <c r="D1629" t="s">
        <v>27</v>
      </c>
      <c r="E1629" t="s">
        <v>28</v>
      </c>
      <c r="F1629" t="s">
        <v>29</v>
      </c>
      <c r="G1629">
        <v>90036</v>
      </c>
      <c r="H1629" t="s">
        <v>30</v>
      </c>
    </row>
    <row r="1630" spans="1:8" x14ac:dyDescent="0.3">
      <c r="A1630" t="s">
        <v>4074</v>
      </c>
      <c r="B1630" t="s">
        <v>4075</v>
      </c>
      <c r="C1630" t="s">
        <v>146</v>
      </c>
      <c r="D1630" t="s">
        <v>27</v>
      </c>
      <c r="E1630" t="s">
        <v>462</v>
      </c>
      <c r="F1630" t="s">
        <v>66</v>
      </c>
      <c r="G1630">
        <v>98198</v>
      </c>
      <c r="H1630" t="s">
        <v>30</v>
      </c>
    </row>
    <row r="1631" spans="1:8" x14ac:dyDescent="0.3">
      <c r="A1631" t="s">
        <v>1206</v>
      </c>
      <c r="B1631" t="s">
        <v>1207</v>
      </c>
      <c r="C1631" t="s">
        <v>39</v>
      </c>
      <c r="D1631" t="s">
        <v>27</v>
      </c>
      <c r="E1631" t="s">
        <v>4113</v>
      </c>
      <c r="F1631" t="s">
        <v>29</v>
      </c>
      <c r="G1631">
        <v>92553</v>
      </c>
      <c r="H1631" t="s">
        <v>30</v>
      </c>
    </row>
    <row r="1632" spans="1:8" x14ac:dyDescent="0.3">
      <c r="A1632" t="s">
        <v>1206</v>
      </c>
      <c r="B1632" t="s">
        <v>1207</v>
      </c>
      <c r="C1632" t="s">
        <v>39</v>
      </c>
      <c r="D1632" t="s">
        <v>27</v>
      </c>
      <c r="E1632" t="s">
        <v>4113</v>
      </c>
      <c r="F1632" t="s">
        <v>29</v>
      </c>
      <c r="G1632">
        <v>92553</v>
      </c>
      <c r="H1632" t="s">
        <v>30</v>
      </c>
    </row>
    <row r="1633" spans="1:8" x14ac:dyDescent="0.3">
      <c r="A1633" t="s">
        <v>4117</v>
      </c>
      <c r="B1633" t="s">
        <v>4118</v>
      </c>
      <c r="C1633" t="s">
        <v>146</v>
      </c>
      <c r="D1633" t="s">
        <v>27</v>
      </c>
      <c r="E1633" t="s">
        <v>28</v>
      </c>
      <c r="F1633" t="s">
        <v>29</v>
      </c>
      <c r="G1633">
        <v>90008</v>
      </c>
      <c r="H1633" t="s">
        <v>30</v>
      </c>
    </row>
    <row r="1634" spans="1:8" x14ac:dyDescent="0.3">
      <c r="A1634" t="s">
        <v>2263</v>
      </c>
      <c r="B1634" t="s">
        <v>2264</v>
      </c>
      <c r="C1634" t="s">
        <v>39</v>
      </c>
      <c r="D1634" t="s">
        <v>27</v>
      </c>
      <c r="E1634" t="s">
        <v>80</v>
      </c>
      <c r="F1634" t="s">
        <v>29</v>
      </c>
      <c r="G1634">
        <v>94109</v>
      </c>
      <c r="H1634" t="s">
        <v>30</v>
      </c>
    </row>
    <row r="1635" spans="1:8" x14ac:dyDescent="0.3">
      <c r="A1635" t="s">
        <v>4123</v>
      </c>
      <c r="B1635" t="s">
        <v>4124</v>
      </c>
      <c r="C1635" t="s">
        <v>39</v>
      </c>
      <c r="D1635" t="s">
        <v>27</v>
      </c>
      <c r="E1635" t="s">
        <v>28</v>
      </c>
      <c r="F1635" t="s">
        <v>29</v>
      </c>
      <c r="G1635">
        <v>90049</v>
      </c>
      <c r="H1635" t="s">
        <v>30</v>
      </c>
    </row>
    <row r="1636" spans="1:8" x14ac:dyDescent="0.3">
      <c r="A1636" t="s">
        <v>4126</v>
      </c>
      <c r="B1636" t="s">
        <v>4127</v>
      </c>
      <c r="C1636" t="s">
        <v>39</v>
      </c>
      <c r="D1636" t="s">
        <v>27</v>
      </c>
      <c r="E1636" t="s">
        <v>80</v>
      </c>
      <c r="F1636" t="s">
        <v>29</v>
      </c>
      <c r="G1636">
        <v>94122</v>
      </c>
      <c r="H1636" t="s">
        <v>30</v>
      </c>
    </row>
    <row r="1637" spans="1:8" x14ac:dyDescent="0.3">
      <c r="A1637" t="s">
        <v>4126</v>
      </c>
      <c r="B1637" t="s">
        <v>4127</v>
      </c>
      <c r="C1637" t="s">
        <v>39</v>
      </c>
      <c r="D1637" t="s">
        <v>27</v>
      </c>
      <c r="E1637" t="s">
        <v>80</v>
      </c>
      <c r="F1637" t="s">
        <v>29</v>
      </c>
      <c r="G1637">
        <v>94122</v>
      </c>
      <c r="H1637" t="s">
        <v>30</v>
      </c>
    </row>
    <row r="1638" spans="1:8" x14ac:dyDescent="0.3">
      <c r="A1638" t="s">
        <v>2438</v>
      </c>
      <c r="B1638" t="s">
        <v>2439</v>
      </c>
      <c r="C1638" t="s">
        <v>26</v>
      </c>
      <c r="D1638" t="s">
        <v>27</v>
      </c>
      <c r="E1638" t="s">
        <v>4129</v>
      </c>
      <c r="F1638" t="s">
        <v>161</v>
      </c>
      <c r="G1638">
        <v>80538</v>
      </c>
      <c r="H1638" t="s">
        <v>30</v>
      </c>
    </row>
    <row r="1639" spans="1:8" x14ac:dyDescent="0.3">
      <c r="A1639" t="s">
        <v>2438</v>
      </c>
      <c r="B1639" t="s">
        <v>2439</v>
      </c>
      <c r="C1639" t="s">
        <v>26</v>
      </c>
      <c r="D1639" t="s">
        <v>27</v>
      </c>
      <c r="E1639" t="s">
        <v>4129</v>
      </c>
      <c r="F1639" t="s">
        <v>161</v>
      </c>
      <c r="G1639">
        <v>80538</v>
      </c>
      <c r="H1639" t="s">
        <v>30</v>
      </c>
    </row>
    <row r="1640" spans="1:8" x14ac:dyDescent="0.3">
      <c r="A1640" t="s">
        <v>4133</v>
      </c>
      <c r="B1640" t="s">
        <v>4134</v>
      </c>
      <c r="C1640" t="s">
        <v>39</v>
      </c>
      <c r="D1640" t="s">
        <v>27</v>
      </c>
      <c r="E1640" t="s">
        <v>4129</v>
      </c>
      <c r="F1640" t="s">
        <v>161</v>
      </c>
      <c r="G1640">
        <v>80538</v>
      </c>
      <c r="H1640" t="s">
        <v>30</v>
      </c>
    </row>
    <row r="1641" spans="1:8" x14ac:dyDescent="0.3">
      <c r="A1641" t="s">
        <v>4138</v>
      </c>
      <c r="B1641" t="s">
        <v>4139</v>
      </c>
      <c r="C1641" t="s">
        <v>146</v>
      </c>
      <c r="D1641" t="s">
        <v>27</v>
      </c>
      <c r="E1641" t="s">
        <v>2692</v>
      </c>
      <c r="F1641" t="s">
        <v>29</v>
      </c>
      <c r="G1641">
        <v>93309</v>
      </c>
      <c r="H1641" t="s">
        <v>30</v>
      </c>
    </row>
    <row r="1642" spans="1:8" x14ac:dyDescent="0.3">
      <c r="A1642" t="s">
        <v>2092</v>
      </c>
      <c r="B1642" t="s">
        <v>2093</v>
      </c>
      <c r="C1642" t="s">
        <v>39</v>
      </c>
      <c r="D1642" t="s">
        <v>27</v>
      </c>
      <c r="E1642" t="s">
        <v>261</v>
      </c>
      <c r="F1642" t="s">
        <v>262</v>
      </c>
      <c r="G1642">
        <v>88220</v>
      </c>
      <c r="H1642" t="s">
        <v>30</v>
      </c>
    </row>
    <row r="1643" spans="1:8" x14ac:dyDescent="0.3">
      <c r="A1643" t="s">
        <v>384</v>
      </c>
      <c r="B1643" t="s">
        <v>385</v>
      </c>
      <c r="C1643" t="s">
        <v>26</v>
      </c>
      <c r="D1643" t="s">
        <v>27</v>
      </c>
      <c r="E1643" t="s">
        <v>667</v>
      </c>
      <c r="F1643" t="s">
        <v>29</v>
      </c>
      <c r="G1643">
        <v>92804</v>
      </c>
      <c r="H1643" t="s">
        <v>30</v>
      </c>
    </row>
    <row r="1644" spans="1:8" x14ac:dyDescent="0.3">
      <c r="A1644" t="s">
        <v>2618</v>
      </c>
      <c r="B1644" t="s">
        <v>2619</v>
      </c>
      <c r="C1644" t="s">
        <v>146</v>
      </c>
      <c r="D1644" t="s">
        <v>27</v>
      </c>
      <c r="E1644" t="s">
        <v>65</v>
      </c>
      <c r="F1644" t="s">
        <v>66</v>
      </c>
      <c r="G1644">
        <v>98103</v>
      </c>
      <c r="H1644" t="s">
        <v>30</v>
      </c>
    </row>
    <row r="1645" spans="1:8" x14ac:dyDescent="0.3">
      <c r="A1645" t="s">
        <v>1661</v>
      </c>
      <c r="B1645" t="s">
        <v>1662</v>
      </c>
      <c r="C1645" t="s">
        <v>39</v>
      </c>
      <c r="D1645" t="s">
        <v>27</v>
      </c>
      <c r="E1645" t="s">
        <v>325</v>
      </c>
      <c r="F1645" t="s">
        <v>29</v>
      </c>
      <c r="G1645">
        <v>92105</v>
      </c>
      <c r="H1645" t="s">
        <v>30</v>
      </c>
    </row>
    <row r="1646" spans="1:8" x14ac:dyDescent="0.3">
      <c r="A1646" t="s">
        <v>4151</v>
      </c>
      <c r="B1646" t="s">
        <v>4152</v>
      </c>
      <c r="C1646" t="s">
        <v>39</v>
      </c>
      <c r="D1646" t="s">
        <v>27</v>
      </c>
      <c r="E1646" t="s">
        <v>80</v>
      </c>
      <c r="F1646" t="s">
        <v>29</v>
      </c>
      <c r="G1646">
        <v>94109</v>
      </c>
      <c r="H1646" t="s">
        <v>30</v>
      </c>
    </row>
    <row r="1647" spans="1:8" x14ac:dyDescent="0.3">
      <c r="A1647" t="s">
        <v>790</v>
      </c>
      <c r="B1647" t="s">
        <v>791</v>
      </c>
      <c r="C1647" t="s">
        <v>39</v>
      </c>
      <c r="D1647" t="s">
        <v>27</v>
      </c>
      <c r="E1647" t="s">
        <v>28</v>
      </c>
      <c r="F1647" t="s">
        <v>29</v>
      </c>
      <c r="G1647">
        <v>90045</v>
      </c>
      <c r="H1647" t="s">
        <v>30</v>
      </c>
    </row>
    <row r="1648" spans="1:8" x14ac:dyDescent="0.3">
      <c r="A1648" t="s">
        <v>790</v>
      </c>
      <c r="B1648" t="s">
        <v>791</v>
      </c>
      <c r="C1648" t="s">
        <v>39</v>
      </c>
      <c r="D1648" t="s">
        <v>27</v>
      </c>
      <c r="E1648" t="s">
        <v>28</v>
      </c>
      <c r="F1648" t="s">
        <v>29</v>
      </c>
      <c r="G1648">
        <v>90045</v>
      </c>
      <c r="H1648" t="s">
        <v>30</v>
      </c>
    </row>
    <row r="1649" spans="1:8" x14ac:dyDescent="0.3">
      <c r="A1649" t="s">
        <v>790</v>
      </c>
      <c r="B1649" t="s">
        <v>791</v>
      </c>
      <c r="C1649" t="s">
        <v>39</v>
      </c>
      <c r="D1649" t="s">
        <v>27</v>
      </c>
      <c r="E1649" t="s">
        <v>28</v>
      </c>
      <c r="F1649" t="s">
        <v>29</v>
      </c>
      <c r="G1649">
        <v>90045</v>
      </c>
      <c r="H1649" t="s">
        <v>30</v>
      </c>
    </row>
    <row r="1650" spans="1:8" x14ac:dyDescent="0.3">
      <c r="A1650" t="s">
        <v>4155</v>
      </c>
      <c r="B1650" t="s">
        <v>4156</v>
      </c>
      <c r="C1650" t="s">
        <v>146</v>
      </c>
      <c r="D1650" t="s">
        <v>27</v>
      </c>
      <c r="E1650" t="s">
        <v>4157</v>
      </c>
      <c r="F1650" t="s">
        <v>122</v>
      </c>
      <c r="G1650">
        <v>85224</v>
      </c>
      <c r="H1650" t="s">
        <v>30</v>
      </c>
    </row>
    <row r="1651" spans="1:8" x14ac:dyDescent="0.3">
      <c r="A1651" t="s">
        <v>4155</v>
      </c>
      <c r="B1651" t="s">
        <v>4156</v>
      </c>
      <c r="C1651" t="s">
        <v>146</v>
      </c>
      <c r="D1651" t="s">
        <v>27</v>
      </c>
      <c r="E1651" t="s">
        <v>4157</v>
      </c>
      <c r="F1651" t="s">
        <v>122</v>
      </c>
      <c r="G1651">
        <v>85224</v>
      </c>
      <c r="H1651" t="s">
        <v>30</v>
      </c>
    </row>
    <row r="1652" spans="1:8" x14ac:dyDescent="0.3">
      <c r="A1652" t="s">
        <v>210</v>
      </c>
      <c r="B1652" t="s">
        <v>211</v>
      </c>
      <c r="C1652" t="s">
        <v>26</v>
      </c>
      <c r="D1652" t="s">
        <v>27</v>
      </c>
      <c r="E1652" t="s">
        <v>80</v>
      </c>
      <c r="F1652" t="s">
        <v>29</v>
      </c>
      <c r="G1652">
        <v>94109</v>
      </c>
      <c r="H1652" t="s">
        <v>30</v>
      </c>
    </row>
    <row r="1653" spans="1:8" x14ac:dyDescent="0.3">
      <c r="A1653" t="s">
        <v>4162</v>
      </c>
      <c r="B1653" t="s">
        <v>4163</v>
      </c>
      <c r="C1653" t="s">
        <v>26</v>
      </c>
      <c r="D1653" t="s">
        <v>27</v>
      </c>
      <c r="E1653" t="s">
        <v>4164</v>
      </c>
      <c r="F1653" t="s">
        <v>625</v>
      </c>
      <c r="G1653">
        <v>59601</v>
      </c>
      <c r="H1653" t="s">
        <v>30</v>
      </c>
    </row>
    <row r="1654" spans="1:8" x14ac:dyDescent="0.3">
      <c r="A1654" t="s">
        <v>3598</v>
      </c>
      <c r="B1654" t="s">
        <v>3599</v>
      </c>
      <c r="C1654" t="s">
        <v>26</v>
      </c>
      <c r="D1654" t="s">
        <v>27</v>
      </c>
      <c r="E1654" t="s">
        <v>2041</v>
      </c>
      <c r="F1654" t="s">
        <v>122</v>
      </c>
      <c r="G1654">
        <v>85345</v>
      </c>
      <c r="H1654" t="s">
        <v>30</v>
      </c>
    </row>
    <row r="1655" spans="1:8" x14ac:dyDescent="0.3">
      <c r="A1655" t="s">
        <v>3598</v>
      </c>
      <c r="B1655" t="s">
        <v>3599</v>
      </c>
      <c r="C1655" t="s">
        <v>26</v>
      </c>
      <c r="D1655" t="s">
        <v>27</v>
      </c>
      <c r="E1655" t="s">
        <v>2041</v>
      </c>
      <c r="F1655" t="s">
        <v>122</v>
      </c>
      <c r="G1655">
        <v>85345</v>
      </c>
      <c r="H1655" t="s">
        <v>30</v>
      </c>
    </row>
    <row r="1656" spans="1:8" x14ac:dyDescent="0.3">
      <c r="A1656" t="s">
        <v>3800</v>
      </c>
      <c r="B1656" t="s">
        <v>3801</v>
      </c>
      <c r="C1656" t="s">
        <v>26</v>
      </c>
      <c r="D1656" t="s">
        <v>27</v>
      </c>
      <c r="E1656" t="s">
        <v>65</v>
      </c>
      <c r="F1656" t="s">
        <v>66</v>
      </c>
      <c r="G1656">
        <v>98103</v>
      </c>
      <c r="H1656" t="s">
        <v>30</v>
      </c>
    </row>
    <row r="1657" spans="1:8" x14ac:dyDescent="0.3">
      <c r="A1657" t="s">
        <v>3053</v>
      </c>
      <c r="B1657" t="s">
        <v>3054</v>
      </c>
      <c r="C1657" t="s">
        <v>39</v>
      </c>
      <c r="D1657" t="s">
        <v>27</v>
      </c>
      <c r="E1657" t="s">
        <v>222</v>
      </c>
      <c r="F1657" t="s">
        <v>29</v>
      </c>
      <c r="G1657">
        <v>91104</v>
      </c>
      <c r="H1657" t="s">
        <v>30</v>
      </c>
    </row>
    <row r="1658" spans="1:8" x14ac:dyDescent="0.3">
      <c r="A1658" t="s">
        <v>4175</v>
      </c>
      <c r="B1658" t="s">
        <v>4176</v>
      </c>
      <c r="C1658" t="s">
        <v>26</v>
      </c>
      <c r="D1658" t="s">
        <v>27</v>
      </c>
      <c r="E1658" t="s">
        <v>1346</v>
      </c>
      <c r="F1658" t="s">
        <v>161</v>
      </c>
      <c r="G1658">
        <v>81001</v>
      </c>
      <c r="H1658" t="s">
        <v>30</v>
      </c>
    </row>
    <row r="1659" spans="1:8" x14ac:dyDescent="0.3">
      <c r="A1659" t="s">
        <v>532</v>
      </c>
      <c r="B1659" t="s">
        <v>533</v>
      </c>
      <c r="C1659" t="s">
        <v>39</v>
      </c>
      <c r="D1659" t="s">
        <v>27</v>
      </c>
      <c r="E1659" t="s">
        <v>80</v>
      </c>
      <c r="F1659" t="s">
        <v>29</v>
      </c>
      <c r="G1659">
        <v>94109</v>
      </c>
      <c r="H1659" t="s">
        <v>30</v>
      </c>
    </row>
    <row r="1660" spans="1:8" x14ac:dyDescent="0.3">
      <c r="A1660" t="s">
        <v>2492</v>
      </c>
      <c r="B1660" t="s">
        <v>2493</v>
      </c>
      <c r="C1660" t="s">
        <v>26</v>
      </c>
      <c r="D1660" t="s">
        <v>27</v>
      </c>
      <c r="E1660" t="s">
        <v>28</v>
      </c>
      <c r="F1660" t="s">
        <v>29</v>
      </c>
      <c r="G1660">
        <v>90036</v>
      </c>
      <c r="H1660" t="s">
        <v>30</v>
      </c>
    </row>
    <row r="1661" spans="1:8" x14ac:dyDescent="0.3">
      <c r="A1661" t="s">
        <v>2492</v>
      </c>
      <c r="B1661" t="s">
        <v>2493</v>
      </c>
      <c r="C1661" t="s">
        <v>26</v>
      </c>
      <c r="D1661" t="s">
        <v>27</v>
      </c>
      <c r="E1661" t="s">
        <v>28</v>
      </c>
      <c r="F1661" t="s">
        <v>29</v>
      </c>
      <c r="G1661">
        <v>90036</v>
      </c>
      <c r="H1661" t="s">
        <v>30</v>
      </c>
    </row>
    <row r="1662" spans="1:8" x14ac:dyDescent="0.3">
      <c r="A1662" t="s">
        <v>2492</v>
      </c>
      <c r="B1662" t="s">
        <v>2493</v>
      </c>
      <c r="C1662" t="s">
        <v>26</v>
      </c>
      <c r="D1662" t="s">
        <v>27</v>
      </c>
      <c r="E1662" t="s">
        <v>28</v>
      </c>
      <c r="F1662" t="s">
        <v>29</v>
      </c>
      <c r="G1662">
        <v>90036</v>
      </c>
      <c r="H1662" t="s">
        <v>30</v>
      </c>
    </row>
    <row r="1663" spans="1:8" x14ac:dyDescent="0.3">
      <c r="A1663" t="s">
        <v>4182</v>
      </c>
      <c r="B1663" t="s">
        <v>4183</v>
      </c>
      <c r="C1663" t="s">
        <v>39</v>
      </c>
      <c r="D1663" t="s">
        <v>27</v>
      </c>
      <c r="E1663" t="s">
        <v>80</v>
      </c>
      <c r="F1663" t="s">
        <v>29</v>
      </c>
      <c r="G1663">
        <v>94122</v>
      </c>
      <c r="H1663" t="s">
        <v>30</v>
      </c>
    </row>
    <row r="1664" spans="1:8" x14ac:dyDescent="0.3">
      <c r="A1664" t="s">
        <v>4101</v>
      </c>
      <c r="B1664" t="s">
        <v>4102</v>
      </c>
      <c r="C1664" t="s">
        <v>39</v>
      </c>
      <c r="D1664" t="s">
        <v>27</v>
      </c>
      <c r="E1664" t="s">
        <v>1694</v>
      </c>
      <c r="F1664" t="s">
        <v>66</v>
      </c>
      <c r="G1664">
        <v>98031</v>
      </c>
      <c r="H1664" t="s">
        <v>30</v>
      </c>
    </row>
    <row r="1665" spans="1:8" x14ac:dyDescent="0.3">
      <c r="A1665" t="s">
        <v>4101</v>
      </c>
      <c r="B1665" t="s">
        <v>4102</v>
      </c>
      <c r="C1665" t="s">
        <v>39</v>
      </c>
      <c r="D1665" t="s">
        <v>27</v>
      </c>
      <c r="E1665" t="s">
        <v>1694</v>
      </c>
      <c r="F1665" t="s">
        <v>66</v>
      </c>
      <c r="G1665">
        <v>98031</v>
      </c>
      <c r="H1665" t="s">
        <v>30</v>
      </c>
    </row>
    <row r="1666" spans="1:8" x14ac:dyDescent="0.3">
      <c r="A1666" t="s">
        <v>4192</v>
      </c>
      <c r="B1666" t="s">
        <v>4193</v>
      </c>
      <c r="C1666" t="s">
        <v>39</v>
      </c>
      <c r="D1666" t="s">
        <v>27</v>
      </c>
      <c r="E1666" t="s">
        <v>1177</v>
      </c>
      <c r="F1666" t="s">
        <v>29</v>
      </c>
      <c r="G1666">
        <v>94601</v>
      </c>
      <c r="H1666" t="s">
        <v>30</v>
      </c>
    </row>
    <row r="1667" spans="1:8" x14ac:dyDescent="0.3">
      <c r="A1667" t="s">
        <v>4192</v>
      </c>
      <c r="B1667" t="s">
        <v>4193</v>
      </c>
      <c r="C1667" t="s">
        <v>39</v>
      </c>
      <c r="D1667" t="s">
        <v>27</v>
      </c>
      <c r="E1667" t="s">
        <v>1177</v>
      </c>
      <c r="F1667" t="s">
        <v>29</v>
      </c>
      <c r="G1667">
        <v>94601</v>
      </c>
      <c r="H1667" t="s">
        <v>30</v>
      </c>
    </row>
    <row r="1668" spans="1:8" x14ac:dyDescent="0.3">
      <c r="A1668" t="s">
        <v>974</v>
      </c>
      <c r="B1668" t="s">
        <v>975</v>
      </c>
      <c r="C1668" t="s">
        <v>39</v>
      </c>
      <c r="D1668" t="s">
        <v>27</v>
      </c>
      <c r="E1668" t="s">
        <v>287</v>
      </c>
      <c r="F1668" t="s">
        <v>29</v>
      </c>
      <c r="G1668">
        <v>92374</v>
      </c>
      <c r="H1668" t="s">
        <v>30</v>
      </c>
    </row>
    <row r="1669" spans="1:8" x14ac:dyDescent="0.3">
      <c r="A1669" t="s">
        <v>974</v>
      </c>
      <c r="B1669" t="s">
        <v>975</v>
      </c>
      <c r="C1669" t="s">
        <v>39</v>
      </c>
      <c r="D1669" t="s">
        <v>27</v>
      </c>
      <c r="E1669" t="s">
        <v>287</v>
      </c>
      <c r="F1669" t="s">
        <v>29</v>
      </c>
      <c r="G1669">
        <v>92374</v>
      </c>
      <c r="H1669" t="s">
        <v>30</v>
      </c>
    </row>
    <row r="1670" spans="1:8" x14ac:dyDescent="0.3">
      <c r="A1670" t="s">
        <v>974</v>
      </c>
      <c r="B1670" t="s">
        <v>975</v>
      </c>
      <c r="C1670" t="s">
        <v>39</v>
      </c>
      <c r="D1670" t="s">
        <v>27</v>
      </c>
      <c r="E1670" t="s">
        <v>287</v>
      </c>
      <c r="F1670" t="s">
        <v>29</v>
      </c>
      <c r="G1670">
        <v>92374</v>
      </c>
      <c r="H1670" t="s">
        <v>30</v>
      </c>
    </row>
    <row r="1671" spans="1:8" x14ac:dyDescent="0.3">
      <c r="A1671" t="s">
        <v>974</v>
      </c>
      <c r="B1671" t="s">
        <v>975</v>
      </c>
      <c r="C1671" t="s">
        <v>39</v>
      </c>
      <c r="D1671" t="s">
        <v>27</v>
      </c>
      <c r="E1671" t="s">
        <v>287</v>
      </c>
      <c r="F1671" t="s">
        <v>29</v>
      </c>
      <c r="G1671">
        <v>92374</v>
      </c>
      <c r="H1671" t="s">
        <v>30</v>
      </c>
    </row>
    <row r="1672" spans="1:8" x14ac:dyDescent="0.3">
      <c r="A1672" t="s">
        <v>1190</v>
      </c>
      <c r="B1672" t="s">
        <v>1191</v>
      </c>
      <c r="C1672" t="s">
        <v>26</v>
      </c>
      <c r="D1672" t="s">
        <v>27</v>
      </c>
      <c r="E1672" t="s">
        <v>28</v>
      </c>
      <c r="F1672" t="s">
        <v>29</v>
      </c>
      <c r="G1672">
        <v>90049</v>
      </c>
      <c r="H1672" t="s">
        <v>30</v>
      </c>
    </row>
    <row r="1673" spans="1:8" x14ac:dyDescent="0.3">
      <c r="A1673" t="s">
        <v>2518</v>
      </c>
      <c r="B1673" t="s">
        <v>2519</v>
      </c>
      <c r="C1673" t="s">
        <v>39</v>
      </c>
      <c r="D1673" t="s">
        <v>27</v>
      </c>
      <c r="E1673" t="s">
        <v>28</v>
      </c>
      <c r="F1673" t="s">
        <v>29</v>
      </c>
      <c r="G1673">
        <v>90036</v>
      </c>
      <c r="H1673" t="s">
        <v>30</v>
      </c>
    </row>
    <row r="1674" spans="1:8" x14ac:dyDescent="0.3">
      <c r="A1674" t="s">
        <v>182</v>
      </c>
      <c r="B1674" t="s">
        <v>183</v>
      </c>
      <c r="C1674" t="s">
        <v>146</v>
      </c>
      <c r="D1674" t="s">
        <v>27</v>
      </c>
      <c r="E1674" t="s">
        <v>80</v>
      </c>
      <c r="F1674" t="s">
        <v>29</v>
      </c>
      <c r="G1674">
        <v>94109</v>
      </c>
      <c r="H1674" t="s">
        <v>30</v>
      </c>
    </row>
    <row r="1675" spans="1:8" x14ac:dyDescent="0.3">
      <c r="A1675" t="s">
        <v>1869</v>
      </c>
      <c r="B1675" t="s">
        <v>1870</v>
      </c>
      <c r="C1675" t="s">
        <v>39</v>
      </c>
      <c r="D1675" t="s">
        <v>27</v>
      </c>
      <c r="E1675" t="s">
        <v>1311</v>
      </c>
      <c r="F1675" t="s">
        <v>29</v>
      </c>
      <c r="G1675">
        <v>93727</v>
      </c>
      <c r="H1675" t="s">
        <v>30</v>
      </c>
    </row>
    <row r="1676" spans="1:8" x14ac:dyDescent="0.3">
      <c r="A1676" t="s">
        <v>1869</v>
      </c>
      <c r="B1676" t="s">
        <v>1870</v>
      </c>
      <c r="C1676" t="s">
        <v>39</v>
      </c>
      <c r="D1676" t="s">
        <v>27</v>
      </c>
      <c r="E1676" t="s">
        <v>1311</v>
      </c>
      <c r="F1676" t="s">
        <v>29</v>
      </c>
      <c r="G1676">
        <v>93727</v>
      </c>
      <c r="H1676" t="s">
        <v>30</v>
      </c>
    </row>
    <row r="1677" spans="1:8" x14ac:dyDescent="0.3">
      <c r="A1677" t="s">
        <v>1869</v>
      </c>
      <c r="B1677" t="s">
        <v>1870</v>
      </c>
      <c r="C1677" t="s">
        <v>39</v>
      </c>
      <c r="D1677" t="s">
        <v>27</v>
      </c>
      <c r="E1677" t="s">
        <v>1311</v>
      </c>
      <c r="F1677" t="s">
        <v>29</v>
      </c>
      <c r="G1677">
        <v>93727</v>
      </c>
      <c r="H1677" t="s">
        <v>30</v>
      </c>
    </row>
    <row r="1678" spans="1:8" x14ac:dyDescent="0.3">
      <c r="A1678" t="s">
        <v>1869</v>
      </c>
      <c r="B1678" t="s">
        <v>1870</v>
      </c>
      <c r="C1678" t="s">
        <v>39</v>
      </c>
      <c r="D1678" t="s">
        <v>27</v>
      </c>
      <c r="E1678" t="s">
        <v>1311</v>
      </c>
      <c r="F1678" t="s">
        <v>29</v>
      </c>
      <c r="G1678">
        <v>93727</v>
      </c>
      <c r="H1678" t="s">
        <v>30</v>
      </c>
    </row>
    <row r="1679" spans="1:8" x14ac:dyDescent="0.3">
      <c r="A1679" t="s">
        <v>4206</v>
      </c>
      <c r="B1679" t="s">
        <v>4207</v>
      </c>
      <c r="C1679" t="s">
        <v>39</v>
      </c>
      <c r="D1679" t="s">
        <v>27</v>
      </c>
      <c r="E1679" t="s">
        <v>80</v>
      </c>
      <c r="F1679" t="s">
        <v>29</v>
      </c>
      <c r="G1679">
        <v>94110</v>
      </c>
      <c r="H1679" t="s">
        <v>30</v>
      </c>
    </row>
    <row r="1680" spans="1:8" x14ac:dyDescent="0.3">
      <c r="A1680" t="s">
        <v>4209</v>
      </c>
      <c r="B1680" t="s">
        <v>4210</v>
      </c>
      <c r="C1680" t="s">
        <v>39</v>
      </c>
      <c r="D1680" t="s">
        <v>27</v>
      </c>
      <c r="E1680" t="s">
        <v>236</v>
      </c>
      <c r="F1680" t="s">
        <v>29</v>
      </c>
      <c r="G1680">
        <v>95123</v>
      </c>
      <c r="H1680" t="s">
        <v>30</v>
      </c>
    </row>
    <row r="1681" spans="1:8" x14ac:dyDescent="0.3">
      <c r="A1681" t="s">
        <v>4209</v>
      </c>
      <c r="B1681" t="s">
        <v>4210</v>
      </c>
      <c r="C1681" t="s">
        <v>39</v>
      </c>
      <c r="D1681" t="s">
        <v>27</v>
      </c>
      <c r="E1681" t="s">
        <v>236</v>
      </c>
      <c r="F1681" t="s">
        <v>29</v>
      </c>
      <c r="G1681">
        <v>95123</v>
      </c>
      <c r="H1681" t="s">
        <v>30</v>
      </c>
    </row>
    <row r="1682" spans="1:8" x14ac:dyDescent="0.3">
      <c r="A1682" t="s">
        <v>4214</v>
      </c>
      <c r="B1682" t="s">
        <v>4215</v>
      </c>
      <c r="C1682" t="s">
        <v>26</v>
      </c>
      <c r="D1682" t="s">
        <v>27</v>
      </c>
      <c r="E1682" t="s">
        <v>65</v>
      </c>
      <c r="F1682" t="s">
        <v>66</v>
      </c>
      <c r="G1682">
        <v>98115</v>
      </c>
      <c r="H1682" t="s">
        <v>30</v>
      </c>
    </row>
    <row r="1683" spans="1:8" x14ac:dyDescent="0.3">
      <c r="A1683" t="s">
        <v>4219</v>
      </c>
      <c r="B1683" t="s">
        <v>4220</v>
      </c>
      <c r="C1683" t="s">
        <v>26</v>
      </c>
      <c r="D1683" t="s">
        <v>27</v>
      </c>
      <c r="E1683" t="s">
        <v>28</v>
      </c>
      <c r="F1683" t="s">
        <v>29</v>
      </c>
      <c r="G1683">
        <v>90032</v>
      </c>
      <c r="H1683" t="s">
        <v>30</v>
      </c>
    </row>
    <row r="1684" spans="1:8" x14ac:dyDescent="0.3">
      <c r="A1684" t="s">
        <v>4219</v>
      </c>
      <c r="B1684" t="s">
        <v>4220</v>
      </c>
      <c r="C1684" t="s">
        <v>26</v>
      </c>
      <c r="D1684" t="s">
        <v>27</v>
      </c>
      <c r="E1684" t="s">
        <v>28</v>
      </c>
      <c r="F1684" t="s">
        <v>29</v>
      </c>
      <c r="G1684">
        <v>90032</v>
      </c>
      <c r="H1684" t="s">
        <v>30</v>
      </c>
    </row>
    <row r="1685" spans="1:8" x14ac:dyDescent="0.3">
      <c r="A1685" t="s">
        <v>4219</v>
      </c>
      <c r="B1685" t="s">
        <v>4220</v>
      </c>
      <c r="C1685" t="s">
        <v>26</v>
      </c>
      <c r="D1685" t="s">
        <v>27</v>
      </c>
      <c r="E1685" t="s">
        <v>28</v>
      </c>
      <c r="F1685" t="s">
        <v>29</v>
      </c>
      <c r="G1685">
        <v>90032</v>
      </c>
      <c r="H1685" t="s">
        <v>30</v>
      </c>
    </row>
    <row r="1686" spans="1:8" x14ac:dyDescent="0.3">
      <c r="A1686" t="s">
        <v>4226</v>
      </c>
      <c r="B1686" t="s">
        <v>4227</v>
      </c>
      <c r="C1686" t="s">
        <v>39</v>
      </c>
      <c r="D1686" t="s">
        <v>27</v>
      </c>
      <c r="E1686" t="s">
        <v>65</v>
      </c>
      <c r="F1686" t="s">
        <v>66</v>
      </c>
      <c r="G1686">
        <v>98105</v>
      </c>
      <c r="H1686" t="s">
        <v>30</v>
      </c>
    </row>
    <row r="1687" spans="1:8" x14ac:dyDescent="0.3">
      <c r="A1687" t="s">
        <v>1977</v>
      </c>
      <c r="B1687" t="s">
        <v>1978</v>
      </c>
      <c r="C1687" t="s">
        <v>146</v>
      </c>
      <c r="D1687" t="s">
        <v>27</v>
      </c>
      <c r="E1687" t="s">
        <v>462</v>
      </c>
      <c r="F1687" t="s">
        <v>66</v>
      </c>
      <c r="G1687">
        <v>98198</v>
      </c>
      <c r="H1687" t="s">
        <v>30</v>
      </c>
    </row>
    <row r="1688" spans="1:8" x14ac:dyDescent="0.3">
      <c r="A1688" t="s">
        <v>4232</v>
      </c>
      <c r="B1688" t="s">
        <v>4233</v>
      </c>
      <c r="C1688" t="s">
        <v>39</v>
      </c>
      <c r="D1688" t="s">
        <v>27</v>
      </c>
      <c r="E1688" t="s">
        <v>2104</v>
      </c>
      <c r="F1688" t="s">
        <v>29</v>
      </c>
      <c r="G1688">
        <v>91730</v>
      </c>
      <c r="H1688" t="s">
        <v>30</v>
      </c>
    </row>
    <row r="1689" spans="1:8" x14ac:dyDescent="0.3">
      <c r="A1689" t="s">
        <v>572</v>
      </c>
      <c r="B1689" t="s">
        <v>573</v>
      </c>
      <c r="C1689" t="s">
        <v>39</v>
      </c>
      <c r="D1689" t="s">
        <v>27</v>
      </c>
      <c r="E1689" t="s">
        <v>28</v>
      </c>
      <c r="F1689" t="s">
        <v>29</v>
      </c>
      <c r="G1689">
        <v>90032</v>
      </c>
      <c r="H1689" t="s">
        <v>30</v>
      </c>
    </row>
    <row r="1690" spans="1:8" x14ac:dyDescent="0.3">
      <c r="A1690" t="s">
        <v>2959</v>
      </c>
      <c r="B1690" t="s">
        <v>2960</v>
      </c>
      <c r="C1690" t="s">
        <v>26</v>
      </c>
      <c r="D1690" t="s">
        <v>27</v>
      </c>
      <c r="E1690" t="s">
        <v>65</v>
      </c>
      <c r="F1690" t="s">
        <v>66</v>
      </c>
      <c r="G1690">
        <v>98103</v>
      </c>
      <c r="H1690" t="s">
        <v>30</v>
      </c>
    </row>
    <row r="1691" spans="1:8" x14ac:dyDescent="0.3">
      <c r="A1691" t="s">
        <v>2959</v>
      </c>
      <c r="B1691" t="s">
        <v>2960</v>
      </c>
      <c r="C1691" t="s">
        <v>26</v>
      </c>
      <c r="D1691" t="s">
        <v>27</v>
      </c>
      <c r="E1691" t="s">
        <v>65</v>
      </c>
      <c r="F1691" t="s">
        <v>66</v>
      </c>
      <c r="G1691">
        <v>98103</v>
      </c>
      <c r="H1691" t="s">
        <v>30</v>
      </c>
    </row>
    <row r="1692" spans="1:8" x14ac:dyDescent="0.3">
      <c r="A1692" t="s">
        <v>2959</v>
      </c>
      <c r="B1692" t="s">
        <v>2960</v>
      </c>
      <c r="C1692" t="s">
        <v>26</v>
      </c>
      <c r="D1692" t="s">
        <v>27</v>
      </c>
      <c r="E1692" t="s">
        <v>65</v>
      </c>
      <c r="F1692" t="s">
        <v>66</v>
      </c>
      <c r="G1692">
        <v>98103</v>
      </c>
      <c r="H1692" t="s">
        <v>30</v>
      </c>
    </row>
    <row r="1693" spans="1:8" x14ac:dyDescent="0.3">
      <c r="A1693" t="s">
        <v>4243</v>
      </c>
      <c r="B1693" t="s">
        <v>4244</v>
      </c>
      <c r="C1693" t="s">
        <v>39</v>
      </c>
      <c r="D1693" t="s">
        <v>27</v>
      </c>
      <c r="E1693" t="s">
        <v>80</v>
      </c>
      <c r="F1693" t="s">
        <v>29</v>
      </c>
      <c r="G1693">
        <v>94110</v>
      </c>
      <c r="H1693" t="s">
        <v>30</v>
      </c>
    </row>
    <row r="1694" spans="1:8" x14ac:dyDescent="0.3">
      <c r="A1694" t="s">
        <v>4243</v>
      </c>
      <c r="B1694" t="s">
        <v>4244</v>
      </c>
      <c r="C1694" t="s">
        <v>39</v>
      </c>
      <c r="D1694" t="s">
        <v>27</v>
      </c>
      <c r="E1694" t="s">
        <v>80</v>
      </c>
      <c r="F1694" t="s">
        <v>29</v>
      </c>
      <c r="G1694">
        <v>94110</v>
      </c>
      <c r="H1694" t="s">
        <v>30</v>
      </c>
    </row>
    <row r="1695" spans="1:8" x14ac:dyDescent="0.3">
      <c r="A1695" t="s">
        <v>3469</v>
      </c>
      <c r="B1695" t="s">
        <v>3470</v>
      </c>
      <c r="C1695" t="s">
        <v>26</v>
      </c>
      <c r="D1695" t="s">
        <v>27</v>
      </c>
      <c r="E1695" t="s">
        <v>28</v>
      </c>
      <c r="F1695" t="s">
        <v>29</v>
      </c>
      <c r="G1695">
        <v>90008</v>
      </c>
      <c r="H1695" t="s">
        <v>30</v>
      </c>
    </row>
    <row r="1696" spans="1:8" x14ac:dyDescent="0.3">
      <c r="A1696" t="s">
        <v>3469</v>
      </c>
      <c r="B1696" t="s">
        <v>3470</v>
      </c>
      <c r="C1696" t="s">
        <v>26</v>
      </c>
      <c r="D1696" t="s">
        <v>27</v>
      </c>
      <c r="E1696" t="s">
        <v>28</v>
      </c>
      <c r="F1696" t="s">
        <v>29</v>
      </c>
      <c r="G1696">
        <v>90008</v>
      </c>
      <c r="H1696" t="s">
        <v>30</v>
      </c>
    </row>
    <row r="1697" spans="1:8" x14ac:dyDescent="0.3">
      <c r="A1697" t="s">
        <v>828</v>
      </c>
      <c r="B1697" t="s">
        <v>829</v>
      </c>
      <c r="C1697" t="s">
        <v>26</v>
      </c>
      <c r="D1697" t="s">
        <v>27</v>
      </c>
      <c r="E1697" t="s">
        <v>65</v>
      </c>
      <c r="F1697" t="s">
        <v>66</v>
      </c>
      <c r="G1697">
        <v>98105</v>
      </c>
      <c r="H1697" t="s">
        <v>30</v>
      </c>
    </row>
    <row r="1698" spans="1:8" x14ac:dyDescent="0.3">
      <c r="A1698" t="s">
        <v>828</v>
      </c>
      <c r="B1698" t="s">
        <v>829</v>
      </c>
      <c r="C1698" t="s">
        <v>26</v>
      </c>
      <c r="D1698" t="s">
        <v>27</v>
      </c>
      <c r="E1698" t="s">
        <v>65</v>
      </c>
      <c r="F1698" t="s">
        <v>66</v>
      </c>
      <c r="G1698">
        <v>98105</v>
      </c>
      <c r="H1698" t="s">
        <v>30</v>
      </c>
    </row>
    <row r="1699" spans="1:8" x14ac:dyDescent="0.3">
      <c r="A1699" t="s">
        <v>2813</v>
      </c>
      <c r="B1699" t="s">
        <v>2814</v>
      </c>
      <c r="C1699" t="s">
        <v>39</v>
      </c>
      <c r="D1699" t="s">
        <v>27</v>
      </c>
      <c r="E1699" t="s">
        <v>522</v>
      </c>
      <c r="F1699" t="s">
        <v>161</v>
      </c>
      <c r="G1699">
        <v>80027</v>
      </c>
      <c r="H1699" t="s">
        <v>30</v>
      </c>
    </row>
    <row r="1700" spans="1:8" x14ac:dyDescent="0.3">
      <c r="A1700" t="s">
        <v>2813</v>
      </c>
      <c r="B1700" t="s">
        <v>2814</v>
      </c>
      <c r="C1700" t="s">
        <v>39</v>
      </c>
      <c r="D1700" t="s">
        <v>27</v>
      </c>
      <c r="E1700" t="s">
        <v>522</v>
      </c>
      <c r="F1700" t="s">
        <v>161</v>
      </c>
      <c r="G1700">
        <v>80027</v>
      </c>
      <c r="H1700" t="s">
        <v>30</v>
      </c>
    </row>
    <row r="1701" spans="1:8" x14ac:dyDescent="0.3">
      <c r="A1701" t="s">
        <v>2813</v>
      </c>
      <c r="B1701" t="s">
        <v>2814</v>
      </c>
      <c r="C1701" t="s">
        <v>39</v>
      </c>
      <c r="D1701" t="s">
        <v>27</v>
      </c>
      <c r="E1701" t="s">
        <v>522</v>
      </c>
      <c r="F1701" t="s">
        <v>161</v>
      </c>
      <c r="G1701">
        <v>80027</v>
      </c>
      <c r="H1701" t="s">
        <v>30</v>
      </c>
    </row>
    <row r="1702" spans="1:8" x14ac:dyDescent="0.3">
      <c r="A1702" t="s">
        <v>622</v>
      </c>
      <c r="B1702" t="s">
        <v>623</v>
      </c>
      <c r="C1702" t="s">
        <v>146</v>
      </c>
      <c r="D1702" t="s">
        <v>27</v>
      </c>
      <c r="E1702" t="s">
        <v>80</v>
      </c>
      <c r="F1702" t="s">
        <v>29</v>
      </c>
      <c r="G1702">
        <v>94122</v>
      </c>
      <c r="H1702" t="s">
        <v>30</v>
      </c>
    </row>
    <row r="1703" spans="1:8" x14ac:dyDescent="0.3">
      <c r="A1703" t="s">
        <v>24</v>
      </c>
      <c r="B1703" t="s">
        <v>25</v>
      </c>
      <c r="C1703" t="s">
        <v>26</v>
      </c>
      <c r="D1703" t="s">
        <v>27</v>
      </c>
      <c r="E1703" t="s">
        <v>325</v>
      </c>
      <c r="F1703" t="s">
        <v>29</v>
      </c>
      <c r="G1703">
        <v>92037</v>
      </c>
      <c r="H1703" t="s">
        <v>30</v>
      </c>
    </row>
    <row r="1704" spans="1:8" x14ac:dyDescent="0.3">
      <c r="A1704" t="s">
        <v>24</v>
      </c>
      <c r="B1704" t="s">
        <v>25</v>
      </c>
      <c r="C1704" t="s">
        <v>26</v>
      </c>
      <c r="D1704" t="s">
        <v>27</v>
      </c>
      <c r="E1704" t="s">
        <v>325</v>
      </c>
      <c r="F1704" t="s">
        <v>29</v>
      </c>
      <c r="G1704">
        <v>92037</v>
      </c>
      <c r="H1704" t="s">
        <v>30</v>
      </c>
    </row>
    <row r="1705" spans="1:8" x14ac:dyDescent="0.3">
      <c r="A1705" t="s">
        <v>2744</v>
      </c>
      <c r="B1705" t="s">
        <v>2745</v>
      </c>
      <c r="C1705" t="s">
        <v>26</v>
      </c>
      <c r="D1705" t="s">
        <v>27</v>
      </c>
      <c r="E1705" t="s">
        <v>80</v>
      </c>
      <c r="F1705" t="s">
        <v>29</v>
      </c>
      <c r="G1705">
        <v>94110</v>
      </c>
      <c r="H1705" t="s">
        <v>30</v>
      </c>
    </row>
    <row r="1706" spans="1:8" x14ac:dyDescent="0.3">
      <c r="A1706" t="s">
        <v>2744</v>
      </c>
      <c r="B1706" t="s">
        <v>2745</v>
      </c>
      <c r="C1706" t="s">
        <v>26</v>
      </c>
      <c r="D1706" t="s">
        <v>27</v>
      </c>
      <c r="E1706" t="s">
        <v>80</v>
      </c>
      <c r="F1706" t="s">
        <v>29</v>
      </c>
      <c r="G1706">
        <v>94110</v>
      </c>
      <c r="H1706" t="s">
        <v>30</v>
      </c>
    </row>
    <row r="1707" spans="1:8" x14ac:dyDescent="0.3">
      <c r="A1707" t="s">
        <v>1071</v>
      </c>
      <c r="B1707" t="s">
        <v>1072</v>
      </c>
      <c r="C1707" t="s">
        <v>39</v>
      </c>
      <c r="D1707" t="s">
        <v>27</v>
      </c>
      <c r="E1707" t="s">
        <v>3454</v>
      </c>
      <c r="F1707" t="s">
        <v>29</v>
      </c>
      <c r="G1707">
        <v>90712</v>
      </c>
      <c r="H1707" t="s">
        <v>30</v>
      </c>
    </row>
    <row r="1708" spans="1:8" x14ac:dyDescent="0.3">
      <c r="A1708" t="s">
        <v>1071</v>
      </c>
      <c r="B1708" t="s">
        <v>1072</v>
      </c>
      <c r="C1708" t="s">
        <v>39</v>
      </c>
      <c r="D1708" t="s">
        <v>27</v>
      </c>
      <c r="E1708" t="s">
        <v>3454</v>
      </c>
      <c r="F1708" t="s">
        <v>29</v>
      </c>
      <c r="G1708">
        <v>90712</v>
      </c>
      <c r="H1708" t="s">
        <v>30</v>
      </c>
    </row>
    <row r="1709" spans="1:8" x14ac:dyDescent="0.3">
      <c r="A1709" t="s">
        <v>4259</v>
      </c>
      <c r="B1709" t="s">
        <v>4260</v>
      </c>
      <c r="C1709" t="s">
        <v>39</v>
      </c>
      <c r="D1709" t="s">
        <v>27</v>
      </c>
      <c r="E1709" t="s">
        <v>28</v>
      </c>
      <c r="F1709" t="s">
        <v>29</v>
      </c>
      <c r="G1709">
        <v>90049</v>
      </c>
      <c r="H1709" t="s">
        <v>30</v>
      </c>
    </row>
    <row r="1710" spans="1:8" x14ac:dyDescent="0.3">
      <c r="A1710" t="s">
        <v>1899</v>
      </c>
      <c r="B1710" t="s">
        <v>1900</v>
      </c>
      <c r="C1710" t="s">
        <v>26</v>
      </c>
      <c r="D1710" t="s">
        <v>27</v>
      </c>
      <c r="E1710" t="s">
        <v>65</v>
      </c>
      <c r="F1710" t="s">
        <v>66</v>
      </c>
      <c r="G1710">
        <v>98105</v>
      </c>
      <c r="H1710" t="s">
        <v>30</v>
      </c>
    </row>
    <row r="1711" spans="1:8" x14ac:dyDescent="0.3">
      <c r="A1711" t="s">
        <v>4263</v>
      </c>
      <c r="B1711" t="s">
        <v>4264</v>
      </c>
      <c r="C1711" t="s">
        <v>26</v>
      </c>
      <c r="D1711" t="s">
        <v>27</v>
      </c>
      <c r="E1711" t="s">
        <v>228</v>
      </c>
      <c r="F1711" t="s">
        <v>122</v>
      </c>
      <c r="G1711">
        <v>85254</v>
      </c>
      <c r="H1711" t="s">
        <v>30</v>
      </c>
    </row>
    <row r="1712" spans="1:8" x14ac:dyDescent="0.3">
      <c r="A1712" t="s">
        <v>1781</v>
      </c>
      <c r="B1712" t="s">
        <v>1782</v>
      </c>
      <c r="C1712" t="s">
        <v>39</v>
      </c>
      <c r="D1712" t="s">
        <v>27</v>
      </c>
      <c r="E1712" t="s">
        <v>28</v>
      </c>
      <c r="F1712" t="s">
        <v>29</v>
      </c>
      <c r="G1712">
        <v>90045</v>
      </c>
      <c r="H1712" t="s">
        <v>30</v>
      </c>
    </row>
    <row r="1713" spans="1:8" x14ac:dyDescent="0.3">
      <c r="A1713" t="s">
        <v>1781</v>
      </c>
      <c r="B1713" t="s">
        <v>1782</v>
      </c>
      <c r="C1713" t="s">
        <v>39</v>
      </c>
      <c r="D1713" t="s">
        <v>27</v>
      </c>
      <c r="E1713" t="s">
        <v>28</v>
      </c>
      <c r="F1713" t="s">
        <v>29</v>
      </c>
      <c r="G1713">
        <v>90045</v>
      </c>
      <c r="H1713" t="s">
        <v>30</v>
      </c>
    </row>
    <row r="1714" spans="1:8" x14ac:dyDescent="0.3">
      <c r="A1714" t="s">
        <v>1781</v>
      </c>
      <c r="B1714" t="s">
        <v>1782</v>
      </c>
      <c r="C1714" t="s">
        <v>39</v>
      </c>
      <c r="D1714" t="s">
        <v>27</v>
      </c>
      <c r="E1714" t="s">
        <v>28</v>
      </c>
      <c r="F1714" t="s">
        <v>29</v>
      </c>
      <c r="G1714">
        <v>90045</v>
      </c>
      <c r="H1714" t="s">
        <v>30</v>
      </c>
    </row>
    <row r="1715" spans="1:8" x14ac:dyDescent="0.3">
      <c r="A1715" t="s">
        <v>4269</v>
      </c>
      <c r="B1715" t="s">
        <v>4270</v>
      </c>
      <c r="C1715" t="s">
        <v>26</v>
      </c>
      <c r="D1715" t="s">
        <v>27</v>
      </c>
      <c r="E1715" t="s">
        <v>28</v>
      </c>
      <c r="F1715" t="s">
        <v>29</v>
      </c>
      <c r="G1715">
        <v>90004</v>
      </c>
      <c r="H1715" t="s">
        <v>30</v>
      </c>
    </row>
    <row r="1716" spans="1:8" x14ac:dyDescent="0.3">
      <c r="A1716" t="s">
        <v>4269</v>
      </c>
      <c r="B1716" t="s">
        <v>4270</v>
      </c>
      <c r="C1716" t="s">
        <v>26</v>
      </c>
      <c r="D1716" t="s">
        <v>27</v>
      </c>
      <c r="E1716" t="s">
        <v>28</v>
      </c>
      <c r="F1716" t="s">
        <v>29</v>
      </c>
      <c r="G1716">
        <v>90004</v>
      </c>
      <c r="H1716" t="s">
        <v>30</v>
      </c>
    </row>
    <row r="1717" spans="1:8" x14ac:dyDescent="0.3">
      <c r="A1717" t="s">
        <v>4276</v>
      </c>
      <c r="B1717" t="s">
        <v>4277</v>
      </c>
      <c r="C1717" t="s">
        <v>39</v>
      </c>
      <c r="D1717" t="s">
        <v>27</v>
      </c>
      <c r="E1717" t="s">
        <v>80</v>
      </c>
      <c r="F1717" t="s">
        <v>29</v>
      </c>
      <c r="G1717">
        <v>94109</v>
      </c>
      <c r="H1717" t="s">
        <v>30</v>
      </c>
    </row>
    <row r="1718" spans="1:8" x14ac:dyDescent="0.3">
      <c r="A1718" t="s">
        <v>586</v>
      </c>
      <c r="B1718" t="s">
        <v>587</v>
      </c>
      <c r="C1718" t="s">
        <v>39</v>
      </c>
      <c r="D1718" t="s">
        <v>27</v>
      </c>
      <c r="E1718" t="s">
        <v>80</v>
      </c>
      <c r="F1718" t="s">
        <v>29</v>
      </c>
      <c r="G1718">
        <v>94122</v>
      </c>
      <c r="H1718" t="s">
        <v>30</v>
      </c>
    </row>
    <row r="1719" spans="1:8" x14ac:dyDescent="0.3">
      <c r="A1719" t="s">
        <v>586</v>
      </c>
      <c r="B1719" t="s">
        <v>587</v>
      </c>
      <c r="C1719" t="s">
        <v>39</v>
      </c>
      <c r="D1719" t="s">
        <v>27</v>
      </c>
      <c r="E1719" t="s">
        <v>80</v>
      </c>
      <c r="F1719" t="s">
        <v>29</v>
      </c>
      <c r="G1719">
        <v>94122</v>
      </c>
      <c r="H1719" t="s">
        <v>30</v>
      </c>
    </row>
    <row r="1720" spans="1:8" x14ac:dyDescent="0.3">
      <c r="A1720" t="s">
        <v>586</v>
      </c>
      <c r="B1720" t="s">
        <v>587</v>
      </c>
      <c r="C1720" t="s">
        <v>39</v>
      </c>
      <c r="D1720" t="s">
        <v>27</v>
      </c>
      <c r="E1720" t="s">
        <v>80</v>
      </c>
      <c r="F1720" t="s">
        <v>29</v>
      </c>
      <c r="G1720">
        <v>94122</v>
      </c>
      <c r="H1720" t="s">
        <v>30</v>
      </c>
    </row>
    <row r="1721" spans="1:8" x14ac:dyDescent="0.3">
      <c r="A1721" t="s">
        <v>3607</v>
      </c>
      <c r="B1721" t="s">
        <v>3608</v>
      </c>
      <c r="C1721" t="s">
        <v>26</v>
      </c>
      <c r="D1721" t="s">
        <v>27</v>
      </c>
      <c r="E1721" t="s">
        <v>1934</v>
      </c>
      <c r="F1721" t="s">
        <v>148</v>
      </c>
      <c r="G1721">
        <v>97477</v>
      </c>
      <c r="H1721" t="s">
        <v>30</v>
      </c>
    </row>
    <row r="1722" spans="1:8" x14ac:dyDescent="0.3">
      <c r="A1722" t="s">
        <v>660</v>
      </c>
      <c r="B1722" t="s">
        <v>661</v>
      </c>
      <c r="C1722" t="s">
        <v>39</v>
      </c>
      <c r="D1722" t="s">
        <v>27</v>
      </c>
      <c r="E1722" t="s">
        <v>65</v>
      </c>
      <c r="F1722" t="s">
        <v>66</v>
      </c>
      <c r="G1722">
        <v>98103</v>
      </c>
      <c r="H1722" t="s">
        <v>30</v>
      </c>
    </row>
    <row r="1723" spans="1:8" x14ac:dyDescent="0.3">
      <c r="A1723" t="s">
        <v>660</v>
      </c>
      <c r="B1723" t="s">
        <v>661</v>
      </c>
      <c r="C1723" t="s">
        <v>39</v>
      </c>
      <c r="D1723" t="s">
        <v>27</v>
      </c>
      <c r="E1723" t="s">
        <v>65</v>
      </c>
      <c r="F1723" t="s">
        <v>66</v>
      </c>
      <c r="G1723">
        <v>98103</v>
      </c>
      <c r="H1723" t="s">
        <v>30</v>
      </c>
    </row>
    <row r="1724" spans="1:8" x14ac:dyDescent="0.3">
      <c r="A1724" t="s">
        <v>660</v>
      </c>
      <c r="B1724" t="s">
        <v>661</v>
      </c>
      <c r="C1724" t="s">
        <v>39</v>
      </c>
      <c r="D1724" t="s">
        <v>27</v>
      </c>
      <c r="E1724" t="s">
        <v>65</v>
      </c>
      <c r="F1724" t="s">
        <v>66</v>
      </c>
      <c r="G1724">
        <v>98103</v>
      </c>
      <c r="H1724" t="s">
        <v>30</v>
      </c>
    </row>
    <row r="1725" spans="1:8" x14ac:dyDescent="0.3">
      <c r="A1725" t="s">
        <v>4287</v>
      </c>
      <c r="B1725" t="s">
        <v>4288</v>
      </c>
      <c r="C1725" t="s">
        <v>26</v>
      </c>
      <c r="D1725" t="s">
        <v>27</v>
      </c>
      <c r="E1725" t="s">
        <v>65</v>
      </c>
      <c r="F1725" t="s">
        <v>66</v>
      </c>
      <c r="G1725">
        <v>98103</v>
      </c>
      <c r="H1725" t="s">
        <v>30</v>
      </c>
    </row>
    <row r="1726" spans="1:8" x14ac:dyDescent="0.3">
      <c r="A1726" t="s">
        <v>4287</v>
      </c>
      <c r="B1726" t="s">
        <v>4288</v>
      </c>
      <c r="C1726" t="s">
        <v>26</v>
      </c>
      <c r="D1726" t="s">
        <v>27</v>
      </c>
      <c r="E1726" t="s">
        <v>65</v>
      </c>
      <c r="F1726" t="s">
        <v>66</v>
      </c>
      <c r="G1726">
        <v>98103</v>
      </c>
      <c r="H1726" t="s">
        <v>30</v>
      </c>
    </row>
    <row r="1727" spans="1:8" x14ac:dyDescent="0.3">
      <c r="A1727" t="s">
        <v>4133</v>
      </c>
      <c r="B1727" t="s">
        <v>4134</v>
      </c>
      <c r="C1727" t="s">
        <v>39</v>
      </c>
      <c r="D1727" t="s">
        <v>27</v>
      </c>
      <c r="E1727" t="s">
        <v>28</v>
      </c>
      <c r="F1727" t="s">
        <v>29</v>
      </c>
      <c r="G1727">
        <v>90045</v>
      </c>
      <c r="H1727" t="s">
        <v>30</v>
      </c>
    </row>
    <row r="1728" spans="1:8" x14ac:dyDescent="0.3">
      <c r="A1728" t="s">
        <v>4133</v>
      </c>
      <c r="B1728" t="s">
        <v>4134</v>
      </c>
      <c r="C1728" t="s">
        <v>39</v>
      </c>
      <c r="D1728" t="s">
        <v>27</v>
      </c>
      <c r="E1728" t="s">
        <v>28</v>
      </c>
      <c r="F1728" t="s">
        <v>29</v>
      </c>
      <c r="G1728">
        <v>90045</v>
      </c>
      <c r="H1728" t="s">
        <v>30</v>
      </c>
    </row>
    <row r="1729" spans="1:8" x14ac:dyDescent="0.3">
      <c r="A1729" t="s">
        <v>1061</v>
      </c>
      <c r="B1729" t="s">
        <v>1062</v>
      </c>
      <c r="C1729" t="s">
        <v>26</v>
      </c>
      <c r="D1729" t="s">
        <v>27</v>
      </c>
      <c r="E1729" t="s">
        <v>28</v>
      </c>
      <c r="F1729" t="s">
        <v>29</v>
      </c>
      <c r="G1729">
        <v>90045</v>
      </c>
      <c r="H1729" t="s">
        <v>30</v>
      </c>
    </row>
    <row r="1730" spans="1:8" x14ac:dyDescent="0.3">
      <c r="A1730" t="s">
        <v>1061</v>
      </c>
      <c r="B1730" t="s">
        <v>1062</v>
      </c>
      <c r="C1730" t="s">
        <v>26</v>
      </c>
      <c r="D1730" t="s">
        <v>27</v>
      </c>
      <c r="E1730" t="s">
        <v>28</v>
      </c>
      <c r="F1730" t="s">
        <v>29</v>
      </c>
      <c r="G1730">
        <v>90045</v>
      </c>
      <c r="H1730" t="s">
        <v>30</v>
      </c>
    </row>
    <row r="1731" spans="1:8" x14ac:dyDescent="0.3">
      <c r="A1731" t="s">
        <v>1061</v>
      </c>
      <c r="B1731" t="s">
        <v>1062</v>
      </c>
      <c r="C1731" t="s">
        <v>26</v>
      </c>
      <c r="D1731" t="s">
        <v>27</v>
      </c>
      <c r="E1731" t="s">
        <v>28</v>
      </c>
      <c r="F1731" t="s">
        <v>29</v>
      </c>
      <c r="G1731">
        <v>90045</v>
      </c>
      <c r="H1731" t="s">
        <v>30</v>
      </c>
    </row>
    <row r="1732" spans="1:8" x14ac:dyDescent="0.3">
      <c r="A1732" t="s">
        <v>3561</v>
      </c>
      <c r="B1732" t="s">
        <v>3562</v>
      </c>
      <c r="C1732" t="s">
        <v>26</v>
      </c>
      <c r="D1732" t="s">
        <v>27</v>
      </c>
      <c r="E1732" t="s">
        <v>65</v>
      </c>
      <c r="F1732" t="s">
        <v>66</v>
      </c>
      <c r="G1732">
        <v>98105</v>
      </c>
      <c r="H1732" t="s">
        <v>30</v>
      </c>
    </row>
    <row r="1733" spans="1:8" x14ac:dyDescent="0.3">
      <c r="A1733" t="s">
        <v>4299</v>
      </c>
      <c r="B1733" t="s">
        <v>4300</v>
      </c>
      <c r="C1733" t="s">
        <v>26</v>
      </c>
      <c r="D1733" t="s">
        <v>27</v>
      </c>
      <c r="E1733" t="s">
        <v>1438</v>
      </c>
      <c r="F1733" t="s">
        <v>73</v>
      </c>
      <c r="G1733">
        <v>84604</v>
      </c>
      <c r="H1733" t="s">
        <v>30</v>
      </c>
    </row>
    <row r="1734" spans="1:8" x14ac:dyDescent="0.3">
      <c r="A1734" t="s">
        <v>1635</v>
      </c>
      <c r="B1734" t="s">
        <v>1636</v>
      </c>
      <c r="C1734" t="s">
        <v>26</v>
      </c>
      <c r="D1734" t="s">
        <v>27</v>
      </c>
      <c r="E1734" t="s">
        <v>80</v>
      </c>
      <c r="F1734" t="s">
        <v>29</v>
      </c>
      <c r="G1734">
        <v>94110</v>
      </c>
      <c r="H1734" t="s">
        <v>30</v>
      </c>
    </row>
    <row r="1735" spans="1:8" x14ac:dyDescent="0.3">
      <c r="A1735" t="s">
        <v>4303</v>
      </c>
      <c r="B1735" t="s">
        <v>4304</v>
      </c>
      <c r="C1735" t="s">
        <v>26</v>
      </c>
      <c r="D1735" t="s">
        <v>27</v>
      </c>
      <c r="E1735" t="s">
        <v>28</v>
      </c>
      <c r="F1735" t="s">
        <v>29</v>
      </c>
      <c r="G1735">
        <v>90004</v>
      </c>
      <c r="H1735" t="s">
        <v>30</v>
      </c>
    </row>
    <row r="1736" spans="1:8" x14ac:dyDescent="0.3">
      <c r="A1736" t="s">
        <v>2664</v>
      </c>
      <c r="B1736" t="s">
        <v>2665</v>
      </c>
      <c r="C1736" t="s">
        <v>39</v>
      </c>
      <c r="D1736" t="s">
        <v>27</v>
      </c>
      <c r="E1736" t="s">
        <v>28</v>
      </c>
      <c r="F1736" t="s">
        <v>29</v>
      </c>
      <c r="G1736">
        <v>90004</v>
      </c>
      <c r="H1736" t="s">
        <v>30</v>
      </c>
    </row>
    <row r="1737" spans="1:8" x14ac:dyDescent="0.3">
      <c r="A1737" t="s">
        <v>4309</v>
      </c>
      <c r="B1737" t="s">
        <v>4310</v>
      </c>
      <c r="C1737" t="s">
        <v>39</v>
      </c>
      <c r="D1737" t="s">
        <v>27</v>
      </c>
      <c r="E1737" t="s">
        <v>65</v>
      </c>
      <c r="F1737" t="s">
        <v>66</v>
      </c>
      <c r="G1737">
        <v>98103</v>
      </c>
      <c r="H1737" t="s">
        <v>30</v>
      </c>
    </row>
    <row r="1738" spans="1:8" x14ac:dyDescent="0.3">
      <c r="A1738" t="s">
        <v>4309</v>
      </c>
      <c r="B1738" t="s">
        <v>4310</v>
      </c>
      <c r="C1738" t="s">
        <v>39</v>
      </c>
      <c r="D1738" t="s">
        <v>27</v>
      </c>
      <c r="E1738" t="s">
        <v>65</v>
      </c>
      <c r="F1738" t="s">
        <v>66</v>
      </c>
      <c r="G1738">
        <v>98103</v>
      </c>
      <c r="H1738" t="s">
        <v>30</v>
      </c>
    </row>
    <row r="1739" spans="1:8" x14ac:dyDescent="0.3">
      <c r="A1739" t="s">
        <v>1071</v>
      </c>
      <c r="B1739" t="s">
        <v>1072</v>
      </c>
      <c r="C1739" t="s">
        <v>39</v>
      </c>
      <c r="D1739" t="s">
        <v>27</v>
      </c>
      <c r="E1739" t="s">
        <v>28</v>
      </c>
      <c r="F1739" t="s">
        <v>29</v>
      </c>
      <c r="G1739">
        <v>90045</v>
      </c>
      <c r="H1739" t="s">
        <v>30</v>
      </c>
    </row>
    <row r="1740" spans="1:8" x14ac:dyDescent="0.3">
      <c r="A1740" t="s">
        <v>1071</v>
      </c>
      <c r="B1740" t="s">
        <v>1072</v>
      </c>
      <c r="C1740" t="s">
        <v>39</v>
      </c>
      <c r="D1740" t="s">
        <v>27</v>
      </c>
      <c r="E1740" t="s">
        <v>28</v>
      </c>
      <c r="F1740" t="s">
        <v>29</v>
      </c>
      <c r="G1740">
        <v>90045</v>
      </c>
      <c r="H1740" t="s">
        <v>30</v>
      </c>
    </row>
    <row r="1741" spans="1:8" x14ac:dyDescent="0.3">
      <c r="A1741" t="s">
        <v>1071</v>
      </c>
      <c r="B1741" t="s">
        <v>1072</v>
      </c>
      <c r="C1741" t="s">
        <v>39</v>
      </c>
      <c r="D1741" t="s">
        <v>27</v>
      </c>
      <c r="E1741" t="s">
        <v>28</v>
      </c>
      <c r="F1741" t="s">
        <v>29</v>
      </c>
      <c r="G1741">
        <v>90045</v>
      </c>
      <c r="H1741" t="s">
        <v>30</v>
      </c>
    </row>
    <row r="1742" spans="1:8" x14ac:dyDescent="0.3">
      <c r="A1742" t="s">
        <v>4317</v>
      </c>
      <c r="B1742" t="s">
        <v>4318</v>
      </c>
      <c r="C1742" t="s">
        <v>26</v>
      </c>
      <c r="D1742" t="s">
        <v>27</v>
      </c>
      <c r="E1742" t="s">
        <v>80</v>
      </c>
      <c r="F1742" t="s">
        <v>29</v>
      </c>
      <c r="G1742">
        <v>94109</v>
      </c>
      <c r="H1742" t="s">
        <v>30</v>
      </c>
    </row>
    <row r="1743" spans="1:8" x14ac:dyDescent="0.3">
      <c r="A1743" t="s">
        <v>4317</v>
      </c>
      <c r="B1743" t="s">
        <v>4318</v>
      </c>
      <c r="C1743" t="s">
        <v>26</v>
      </c>
      <c r="D1743" t="s">
        <v>27</v>
      </c>
      <c r="E1743" t="s">
        <v>80</v>
      </c>
      <c r="F1743" t="s">
        <v>29</v>
      </c>
      <c r="G1743">
        <v>94109</v>
      </c>
      <c r="H1743" t="s">
        <v>30</v>
      </c>
    </row>
    <row r="1744" spans="1:8" x14ac:dyDescent="0.3">
      <c r="A1744" t="s">
        <v>4317</v>
      </c>
      <c r="B1744" t="s">
        <v>4318</v>
      </c>
      <c r="C1744" t="s">
        <v>26</v>
      </c>
      <c r="D1744" t="s">
        <v>27</v>
      </c>
      <c r="E1744" t="s">
        <v>80</v>
      </c>
      <c r="F1744" t="s">
        <v>29</v>
      </c>
      <c r="G1744">
        <v>94109</v>
      </c>
      <c r="H1744" t="s">
        <v>30</v>
      </c>
    </row>
    <row r="1745" spans="1:8" x14ac:dyDescent="0.3">
      <c r="A1745" t="s">
        <v>4317</v>
      </c>
      <c r="B1745" t="s">
        <v>4318</v>
      </c>
      <c r="C1745" t="s">
        <v>26</v>
      </c>
      <c r="D1745" t="s">
        <v>27</v>
      </c>
      <c r="E1745" t="s">
        <v>80</v>
      </c>
      <c r="F1745" t="s">
        <v>29</v>
      </c>
      <c r="G1745">
        <v>94109</v>
      </c>
      <c r="H1745" t="s">
        <v>30</v>
      </c>
    </row>
    <row r="1746" spans="1:8" x14ac:dyDescent="0.3">
      <c r="A1746" t="s">
        <v>3210</v>
      </c>
      <c r="B1746" t="s">
        <v>3211</v>
      </c>
      <c r="C1746" t="s">
        <v>39</v>
      </c>
      <c r="D1746" t="s">
        <v>27</v>
      </c>
      <c r="E1746" t="s">
        <v>4323</v>
      </c>
      <c r="F1746" t="s">
        <v>262</v>
      </c>
      <c r="G1746">
        <v>88101</v>
      </c>
      <c r="H1746" t="s">
        <v>30</v>
      </c>
    </row>
    <row r="1747" spans="1:8" x14ac:dyDescent="0.3">
      <c r="A1747" t="s">
        <v>3210</v>
      </c>
      <c r="B1747" t="s">
        <v>3211</v>
      </c>
      <c r="C1747" t="s">
        <v>39</v>
      </c>
      <c r="D1747" t="s">
        <v>27</v>
      </c>
      <c r="E1747" t="s">
        <v>4323</v>
      </c>
      <c r="F1747" t="s">
        <v>262</v>
      </c>
      <c r="G1747">
        <v>88101</v>
      </c>
      <c r="H1747" t="s">
        <v>30</v>
      </c>
    </row>
    <row r="1748" spans="1:8" x14ac:dyDescent="0.3">
      <c r="A1748" t="s">
        <v>1319</v>
      </c>
      <c r="B1748" t="s">
        <v>1320</v>
      </c>
      <c r="C1748" t="s">
        <v>39</v>
      </c>
      <c r="D1748" t="s">
        <v>27</v>
      </c>
      <c r="E1748" t="s">
        <v>28</v>
      </c>
      <c r="F1748" t="s">
        <v>29</v>
      </c>
      <c r="G1748">
        <v>90045</v>
      </c>
      <c r="H1748" t="s">
        <v>30</v>
      </c>
    </row>
    <row r="1749" spans="1:8" x14ac:dyDescent="0.3">
      <c r="A1749" t="s">
        <v>1206</v>
      </c>
      <c r="B1749" t="s">
        <v>1207</v>
      </c>
      <c r="C1749" t="s">
        <v>39</v>
      </c>
      <c r="D1749" t="s">
        <v>27</v>
      </c>
      <c r="E1749" t="s">
        <v>28</v>
      </c>
      <c r="F1749" t="s">
        <v>29</v>
      </c>
      <c r="G1749">
        <v>90045</v>
      </c>
      <c r="H1749" t="s">
        <v>30</v>
      </c>
    </row>
    <row r="1750" spans="1:8" x14ac:dyDescent="0.3">
      <c r="A1750" t="s">
        <v>1206</v>
      </c>
      <c r="B1750" t="s">
        <v>1207</v>
      </c>
      <c r="C1750" t="s">
        <v>39</v>
      </c>
      <c r="D1750" t="s">
        <v>27</v>
      </c>
      <c r="E1750" t="s">
        <v>28</v>
      </c>
      <c r="F1750" t="s">
        <v>29</v>
      </c>
      <c r="G1750">
        <v>90045</v>
      </c>
      <c r="H1750" t="s">
        <v>30</v>
      </c>
    </row>
    <row r="1751" spans="1:8" x14ac:dyDescent="0.3">
      <c r="A1751" t="s">
        <v>4333</v>
      </c>
      <c r="B1751" t="s">
        <v>4334</v>
      </c>
      <c r="C1751" t="s">
        <v>146</v>
      </c>
      <c r="D1751" t="s">
        <v>27</v>
      </c>
      <c r="E1751" t="s">
        <v>28</v>
      </c>
      <c r="F1751" t="s">
        <v>29</v>
      </c>
      <c r="G1751">
        <v>90036</v>
      </c>
      <c r="H1751" t="s">
        <v>30</v>
      </c>
    </row>
    <row r="1752" spans="1:8" x14ac:dyDescent="0.3">
      <c r="A1752" t="s">
        <v>1418</v>
      </c>
      <c r="B1752" t="s">
        <v>1419</v>
      </c>
      <c r="C1752" t="s">
        <v>146</v>
      </c>
      <c r="D1752" t="s">
        <v>27</v>
      </c>
      <c r="E1752" t="s">
        <v>80</v>
      </c>
      <c r="F1752" t="s">
        <v>29</v>
      </c>
      <c r="G1752">
        <v>94122</v>
      </c>
      <c r="H1752" t="s">
        <v>30</v>
      </c>
    </row>
    <row r="1753" spans="1:8" x14ac:dyDescent="0.3">
      <c r="A1753" t="s">
        <v>4341</v>
      </c>
      <c r="B1753" t="s">
        <v>4342</v>
      </c>
      <c r="C1753" t="s">
        <v>39</v>
      </c>
      <c r="D1753" t="s">
        <v>27</v>
      </c>
      <c r="E1753" t="s">
        <v>4157</v>
      </c>
      <c r="F1753" t="s">
        <v>122</v>
      </c>
      <c r="G1753">
        <v>85224</v>
      </c>
      <c r="H1753" t="s">
        <v>30</v>
      </c>
    </row>
    <row r="1754" spans="1:8" x14ac:dyDescent="0.3">
      <c r="A1754" t="s">
        <v>3821</v>
      </c>
      <c r="B1754" t="s">
        <v>3822</v>
      </c>
      <c r="C1754" t="s">
        <v>146</v>
      </c>
      <c r="D1754" t="s">
        <v>27</v>
      </c>
      <c r="E1754" t="s">
        <v>28</v>
      </c>
      <c r="F1754" t="s">
        <v>29</v>
      </c>
      <c r="G1754">
        <v>90008</v>
      </c>
      <c r="H1754" t="s">
        <v>30</v>
      </c>
    </row>
    <row r="1755" spans="1:8" x14ac:dyDescent="0.3">
      <c r="A1755" t="s">
        <v>3821</v>
      </c>
      <c r="B1755" t="s">
        <v>3822</v>
      </c>
      <c r="C1755" t="s">
        <v>146</v>
      </c>
      <c r="D1755" t="s">
        <v>27</v>
      </c>
      <c r="E1755" t="s">
        <v>28</v>
      </c>
      <c r="F1755" t="s">
        <v>29</v>
      </c>
      <c r="G1755">
        <v>90008</v>
      </c>
      <c r="H1755" t="s">
        <v>30</v>
      </c>
    </row>
    <row r="1756" spans="1:8" x14ac:dyDescent="0.3">
      <c r="A1756" t="s">
        <v>4101</v>
      </c>
      <c r="B1756" t="s">
        <v>4102</v>
      </c>
      <c r="C1756" t="s">
        <v>39</v>
      </c>
      <c r="D1756" t="s">
        <v>27</v>
      </c>
      <c r="E1756" t="s">
        <v>1516</v>
      </c>
      <c r="F1756" t="s">
        <v>122</v>
      </c>
      <c r="G1756">
        <v>85301</v>
      </c>
      <c r="H1756" t="s">
        <v>30</v>
      </c>
    </row>
    <row r="1757" spans="1:8" x14ac:dyDescent="0.3">
      <c r="A1757" t="s">
        <v>2335</v>
      </c>
      <c r="B1757" t="s">
        <v>2336</v>
      </c>
      <c r="C1757" t="s">
        <v>146</v>
      </c>
      <c r="D1757" t="s">
        <v>27</v>
      </c>
      <c r="E1757" t="s">
        <v>2425</v>
      </c>
      <c r="F1757" t="s">
        <v>471</v>
      </c>
      <c r="G1757">
        <v>89431</v>
      </c>
      <c r="H1757" t="s">
        <v>30</v>
      </c>
    </row>
    <row r="1758" spans="1:8" x14ac:dyDescent="0.3">
      <c r="A1758" t="s">
        <v>291</v>
      </c>
      <c r="B1758" t="s">
        <v>292</v>
      </c>
      <c r="C1758" t="s">
        <v>39</v>
      </c>
      <c r="D1758" t="s">
        <v>27</v>
      </c>
      <c r="E1758" t="s">
        <v>934</v>
      </c>
      <c r="F1758" t="s">
        <v>66</v>
      </c>
      <c r="G1758">
        <v>98026</v>
      </c>
      <c r="H1758" t="s">
        <v>30</v>
      </c>
    </row>
    <row r="1759" spans="1:8" x14ac:dyDescent="0.3">
      <c r="A1759" t="s">
        <v>291</v>
      </c>
      <c r="B1759" t="s">
        <v>292</v>
      </c>
      <c r="C1759" t="s">
        <v>39</v>
      </c>
      <c r="D1759" t="s">
        <v>27</v>
      </c>
      <c r="E1759" t="s">
        <v>934</v>
      </c>
      <c r="F1759" t="s">
        <v>66</v>
      </c>
      <c r="G1759">
        <v>98026</v>
      </c>
      <c r="H1759" t="s">
        <v>30</v>
      </c>
    </row>
    <row r="1760" spans="1:8" x14ac:dyDescent="0.3">
      <c r="A1760" t="s">
        <v>2587</v>
      </c>
      <c r="B1760" t="s">
        <v>2588</v>
      </c>
      <c r="C1760" t="s">
        <v>39</v>
      </c>
      <c r="D1760" t="s">
        <v>27</v>
      </c>
      <c r="E1760" t="s">
        <v>80</v>
      </c>
      <c r="F1760" t="s">
        <v>29</v>
      </c>
      <c r="G1760">
        <v>94122</v>
      </c>
      <c r="H1760" t="s">
        <v>30</v>
      </c>
    </row>
    <row r="1761" spans="1:8" x14ac:dyDescent="0.3">
      <c r="A1761" t="s">
        <v>2587</v>
      </c>
      <c r="B1761" t="s">
        <v>2588</v>
      </c>
      <c r="C1761" t="s">
        <v>39</v>
      </c>
      <c r="D1761" t="s">
        <v>27</v>
      </c>
      <c r="E1761" t="s">
        <v>80</v>
      </c>
      <c r="F1761" t="s">
        <v>29</v>
      </c>
      <c r="G1761">
        <v>94122</v>
      </c>
      <c r="H1761" t="s">
        <v>30</v>
      </c>
    </row>
    <row r="1762" spans="1:8" x14ac:dyDescent="0.3">
      <c r="A1762" t="s">
        <v>3824</v>
      </c>
      <c r="B1762" t="s">
        <v>3825</v>
      </c>
      <c r="C1762" t="s">
        <v>39</v>
      </c>
      <c r="D1762" t="s">
        <v>27</v>
      </c>
      <c r="E1762" t="s">
        <v>28</v>
      </c>
      <c r="F1762" t="s">
        <v>29</v>
      </c>
      <c r="G1762">
        <v>90032</v>
      </c>
      <c r="H1762" t="s">
        <v>30</v>
      </c>
    </row>
    <row r="1763" spans="1:8" x14ac:dyDescent="0.3">
      <c r="A1763" t="s">
        <v>3512</v>
      </c>
      <c r="B1763" t="s">
        <v>3513</v>
      </c>
      <c r="C1763" t="s">
        <v>39</v>
      </c>
      <c r="D1763" t="s">
        <v>27</v>
      </c>
      <c r="E1763" t="s">
        <v>228</v>
      </c>
      <c r="F1763" t="s">
        <v>122</v>
      </c>
      <c r="G1763">
        <v>85254</v>
      </c>
      <c r="H1763" t="s">
        <v>30</v>
      </c>
    </row>
    <row r="1764" spans="1:8" x14ac:dyDescent="0.3">
      <c r="A1764" t="s">
        <v>3512</v>
      </c>
      <c r="B1764" t="s">
        <v>3513</v>
      </c>
      <c r="C1764" t="s">
        <v>39</v>
      </c>
      <c r="D1764" t="s">
        <v>27</v>
      </c>
      <c r="E1764" t="s">
        <v>228</v>
      </c>
      <c r="F1764" t="s">
        <v>122</v>
      </c>
      <c r="G1764">
        <v>85254</v>
      </c>
      <c r="H1764" t="s">
        <v>30</v>
      </c>
    </row>
    <row r="1765" spans="1:8" x14ac:dyDescent="0.3">
      <c r="A1765" t="s">
        <v>3512</v>
      </c>
      <c r="B1765" t="s">
        <v>3513</v>
      </c>
      <c r="C1765" t="s">
        <v>39</v>
      </c>
      <c r="D1765" t="s">
        <v>27</v>
      </c>
      <c r="E1765" t="s">
        <v>228</v>
      </c>
      <c r="F1765" t="s">
        <v>122</v>
      </c>
      <c r="G1765">
        <v>85254</v>
      </c>
      <c r="H1765" t="s">
        <v>30</v>
      </c>
    </row>
    <row r="1766" spans="1:8" x14ac:dyDescent="0.3">
      <c r="A1766" t="s">
        <v>3512</v>
      </c>
      <c r="B1766" t="s">
        <v>3513</v>
      </c>
      <c r="C1766" t="s">
        <v>39</v>
      </c>
      <c r="D1766" t="s">
        <v>27</v>
      </c>
      <c r="E1766" t="s">
        <v>228</v>
      </c>
      <c r="F1766" t="s">
        <v>122</v>
      </c>
      <c r="G1766">
        <v>85254</v>
      </c>
      <c r="H1766" t="s">
        <v>30</v>
      </c>
    </row>
    <row r="1767" spans="1:8" x14ac:dyDescent="0.3">
      <c r="A1767" t="s">
        <v>4364</v>
      </c>
      <c r="B1767" t="s">
        <v>4365</v>
      </c>
      <c r="C1767" t="s">
        <v>39</v>
      </c>
      <c r="D1767" t="s">
        <v>27</v>
      </c>
      <c r="E1767" t="s">
        <v>80</v>
      </c>
      <c r="F1767" t="s">
        <v>29</v>
      </c>
      <c r="G1767">
        <v>94109</v>
      </c>
      <c r="H1767" t="s">
        <v>30</v>
      </c>
    </row>
    <row r="1768" spans="1:8" x14ac:dyDescent="0.3">
      <c r="A1768" t="s">
        <v>2169</v>
      </c>
      <c r="B1768" t="s">
        <v>2170</v>
      </c>
      <c r="C1768" t="s">
        <v>146</v>
      </c>
      <c r="D1768" t="s">
        <v>27</v>
      </c>
      <c r="E1768" t="s">
        <v>325</v>
      </c>
      <c r="F1768" t="s">
        <v>29</v>
      </c>
      <c r="G1768">
        <v>92105</v>
      </c>
      <c r="H1768" t="s">
        <v>30</v>
      </c>
    </row>
    <row r="1769" spans="1:8" x14ac:dyDescent="0.3">
      <c r="A1769" t="s">
        <v>2169</v>
      </c>
      <c r="B1769" t="s">
        <v>2170</v>
      </c>
      <c r="C1769" t="s">
        <v>146</v>
      </c>
      <c r="D1769" t="s">
        <v>27</v>
      </c>
      <c r="E1769" t="s">
        <v>325</v>
      </c>
      <c r="F1769" t="s">
        <v>29</v>
      </c>
      <c r="G1769">
        <v>92105</v>
      </c>
      <c r="H1769" t="s">
        <v>30</v>
      </c>
    </row>
    <row r="1770" spans="1:8" x14ac:dyDescent="0.3">
      <c r="A1770" t="s">
        <v>3210</v>
      </c>
      <c r="B1770" t="s">
        <v>3211</v>
      </c>
      <c r="C1770" t="s">
        <v>39</v>
      </c>
      <c r="D1770" t="s">
        <v>27</v>
      </c>
      <c r="E1770" t="s">
        <v>603</v>
      </c>
      <c r="F1770" t="s">
        <v>161</v>
      </c>
      <c r="G1770">
        <v>80134</v>
      </c>
      <c r="H1770" t="s">
        <v>30</v>
      </c>
    </row>
    <row r="1771" spans="1:8" x14ac:dyDescent="0.3">
      <c r="A1771" t="s">
        <v>3210</v>
      </c>
      <c r="B1771" t="s">
        <v>3211</v>
      </c>
      <c r="C1771" t="s">
        <v>39</v>
      </c>
      <c r="D1771" t="s">
        <v>27</v>
      </c>
      <c r="E1771" t="s">
        <v>603</v>
      </c>
      <c r="F1771" t="s">
        <v>161</v>
      </c>
      <c r="G1771">
        <v>80134</v>
      </c>
      <c r="H1771" t="s">
        <v>30</v>
      </c>
    </row>
    <row r="1772" spans="1:8" x14ac:dyDescent="0.3">
      <c r="A1772" t="s">
        <v>3210</v>
      </c>
      <c r="B1772" t="s">
        <v>3211</v>
      </c>
      <c r="C1772" t="s">
        <v>39</v>
      </c>
      <c r="D1772" t="s">
        <v>27</v>
      </c>
      <c r="E1772" t="s">
        <v>603</v>
      </c>
      <c r="F1772" t="s">
        <v>161</v>
      </c>
      <c r="G1772">
        <v>80134</v>
      </c>
      <c r="H1772" t="s">
        <v>30</v>
      </c>
    </row>
    <row r="1773" spans="1:8" x14ac:dyDescent="0.3">
      <c r="A1773" t="s">
        <v>3622</v>
      </c>
      <c r="B1773" t="s">
        <v>3623</v>
      </c>
      <c r="C1773" t="s">
        <v>26</v>
      </c>
      <c r="D1773" t="s">
        <v>27</v>
      </c>
      <c r="E1773" t="s">
        <v>325</v>
      </c>
      <c r="F1773" t="s">
        <v>29</v>
      </c>
      <c r="G1773">
        <v>92105</v>
      </c>
      <c r="H1773" t="s">
        <v>30</v>
      </c>
    </row>
    <row r="1774" spans="1:8" x14ac:dyDescent="0.3">
      <c r="A1774" t="s">
        <v>3622</v>
      </c>
      <c r="B1774" t="s">
        <v>3623</v>
      </c>
      <c r="C1774" t="s">
        <v>26</v>
      </c>
      <c r="D1774" t="s">
        <v>27</v>
      </c>
      <c r="E1774" t="s">
        <v>325</v>
      </c>
      <c r="F1774" t="s">
        <v>29</v>
      </c>
      <c r="G1774">
        <v>92105</v>
      </c>
      <c r="H1774" t="s">
        <v>30</v>
      </c>
    </row>
    <row r="1775" spans="1:8" x14ac:dyDescent="0.3">
      <c r="A1775" t="s">
        <v>3622</v>
      </c>
      <c r="B1775" t="s">
        <v>3623</v>
      </c>
      <c r="C1775" t="s">
        <v>26</v>
      </c>
      <c r="D1775" t="s">
        <v>27</v>
      </c>
      <c r="E1775" t="s">
        <v>325</v>
      </c>
      <c r="F1775" t="s">
        <v>29</v>
      </c>
      <c r="G1775">
        <v>92105</v>
      </c>
      <c r="H1775" t="s">
        <v>30</v>
      </c>
    </row>
    <row r="1776" spans="1:8" x14ac:dyDescent="0.3">
      <c r="A1776" t="s">
        <v>3622</v>
      </c>
      <c r="B1776" t="s">
        <v>3623</v>
      </c>
      <c r="C1776" t="s">
        <v>26</v>
      </c>
      <c r="D1776" t="s">
        <v>27</v>
      </c>
      <c r="E1776" t="s">
        <v>325</v>
      </c>
      <c r="F1776" t="s">
        <v>29</v>
      </c>
      <c r="G1776">
        <v>92105</v>
      </c>
      <c r="H1776" t="s">
        <v>30</v>
      </c>
    </row>
    <row r="1777" spans="1:8" x14ac:dyDescent="0.3">
      <c r="A1777" t="s">
        <v>4382</v>
      </c>
      <c r="B1777" t="s">
        <v>4383</v>
      </c>
      <c r="C1777" t="s">
        <v>146</v>
      </c>
      <c r="D1777" t="s">
        <v>27</v>
      </c>
      <c r="E1777" t="s">
        <v>80</v>
      </c>
      <c r="F1777" t="s">
        <v>29</v>
      </c>
      <c r="G1777">
        <v>94122</v>
      </c>
      <c r="H1777" t="s">
        <v>30</v>
      </c>
    </row>
    <row r="1778" spans="1:8" x14ac:dyDescent="0.3">
      <c r="A1778" t="s">
        <v>4382</v>
      </c>
      <c r="B1778" t="s">
        <v>4383</v>
      </c>
      <c r="C1778" t="s">
        <v>146</v>
      </c>
      <c r="D1778" t="s">
        <v>27</v>
      </c>
      <c r="E1778" t="s">
        <v>80</v>
      </c>
      <c r="F1778" t="s">
        <v>29</v>
      </c>
      <c r="G1778">
        <v>94122</v>
      </c>
      <c r="H1778" t="s">
        <v>30</v>
      </c>
    </row>
    <row r="1779" spans="1:8" x14ac:dyDescent="0.3">
      <c r="A1779" t="s">
        <v>4382</v>
      </c>
      <c r="B1779" t="s">
        <v>4383</v>
      </c>
      <c r="C1779" t="s">
        <v>146</v>
      </c>
      <c r="D1779" t="s">
        <v>27</v>
      </c>
      <c r="E1779" t="s">
        <v>80</v>
      </c>
      <c r="F1779" t="s">
        <v>29</v>
      </c>
      <c r="G1779">
        <v>94122</v>
      </c>
      <c r="H1779" t="s">
        <v>30</v>
      </c>
    </row>
    <row r="1780" spans="1:8" x14ac:dyDescent="0.3">
      <c r="A1780" t="s">
        <v>520</v>
      </c>
      <c r="B1780" t="s">
        <v>521</v>
      </c>
      <c r="C1780" t="s">
        <v>39</v>
      </c>
      <c r="D1780" t="s">
        <v>27</v>
      </c>
      <c r="E1780" t="s">
        <v>28</v>
      </c>
      <c r="F1780" t="s">
        <v>29</v>
      </c>
      <c r="G1780">
        <v>90036</v>
      </c>
      <c r="H1780" t="s">
        <v>30</v>
      </c>
    </row>
    <row r="1781" spans="1:8" x14ac:dyDescent="0.3">
      <c r="A1781" t="s">
        <v>1514</v>
      </c>
      <c r="B1781" t="s">
        <v>1515</v>
      </c>
      <c r="C1781" t="s">
        <v>39</v>
      </c>
      <c r="D1781" t="s">
        <v>27</v>
      </c>
      <c r="E1781" t="s">
        <v>80</v>
      </c>
      <c r="F1781" t="s">
        <v>29</v>
      </c>
      <c r="G1781">
        <v>94122</v>
      </c>
      <c r="H1781" t="s">
        <v>30</v>
      </c>
    </row>
    <row r="1782" spans="1:8" x14ac:dyDescent="0.3">
      <c r="A1782" t="s">
        <v>4389</v>
      </c>
      <c r="B1782" t="s">
        <v>4390</v>
      </c>
      <c r="C1782" t="s">
        <v>39</v>
      </c>
      <c r="D1782" t="s">
        <v>27</v>
      </c>
      <c r="E1782" t="s">
        <v>1927</v>
      </c>
      <c r="F1782" t="s">
        <v>148</v>
      </c>
      <c r="G1782">
        <v>97504</v>
      </c>
      <c r="H1782" t="s">
        <v>30</v>
      </c>
    </row>
    <row r="1783" spans="1:8" x14ac:dyDescent="0.3">
      <c r="A1783" t="s">
        <v>4389</v>
      </c>
      <c r="B1783" t="s">
        <v>4390</v>
      </c>
      <c r="C1783" t="s">
        <v>39</v>
      </c>
      <c r="D1783" t="s">
        <v>27</v>
      </c>
      <c r="E1783" t="s">
        <v>1927</v>
      </c>
      <c r="F1783" t="s">
        <v>148</v>
      </c>
      <c r="G1783">
        <v>97504</v>
      </c>
      <c r="H1783" t="s">
        <v>30</v>
      </c>
    </row>
    <row r="1784" spans="1:8" x14ac:dyDescent="0.3">
      <c r="A1784" t="s">
        <v>4396</v>
      </c>
      <c r="B1784" t="s">
        <v>4397</v>
      </c>
      <c r="C1784" t="s">
        <v>39</v>
      </c>
      <c r="D1784" t="s">
        <v>27</v>
      </c>
      <c r="E1784" t="s">
        <v>314</v>
      </c>
      <c r="F1784" t="s">
        <v>29</v>
      </c>
      <c r="G1784">
        <v>95051</v>
      </c>
      <c r="H1784" t="s">
        <v>30</v>
      </c>
    </row>
    <row r="1785" spans="1:8" x14ac:dyDescent="0.3">
      <c r="A1785" t="s">
        <v>4396</v>
      </c>
      <c r="B1785" t="s">
        <v>4397</v>
      </c>
      <c r="C1785" t="s">
        <v>39</v>
      </c>
      <c r="D1785" t="s">
        <v>27</v>
      </c>
      <c r="E1785" t="s">
        <v>314</v>
      </c>
      <c r="F1785" t="s">
        <v>29</v>
      </c>
      <c r="G1785">
        <v>95051</v>
      </c>
      <c r="H1785" t="s">
        <v>30</v>
      </c>
    </row>
    <row r="1786" spans="1:8" x14ac:dyDescent="0.3">
      <c r="A1786" t="s">
        <v>3036</v>
      </c>
      <c r="B1786" t="s">
        <v>3037</v>
      </c>
      <c r="C1786" t="s">
        <v>146</v>
      </c>
      <c r="D1786" t="s">
        <v>27</v>
      </c>
      <c r="E1786" t="s">
        <v>398</v>
      </c>
      <c r="F1786" t="s">
        <v>29</v>
      </c>
      <c r="G1786">
        <v>90805</v>
      </c>
      <c r="H1786" t="s">
        <v>30</v>
      </c>
    </row>
    <row r="1787" spans="1:8" x14ac:dyDescent="0.3">
      <c r="A1787" t="s">
        <v>4402</v>
      </c>
      <c r="B1787" t="s">
        <v>4403</v>
      </c>
      <c r="C1787" t="s">
        <v>26</v>
      </c>
      <c r="D1787" t="s">
        <v>27</v>
      </c>
      <c r="E1787" t="s">
        <v>28</v>
      </c>
      <c r="F1787" t="s">
        <v>29</v>
      </c>
      <c r="G1787">
        <v>90008</v>
      </c>
      <c r="H1787" t="s">
        <v>30</v>
      </c>
    </row>
    <row r="1788" spans="1:8" x14ac:dyDescent="0.3">
      <c r="A1788" t="s">
        <v>2535</v>
      </c>
      <c r="B1788" t="s">
        <v>2536</v>
      </c>
      <c r="C1788" t="s">
        <v>146</v>
      </c>
      <c r="D1788" t="s">
        <v>27</v>
      </c>
      <c r="E1788" t="s">
        <v>4407</v>
      </c>
      <c r="F1788" t="s">
        <v>29</v>
      </c>
      <c r="G1788">
        <v>93101</v>
      </c>
      <c r="H1788" t="s">
        <v>30</v>
      </c>
    </row>
    <row r="1789" spans="1:8" x14ac:dyDescent="0.3">
      <c r="A1789" t="s">
        <v>655</v>
      </c>
      <c r="B1789" t="s">
        <v>656</v>
      </c>
      <c r="C1789" t="s">
        <v>26</v>
      </c>
      <c r="D1789" t="s">
        <v>27</v>
      </c>
      <c r="E1789" t="s">
        <v>443</v>
      </c>
      <c r="F1789" t="s">
        <v>122</v>
      </c>
      <c r="G1789">
        <v>85705</v>
      </c>
      <c r="H1789" t="s">
        <v>30</v>
      </c>
    </row>
    <row r="1790" spans="1:8" x14ac:dyDescent="0.3">
      <c r="A1790" t="s">
        <v>655</v>
      </c>
      <c r="B1790" t="s">
        <v>656</v>
      </c>
      <c r="C1790" t="s">
        <v>26</v>
      </c>
      <c r="D1790" t="s">
        <v>27</v>
      </c>
      <c r="E1790" t="s">
        <v>443</v>
      </c>
      <c r="F1790" t="s">
        <v>122</v>
      </c>
      <c r="G1790">
        <v>85705</v>
      </c>
      <c r="H1790" t="s">
        <v>30</v>
      </c>
    </row>
    <row r="1791" spans="1:8" x14ac:dyDescent="0.3">
      <c r="A1791" t="s">
        <v>655</v>
      </c>
      <c r="B1791" t="s">
        <v>656</v>
      </c>
      <c r="C1791" t="s">
        <v>26</v>
      </c>
      <c r="D1791" t="s">
        <v>27</v>
      </c>
      <c r="E1791" t="s">
        <v>443</v>
      </c>
      <c r="F1791" t="s">
        <v>122</v>
      </c>
      <c r="G1791">
        <v>85705</v>
      </c>
      <c r="H1791" t="s">
        <v>30</v>
      </c>
    </row>
    <row r="1792" spans="1:8" x14ac:dyDescent="0.3">
      <c r="A1792" t="s">
        <v>2263</v>
      </c>
      <c r="B1792" t="s">
        <v>2264</v>
      </c>
      <c r="C1792" t="s">
        <v>39</v>
      </c>
      <c r="D1792" t="s">
        <v>27</v>
      </c>
      <c r="E1792" t="s">
        <v>4414</v>
      </c>
      <c r="F1792" t="s">
        <v>73</v>
      </c>
      <c r="G1792">
        <v>84020</v>
      </c>
      <c r="H1792" t="s">
        <v>30</v>
      </c>
    </row>
    <row r="1793" spans="1:8" x14ac:dyDescent="0.3">
      <c r="A1793" t="s">
        <v>2263</v>
      </c>
      <c r="B1793" t="s">
        <v>2264</v>
      </c>
      <c r="C1793" t="s">
        <v>39</v>
      </c>
      <c r="D1793" t="s">
        <v>27</v>
      </c>
      <c r="E1793" t="s">
        <v>4414</v>
      </c>
      <c r="F1793" t="s">
        <v>73</v>
      </c>
      <c r="G1793">
        <v>84020</v>
      </c>
      <c r="H1793" t="s">
        <v>30</v>
      </c>
    </row>
    <row r="1794" spans="1:8" x14ac:dyDescent="0.3">
      <c r="A1794" t="s">
        <v>4001</v>
      </c>
      <c r="B1794" t="s">
        <v>4002</v>
      </c>
      <c r="C1794" t="s">
        <v>39</v>
      </c>
      <c r="D1794" t="s">
        <v>27</v>
      </c>
      <c r="E1794" t="s">
        <v>80</v>
      </c>
      <c r="F1794" t="s">
        <v>29</v>
      </c>
      <c r="G1794">
        <v>94109</v>
      </c>
      <c r="H1794" t="s">
        <v>30</v>
      </c>
    </row>
    <row r="1795" spans="1:8" x14ac:dyDescent="0.3">
      <c r="A1795" t="s">
        <v>4001</v>
      </c>
      <c r="B1795" t="s">
        <v>4002</v>
      </c>
      <c r="C1795" t="s">
        <v>39</v>
      </c>
      <c r="D1795" t="s">
        <v>27</v>
      </c>
      <c r="E1795" t="s">
        <v>80</v>
      </c>
      <c r="F1795" t="s">
        <v>29</v>
      </c>
      <c r="G1795">
        <v>94109</v>
      </c>
      <c r="H1795" t="s">
        <v>30</v>
      </c>
    </row>
    <row r="1796" spans="1:8" x14ac:dyDescent="0.3">
      <c r="A1796" t="s">
        <v>2173</v>
      </c>
      <c r="B1796" t="s">
        <v>2174</v>
      </c>
      <c r="C1796" t="s">
        <v>39</v>
      </c>
      <c r="D1796" t="s">
        <v>27</v>
      </c>
      <c r="E1796" t="s">
        <v>1585</v>
      </c>
      <c r="F1796" t="s">
        <v>471</v>
      </c>
      <c r="G1796">
        <v>89031</v>
      </c>
      <c r="H1796" t="s">
        <v>30</v>
      </c>
    </row>
    <row r="1797" spans="1:8" x14ac:dyDescent="0.3">
      <c r="A1797" t="s">
        <v>2173</v>
      </c>
      <c r="B1797" t="s">
        <v>2174</v>
      </c>
      <c r="C1797" t="s">
        <v>39</v>
      </c>
      <c r="D1797" t="s">
        <v>27</v>
      </c>
      <c r="E1797" t="s">
        <v>1585</v>
      </c>
      <c r="F1797" t="s">
        <v>471</v>
      </c>
      <c r="G1797">
        <v>89031</v>
      </c>
      <c r="H1797" t="s">
        <v>30</v>
      </c>
    </row>
    <row r="1798" spans="1:8" x14ac:dyDescent="0.3">
      <c r="A1798" t="s">
        <v>2173</v>
      </c>
      <c r="B1798" t="s">
        <v>2174</v>
      </c>
      <c r="C1798" t="s">
        <v>39</v>
      </c>
      <c r="D1798" t="s">
        <v>27</v>
      </c>
      <c r="E1798" t="s">
        <v>1585</v>
      </c>
      <c r="F1798" t="s">
        <v>471</v>
      </c>
      <c r="G1798">
        <v>89031</v>
      </c>
      <c r="H1798" t="s">
        <v>30</v>
      </c>
    </row>
    <row r="1799" spans="1:8" x14ac:dyDescent="0.3">
      <c r="A1799" t="s">
        <v>4422</v>
      </c>
      <c r="B1799" t="s">
        <v>4423</v>
      </c>
      <c r="C1799" t="s">
        <v>39</v>
      </c>
      <c r="D1799" t="s">
        <v>27</v>
      </c>
      <c r="E1799" t="s">
        <v>222</v>
      </c>
      <c r="F1799" t="s">
        <v>29</v>
      </c>
      <c r="G1799">
        <v>91104</v>
      </c>
      <c r="H1799" t="s">
        <v>30</v>
      </c>
    </row>
    <row r="1800" spans="1:8" x14ac:dyDescent="0.3">
      <c r="A1800" t="s">
        <v>4422</v>
      </c>
      <c r="B1800" t="s">
        <v>4423</v>
      </c>
      <c r="C1800" t="s">
        <v>39</v>
      </c>
      <c r="D1800" t="s">
        <v>27</v>
      </c>
      <c r="E1800" t="s">
        <v>222</v>
      </c>
      <c r="F1800" t="s">
        <v>29</v>
      </c>
      <c r="G1800">
        <v>91104</v>
      </c>
      <c r="H1800" t="s">
        <v>30</v>
      </c>
    </row>
    <row r="1801" spans="1:8" x14ac:dyDescent="0.3">
      <c r="A1801" t="s">
        <v>3107</v>
      </c>
      <c r="B1801" t="s">
        <v>3108</v>
      </c>
      <c r="C1801" t="s">
        <v>39</v>
      </c>
      <c r="D1801" t="s">
        <v>27</v>
      </c>
      <c r="E1801" t="s">
        <v>28</v>
      </c>
      <c r="F1801" t="s">
        <v>29</v>
      </c>
      <c r="G1801">
        <v>90004</v>
      </c>
      <c r="H1801" t="s">
        <v>30</v>
      </c>
    </row>
    <row r="1802" spans="1:8" x14ac:dyDescent="0.3">
      <c r="A1802" t="s">
        <v>3107</v>
      </c>
      <c r="B1802" t="s">
        <v>3108</v>
      </c>
      <c r="C1802" t="s">
        <v>39</v>
      </c>
      <c r="D1802" t="s">
        <v>27</v>
      </c>
      <c r="E1802" t="s">
        <v>28</v>
      </c>
      <c r="F1802" t="s">
        <v>29</v>
      </c>
      <c r="G1802">
        <v>90004</v>
      </c>
      <c r="H1802" t="s">
        <v>30</v>
      </c>
    </row>
    <row r="1803" spans="1:8" x14ac:dyDescent="0.3">
      <c r="A1803" t="s">
        <v>3107</v>
      </c>
      <c r="B1803" t="s">
        <v>3108</v>
      </c>
      <c r="C1803" t="s">
        <v>39</v>
      </c>
      <c r="D1803" t="s">
        <v>27</v>
      </c>
      <c r="E1803" t="s">
        <v>28</v>
      </c>
      <c r="F1803" t="s">
        <v>29</v>
      </c>
      <c r="G1803">
        <v>90004</v>
      </c>
      <c r="H1803" t="s">
        <v>30</v>
      </c>
    </row>
    <row r="1804" spans="1:8" x14ac:dyDescent="0.3">
      <c r="A1804" t="s">
        <v>357</v>
      </c>
      <c r="B1804" t="s">
        <v>358</v>
      </c>
      <c r="C1804" t="s">
        <v>39</v>
      </c>
      <c r="D1804" t="s">
        <v>27</v>
      </c>
      <c r="E1804" t="s">
        <v>325</v>
      </c>
      <c r="F1804" t="s">
        <v>29</v>
      </c>
      <c r="G1804">
        <v>92037</v>
      </c>
      <c r="H1804" t="s">
        <v>30</v>
      </c>
    </row>
    <row r="1805" spans="1:8" x14ac:dyDescent="0.3">
      <c r="A1805" t="s">
        <v>2703</v>
      </c>
      <c r="B1805" t="s">
        <v>2704</v>
      </c>
      <c r="C1805" t="s">
        <v>39</v>
      </c>
      <c r="D1805" t="s">
        <v>27</v>
      </c>
      <c r="E1805" t="s">
        <v>895</v>
      </c>
      <c r="F1805" t="s">
        <v>29</v>
      </c>
      <c r="G1805">
        <v>93534</v>
      </c>
      <c r="H1805" t="s">
        <v>30</v>
      </c>
    </row>
    <row r="1806" spans="1:8" x14ac:dyDescent="0.3">
      <c r="A1806" t="s">
        <v>2823</v>
      </c>
      <c r="B1806" t="s">
        <v>2824</v>
      </c>
      <c r="C1806" t="s">
        <v>146</v>
      </c>
      <c r="D1806" t="s">
        <v>27</v>
      </c>
      <c r="E1806" t="s">
        <v>624</v>
      </c>
      <c r="F1806" t="s">
        <v>625</v>
      </c>
      <c r="G1806">
        <v>59405</v>
      </c>
      <c r="H1806" t="s">
        <v>30</v>
      </c>
    </row>
    <row r="1807" spans="1:8" x14ac:dyDescent="0.3">
      <c r="A1807" t="s">
        <v>408</v>
      </c>
      <c r="B1807" t="s">
        <v>409</v>
      </c>
      <c r="C1807" t="s">
        <v>39</v>
      </c>
      <c r="D1807" t="s">
        <v>27</v>
      </c>
      <c r="E1807" t="s">
        <v>80</v>
      </c>
      <c r="F1807" t="s">
        <v>29</v>
      </c>
      <c r="G1807">
        <v>94110</v>
      </c>
      <c r="H1807" t="s">
        <v>30</v>
      </c>
    </row>
    <row r="1808" spans="1:8" x14ac:dyDescent="0.3">
      <c r="A1808" t="s">
        <v>408</v>
      </c>
      <c r="B1808" t="s">
        <v>409</v>
      </c>
      <c r="C1808" t="s">
        <v>39</v>
      </c>
      <c r="D1808" t="s">
        <v>27</v>
      </c>
      <c r="E1808" t="s">
        <v>80</v>
      </c>
      <c r="F1808" t="s">
        <v>29</v>
      </c>
      <c r="G1808">
        <v>94110</v>
      </c>
      <c r="H1808" t="s">
        <v>30</v>
      </c>
    </row>
    <row r="1809" spans="1:8" x14ac:dyDescent="0.3">
      <c r="A1809" t="s">
        <v>4436</v>
      </c>
      <c r="B1809" t="s">
        <v>4437</v>
      </c>
      <c r="C1809" t="s">
        <v>39</v>
      </c>
      <c r="D1809" t="s">
        <v>27</v>
      </c>
      <c r="E1809" t="s">
        <v>80</v>
      </c>
      <c r="F1809" t="s">
        <v>29</v>
      </c>
      <c r="G1809">
        <v>94109</v>
      </c>
      <c r="H1809" t="s">
        <v>30</v>
      </c>
    </row>
    <row r="1810" spans="1:8" x14ac:dyDescent="0.3">
      <c r="A1810" t="s">
        <v>915</v>
      </c>
      <c r="B1810" t="s">
        <v>916</v>
      </c>
      <c r="C1810" t="s">
        <v>26</v>
      </c>
      <c r="D1810" t="s">
        <v>27</v>
      </c>
      <c r="E1810" t="s">
        <v>65</v>
      </c>
      <c r="F1810" t="s">
        <v>66</v>
      </c>
      <c r="G1810">
        <v>98105</v>
      </c>
      <c r="H1810" t="s">
        <v>30</v>
      </c>
    </row>
    <row r="1811" spans="1:8" x14ac:dyDescent="0.3">
      <c r="A1811" t="s">
        <v>915</v>
      </c>
      <c r="B1811" t="s">
        <v>916</v>
      </c>
      <c r="C1811" t="s">
        <v>26</v>
      </c>
      <c r="D1811" t="s">
        <v>27</v>
      </c>
      <c r="E1811" t="s">
        <v>65</v>
      </c>
      <c r="F1811" t="s">
        <v>66</v>
      </c>
      <c r="G1811">
        <v>98105</v>
      </c>
      <c r="H1811" t="s">
        <v>30</v>
      </c>
    </row>
    <row r="1812" spans="1:8" x14ac:dyDescent="0.3">
      <c r="A1812" t="s">
        <v>3122</v>
      </c>
      <c r="B1812" t="s">
        <v>3123</v>
      </c>
      <c r="C1812" t="s">
        <v>39</v>
      </c>
      <c r="D1812" t="s">
        <v>27</v>
      </c>
      <c r="E1812" t="s">
        <v>325</v>
      </c>
      <c r="F1812" t="s">
        <v>29</v>
      </c>
      <c r="G1812">
        <v>92105</v>
      </c>
      <c r="H1812" t="s">
        <v>30</v>
      </c>
    </row>
    <row r="1813" spans="1:8" x14ac:dyDescent="0.3">
      <c r="A1813" t="s">
        <v>1592</v>
      </c>
      <c r="B1813" t="s">
        <v>1593</v>
      </c>
      <c r="C1813" t="s">
        <v>26</v>
      </c>
      <c r="D1813" t="s">
        <v>27</v>
      </c>
      <c r="E1813" t="s">
        <v>28</v>
      </c>
      <c r="F1813" t="s">
        <v>29</v>
      </c>
      <c r="G1813">
        <v>90032</v>
      </c>
      <c r="H1813" t="s">
        <v>30</v>
      </c>
    </row>
    <row r="1814" spans="1:8" x14ac:dyDescent="0.3">
      <c r="A1814" t="s">
        <v>1592</v>
      </c>
      <c r="B1814" t="s">
        <v>1593</v>
      </c>
      <c r="C1814" t="s">
        <v>26</v>
      </c>
      <c r="D1814" t="s">
        <v>27</v>
      </c>
      <c r="E1814" t="s">
        <v>28</v>
      </c>
      <c r="F1814" t="s">
        <v>29</v>
      </c>
      <c r="G1814">
        <v>90032</v>
      </c>
      <c r="H1814" t="s">
        <v>30</v>
      </c>
    </row>
    <row r="1815" spans="1:8" x14ac:dyDescent="0.3">
      <c r="A1815" t="s">
        <v>4444</v>
      </c>
      <c r="B1815" t="s">
        <v>4445</v>
      </c>
      <c r="C1815" t="s">
        <v>146</v>
      </c>
      <c r="D1815" t="s">
        <v>27</v>
      </c>
      <c r="E1815" t="s">
        <v>65</v>
      </c>
      <c r="F1815" t="s">
        <v>66</v>
      </c>
      <c r="G1815">
        <v>98115</v>
      </c>
      <c r="H1815" t="s">
        <v>30</v>
      </c>
    </row>
    <row r="1816" spans="1:8" x14ac:dyDescent="0.3">
      <c r="A1816" t="s">
        <v>4444</v>
      </c>
      <c r="B1816" t="s">
        <v>4445</v>
      </c>
      <c r="C1816" t="s">
        <v>146</v>
      </c>
      <c r="D1816" t="s">
        <v>27</v>
      </c>
      <c r="E1816" t="s">
        <v>65</v>
      </c>
      <c r="F1816" t="s">
        <v>66</v>
      </c>
      <c r="G1816">
        <v>98115</v>
      </c>
      <c r="H1816" t="s">
        <v>30</v>
      </c>
    </row>
    <row r="1817" spans="1:8" x14ac:dyDescent="0.3">
      <c r="A1817" t="s">
        <v>4068</v>
      </c>
      <c r="B1817" t="s">
        <v>4069</v>
      </c>
      <c r="C1817" t="s">
        <v>146</v>
      </c>
      <c r="D1817" t="s">
        <v>27</v>
      </c>
      <c r="E1817" t="s">
        <v>4447</v>
      </c>
      <c r="F1817" t="s">
        <v>29</v>
      </c>
      <c r="G1817">
        <v>91941</v>
      </c>
      <c r="H1817" t="s">
        <v>30</v>
      </c>
    </row>
    <row r="1818" spans="1:8" x14ac:dyDescent="0.3">
      <c r="A1818" t="s">
        <v>4068</v>
      </c>
      <c r="B1818" t="s">
        <v>4069</v>
      </c>
      <c r="C1818" t="s">
        <v>146</v>
      </c>
      <c r="D1818" t="s">
        <v>27</v>
      </c>
      <c r="E1818" t="s">
        <v>4447</v>
      </c>
      <c r="F1818" t="s">
        <v>29</v>
      </c>
      <c r="G1818">
        <v>91941</v>
      </c>
      <c r="H1818" t="s">
        <v>30</v>
      </c>
    </row>
    <row r="1819" spans="1:8" x14ac:dyDescent="0.3">
      <c r="A1819" t="s">
        <v>922</v>
      </c>
      <c r="B1819" t="s">
        <v>923</v>
      </c>
      <c r="C1819" t="s">
        <v>39</v>
      </c>
      <c r="D1819" t="s">
        <v>27</v>
      </c>
      <c r="E1819" t="s">
        <v>325</v>
      </c>
      <c r="F1819" t="s">
        <v>29</v>
      </c>
      <c r="G1819">
        <v>92024</v>
      </c>
      <c r="H1819" t="s">
        <v>30</v>
      </c>
    </row>
    <row r="1820" spans="1:8" x14ac:dyDescent="0.3">
      <c r="A1820" t="s">
        <v>922</v>
      </c>
      <c r="B1820" t="s">
        <v>923</v>
      </c>
      <c r="C1820" t="s">
        <v>39</v>
      </c>
      <c r="D1820" t="s">
        <v>27</v>
      </c>
      <c r="E1820" t="s">
        <v>325</v>
      </c>
      <c r="F1820" t="s">
        <v>29</v>
      </c>
      <c r="G1820">
        <v>92024</v>
      </c>
      <c r="H1820" t="s">
        <v>30</v>
      </c>
    </row>
    <row r="1821" spans="1:8" x14ac:dyDescent="0.3">
      <c r="A1821" t="s">
        <v>3036</v>
      </c>
      <c r="B1821" t="s">
        <v>3037</v>
      </c>
      <c r="C1821" t="s">
        <v>146</v>
      </c>
      <c r="D1821" t="s">
        <v>27</v>
      </c>
      <c r="E1821" t="s">
        <v>65</v>
      </c>
      <c r="F1821" t="s">
        <v>66</v>
      </c>
      <c r="G1821">
        <v>98105</v>
      </c>
      <c r="H1821" t="s">
        <v>30</v>
      </c>
    </row>
    <row r="1822" spans="1:8" x14ac:dyDescent="0.3">
      <c r="A1822" t="s">
        <v>4453</v>
      </c>
      <c r="B1822" t="s">
        <v>4454</v>
      </c>
      <c r="C1822" t="s">
        <v>39</v>
      </c>
      <c r="D1822" t="s">
        <v>27</v>
      </c>
      <c r="E1822" t="s">
        <v>2180</v>
      </c>
      <c r="F1822" t="s">
        <v>73</v>
      </c>
      <c r="G1822">
        <v>84106</v>
      </c>
      <c r="H1822" t="s">
        <v>30</v>
      </c>
    </row>
    <row r="1823" spans="1:8" x14ac:dyDescent="0.3">
      <c r="A1823" t="s">
        <v>2613</v>
      </c>
      <c r="B1823" t="s">
        <v>2614</v>
      </c>
      <c r="C1823" t="s">
        <v>26</v>
      </c>
      <c r="D1823" t="s">
        <v>27</v>
      </c>
      <c r="E1823" t="s">
        <v>2941</v>
      </c>
      <c r="F1823" t="s">
        <v>29</v>
      </c>
      <c r="G1823">
        <v>92307</v>
      </c>
      <c r="H1823" t="s">
        <v>30</v>
      </c>
    </row>
    <row r="1824" spans="1:8" x14ac:dyDescent="0.3">
      <c r="A1824" t="s">
        <v>2613</v>
      </c>
      <c r="B1824" t="s">
        <v>2614</v>
      </c>
      <c r="C1824" t="s">
        <v>26</v>
      </c>
      <c r="D1824" t="s">
        <v>27</v>
      </c>
      <c r="E1824" t="s">
        <v>2941</v>
      </c>
      <c r="F1824" t="s">
        <v>29</v>
      </c>
      <c r="G1824">
        <v>92307</v>
      </c>
      <c r="H1824" t="s">
        <v>30</v>
      </c>
    </row>
    <row r="1825" spans="1:8" x14ac:dyDescent="0.3">
      <c r="A1825" t="s">
        <v>2613</v>
      </c>
      <c r="B1825" t="s">
        <v>2614</v>
      </c>
      <c r="C1825" t="s">
        <v>26</v>
      </c>
      <c r="D1825" t="s">
        <v>27</v>
      </c>
      <c r="E1825" t="s">
        <v>2941</v>
      </c>
      <c r="F1825" t="s">
        <v>29</v>
      </c>
      <c r="G1825">
        <v>92307</v>
      </c>
      <c r="H1825" t="s">
        <v>30</v>
      </c>
    </row>
    <row r="1826" spans="1:8" x14ac:dyDescent="0.3">
      <c r="A1826" t="s">
        <v>2613</v>
      </c>
      <c r="B1826" t="s">
        <v>2614</v>
      </c>
      <c r="C1826" t="s">
        <v>26</v>
      </c>
      <c r="D1826" t="s">
        <v>27</v>
      </c>
      <c r="E1826" t="s">
        <v>2941</v>
      </c>
      <c r="F1826" t="s">
        <v>29</v>
      </c>
      <c r="G1826">
        <v>92307</v>
      </c>
      <c r="H1826" t="s">
        <v>30</v>
      </c>
    </row>
    <row r="1827" spans="1:8" x14ac:dyDescent="0.3">
      <c r="A1827" t="s">
        <v>3612</v>
      </c>
      <c r="B1827" t="s">
        <v>3613</v>
      </c>
      <c r="C1827" t="s">
        <v>26</v>
      </c>
      <c r="D1827" t="s">
        <v>27</v>
      </c>
      <c r="E1827" t="s">
        <v>398</v>
      </c>
      <c r="F1827" t="s">
        <v>29</v>
      </c>
      <c r="G1827">
        <v>90805</v>
      </c>
      <c r="H1827" t="s">
        <v>30</v>
      </c>
    </row>
    <row r="1828" spans="1:8" x14ac:dyDescent="0.3">
      <c r="A1828" t="s">
        <v>2123</v>
      </c>
      <c r="B1828" t="s">
        <v>2124</v>
      </c>
      <c r="C1828" t="s">
        <v>146</v>
      </c>
      <c r="D1828" t="s">
        <v>27</v>
      </c>
      <c r="E1828" t="s">
        <v>739</v>
      </c>
      <c r="F1828" t="s">
        <v>148</v>
      </c>
      <c r="G1828">
        <v>97301</v>
      </c>
      <c r="H1828" t="s">
        <v>30</v>
      </c>
    </row>
    <row r="1829" spans="1:8" x14ac:dyDescent="0.3">
      <c r="A1829" t="s">
        <v>2123</v>
      </c>
      <c r="B1829" t="s">
        <v>2124</v>
      </c>
      <c r="C1829" t="s">
        <v>146</v>
      </c>
      <c r="D1829" t="s">
        <v>27</v>
      </c>
      <c r="E1829" t="s">
        <v>739</v>
      </c>
      <c r="F1829" t="s">
        <v>148</v>
      </c>
      <c r="G1829">
        <v>97301</v>
      </c>
      <c r="H1829" t="s">
        <v>30</v>
      </c>
    </row>
    <row r="1830" spans="1:8" x14ac:dyDescent="0.3">
      <c r="A1830" t="s">
        <v>2123</v>
      </c>
      <c r="B1830" t="s">
        <v>2124</v>
      </c>
      <c r="C1830" t="s">
        <v>146</v>
      </c>
      <c r="D1830" t="s">
        <v>27</v>
      </c>
      <c r="E1830" t="s">
        <v>739</v>
      </c>
      <c r="F1830" t="s">
        <v>148</v>
      </c>
      <c r="G1830">
        <v>97301</v>
      </c>
      <c r="H1830" t="s">
        <v>30</v>
      </c>
    </row>
    <row r="1831" spans="1:8" x14ac:dyDescent="0.3">
      <c r="A1831" t="s">
        <v>2123</v>
      </c>
      <c r="B1831" t="s">
        <v>2124</v>
      </c>
      <c r="C1831" t="s">
        <v>146</v>
      </c>
      <c r="D1831" t="s">
        <v>27</v>
      </c>
      <c r="E1831" t="s">
        <v>739</v>
      </c>
      <c r="F1831" t="s">
        <v>148</v>
      </c>
      <c r="G1831">
        <v>97301</v>
      </c>
      <c r="H1831" t="s">
        <v>30</v>
      </c>
    </row>
    <row r="1832" spans="1:8" x14ac:dyDescent="0.3">
      <c r="A1832" t="s">
        <v>2123</v>
      </c>
      <c r="B1832" t="s">
        <v>2124</v>
      </c>
      <c r="C1832" t="s">
        <v>146</v>
      </c>
      <c r="D1832" t="s">
        <v>27</v>
      </c>
      <c r="E1832" t="s">
        <v>739</v>
      </c>
      <c r="F1832" t="s">
        <v>148</v>
      </c>
      <c r="G1832">
        <v>97301</v>
      </c>
      <c r="H1832" t="s">
        <v>30</v>
      </c>
    </row>
    <row r="1833" spans="1:8" x14ac:dyDescent="0.3">
      <c r="A1833" t="s">
        <v>2123</v>
      </c>
      <c r="B1833" t="s">
        <v>2124</v>
      </c>
      <c r="C1833" t="s">
        <v>146</v>
      </c>
      <c r="D1833" t="s">
        <v>27</v>
      </c>
      <c r="E1833" t="s">
        <v>739</v>
      </c>
      <c r="F1833" t="s">
        <v>148</v>
      </c>
      <c r="G1833">
        <v>97301</v>
      </c>
      <c r="H1833" t="s">
        <v>30</v>
      </c>
    </row>
    <row r="1834" spans="1:8" x14ac:dyDescent="0.3">
      <c r="A1834" t="s">
        <v>2123</v>
      </c>
      <c r="B1834" t="s">
        <v>2124</v>
      </c>
      <c r="C1834" t="s">
        <v>146</v>
      </c>
      <c r="D1834" t="s">
        <v>27</v>
      </c>
      <c r="E1834" t="s">
        <v>739</v>
      </c>
      <c r="F1834" t="s">
        <v>148</v>
      </c>
      <c r="G1834">
        <v>97301</v>
      </c>
      <c r="H1834" t="s">
        <v>30</v>
      </c>
    </row>
    <row r="1835" spans="1:8" x14ac:dyDescent="0.3">
      <c r="A1835" t="s">
        <v>4058</v>
      </c>
      <c r="B1835" t="s">
        <v>4059</v>
      </c>
      <c r="C1835" t="s">
        <v>146</v>
      </c>
      <c r="D1835" t="s">
        <v>27</v>
      </c>
      <c r="E1835" t="s">
        <v>160</v>
      </c>
      <c r="F1835" t="s">
        <v>161</v>
      </c>
      <c r="G1835">
        <v>80013</v>
      </c>
      <c r="H1835" t="s">
        <v>30</v>
      </c>
    </row>
    <row r="1836" spans="1:8" x14ac:dyDescent="0.3">
      <c r="A1836" t="s">
        <v>4058</v>
      </c>
      <c r="B1836" t="s">
        <v>4059</v>
      </c>
      <c r="C1836" t="s">
        <v>146</v>
      </c>
      <c r="D1836" t="s">
        <v>27</v>
      </c>
      <c r="E1836" t="s">
        <v>160</v>
      </c>
      <c r="F1836" t="s">
        <v>161</v>
      </c>
      <c r="G1836">
        <v>80013</v>
      </c>
      <c r="H1836" t="s">
        <v>30</v>
      </c>
    </row>
    <row r="1837" spans="1:8" x14ac:dyDescent="0.3">
      <c r="A1837" t="s">
        <v>2633</v>
      </c>
      <c r="B1837" t="s">
        <v>2634</v>
      </c>
      <c r="C1837" t="s">
        <v>39</v>
      </c>
      <c r="D1837" t="s">
        <v>27</v>
      </c>
      <c r="E1837" t="s">
        <v>65</v>
      </c>
      <c r="F1837" t="s">
        <v>66</v>
      </c>
      <c r="G1837">
        <v>98103</v>
      </c>
      <c r="H1837" t="s">
        <v>30</v>
      </c>
    </row>
    <row r="1838" spans="1:8" x14ac:dyDescent="0.3">
      <c r="A1838" t="s">
        <v>2633</v>
      </c>
      <c r="B1838" t="s">
        <v>2634</v>
      </c>
      <c r="C1838" t="s">
        <v>39</v>
      </c>
      <c r="D1838" t="s">
        <v>27</v>
      </c>
      <c r="E1838" t="s">
        <v>65</v>
      </c>
      <c r="F1838" t="s">
        <v>66</v>
      </c>
      <c r="G1838">
        <v>98103</v>
      </c>
      <c r="H1838" t="s">
        <v>30</v>
      </c>
    </row>
    <row r="1839" spans="1:8" x14ac:dyDescent="0.3">
      <c r="A1839" t="s">
        <v>2633</v>
      </c>
      <c r="B1839" t="s">
        <v>2634</v>
      </c>
      <c r="C1839" t="s">
        <v>39</v>
      </c>
      <c r="D1839" t="s">
        <v>27</v>
      </c>
      <c r="E1839" t="s">
        <v>65</v>
      </c>
      <c r="F1839" t="s">
        <v>66</v>
      </c>
      <c r="G1839">
        <v>98103</v>
      </c>
      <c r="H1839" t="s">
        <v>30</v>
      </c>
    </row>
    <row r="1840" spans="1:8" x14ac:dyDescent="0.3">
      <c r="A1840" t="s">
        <v>714</v>
      </c>
      <c r="B1840" t="s">
        <v>715</v>
      </c>
      <c r="C1840" t="s">
        <v>39</v>
      </c>
      <c r="D1840" t="s">
        <v>27</v>
      </c>
      <c r="E1840" t="s">
        <v>4474</v>
      </c>
      <c r="F1840" t="s">
        <v>2910</v>
      </c>
      <c r="G1840">
        <v>83201</v>
      </c>
      <c r="H1840" t="s">
        <v>30</v>
      </c>
    </row>
    <row r="1841" spans="1:8" x14ac:dyDescent="0.3">
      <c r="A1841" t="s">
        <v>714</v>
      </c>
      <c r="B1841" t="s">
        <v>715</v>
      </c>
      <c r="C1841" t="s">
        <v>39</v>
      </c>
      <c r="D1841" t="s">
        <v>27</v>
      </c>
      <c r="E1841" t="s">
        <v>4474</v>
      </c>
      <c r="F1841" t="s">
        <v>2910</v>
      </c>
      <c r="G1841">
        <v>83201</v>
      </c>
      <c r="H1841" t="s">
        <v>30</v>
      </c>
    </row>
    <row r="1842" spans="1:8" x14ac:dyDescent="0.3">
      <c r="A1842" t="s">
        <v>2031</v>
      </c>
      <c r="B1842" t="s">
        <v>2032</v>
      </c>
      <c r="C1842" t="s">
        <v>39</v>
      </c>
      <c r="D1842" t="s">
        <v>27</v>
      </c>
      <c r="E1842" t="s">
        <v>65</v>
      </c>
      <c r="F1842" t="s">
        <v>66</v>
      </c>
      <c r="G1842">
        <v>98105</v>
      </c>
      <c r="H1842" t="s">
        <v>30</v>
      </c>
    </row>
    <row r="1843" spans="1:8" x14ac:dyDescent="0.3">
      <c r="A1843" t="s">
        <v>4481</v>
      </c>
      <c r="B1843" t="s">
        <v>4482</v>
      </c>
      <c r="C1843" t="s">
        <v>26</v>
      </c>
      <c r="D1843" t="s">
        <v>27</v>
      </c>
      <c r="E1843" t="s">
        <v>65</v>
      </c>
      <c r="F1843" t="s">
        <v>66</v>
      </c>
      <c r="G1843">
        <v>98115</v>
      </c>
      <c r="H1843" t="s">
        <v>30</v>
      </c>
    </row>
    <row r="1844" spans="1:8" x14ac:dyDescent="0.3">
      <c r="A1844" t="s">
        <v>4481</v>
      </c>
      <c r="B1844" t="s">
        <v>4482</v>
      </c>
      <c r="C1844" t="s">
        <v>26</v>
      </c>
      <c r="D1844" t="s">
        <v>27</v>
      </c>
      <c r="E1844" t="s">
        <v>65</v>
      </c>
      <c r="F1844" t="s">
        <v>66</v>
      </c>
      <c r="G1844">
        <v>98115</v>
      </c>
      <c r="H1844" t="s">
        <v>30</v>
      </c>
    </row>
    <row r="1845" spans="1:8" x14ac:dyDescent="0.3">
      <c r="A1845" t="s">
        <v>425</v>
      </c>
      <c r="B1845" t="s">
        <v>426</v>
      </c>
      <c r="C1845" t="s">
        <v>39</v>
      </c>
      <c r="D1845" t="s">
        <v>27</v>
      </c>
      <c r="E1845" t="s">
        <v>65</v>
      </c>
      <c r="F1845" t="s">
        <v>66</v>
      </c>
      <c r="G1845">
        <v>98105</v>
      </c>
      <c r="H1845" t="s">
        <v>30</v>
      </c>
    </row>
    <row r="1846" spans="1:8" x14ac:dyDescent="0.3">
      <c r="A1846" t="s">
        <v>4487</v>
      </c>
      <c r="B1846" t="s">
        <v>4488</v>
      </c>
      <c r="C1846" t="s">
        <v>39</v>
      </c>
      <c r="D1846" t="s">
        <v>27</v>
      </c>
      <c r="E1846" t="s">
        <v>80</v>
      </c>
      <c r="F1846" t="s">
        <v>29</v>
      </c>
      <c r="G1846">
        <v>94109</v>
      </c>
      <c r="H1846" t="s">
        <v>30</v>
      </c>
    </row>
    <row r="1847" spans="1:8" x14ac:dyDescent="0.3">
      <c r="A1847" t="s">
        <v>1915</v>
      </c>
      <c r="B1847" t="s">
        <v>1916</v>
      </c>
      <c r="C1847" t="s">
        <v>39</v>
      </c>
      <c r="D1847" t="s">
        <v>27</v>
      </c>
      <c r="E1847" t="s">
        <v>80</v>
      </c>
      <c r="F1847" t="s">
        <v>29</v>
      </c>
      <c r="G1847">
        <v>94109</v>
      </c>
      <c r="H1847" t="s">
        <v>30</v>
      </c>
    </row>
    <row r="1848" spans="1:8" x14ac:dyDescent="0.3">
      <c r="A1848" t="s">
        <v>3586</v>
      </c>
      <c r="B1848" t="s">
        <v>3587</v>
      </c>
      <c r="C1848" t="s">
        <v>26</v>
      </c>
      <c r="D1848" t="s">
        <v>27</v>
      </c>
      <c r="E1848" t="s">
        <v>1934</v>
      </c>
      <c r="F1848" t="s">
        <v>148</v>
      </c>
      <c r="G1848">
        <v>97477</v>
      </c>
      <c r="H1848" t="s">
        <v>30</v>
      </c>
    </row>
    <row r="1849" spans="1:8" x14ac:dyDescent="0.3">
      <c r="A1849" t="s">
        <v>3586</v>
      </c>
      <c r="B1849" t="s">
        <v>3587</v>
      </c>
      <c r="C1849" t="s">
        <v>26</v>
      </c>
      <c r="D1849" t="s">
        <v>27</v>
      </c>
      <c r="E1849" t="s">
        <v>1934</v>
      </c>
      <c r="F1849" t="s">
        <v>148</v>
      </c>
      <c r="G1849">
        <v>97477</v>
      </c>
      <c r="H1849" t="s">
        <v>30</v>
      </c>
    </row>
    <row r="1850" spans="1:8" x14ac:dyDescent="0.3">
      <c r="A1850" t="s">
        <v>3586</v>
      </c>
      <c r="B1850" t="s">
        <v>3587</v>
      </c>
      <c r="C1850" t="s">
        <v>26</v>
      </c>
      <c r="D1850" t="s">
        <v>27</v>
      </c>
      <c r="E1850" t="s">
        <v>1934</v>
      </c>
      <c r="F1850" t="s">
        <v>148</v>
      </c>
      <c r="G1850">
        <v>97477</v>
      </c>
      <c r="H1850" t="s">
        <v>30</v>
      </c>
    </row>
    <row r="1851" spans="1:8" x14ac:dyDescent="0.3">
      <c r="A1851" t="s">
        <v>4492</v>
      </c>
      <c r="B1851" t="s">
        <v>4493</v>
      </c>
      <c r="C1851" t="s">
        <v>26</v>
      </c>
      <c r="D1851" t="s">
        <v>27</v>
      </c>
      <c r="E1851" t="s">
        <v>80</v>
      </c>
      <c r="F1851" t="s">
        <v>29</v>
      </c>
      <c r="G1851">
        <v>94109</v>
      </c>
      <c r="H1851" t="s">
        <v>30</v>
      </c>
    </row>
    <row r="1852" spans="1:8" x14ac:dyDescent="0.3">
      <c r="A1852" t="s">
        <v>3659</v>
      </c>
      <c r="B1852" t="s">
        <v>3660</v>
      </c>
      <c r="C1852" t="s">
        <v>39</v>
      </c>
      <c r="D1852" t="s">
        <v>27</v>
      </c>
      <c r="E1852" t="s">
        <v>28</v>
      </c>
      <c r="F1852" t="s">
        <v>29</v>
      </c>
      <c r="G1852">
        <v>90049</v>
      </c>
      <c r="H1852" t="s">
        <v>30</v>
      </c>
    </row>
    <row r="1853" spans="1:8" x14ac:dyDescent="0.3">
      <c r="A1853" t="s">
        <v>3659</v>
      </c>
      <c r="B1853" t="s">
        <v>3660</v>
      </c>
      <c r="C1853" t="s">
        <v>39</v>
      </c>
      <c r="D1853" t="s">
        <v>27</v>
      </c>
      <c r="E1853" t="s">
        <v>28</v>
      </c>
      <c r="F1853" t="s">
        <v>29</v>
      </c>
      <c r="G1853">
        <v>90049</v>
      </c>
      <c r="H1853" t="s">
        <v>30</v>
      </c>
    </row>
    <row r="1854" spans="1:8" x14ac:dyDescent="0.3">
      <c r="A1854" t="s">
        <v>4498</v>
      </c>
      <c r="B1854" t="s">
        <v>4499</v>
      </c>
      <c r="C1854" t="s">
        <v>39</v>
      </c>
      <c r="D1854" t="s">
        <v>27</v>
      </c>
      <c r="E1854" t="s">
        <v>80</v>
      </c>
      <c r="F1854" t="s">
        <v>29</v>
      </c>
      <c r="G1854">
        <v>94109</v>
      </c>
      <c r="H1854" t="s">
        <v>30</v>
      </c>
    </row>
    <row r="1855" spans="1:8" x14ac:dyDescent="0.3">
      <c r="A1855" t="s">
        <v>4501</v>
      </c>
      <c r="B1855" t="s">
        <v>4502</v>
      </c>
      <c r="C1855" t="s">
        <v>26</v>
      </c>
      <c r="D1855" t="s">
        <v>27</v>
      </c>
      <c r="E1855" t="s">
        <v>1352</v>
      </c>
      <c r="F1855" t="s">
        <v>29</v>
      </c>
      <c r="G1855">
        <v>94533</v>
      </c>
      <c r="H1855" t="s">
        <v>30</v>
      </c>
    </row>
    <row r="1856" spans="1:8" x14ac:dyDescent="0.3">
      <c r="A1856" t="s">
        <v>4501</v>
      </c>
      <c r="B1856" t="s">
        <v>4502</v>
      </c>
      <c r="C1856" t="s">
        <v>26</v>
      </c>
      <c r="D1856" t="s">
        <v>27</v>
      </c>
      <c r="E1856" t="s">
        <v>1352</v>
      </c>
      <c r="F1856" t="s">
        <v>29</v>
      </c>
      <c r="G1856">
        <v>94533</v>
      </c>
      <c r="H1856" t="s">
        <v>30</v>
      </c>
    </row>
    <row r="1857" spans="1:8" x14ac:dyDescent="0.3">
      <c r="A1857" t="s">
        <v>4501</v>
      </c>
      <c r="B1857" t="s">
        <v>4502</v>
      </c>
      <c r="C1857" t="s">
        <v>26</v>
      </c>
      <c r="D1857" t="s">
        <v>27</v>
      </c>
      <c r="E1857" t="s">
        <v>1352</v>
      </c>
      <c r="F1857" t="s">
        <v>29</v>
      </c>
      <c r="G1857">
        <v>94533</v>
      </c>
      <c r="H1857" t="s">
        <v>30</v>
      </c>
    </row>
    <row r="1858" spans="1:8" x14ac:dyDescent="0.3">
      <c r="A1858" t="s">
        <v>4501</v>
      </c>
      <c r="B1858" t="s">
        <v>4502</v>
      </c>
      <c r="C1858" t="s">
        <v>26</v>
      </c>
      <c r="D1858" t="s">
        <v>27</v>
      </c>
      <c r="E1858" t="s">
        <v>1352</v>
      </c>
      <c r="F1858" t="s">
        <v>29</v>
      </c>
      <c r="G1858">
        <v>94533</v>
      </c>
      <c r="H1858" t="s">
        <v>30</v>
      </c>
    </row>
    <row r="1859" spans="1:8" x14ac:dyDescent="0.3">
      <c r="A1859" t="s">
        <v>4501</v>
      </c>
      <c r="B1859" t="s">
        <v>4502</v>
      </c>
      <c r="C1859" t="s">
        <v>26</v>
      </c>
      <c r="D1859" t="s">
        <v>27</v>
      </c>
      <c r="E1859" t="s">
        <v>1352</v>
      </c>
      <c r="F1859" t="s">
        <v>29</v>
      </c>
      <c r="G1859">
        <v>94533</v>
      </c>
      <c r="H1859" t="s">
        <v>30</v>
      </c>
    </row>
    <row r="1860" spans="1:8" x14ac:dyDescent="0.3">
      <c r="A1860" t="s">
        <v>4501</v>
      </c>
      <c r="B1860" t="s">
        <v>4502</v>
      </c>
      <c r="C1860" t="s">
        <v>26</v>
      </c>
      <c r="D1860" t="s">
        <v>27</v>
      </c>
      <c r="E1860" t="s">
        <v>1352</v>
      </c>
      <c r="F1860" t="s">
        <v>29</v>
      </c>
      <c r="G1860">
        <v>94533</v>
      </c>
      <c r="H1860" t="s">
        <v>30</v>
      </c>
    </row>
    <row r="1861" spans="1:8" x14ac:dyDescent="0.3">
      <c r="A1861" t="s">
        <v>4501</v>
      </c>
      <c r="B1861" t="s">
        <v>4502</v>
      </c>
      <c r="C1861" t="s">
        <v>26</v>
      </c>
      <c r="D1861" t="s">
        <v>27</v>
      </c>
      <c r="E1861" t="s">
        <v>1352</v>
      </c>
      <c r="F1861" t="s">
        <v>29</v>
      </c>
      <c r="G1861">
        <v>94533</v>
      </c>
      <c r="H1861" t="s">
        <v>30</v>
      </c>
    </row>
    <row r="1862" spans="1:8" x14ac:dyDescent="0.3">
      <c r="A1862" t="s">
        <v>692</v>
      </c>
      <c r="B1862" t="s">
        <v>693</v>
      </c>
      <c r="C1862" t="s">
        <v>39</v>
      </c>
      <c r="D1862" t="s">
        <v>27</v>
      </c>
      <c r="E1862" t="s">
        <v>325</v>
      </c>
      <c r="F1862" t="s">
        <v>29</v>
      </c>
      <c r="G1862">
        <v>92037</v>
      </c>
      <c r="H1862" t="s">
        <v>30</v>
      </c>
    </row>
    <row r="1863" spans="1:8" x14ac:dyDescent="0.3">
      <c r="A1863" t="s">
        <v>692</v>
      </c>
      <c r="B1863" t="s">
        <v>693</v>
      </c>
      <c r="C1863" t="s">
        <v>39</v>
      </c>
      <c r="D1863" t="s">
        <v>27</v>
      </c>
      <c r="E1863" t="s">
        <v>325</v>
      </c>
      <c r="F1863" t="s">
        <v>29</v>
      </c>
      <c r="G1863">
        <v>92037</v>
      </c>
      <c r="H1863" t="s">
        <v>30</v>
      </c>
    </row>
    <row r="1864" spans="1:8" x14ac:dyDescent="0.3">
      <c r="A1864" t="s">
        <v>4515</v>
      </c>
      <c r="B1864" t="s">
        <v>4516</v>
      </c>
      <c r="C1864" t="s">
        <v>146</v>
      </c>
      <c r="D1864" t="s">
        <v>27</v>
      </c>
      <c r="E1864" t="s">
        <v>28</v>
      </c>
      <c r="F1864" t="s">
        <v>29</v>
      </c>
      <c r="G1864">
        <v>90032</v>
      </c>
      <c r="H1864" t="s">
        <v>30</v>
      </c>
    </row>
    <row r="1865" spans="1:8" x14ac:dyDescent="0.3">
      <c r="A1865" t="s">
        <v>4515</v>
      </c>
      <c r="B1865" t="s">
        <v>4516</v>
      </c>
      <c r="C1865" t="s">
        <v>146</v>
      </c>
      <c r="D1865" t="s">
        <v>27</v>
      </c>
      <c r="E1865" t="s">
        <v>28</v>
      </c>
      <c r="F1865" t="s">
        <v>29</v>
      </c>
      <c r="G1865">
        <v>90032</v>
      </c>
      <c r="H1865" t="s">
        <v>30</v>
      </c>
    </row>
    <row r="1866" spans="1:8" x14ac:dyDescent="0.3">
      <c r="A1866" t="s">
        <v>2263</v>
      </c>
      <c r="B1866" t="s">
        <v>2264</v>
      </c>
      <c r="C1866" t="s">
        <v>39</v>
      </c>
      <c r="D1866" t="s">
        <v>27</v>
      </c>
      <c r="E1866" t="s">
        <v>4518</v>
      </c>
      <c r="F1866" t="s">
        <v>29</v>
      </c>
      <c r="G1866">
        <v>92630</v>
      </c>
      <c r="H1866" t="s">
        <v>30</v>
      </c>
    </row>
    <row r="1867" spans="1:8" x14ac:dyDescent="0.3">
      <c r="A1867" t="s">
        <v>2263</v>
      </c>
      <c r="B1867" t="s">
        <v>2264</v>
      </c>
      <c r="C1867" t="s">
        <v>39</v>
      </c>
      <c r="D1867" t="s">
        <v>27</v>
      </c>
      <c r="E1867" t="s">
        <v>4518</v>
      </c>
      <c r="F1867" t="s">
        <v>29</v>
      </c>
      <c r="G1867">
        <v>92630</v>
      </c>
      <c r="H1867" t="s">
        <v>30</v>
      </c>
    </row>
    <row r="1868" spans="1:8" x14ac:dyDescent="0.3">
      <c r="A1868" t="s">
        <v>1864</v>
      </c>
      <c r="B1868" t="s">
        <v>1865</v>
      </c>
      <c r="C1868" t="s">
        <v>39</v>
      </c>
      <c r="D1868" t="s">
        <v>27</v>
      </c>
      <c r="E1868" t="s">
        <v>65</v>
      </c>
      <c r="F1868" t="s">
        <v>66</v>
      </c>
      <c r="G1868">
        <v>98103</v>
      </c>
      <c r="H1868" t="s">
        <v>30</v>
      </c>
    </row>
    <row r="1869" spans="1:8" x14ac:dyDescent="0.3">
      <c r="A1869" t="s">
        <v>88</v>
      </c>
      <c r="B1869" t="s">
        <v>89</v>
      </c>
      <c r="C1869" t="s">
        <v>39</v>
      </c>
      <c r="D1869" t="s">
        <v>27</v>
      </c>
      <c r="E1869" t="s">
        <v>4523</v>
      </c>
      <c r="F1869" t="s">
        <v>29</v>
      </c>
      <c r="G1869">
        <v>96003</v>
      </c>
      <c r="H1869" t="s">
        <v>30</v>
      </c>
    </row>
    <row r="1870" spans="1:8" x14ac:dyDescent="0.3">
      <c r="A1870" t="s">
        <v>1498</v>
      </c>
      <c r="B1870" t="s">
        <v>1499</v>
      </c>
      <c r="C1870" t="s">
        <v>26</v>
      </c>
      <c r="D1870" t="s">
        <v>27</v>
      </c>
      <c r="E1870" t="s">
        <v>28</v>
      </c>
      <c r="F1870" t="s">
        <v>29</v>
      </c>
      <c r="G1870">
        <v>90032</v>
      </c>
      <c r="H1870" t="s">
        <v>30</v>
      </c>
    </row>
    <row r="1871" spans="1:8" x14ac:dyDescent="0.3">
      <c r="A1871" t="s">
        <v>1498</v>
      </c>
      <c r="B1871" t="s">
        <v>1499</v>
      </c>
      <c r="C1871" t="s">
        <v>26</v>
      </c>
      <c r="D1871" t="s">
        <v>27</v>
      </c>
      <c r="E1871" t="s">
        <v>28</v>
      </c>
      <c r="F1871" t="s">
        <v>29</v>
      </c>
      <c r="G1871">
        <v>90032</v>
      </c>
      <c r="H1871" t="s">
        <v>30</v>
      </c>
    </row>
    <row r="1872" spans="1:8" x14ac:dyDescent="0.3">
      <c r="A1872" t="s">
        <v>4526</v>
      </c>
      <c r="B1872" t="s">
        <v>4527</v>
      </c>
      <c r="C1872" t="s">
        <v>39</v>
      </c>
      <c r="D1872" t="s">
        <v>27</v>
      </c>
      <c r="E1872" t="s">
        <v>28</v>
      </c>
      <c r="F1872" t="s">
        <v>29</v>
      </c>
      <c r="G1872">
        <v>90036</v>
      </c>
      <c r="H1872" t="s">
        <v>30</v>
      </c>
    </row>
    <row r="1873" spans="1:8" x14ac:dyDescent="0.3">
      <c r="A1873" t="s">
        <v>4526</v>
      </c>
      <c r="B1873" t="s">
        <v>4527</v>
      </c>
      <c r="C1873" t="s">
        <v>39</v>
      </c>
      <c r="D1873" t="s">
        <v>27</v>
      </c>
      <c r="E1873" t="s">
        <v>28</v>
      </c>
      <c r="F1873" t="s">
        <v>29</v>
      </c>
      <c r="G1873">
        <v>90036</v>
      </c>
      <c r="H1873" t="s">
        <v>30</v>
      </c>
    </row>
    <row r="1874" spans="1:8" x14ac:dyDescent="0.3">
      <c r="A1874" t="s">
        <v>1402</v>
      </c>
      <c r="B1874" t="s">
        <v>1403</v>
      </c>
      <c r="C1874" t="s">
        <v>39</v>
      </c>
      <c r="D1874" t="s">
        <v>27</v>
      </c>
      <c r="E1874" t="s">
        <v>80</v>
      </c>
      <c r="F1874" t="s">
        <v>29</v>
      </c>
      <c r="G1874">
        <v>94109</v>
      </c>
      <c r="H1874" t="s">
        <v>30</v>
      </c>
    </row>
    <row r="1875" spans="1:8" x14ac:dyDescent="0.3">
      <c r="A1875" t="s">
        <v>1222</v>
      </c>
      <c r="B1875" t="s">
        <v>1223</v>
      </c>
      <c r="C1875" t="s">
        <v>39</v>
      </c>
      <c r="D1875" t="s">
        <v>27</v>
      </c>
      <c r="E1875" t="s">
        <v>28</v>
      </c>
      <c r="F1875" t="s">
        <v>29</v>
      </c>
      <c r="G1875">
        <v>90008</v>
      </c>
      <c r="H1875" t="s">
        <v>30</v>
      </c>
    </row>
    <row r="1876" spans="1:8" x14ac:dyDescent="0.3">
      <c r="A1876" t="s">
        <v>1222</v>
      </c>
      <c r="B1876" t="s">
        <v>1223</v>
      </c>
      <c r="C1876" t="s">
        <v>39</v>
      </c>
      <c r="D1876" t="s">
        <v>27</v>
      </c>
      <c r="E1876" t="s">
        <v>28</v>
      </c>
      <c r="F1876" t="s">
        <v>29</v>
      </c>
      <c r="G1876">
        <v>90008</v>
      </c>
      <c r="H1876" t="s">
        <v>30</v>
      </c>
    </row>
    <row r="1877" spans="1:8" x14ac:dyDescent="0.3">
      <c r="A1877" t="s">
        <v>4537</v>
      </c>
      <c r="B1877" t="s">
        <v>4538</v>
      </c>
      <c r="C1877" t="s">
        <v>39</v>
      </c>
      <c r="D1877" t="s">
        <v>27</v>
      </c>
      <c r="E1877" t="s">
        <v>28</v>
      </c>
      <c r="F1877" t="s">
        <v>29</v>
      </c>
      <c r="G1877">
        <v>90049</v>
      </c>
      <c r="H1877" t="s">
        <v>30</v>
      </c>
    </row>
    <row r="1878" spans="1:8" x14ac:dyDescent="0.3">
      <c r="A1878" t="s">
        <v>572</v>
      </c>
      <c r="B1878" t="s">
        <v>573</v>
      </c>
      <c r="C1878" t="s">
        <v>39</v>
      </c>
      <c r="D1878" t="s">
        <v>27</v>
      </c>
      <c r="E1878" t="s">
        <v>4542</v>
      </c>
      <c r="F1878" t="s">
        <v>29</v>
      </c>
      <c r="G1878">
        <v>95928</v>
      </c>
      <c r="H1878" t="s">
        <v>30</v>
      </c>
    </row>
    <row r="1879" spans="1:8" x14ac:dyDescent="0.3">
      <c r="A1879" t="s">
        <v>572</v>
      </c>
      <c r="B1879" t="s">
        <v>573</v>
      </c>
      <c r="C1879" t="s">
        <v>39</v>
      </c>
      <c r="D1879" t="s">
        <v>27</v>
      </c>
      <c r="E1879" t="s">
        <v>4542</v>
      </c>
      <c r="F1879" t="s">
        <v>29</v>
      </c>
      <c r="G1879">
        <v>95928</v>
      </c>
      <c r="H1879" t="s">
        <v>30</v>
      </c>
    </row>
    <row r="1880" spans="1:8" x14ac:dyDescent="0.3">
      <c r="A1880" t="s">
        <v>572</v>
      </c>
      <c r="B1880" t="s">
        <v>573</v>
      </c>
      <c r="C1880" t="s">
        <v>39</v>
      </c>
      <c r="D1880" t="s">
        <v>27</v>
      </c>
      <c r="E1880" t="s">
        <v>4542</v>
      </c>
      <c r="F1880" t="s">
        <v>29</v>
      </c>
      <c r="G1880">
        <v>95928</v>
      </c>
      <c r="H1880" t="s">
        <v>30</v>
      </c>
    </row>
    <row r="1881" spans="1:8" x14ac:dyDescent="0.3">
      <c r="A1881" t="s">
        <v>4548</v>
      </c>
      <c r="B1881" t="s">
        <v>4549</v>
      </c>
      <c r="C1881" t="s">
        <v>39</v>
      </c>
      <c r="D1881" t="s">
        <v>27</v>
      </c>
      <c r="E1881" t="s">
        <v>1934</v>
      </c>
      <c r="F1881" t="s">
        <v>148</v>
      </c>
      <c r="G1881">
        <v>97477</v>
      </c>
      <c r="H1881" t="s">
        <v>30</v>
      </c>
    </row>
    <row r="1882" spans="1:8" x14ac:dyDescent="0.3">
      <c r="A1882" t="s">
        <v>4548</v>
      </c>
      <c r="B1882" t="s">
        <v>4549</v>
      </c>
      <c r="C1882" t="s">
        <v>39</v>
      </c>
      <c r="D1882" t="s">
        <v>27</v>
      </c>
      <c r="E1882" t="s">
        <v>1934</v>
      </c>
      <c r="F1882" t="s">
        <v>148</v>
      </c>
      <c r="G1882">
        <v>97477</v>
      </c>
      <c r="H1882" t="s">
        <v>30</v>
      </c>
    </row>
    <row r="1883" spans="1:8" x14ac:dyDescent="0.3">
      <c r="A1883" t="s">
        <v>4548</v>
      </c>
      <c r="B1883" t="s">
        <v>4549</v>
      </c>
      <c r="C1883" t="s">
        <v>39</v>
      </c>
      <c r="D1883" t="s">
        <v>27</v>
      </c>
      <c r="E1883" t="s">
        <v>1934</v>
      </c>
      <c r="F1883" t="s">
        <v>148</v>
      </c>
      <c r="G1883">
        <v>97477</v>
      </c>
      <c r="H1883" t="s">
        <v>30</v>
      </c>
    </row>
    <row r="1884" spans="1:8" x14ac:dyDescent="0.3">
      <c r="A1884" t="s">
        <v>4548</v>
      </c>
      <c r="B1884" t="s">
        <v>4549</v>
      </c>
      <c r="C1884" t="s">
        <v>39</v>
      </c>
      <c r="D1884" t="s">
        <v>27</v>
      </c>
      <c r="E1884" t="s">
        <v>1934</v>
      </c>
      <c r="F1884" t="s">
        <v>148</v>
      </c>
      <c r="G1884">
        <v>97477</v>
      </c>
      <c r="H1884" t="s">
        <v>30</v>
      </c>
    </row>
    <row r="1885" spans="1:8" x14ac:dyDescent="0.3">
      <c r="A1885" t="s">
        <v>948</v>
      </c>
      <c r="B1885" t="s">
        <v>949</v>
      </c>
      <c r="C1885" t="s">
        <v>39</v>
      </c>
      <c r="D1885" t="s">
        <v>27</v>
      </c>
      <c r="E1885" t="s">
        <v>2692</v>
      </c>
      <c r="F1885" t="s">
        <v>29</v>
      </c>
      <c r="G1885">
        <v>93309</v>
      </c>
      <c r="H1885" t="s">
        <v>30</v>
      </c>
    </row>
    <row r="1886" spans="1:8" x14ac:dyDescent="0.3">
      <c r="A1886" t="s">
        <v>948</v>
      </c>
      <c r="B1886" t="s">
        <v>949</v>
      </c>
      <c r="C1886" t="s">
        <v>39</v>
      </c>
      <c r="D1886" t="s">
        <v>27</v>
      </c>
      <c r="E1886" t="s">
        <v>2692</v>
      </c>
      <c r="F1886" t="s">
        <v>29</v>
      </c>
      <c r="G1886">
        <v>93309</v>
      </c>
      <c r="H1886" t="s">
        <v>30</v>
      </c>
    </row>
    <row r="1887" spans="1:8" x14ac:dyDescent="0.3">
      <c r="A1887" t="s">
        <v>948</v>
      </c>
      <c r="B1887" t="s">
        <v>949</v>
      </c>
      <c r="C1887" t="s">
        <v>39</v>
      </c>
      <c r="D1887" t="s">
        <v>27</v>
      </c>
      <c r="E1887" t="s">
        <v>2692</v>
      </c>
      <c r="F1887" t="s">
        <v>29</v>
      </c>
      <c r="G1887">
        <v>93309</v>
      </c>
      <c r="H1887" t="s">
        <v>30</v>
      </c>
    </row>
    <row r="1888" spans="1:8" x14ac:dyDescent="0.3">
      <c r="A1888" t="s">
        <v>948</v>
      </c>
      <c r="B1888" t="s">
        <v>949</v>
      </c>
      <c r="C1888" t="s">
        <v>39</v>
      </c>
      <c r="D1888" t="s">
        <v>27</v>
      </c>
      <c r="E1888" t="s">
        <v>2692</v>
      </c>
      <c r="F1888" t="s">
        <v>29</v>
      </c>
      <c r="G1888">
        <v>93309</v>
      </c>
      <c r="H1888" t="s">
        <v>30</v>
      </c>
    </row>
    <row r="1889" spans="1:8" x14ac:dyDescent="0.3">
      <c r="A1889" t="s">
        <v>948</v>
      </c>
      <c r="B1889" t="s">
        <v>949</v>
      </c>
      <c r="C1889" t="s">
        <v>39</v>
      </c>
      <c r="D1889" t="s">
        <v>27</v>
      </c>
      <c r="E1889" t="s">
        <v>2692</v>
      </c>
      <c r="F1889" t="s">
        <v>29</v>
      </c>
      <c r="G1889">
        <v>93309</v>
      </c>
      <c r="H1889" t="s">
        <v>30</v>
      </c>
    </row>
    <row r="1890" spans="1:8" x14ac:dyDescent="0.3">
      <c r="A1890" t="s">
        <v>259</v>
      </c>
      <c r="B1890" t="s">
        <v>260</v>
      </c>
      <c r="C1890" t="s">
        <v>39</v>
      </c>
      <c r="D1890" t="s">
        <v>27</v>
      </c>
      <c r="E1890" t="s">
        <v>2371</v>
      </c>
      <c r="F1890" t="s">
        <v>29</v>
      </c>
      <c r="G1890">
        <v>91360</v>
      </c>
      <c r="H1890" t="s">
        <v>30</v>
      </c>
    </row>
    <row r="1891" spans="1:8" x14ac:dyDescent="0.3">
      <c r="A1891" t="s">
        <v>4555</v>
      </c>
      <c r="B1891" t="s">
        <v>4556</v>
      </c>
      <c r="C1891" t="s">
        <v>26</v>
      </c>
      <c r="D1891" t="s">
        <v>27</v>
      </c>
      <c r="E1891" t="s">
        <v>325</v>
      </c>
      <c r="F1891" t="s">
        <v>29</v>
      </c>
      <c r="G1891">
        <v>92037</v>
      </c>
      <c r="H1891" t="s">
        <v>30</v>
      </c>
    </row>
    <row r="1892" spans="1:8" x14ac:dyDescent="0.3">
      <c r="A1892" t="s">
        <v>4555</v>
      </c>
      <c r="B1892" t="s">
        <v>4556</v>
      </c>
      <c r="C1892" t="s">
        <v>26</v>
      </c>
      <c r="D1892" t="s">
        <v>27</v>
      </c>
      <c r="E1892" t="s">
        <v>325</v>
      </c>
      <c r="F1892" t="s">
        <v>29</v>
      </c>
      <c r="G1892">
        <v>92037</v>
      </c>
      <c r="H1892" t="s">
        <v>30</v>
      </c>
    </row>
    <row r="1893" spans="1:8" x14ac:dyDescent="0.3">
      <c r="A1893" t="s">
        <v>4555</v>
      </c>
      <c r="B1893" t="s">
        <v>4556</v>
      </c>
      <c r="C1893" t="s">
        <v>26</v>
      </c>
      <c r="D1893" t="s">
        <v>27</v>
      </c>
      <c r="E1893" t="s">
        <v>325</v>
      </c>
      <c r="F1893" t="s">
        <v>29</v>
      </c>
      <c r="G1893">
        <v>92037</v>
      </c>
      <c r="H1893" t="s">
        <v>30</v>
      </c>
    </row>
    <row r="1894" spans="1:8" x14ac:dyDescent="0.3">
      <c r="A1894" t="s">
        <v>4561</v>
      </c>
      <c r="B1894" t="s">
        <v>4562</v>
      </c>
      <c r="C1894" t="s">
        <v>26</v>
      </c>
      <c r="D1894" t="s">
        <v>27</v>
      </c>
      <c r="E1894" t="s">
        <v>80</v>
      </c>
      <c r="F1894" t="s">
        <v>29</v>
      </c>
      <c r="G1894">
        <v>94122</v>
      </c>
      <c r="H1894" t="s">
        <v>30</v>
      </c>
    </row>
    <row r="1895" spans="1:8" x14ac:dyDescent="0.3">
      <c r="A1895" t="s">
        <v>4561</v>
      </c>
      <c r="B1895" t="s">
        <v>4562</v>
      </c>
      <c r="C1895" t="s">
        <v>26</v>
      </c>
      <c r="D1895" t="s">
        <v>27</v>
      </c>
      <c r="E1895" t="s">
        <v>80</v>
      </c>
      <c r="F1895" t="s">
        <v>29</v>
      </c>
      <c r="G1895">
        <v>94122</v>
      </c>
      <c r="H1895" t="s">
        <v>30</v>
      </c>
    </row>
    <row r="1896" spans="1:8" x14ac:dyDescent="0.3">
      <c r="A1896" t="s">
        <v>4561</v>
      </c>
      <c r="B1896" t="s">
        <v>4562</v>
      </c>
      <c r="C1896" t="s">
        <v>26</v>
      </c>
      <c r="D1896" t="s">
        <v>27</v>
      </c>
      <c r="E1896" t="s">
        <v>80</v>
      </c>
      <c r="F1896" t="s">
        <v>29</v>
      </c>
      <c r="G1896">
        <v>94122</v>
      </c>
      <c r="H1896" t="s">
        <v>30</v>
      </c>
    </row>
    <row r="1897" spans="1:8" x14ac:dyDescent="0.3">
      <c r="A1897" t="s">
        <v>4561</v>
      </c>
      <c r="B1897" t="s">
        <v>4562</v>
      </c>
      <c r="C1897" t="s">
        <v>26</v>
      </c>
      <c r="D1897" t="s">
        <v>27</v>
      </c>
      <c r="E1897" t="s">
        <v>80</v>
      </c>
      <c r="F1897" t="s">
        <v>29</v>
      </c>
      <c r="G1897">
        <v>94122</v>
      </c>
      <c r="H1897" t="s">
        <v>30</v>
      </c>
    </row>
    <row r="1898" spans="1:8" x14ac:dyDescent="0.3">
      <c r="A1898" t="s">
        <v>1080</v>
      </c>
      <c r="B1898" t="s">
        <v>1081</v>
      </c>
      <c r="C1898" t="s">
        <v>39</v>
      </c>
      <c r="D1898" t="s">
        <v>27</v>
      </c>
      <c r="E1898" t="s">
        <v>325</v>
      </c>
      <c r="F1898" t="s">
        <v>29</v>
      </c>
      <c r="G1898">
        <v>92105</v>
      </c>
      <c r="H1898" t="s">
        <v>30</v>
      </c>
    </row>
    <row r="1899" spans="1:8" x14ac:dyDescent="0.3">
      <c r="A1899" t="s">
        <v>4569</v>
      </c>
      <c r="B1899" t="s">
        <v>4570</v>
      </c>
      <c r="C1899" t="s">
        <v>39</v>
      </c>
      <c r="D1899" t="s">
        <v>27</v>
      </c>
      <c r="E1899" t="s">
        <v>28</v>
      </c>
      <c r="F1899" t="s">
        <v>29</v>
      </c>
      <c r="G1899">
        <v>90036</v>
      </c>
      <c r="H1899" t="s">
        <v>30</v>
      </c>
    </row>
    <row r="1900" spans="1:8" x14ac:dyDescent="0.3">
      <c r="A1900" t="s">
        <v>3659</v>
      </c>
      <c r="B1900" t="s">
        <v>3660</v>
      </c>
      <c r="C1900" t="s">
        <v>39</v>
      </c>
      <c r="D1900" t="s">
        <v>27</v>
      </c>
      <c r="E1900" t="s">
        <v>65</v>
      </c>
      <c r="F1900" t="s">
        <v>66</v>
      </c>
      <c r="G1900">
        <v>98115</v>
      </c>
      <c r="H1900" t="s">
        <v>30</v>
      </c>
    </row>
    <row r="1901" spans="1:8" x14ac:dyDescent="0.3">
      <c r="A1901" t="s">
        <v>4577</v>
      </c>
      <c r="B1901" t="s">
        <v>4578</v>
      </c>
      <c r="C1901" t="s">
        <v>39</v>
      </c>
      <c r="D1901" t="s">
        <v>27</v>
      </c>
      <c r="E1901" t="s">
        <v>325</v>
      </c>
      <c r="F1901" t="s">
        <v>29</v>
      </c>
      <c r="G1901">
        <v>92105</v>
      </c>
      <c r="H1901" t="s">
        <v>30</v>
      </c>
    </row>
    <row r="1902" spans="1:8" x14ac:dyDescent="0.3">
      <c r="A1902" t="s">
        <v>4577</v>
      </c>
      <c r="B1902" t="s">
        <v>4578</v>
      </c>
      <c r="C1902" t="s">
        <v>39</v>
      </c>
      <c r="D1902" t="s">
        <v>27</v>
      </c>
      <c r="E1902" t="s">
        <v>325</v>
      </c>
      <c r="F1902" t="s">
        <v>29</v>
      </c>
      <c r="G1902">
        <v>92105</v>
      </c>
      <c r="H1902" t="s">
        <v>30</v>
      </c>
    </row>
    <row r="1903" spans="1:8" x14ac:dyDescent="0.3">
      <c r="A1903" t="s">
        <v>4577</v>
      </c>
      <c r="B1903" t="s">
        <v>4578</v>
      </c>
      <c r="C1903" t="s">
        <v>39</v>
      </c>
      <c r="D1903" t="s">
        <v>27</v>
      </c>
      <c r="E1903" t="s">
        <v>325</v>
      </c>
      <c r="F1903" t="s">
        <v>29</v>
      </c>
      <c r="G1903">
        <v>92105</v>
      </c>
      <c r="H1903" t="s">
        <v>30</v>
      </c>
    </row>
    <row r="1904" spans="1:8" x14ac:dyDescent="0.3">
      <c r="A1904" t="s">
        <v>4577</v>
      </c>
      <c r="B1904" t="s">
        <v>4578</v>
      </c>
      <c r="C1904" t="s">
        <v>39</v>
      </c>
      <c r="D1904" t="s">
        <v>27</v>
      </c>
      <c r="E1904" t="s">
        <v>325</v>
      </c>
      <c r="F1904" t="s">
        <v>29</v>
      </c>
      <c r="G1904">
        <v>92105</v>
      </c>
      <c r="H1904" t="s">
        <v>30</v>
      </c>
    </row>
    <row r="1905" spans="1:8" x14ac:dyDescent="0.3">
      <c r="A1905" t="s">
        <v>4577</v>
      </c>
      <c r="B1905" t="s">
        <v>4578</v>
      </c>
      <c r="C1905" t="s">
        <v>39</v>
      </c>
      <c r="D1905" t="s">
        <v>27</v>
      </c>
      <c r="E1905" t="s">
        <v>325</v>
      </c>
      <c r="F1905" t="s">
        <v>29</v>
      </c>
      <c r="G1905">
        <v>92105</v>
      </c>
      <c r="H1905" t="s">
        <v>30</v>
      </c>
    </row>
    <row r="1906" spans="1:8" x14ac:dyDescent="0.3">
      <c r="A1906" t="s">
        <v>4577</v>
      </c>
      <c r="B1906" t="s">
        <v>4578</v>
      </c>
      <c r="C1906" t="s">
        <v>39</v>
      </c>
      <c r="D1906" t="s">
        <v>27</v>
      </c>
      <c r="E1906" t="s">
        <v>325</v>
      </c>
      <c r="F1906" t="s">
        <v>29</v>
      </c>
      <c r="G1906">
        <v>92105</v>
      </c>
      <c r="H1906" t="s">
        <v>30</v>
      </c>
    </row>
    <row r="1907" spans="1:8" x14ac:dyDescent="0.3">
      <c r="A1907" t="s">
        <v>4577</v>
      </c>
      <c r="B1907" t="s">
        <v>4578</v>
      </c>
      <c r="C1907" t="s">
        <v>39</v>
      </c>
      <c r="D1907" t="s">
        <v>27</v>
      </c>
      <c r="E1907" t="s">
        <v>325</v>
      </c>
      <c r="F1907" t="s">
        <v>29</v>
      </c>
      <c r="G1907">
        <v>92105</v>
      </c>
      <c r="H1907" t="s">
        <v>30</v>
      </c>
    </row>
    <row r="1908" spans="1:8" x14ac:dyDescent="0.3">
      <c r="A1908" t="s">
        <v>4592</v>
      </c>
      <c r="B1908" t="s">
        <v>4593</v>
      </c>
      <c r="C1908" t="s">
        <v>39</v>
      </c>
      <c r="D1908" t="s">
        <v>27</v>
      </c>
      <c r="E1908" t="s">
        <v>528</v>
      </c>
      <c r="F1908" t="s">
        <v>29</v>
      </c>
      <c r="G1908">
        <v>94521</v>
      </c>
      <c r="H1908" t="s">
        <v>30</v>
      </c>
    </row>
    <row r="1909" spans="1:8" x14ac:dyDescent="0.3">
      <c r="A1909" t="s">
        <v>3581</v>
      </c>
      <c r="B1909" t="s">
        <v>3582</v>
      </c>
      <c r="C1909" t="s">
        <v>146</v>
      </c>
      <c r="D1909" t="s">
        <v>27</v>
      </c>
      <c r="E1909" t="s">
        <v>4595</v>
      </c>
      <c r="F1909" t="s">
        <v>4596</v>
      </c>
      <c r="G1909">
        <v>82001</v>
      </c>
      <c r="H1909" t="s">
        <v>30</v>
      </c>
    </row>
    <row r="1910" spans="1:8" x14ac:dyDescent="0.3">
      <c r="A1910" t="s">
        <v>2047</v>
      </c>
      <c r="B1910" t="s">
        <v>2048</v>
      </c>
      <c r="C1910" t="s">
        <v>26</v>
      </c>
      <c r="D1910" t="s">
        <v>27</v>
      </c>
      <c r="E1910" t="s">
        <v>667</v>
      </c>
      <c r="F1910" t="s">
        <v>29</v>
      </c>
      <c r="G1910">
        <v>92804</v>
      </c>
      <c r="H1910" t="s">
        <v>30</v>
      </c>
    </row>
    <row r="1911" spans="1:8" x14ac:dyDescent="0.3">
      <c r="A1911" t="s">
        <v>1550</v>
      </c>
      <c r="B1911" t="s">
        <v>1551</v>
      </c>
      <c r="C1911" t="s">
        <v>26</v>
      </c>
      <c r="D1911" t="s">
        <v>27</v>
      </c>
      <c r="E1911" t="s">
        <v>325</v>
      </c>
      <c r="F1911" t="s">
        <v>29</v>
      </c>
      <c r="G1911">
        <v>92105</v>
      </c>
      <c r="H1911" t="s">
        <v>30</v>
      </c>
    </row>
    <row r="1912" spans="1:8" x14ac:dyDescent="0.3">
      <c r="A1912" t="s">
        <v>1550</v>
      </c>
      <c r="B1912" t="s">
        <v>1551</v>
      </c>
      <c r="C1912" t="s">
        <v>26</v>
      </c>
      <c r="D1912" t="s">
        <v>27</v>
      </c>
      <c r="E1912" t="s">
        <v>325</v>
      </c>
      <c r="F1912" t="s">
        <v>29</v>
      </c>
      <c r="G1912">
        <v>92105</v>
      </c>
      <c r="H1912" t="s">
        <v>30</v>
      </c>
    </row>
    <row r="1913" spans="1:8" x14ac:dyDescent="0.3">
      <c r="A1913" t="s">
        <v>1550</v>
      </c>
      <c r="B1913" t="s">
        <v>1551</v>
      </c>
      <c r="C1913" t="s">
        <v>26</v>
      </c>
      <c r="D1913" t="s">
        <v>27</v>
      </c>
      <c r="E1913" t="s">
        <v>325</v>
      </c>
      <c r="F1913" t="s">
        <v>29</v>
      </c>
      <c r="G1913">
        <v>92105</v>
      </c>
      <c r="H1913" t="s">
        <v>30</v>
      </c>
    </row>
    <row r="1914" spans="1:8" x14ac:dyDescent="0.3">
      <c r="A1914" t="s">
        <v>3993</v>
      </c>
      <c r="B1914" t="s">
        <v>3994</v>
      </c>
      <c r="C1914" t="s">
        <v>26</v>
      </c>
      <c r="D1914" t="s">
        <v>27</v>
      </c>
      <c r="E1914" t="s">
        <v>80</v>
      </c>
      <c r="F1914" t="s">
        <v>29</v>
      </c>
      <c r="G1914">
        <v>94109</v>
      </c>
      <c r="H1914" t="s">
        <v>30</v>
      </c>
    </row>
    <row r="1915" spans="1:8" x14ac:dyDescent="0.3">
      <c r="A1915" t="s">
        <v>3993</v>
      </c>
      <c r="B1915" t="s">
        <v>3994</v>
      </c>
      <c r="C1915" t="s">
        <v>26</v>
      </c>
      <c r="D1915" t="s">
        <v>27</v>
      </c>
      <c r="E1915" t="s">
        <v>80</v>
      </c>
      <c r="F1915" t="s">
        <v>29</v>
      </c>
      <c r="G1915">
        <v>94109</v>
      </c>
      <c r="H1915" t="s">
        <v>30</v>
      </c>
    </row>
    <row r="1916" spans="1:8" x14ac:dyDescent="0.3">
      <c r="A1916" t="s">
        <v>4605</v>
      </c>
      <c r="B1916" t="s">
        <v>4606</v>
      </c>
      <c r="C1916" t="s">
        <v>39</v>
      </c>
      <c r="D1916" t="s">
        <v>27</v>
      </c>
      <c r="E1916" t="s">
        <v>80</v>
      </c>
      <c r="F1916" t="s">
        <v>29</v>
      </c>
      <c r="G1916">
        <v>94110</v>
      </c>
      <c r="H1916" t="s">
        <v>30</v>
      </c>
    </row>
    <row r="1917" spans="1:8" x14ac:dyDescent="0.3">
      <c r="A1917" t="s">
        <v>4605</v>
      </c>
      <c r="B1917" t="s">
        <v>4606</v>
      </c>
      <c r="C1917" t="s">
        <v>39</v>
      </c>
      <c r="D1917" t="s">
        <v>27</v>
      </c>
      <c r="E1917" t="s">
        <v>80</v>
      </c>
      <c r="F1917" t="s">
        <v>29</v>
      </c>
      <c r="G1917">
        <v>94110</v>
      </c>
      <c r="H1917" t="s">
        <v>30</v>
      </c>
    </row>
    <row r="1918" spans="1:8" x14ac:dyDescent="0.3">
      <c r="A1918" t="s">
        <v>4610</v>
      </c>
      <c r="B1918" t="s">
        <v>4611</v>
      </c>
      <c r="C1918" t="s">
        <v>26</v>
      </c>
      <c r="D1918" t="s">
        <v>27</v>
      </c>
      <c r="E1918" t="s">
        <v>28</v>
      </c>
      <c r="F1918" t="s">
        <v>29</v>
      </c>
      <c r="G1918">
        <v>90036</v>
      </c>
      <c r="H1918" t="s">
        <v>30</v>
      </c>
    </row>
    <row r="1919" spans="1:8" x14ac:dyDescent="0.3">
      <c r="A1919" t="s">
        <v>3444</v>
      </c>
      <c r="B1919" t="s">
        <v>3445</v>
      </c>
      <c r="C1919" t="s">
        <v>146</v>
      </c>
      <c r="D1919" t="s">
        <v>27</v>
      </c>
      <c r="E1919" t="s">
        <v>28</v>
      </c>
      <c r="F1919" t="s">
        <v>29</v>
      </c>
      <c r="G1919">
        <v>90049</v>
      </c>
      <c r="H1919" t="s">
        <v>30</v>
      </c>
    </row>
    <row r="1920" spans="1:8" x14ac:dyDescent="0.3">
      <c r="A1920" t="s">
        <v>3444</v>
      </c>
      <c r="B1920" t="s">
        <v>3445</v>
      </c>
      <c r="C1920" t="s">
        <v>146</v>
      </c>
      <c r="D1920" t="s">
        <v>27</v>
      </c>
      <c r="E1920" t="s">
        <v>28</v>
      </c>
      <c r="F1920" t="s">
        <v>29</v>
      </c>
      <c r="G1920">
        <v>90049</v>
      </c>
      <c r="H1920" t="s">
        <v>30</v>
      </c>
    </row>
    <row r="1921" spans="1:8" x14ac:dyDescent="0.3">
      <c r="A1921" t="s">
        <v>1281</v>
      </c>
      <c r="B1921" t="s">
        <v>1282</v>
      </c>
      <c r="C1921" t="s">
        <v>26</v>
      </c>
      <c r="D1921" t="s">
        <v>27</v>
      </c>
      <c r="E1921" t="s">
        <v>80</v>
      </c>
      <c r="F1921" t="s">
        <v>29</v>
      </c>
      <c r="G1921">
        <v>94110</v>
      </c>
      <c r="H1921" t="s">
        <v>30</v>
      </c>
    </row>
    <row r="1922" spans="1:8" x14ac:dyDescent="0.3">
      <c r="A1922" t="s">
        <v>2178</v>
      </c>
      <c r="B1922" t="s">
        <v>2179</v>
      </c>
      <c r="C1922" t="s">
        <v>146</v>
      </c>
      <c r="D1922" t="s">
        <v>27</v>
      </c>
      <c r="E1922" t="s">
        <v>80</v>
      </c>
      <c r="F1922" t="s">
        <v>29</v>
      </c>
      <c r="G1922">
        <v>94122</v>
      </c>
      <c r="H1922" t="s">
        <v>30</v>
      </c>
    </row>
    <row r="1923" spans="1:8" x14ac:dyDescent="0.3">
      <c r="A1923" t="s">
        <v>280</v>
      </c>
      <c r="B1923" t="s">
        <v>281</v>
      </c>
      <c r="C1923" t="s">
        <v>146</v>
      </c>
      <c r="D1923" t="s">
        <v>27</v>
      </c>
      <c r="E1923" t="s">
        <v>80</v>
      </c>
      <c r="F1923" t="s">
        <v>29</v>
      </c>
      <c r="G1923">
        <v>94122</v>
      </c>
      <c r="H1923" t="s">
        <v>30</v>
      </c>
    </row>
    <row r="1924" spans="1:8" x14ac:dyDescent="0.3">
      <c r="A1924" t="s">
        <v>280</v>
      </c>
      <c r="B1924" t="s">
        <v>281</v>
      </c>
      <c r="C1924" t="s">
        <v>146</v>
      </c>
      <c r="D1924" t="s">
        <v>27</v>
      </c>
      <c r="E1924" t="s">
        <v>80</v>
      </c>
      <c r="F1924" t="s">
        <v>29</v>
      </c>
      <c r="G1924">
        <v>94122</v>
      </c>
      <c r="H1924" t="s">
        <v>30</v>
      </c>
    </row>
    <row r="1925" spans="1:8" x14ac:dyDescent="0.3">
      <c r="A1925" t="s">
        <v>280</v>
      </c>
      <c r="B1925" t="s">
        <v>281</v>
      </c>
      <c r="C1925" t="s">
        <v>146</v>
      </c>
      <c r="D1925" t="s">
        <v>27</v>
      </c>
      <c r="E1925" t="s">
        <v>80</v>
      </c>
      <c r="F1925" t="s">
        <v>29</v>
      </c>
      <c r="G1925">
        <v>94122</v>
      </c>
      <c r="H1925" t="s">
        <v>30</v>
      </c>
    </row>
    <row r="1926" spans="1:8" x14ac:dyDescent="0.3">
      <c r="A1926" t="s">
        <v>280</v>
      </c>
      <c r="B1926" t="s">
        <v>281</v>
      </c>
      <c r="C1926" t="s">
        <v>146</v>
      </c>
      <c r="D1926" t="s">
        <v>27</v>
      </c>
      <c r="E1926" t="s">
        <v>80</v>
      </c>
      <c r="F1926" t="s">
        <v>29</v>
      </c>
      <c r="G1926">
        <v>94122</v>
      </c>
      <c r="H1926" t="s">
        <v>30</v>
      </c>
    </row>
    <row r="1927" spans="1:8" x14ac:dyDescent="0.3">
      <c r="A1927" t="s">
        <v>280</v>
      </c>
      <c r="B1927" t="s">
        <v>281</v>
      </c>
      <c r="C1927" t="s">
        <v>146</v>
      </c>
      <c r="D1927" t="s">
        <v>27</v>
      </c>
      <c r="E1927" t="s">
        <v>80</v>
      </c>
      <c r="F1927" t="s">
        <v>29</v>
      </c>
      <c r="G1927">
        <v>94122</v>
      </c>
      <c r="H1927" t="s">
        <v>30</v>
      </c>
    </row>
    <row r="1928" spans="1:8" x14ac:dyDescent="0.3">
      <c r="A1928" t="s">
        <v>4610</v>
      </c>
      <c r="B1928" t="s">
        <v>4611</v>
      </c>
      <c r="C1928" t="s">
        <v>26</v>
      </c>
      <c r="D1928" t="s">
        <v>27</v>
      </c>
      <c r="E1928" t="s">
        <v>236</v>
      </c>
      <c r="F1928" t="s">
        <v>29</v>
      </c>
      <c r="G1928">
        <v>95123</v>
      </c>
      <c r="H1928" t="s">
        <v>30</v>
      </c>
    </row>
    <row r="1929" spans="1:8" x14ac:dyDescent="0.3">
      <c r="A1929" t="s">
        <v>4610</v>
      </c>
      <c r="B1929" t="s">
        <v>4611</v>
      </c>
      <c r="C1929" t="s">
        <v>26</v>
      </c>
      <c r="D1929" t="s">
        <v>27</v>
      </c>
      <c r="E1929" t="s">
        <v>236</v>
      </c>
      <c r="F1929" t="s">
        <v>29</v>
      </c>
      <c r="G1929">
        <v>95123</v>
      </c>
      <c r="H1929" t="s">
        <v>30</v>
      </c>
    </row>
    <row r="1930" spans="1:8" x14ac:dyDescent="0.3">
      <c r="A1930" t="s">
        <v>4610</v>
      </c>
      <c r="B1930" t="s">
        <v>4611</v>
      </c>
      <c r="C1930" t="s">
        <v>26</v>
      </c>
      <c r="D1930" t="s">
        <v>27</v>
      </c>
      <c r="E1930" t="s">
        <v>236</v>
      </c>
      <c r="F1930" t="s">
        <v>29</v>
      </c>
      <c r="G1930">
        <v>95123</v>
      </c>
      <c r="H1930" t="s">
        <v>30</v>
      </c>
    </row>
    <row r="1931" spans="1:8" x14ac:dyDescent="0.3">
      <c r="A1931" t="s">
        <v>4610</v>
      </c>
      <c r="B1931" t="s">
        <v>4611</v>
      </c>
      <c r="C1931" t="s">
        <v>26</v>
      </c>
      <c r="D1931" t="s">
        <v>27</v>
      </c>
      <c r="E1931" t="s">
        <v>236</v>
      </c>
      <c r="F1931" t="s">
        <v>29</v>
      </c>
      <c r="G1931">
        <v>95123</v>
      </c>
      <c r="H1931" t="s">
        <v>30</v>
      </c>
    </row>
    <row r="1932" spans="1:8" x14ac:dyDescent="0.3">
      <c r="A1932" t="s">
        <v>4628</v>
      </c>
      <c r="B1932" t="s">
        <v>4629</v>
      </c>
      <c r="C1932" t="s">
        <v>146</v>
      </c>
      <c r="D1932" t="s">
        <v>27</v>
      </c>
      <c r="E1932" t="s">
        <v>65</v>
      </c>
      <c r="F1932" t="s">
        <v>66</v>
      </c>
      <c r="G1932">
        <v>98115</v>
      </c>
      <c r="H1932" t="s">
        <v>30</v>
      </c>
    </row>
    <row r="1933" spans="1:8" x14ac:dyDescent="0.3">
      <c r="A1933" t="s">
        <v>4631</v>
      </c>
      <c r="B1933" t="s">
        <v>4632</v>
      </c>
      <c r="C1933" t="s">
        <v>26</v>
      </c>
      <c r="D1933" t="s">
        <v>27</v>
      </c>
      <c r="E1933" t="s">
        <v>2528</v>
      </c>
      <c r="F1933" t="s">
        <v>66</v>
      </c>
      <c r="G1933">
        <v>98226</v>
      </c>
      <c r="H1933" t="s">
        <v>30</v>
      </c>
    </row>
    <row r="1934" spans="1:8" x14ac:dyDescent="0.3">
      <c r="A1934" t="s">
        <v>782</v>
      </c>
      <c r="B1934" t="s">
        <v>783</v>
      </c>
      <c r="C1934" t="s">
        <v>146</v>
      </c>
      <c r="D1934" t="s">
        <v>27</v>
      </c>
      <c r="E1934" t="s">
        <v>65</v>
      </c>
      <c r="F1934" t="s">
        <v>66</v>
      </c>
      <c r="G1934">
        <v>98103</v>
      </c>
      <c r="H1934" t="s">
        <v>30</v>
      </c>
    </row>
    <row r="1935" spans="1:8" x14ac:dyDescent="0.3">
      <c r="A1935" t="s">
        <v>782</v>
      </c>
      <c r="B1935" t="s">
        <v>783</v>
      </c>
      <c r="C1935" t="s">
        <v>146</v>
      </c>
      <c r="D1935" t="s">
        <v>27</v>
      </c>
      <c r="E1935" t="s">
        <v>65</v>
      </c>
      <c r="F1935" t="s">
        <v>66</v>
      </c>
      <c r="G1935">
        <v>98103</v>
      </c>
      <c r="H1935" t="s">
        <v>30</v>
      </c>
    </row>
    <row r="1936" spans="1:8" x14ac:dyDescent="0.3">
      <c r="A1936" t="s">
        <v>782</v>
      </c>
      <c r="B1936" t="s">
        <v>783</v>
      </c>
      <c r="C1936" t="s">
        <v>146</v>
      </c>
      <c r="D1936" t="s">
        <v>27</v>
      </c>
      <c r="E1936" t="s">
        <v>65</v>
      </c>
      <c r="F1936" t="s">
        <v>66</v>
      </c>
      <c r="G1936">
        <v>98103</v>
      </c>
      <c r="H1936" t="s">
        <v>30</v>
      </c>
    </row>
    <row r="1937" spans="1:8" x14ac:dyDescent="0.3">
      <c r="A1937" t="s">
        <v>4637</v>
      </c>
      <c r="B1937" t="s">
        <v>4638</v>
      </c>
      <c r="C1937" t="s">
        <v>39</v>
      </c>
      <c r="D1937" t="s">
        <v>27</v>
      </c>
      <c r="E1937" t="s">
        <v>28</v>
      </c>
      <c r="F1937" t="s">
        <v>29</v>
      </c>
      <c r="G1937">
        <v>90049</v>
      </c>
      <c r="H1937" t="s">
        <v>30</v>
      </c>
    </row>
    <row r="1938" spans="1:8" x14ac:dyDescent="0.3">
      <c r="A1938" t="s">
        <v>4637</v>
      </c>
      <c r="B1938" t="s">
        <v>4638</v>
      </c>
      <c r="C1938" t="s">
        <v>39</v>
      </c>
      <c r="D1938" t="s">
        <v>27</v>
      </c>
      <c r="E1938" t="s">
        <v>28</v>
      </c>
      <c r="F1938" t="s">
        <v>29</v>
      </c>
      <c r="G1938">
        <v>90049</v>
      </c>
      <c r="H1938" t="s">
        <v>30</v>
      </c>
    </row>
    <row r="1939" spans="1:8" x14ac:dyDescent="0.3">
      <c r="A1939" t="s">
        <v>1103</v>
      </c>
      <c r="B1939" t="s">
        <v>1104</v>
      </c>
      <c r="C1939" t="s">
        <v>39</v>
      </c>
      <c r="D1939" t="s">
        <v>27</v>
      </c>
      <c r="E1939" t="s">
        <v>28</v>
      </c>
      <c r="F1939" t="s">
        <v>29</v>
      </c>
      <c r="G1939">
        <v>90032</v>
      </c>
      <c r="H1939" t="s">
        <v>30</v>
      </c>
    </row>
    <row r="1940" spans="1:8" x14ac:dyDescent="0.3">
      <c r="A1940" t="s">
        <v>4641</v>
      </c>
      <c r="B1940" t="s">
        <v>4642</v>
      </c>
      <c r="C1940" t="s">
        <v>26</v>
      </c>
      <c r="D1940" t="s">
        <v>27</v>
      </c>
      <c r="E1940" t="s">
        <v>28</v>
      </c>
      <c r="F1940" t="s">
        <v>29</v>
      </c>
      <c r="G1940">
        <v>90036</v>
      </c>
      <c r="H1940" t="s">
        <v>30</v>
      </c>
    </row>
    <row r="1941" spans="1:8" x14ac:dyDescent="0.3">
      <c r="A1941" t="s">
        <v>4641</v>
      </c>
      <c r="B1941" t="s">
        <v>4642</v>
      </c>
      <c r="C1941" t="s">
        <v>26</v>
      </c>
      <c r="D1941" t="s">
        <v>27</v>
      </c>
      <c r="E1941" t="s">
        <v>28</v>
      </c>
      <c r="F1941" t="s">
        <v>29</v>
      </c>
      <c r="G1941">
        <v>90036</v>
      </c>
      <c r="H1941" t="s">
        <v>30</v>
      </c>
    </row>
    <row r="1942" spans="1:8" x14ac:dyDescent="0.3">
      <c r="A1942" t="s">
        <v>4641</v>
      </c>
      <c r="B1942" t="s">
        <v>4642</v>
      </c>
      <c r="C1942" t="s">
        <v>26</v>
      </c>
      <c r="D1942" t="s">
        <v>27</v>
      </c>
      <c r="E1942" t="s">
        <v>28</v>
      </c>
      <c r="F1942" t="s">
        <v>29</v>
      </c>
      <c r="G1942">
        <v>90036</v>
      </c>
      <c r="H1942" t="s">
        <v>30</v>
      </c>
    </row>
    <row r="1943" spans="1:8" x14ac:dyDescent="0.3">
      <c r="A1943" t="s">
        <v>4641</v>
      </c>
      <c r="B1943" t="s">
        <v>4642</v>
      </c>
      <c r="C1943" t="s">
        <v>26</v>
      </c>
      <c r="D1943" t="s">
        <v>27</v>
      </c>
      <c r="E1943" t="s">
        <v>28</v>
      </c>
      <c r="F1943" t="s">
        <v>29</v>
      </c>
      <c r="G1943">
        <v>90036</v>
      </c>
      <c r="H1943" t="s">
        <v>30</v>
      </c>
    </row>
    <row r="1944" spans="1:8" x14ac:dyDescent="0.3">
      <c r="A1944" t="s">
        <v>665</v>
      </c>
      <c r="B1944" t="s">
        <v>666</v>
      </c>
      <c r="C1944" t="s">
        <v>26</v>
      </c>
      <c r="D1944" t="s">
        <v>27</v>
      </c>
      <c r="E1944" t="s">
        <v>80</v>
      </c>
      <c r="F1944" t="s">
        <v>29</v>
      </c>
      <c r="G1944">
        <v>94109</v>
      </c>
      <c r="H1944" t="s">
        <v>30</v>
      </c>
    </row>
    <row r="1945" spans="1:8" x14ac:dyDescent="0.3">
      <c r="A1945" t="s">
        <v>665</v>
      </c>
      <c r="B1945" t="s">
        <v>666</v>
      </c>
      <c r="C1945" t="s">
        <v>26</v>
      </c>
      <c r="D1945" t="s">
        <v>27</v>
      </c>
      <c r="E1945" t="s">
        <v>80</v>
      </c>
      <c r="F1945" t="s">
        <v>29</v>
      </c>
      <c r="G1945">
        <v>94109</v>
      </c>
      <c r="H1945" t="s">
        <v>30</v>
      </c>
    </row>
    <row r="1946" spans="1:8" x14ac:dyDescent="0.3">
      <c r="A1946" t="s">
        <v>665</v>
      </c>
      <c r="B1946" t="s">
        <v>666</v>
      </c>
      <c r="C1946" t="s">
        <v>26</v>
      </c>
      <c r="D1946" t="s">
        <v>27</v>
      </c>
      <c r="E1946" t="s">
        <v>80</v>
      </c>
      <c r="F1946" t="s">
        <v>29</v>
      </c>
      <c r="G1946">
        <v>94109</v>
      </c>
      <c r="H1946" t="s">
        <v>30</v>
      </c>
    </row>
    <row r="1947" spans="1:8" x14ac:dyDescent="0.3">
      <c r="A1947" t="s">
        <v>665</v>
      </c>
      <c r="B1947" t="s">
        <v>666</v>
      </c>
      <c r="C1947" t="s">
        <v>26</v>
      </c>
      <c r="D1947" t="s">
        <v>27</v>
      </c>
      <c r="E1947" t="s">
        <v>80</v>
      </c>
      <c r="F1947" t="s">
        <v>29</v>
      </c>
      <c r="G1947">
        <v>94109</v>
      </c>
      <c r="H1947" t="s">
        <v>30</v>
      </c>
    </row>
    <row r="1948" spans="1:8" x14ac:dyDescent="0.3">
      <c r="A1948" t="s">
        <v>1682</v>
      </c>
      <c r="B1948" t="s">
        <v>1683</v>
      </c>
      <c r="C1948" t="s">
        <v>26</v>
      </c>
      <c r="D1948" t="s">
        <v>27</v>
      </c>
      <c r="E1948" t="s">
        <v>28</v>
      </c>
      <c r="F1948" t="s">
        <v>29</v>
      </c>
      <c r="G1948">
        <v>90045</v>
      </c>
      <c r="H1948" t="s">
        <v>30</v>
      </c>
    </row>
    <row r="1949" spans="1:8" x14ac:dyDescent="0.3">
      <c r="A1949" t="s">
        <v>4660</v>
      </c>
      <c r="B1949" t="s">
        <v>4661</v>
      </c>
      <c r="C1949" t="s">
        <v>146</v>
      </c>
      <c r="D1949" t="s">
        <v>27</v>
      </c>
      <c r="E1949" t="s">
        <v>28</v>
      </c>
      <c r="F1949" t="s">
        <v>29</v>
      </c>
      <c r="G1949">
        <v>90004</v>
      </c>
      <c r="H1949" t="s">
        <v>30</v>
      </c>
    </row>
    <row r="1950" spans="1:8" x14ac:dyDescent="0.3">
      <c r="A1950" t="s">
        <v>4660</v>
      </c>
      <c r="B1950" t="s">
        <v>4661</v>
      </c>
      <c r="C1950" t="s">
        <v>146</v>
      </c>
      <c r="D1950" t="s">
        <v>27</v>
      </c>
      <c r="E1950" t="s">
        <v>28</v>
      </c>
      <c r="F1950" t="s">
        <v>29</v>
      </c>
      <c r="G1950">
        <v>90004</v>
      </c>
      <c r="H1950" t="s">
        <v>30</v>
      </c>
    </row>
    <row r="1951" spans="1:8" x14ac:dyDescent="0.3">
      <c r="A1951" t="s">
        <v>4660</v>
      </c>
      <c r="B1951" t="s">
        <v>4661</v>
      </c>
      <c r="C1951" t="s">
        <v>146</v>
      </c>
      <c r="D1951" t="s">
        <v>27</v>
      </c>
      <c r="E1951" t="s">
        <v>28</v>
      </c>
      <c r="F1951" t="s">
        <v>29</v>
      </c>
      <c r="G1951">
        <v>90004</v>
      </c>
      <c r="H1951" t="s">
        <v>30</v>
      </c>
    </row>
    <row r="1952" spans="1:8" x14ac:dyDescent="0.3">
      <c r="A1952" t="s">
        <v>4663</v>
      </c>
      <c r="B1952" t="s">
        <v>4664</v>
      </c>
      <c r="C1952" t="s">
        <v>26</v>
      </c>
      <c r="D1952" t="s">
        <v>27</v>
      </c>
      <c r="E1952" t="s">
        <v>80</v>
      </c>
      <c r="F1952" t="s">
        <v>29</v>
      </c>
      <c r="G1952">
        <v>94109</v>
      </c>
      <c r="H1952" t="s">
        <v>30</v>
      </c>
    </row>
    <row r="1953" spans="1:8" x14ac:dyDescent="0.3">
      <c r="A1953" t="s">
        <v>4663</v>
      </c>
      <c r="B1953" t="s">
        <v>4664</v>
      </c>
      <c r="C1953" t="s">
        <v>26</v>
      </c>
      <c r="D1953" t="s">
        <v>27</v>
      </c>
      <c r="E1953" t="s">
        <v>80</v>
      </c>
      <c r="F1953" t="s">
        <v>29</v>
      </c>
      <c r="G1953">
        <v>94109</v>
      </c>
      <c r="H1953" t="s">
        <v>30</v>
      </c>
    </row>
    <row r="1954" spans="1:8" x14ac:dyDescent="0.3">
      <c r="A1954" t="s">
        <v>4663</v>
      </c>
      <c r="B1954" t="s">
        <v>4664</v>
      </c>
      <c r="C1954" t="s">
        <v>26</v>
      </c>
      <c r="D1954" t="s">
        <v>27</v>
      </c>
      <c r="E1954" t="s">
        <v>80</v>
      </c>
      <c r="F1954" t="s">
        <v>29</v>
      </c>
      <c r="G1954">
        <v>94109</v>
      </c>
      <c r="H1954" t="s">
        <v>30</v>
      </c>
    </row>
    <row r="1955" spans="1:8" x14ac:dyDescent="0.3">
      <c r="A1955" t="s">
        <v>721</v>
      </c>
      <c r="B1955" t="s">
        <v>722</v>
      </c>
      <c r="C1955" t="s">
        <v>39</v>
      </c>
      <c r="D1955" t="s">
        <v>27</v>
      </c>
      <c r="E1955" t="s">
        <v>325</v>
      </c>
      <c r="F1955" t="s">
        <v>29</v>
      </c>
      <c r="G1955">
        <v>92105</v>
      </c>
      <c r="H1955" t="s">
        <v>30</v>
      </c>
    </row>
    <row r="1956" spans="1:8" x14ac:dyDescent="0.3">
      <c r="A1956" t="s">
        <v>721</v>
      </c>
      <c r="B1956" t="s">
        <v>722</v>
      </c>
      <c r="C1956" t="s">
        <v>39</v>
      </c>
      <c r="D1956" t="s">
        <v>27</v>
      </c>
      <c r="E1956" t="s">
        <v>325</v>
      </c>
      <c r="F1956" t="s">
        <v>29</v>
      </c>
      <c r="G1956">
        <v>92105</v>
      </c>
      <c r="H1956" t="s">
        <v>30</v>
      </c>
    </row>
    <row r="1957" spans="1:8" x14ac:dyDescent="0.3">
      <c r="A1957" t="s">
        <v>721</v>
      </c>
      <c r="B1957" t="s">
        <v>722</v>
      </c>
      <c r="C1957" t="s">
        <v>39</v>
      </c>
      <c r="D1957" t="s">
        <v>27</v>
      </c>
      <c r="E1957" t="s">
        <v>325</v>
      </c>
      <c r="F1957" t="s">
        <v>29</v>
      </c>
      <c r="G1957">
        <v>92105</v>
      </c>
      <c r="H1957" t="s">
        <v>30</v>
      </c>
    </row>
    <row r="1958" spans="1:8" x14ac:dyDescent="0.3">
      <c r="A1958" t="s">
        <v>721</v>
      </c>
      <c r="B1958" t="s">
        <v>722</v>
      </c>
      <c r="C1958" t="s">
        <v>39</v>
      </c>
      <c r="D1958" t="s">
        <v>27</v>
      </c>
      <c r="E1958" t="s">
        <v>325</v>
      </c>
      <c r="F1958" t="s">
        <v>29</v>
      </c>
      <c r="G1958">
        <v>92105</v>
      </c>
      <c r="H1958" t="s">
        <v>30</v>
      </c>
    </row>
    <row r="1959" spans="1:8" x14ac:dyDescent="0.3">
      <c r="A1959" t="s">
        <v>4679</v>
      </c>
      <c r="B1959" t="s">
        <v>4680</v>
      </c>
      <c r="C1959" t="s">
        <v>39</v>
      </c>
      <c r="D1959" t="s">
        <v>27</v>
      </c>
      <c r="E1959" t="s">
        <v>651</v>
      </c>
      <c r="F1959" t="s">
        <v>122</v>
      </c>
      <c r="G1959">
        <v>85204</v>
      </c>
      <c r="H1959" t="s">
        <v>30</v>
      </c>
    </row>
    <row r="1960" spans="1:8" x14ac:dyDescent="0.3">
      <c r="A1960" t="s">
        <v>904</v>
      </c>
      <c r="B1960" t="s">
        <v>905</v>
      </c>
      <c r="C1960" t="s">
        <v>39</v>
      </c>
      <c r="D1960" t="s">
        <v>27</v>
      </c>
      <c r="E1960" t="s">
        <v>28</v>
      </c>
      <c r="F1960" t="s">
        <v>29</v>
      </c>
      <c r="G1960">
        <v>90049</v>
      </c>
      <c r="H1960" t="s">
        <v>30</v>
      </c>
    </row>
    <row r="1961" spans="1:8" x14ac:dyDescent="0.3">
      <c r="A1961" t="s">
        <v>904</v>
      </c>
      <c r="B1961" t="s">
        <v>905</v>
      </c>
      <c r="C1961" t="s">
        <v>39</v>
      </c>
      <c r="D1961" t="s">
        <v>27</v>
      </c>
      <c r="E1961" t="s">
        <v>28</v>
      </c>
      <c r="F1961" t="s">
        <v>29</v>
      </c>
      <c r="G1961">
        <v>90049</v>
      </c>
      <c r="H1961" t="s">
        <v>30</v>
      </c>
    </row>
    <row r="1962" spans="1:8" x14ac:dyDescent="0.3">
      <c r="A1962" t="s">
        <v>904</v>
      </c>
      <c r="B1962" t="s">
        <v>905</v>
      </c>
      <c r="C1962" t="s">
        <v>39</v>
      </c>
      <c r="D1962" t="s">
        <v>27</v>
      </c>
      <c r="E1962" t="s">
        <v>28</v>
      </c>
      <c r="F1962" t="s">
        <v>29</v>
      </c>
      <c r="G1962">
        <v>90049</v>
      </c>
      <c r="H1962" t="s">
        <v>30</v>
      </c>
    </row>
    <row r="1963" spans="1:8" x14ac:dyDescent="0.3">
      <c r="A1963" t="s">
        <v>210</v>
      </c>
      <c r="B1963" t="s">
        <v>211</v>
      </c>
      <c r="C1963" t="s">
        <v>26</v>
      </c>
      <c r="D1963" t="s">
        <v>27</v>
      </c>
      <c r="E1963" t="s">
        <v>4685</v>
      </c>
      <c r="F1963" t="s">
        <v>2910</v>
      </c>
      <c r="G1963">
        <v>83605</v>
      </c>
      <c r="H1963" t="s">
        <v>30</v>
      </c>
    </row>
    <row r="1964" spans="1:8" x14ac:dyDescent="0.3">
      <c r="A1964" t="s">
        <v>210</v>
      </c>
      <c r="B1964" t="s">
        <v>211</v>
      </c>
      <c r="C1964" t="s">
        <v>26</v>
      </c>
      <c r="D1964" t="s">
        <v>27</v>
      </c>
      <c r="E1964" t="s">
        <v>4685</v>
      </c>
      <c r="F1964" t="s">
        <v>2910</v>
      </c>
      <c r="G1964">
        <v>83605</v>
      </c>
      <c r="H1964" t="s">
        <v>30</v>
      </c>
    </row>
    <row r="1965" spans="1:8" x14ac:dyDescent="0.3">
      <c r="A1965" t="s">
        <v>210</v>
      </c>
      <c r="B1965" t="s">
        <v>211</v>
      </c>
      <c r="C1965" t="s">
        <v>26</v>
      </c>
      <c r="D1965" t="s">
        <v>27</v>
      </c>
      <c r="E1965" t="s">
        <v>4685</v>
      </c>
      <c r="F1965" t="s">
        <v>2910</v>
      </c>
      <c r="G1965">
        <v>83605</v>
      </c>
      <c r="H1965" t="s">
        <v>30</v>
      </c>
    </row>
    <row r="1966" spans="1:8" x14ac:dyDescent="0.3">
      <c r="A1966" t="s">
        <v>4687</v>
      </c>
      <c r="B1966" t="s">
        <v>4688</v>
      </c>
      <c r="C1966" t="s">
        <v>26</v>
      </c>
      <c r="D1966" t="s">
        <v>27</v>
      </c>
      <c r="E1966" t="s">
        <v>176</v>
      </c>
      <c r="F1966" t="s">
        <v>122</v>
      </c>
      <c r="G1966">
        <v>85023</v>
      </c>
      <c r="H1966" t="s">
        <v>30</v>
      </c>
    </row>
    <row r="1967" spans="1:8" x14ac:dyDescent="0.3">
      <c r="A1967" t="s">
        <v>4687</v>
      </c>
      <c r="B1967" t="s">
        <v>4688</v>
      </c>
      <c r="C1967" t="s">
        <v>26</v>
      </c>
      <c r="D1967" t="s">
        <v>27</v>
      </c>
      <c r="E1967" t="s">
        <v>176</v>
      </c>
      <c r="F1967" t="s">
        <v>122</v>
      </c>
      <c r="G1967">
        <v>85023</v>
      </c>
      <c r="H1967" t="s">
        <v>30</v>
      </c>
    </row>
    <row r="1968" spans="1:8" x14ac:dyDescent="0.3">
      <c r="A1968" t="s">
        <v>4692</v>
      </c>
      <c r="B1968" t="s">
        <v>4693</v>
      </c>
      <c r="C1968" t="s">
        <v>39</v>
      </c>
      <c r="D1968" t="s">
        <v>27</v>
      </c>
      <c r="E1968" t="s">
        <v>28</v>
      </c>
      <c r="F1968" t="s">
        <v>29</v>
      </c>
      <c r="G1968">
        <v>90004</v>
      </c>
      <c r="H1968" t="s">
        <v>30</v>
      </c>
    </row>
    <row r="1969" spans="1:8" x14ac:dyDescent="0.3">
      <c r="A1969" t="s">
        <v>893</v>
      </c>
      <c r="B1969" t="s">
        <v>894</v>
      </c>
      <c r="C1969" t="s">
        <v>39</v>
      </c>
      <c r="D1969" t="s">
        <v>27</v>
      </c>
      <c r="E1969" t="s">
        <v>28</v>
      </c>
      <c r="F1969" t="s">
        <v>29</v>
      </c>
      <c r="G1969">
        <v>90049</v>
      </c>
      <c r="H1969" t="s">
        <v>30</v>
      </c>
    </row>
    <row r="1970" spans="1:8" x14ac:dyDescent="0.3">
      <c r="A1970" t="s">
        <v>893</v>
      </c>
      <c r="B1970" t="s">
        <v>894</v>
      </c>
      <c r="C1970" t="s">
        <v>39</v>
      </c>
      <c r="D1970" t="s">
        <v>27</v>
      </c>
      <c r="E1970" t="s">
        <v>28</v>
      </c>
      <c r="F1970" t="s">
        <v>29</v>
      </c>
      <c r="G1970">
        <v>90049</v>
      </c>
      <c r="H1970" t="s">
        <v>30</v>
      </c>
    </row>
    <row r="1971" spans="1:8" x14ac:dyDescent="0.3">
      <c r="A1971" t="s">
        <v>893</v>
      </c>
      <c r="B1971" t="s">
        <v>894</v>
      </c>
      <c r="C1971" t="s">
        <v>39</v>
      </c>
      <c r="D1971" t="s">
        <v>27</v>
      </c>
      <c r="E1971" t="s">
        <v>28</v>
      </c>
      <c r="F1971" t="s">
        <v>29</v>
      </c>
      <c r="G1971">
        <v>90049</v>
      </c>
      <c r="H1971" t="s">
        <v>30</v>
      </c>
    </row>
    <row r="1972" spans="1:8" x14ac:dyDescent="0.3">
      <c r="A1972" t="s">
        <v>893</v>
      </c>
      <c r="B1972" t="s">
        <v>894</v>
      </c>
      <c r="C1972" t="s">
        <v>39</v>
      </c>
      <c r="D1972" t="s">
        <v>27</v>
      </c>
      <c r="E1972" t="s">
        <v>28</v>
      </c>
      <c r="F1972" t="s">
        <v>29</v>
      </c>
      <c r="G1972">
        <v>90049</v>
      </c>
      <c r="H1972" t="s">
        <v>30</v>
      </c>
    </row>
    <row r="1973" spans="1:8" x14ac:dyDescent="0.3">
      <c r="A1973" t="s">
        <v>893</v>
      </c>
      <c r="B1973" t="s">
        <v>894</v>
      </c>
      <c r="C1973" t="s">
        <v>39</v>
      </c>
      <c r="D1973" t="s">
        <v>27</v>
      </c>
      <c r="E1973" t="s">
        <v>28</v>
      </c>
      <c r="F1973" t="s">
        <v>29</v>
      </c>
      <c r="G1973">
        <v>90049</v>
      </c>
      <c r="H1973" t="s">
        <v>30</v>
      </c>
    </row>
    <row r="1974" spans="1:8" x14ac:dyDescent="0.3">
      <c r="A1974" t="s">
        <v>2169</v>
      </c>
      <c r="B1974" t="s">
        <v>2170</v>
      </c>
      <c r="C1974" t="s">
        <v>146</v>
      </c>
      <c r="D1974" t="s">
        <v>27</v>
      </c>
      <c r="E1974" t="s">
        <v>28</v>
      </c>
      <c r="F1974" t="s">
        <v>29</v>
      </c>
      <c r="G1974">
        <v>90008</v>
      </c>
      <c r="H1974" t="s">
        <v>30</v>
      </c>
    </row>
    <row r="1975" spans="1:8" x14ac:dyDescent="0.3">
      <c r="A1975" t="s">
        <v>2169</v>
      </c>
      <c r="B1975" t="s">
        <v>2170</v>
      </c>
      <c r="C1975" t="s">
        <v>146</v>
      </c>
      <c r="D1975" t="s">
        <v>27</v>
      </c>
      <c r="E1975" t="s">
        <v>28</v>
      </c>
      <c r="F1975" t="s">
        <v>29</v>
      </c>
      <c r="G1975">
        <v>90008</v>
      </c>
      <c r="H1975" t="s">
        <v>30</v>
      </c>
    </row>
    <row r="1976" spans="1:8" x14ac:dyDescent="0.3">
      <c r="A1976" t="s">
        <v>2844</v>
      </c>
      <c r="B1976" t="s">
        <v>2845</v>
      </c>
      <c r="C1976" t="s">
        <v>26</v>
      </c>
      <c r="D1976" t="s">
        <v>27</v>
      </c>
      <c r="E1976" t="s">
        <v>28</v>
      </c>
      <c r="F1976" t="s">
        <v>29</v>
      </c>
      <c r="G1976">
        <v>90049</v>
      </c>
      <c r="H1976" t="s">
        <v>30</v>
      </c>
    </row>
    <row r="1977" spans="1:8" x14ac:dyDescent="0.3">
      <c r="A1977" t="s">
        <v>2844</v>
      </c>
      <c r="B1977" t="s">
        <v>2845</v>
      </c>
      <c r="C1977" t="s">
        <v>26</v>
      </c>
      <c r="D1977" t="s">
        <v>27</v>
      </c>
      <c r="E1977" t="s">
        <v>28</v>
      </c>
      <c r="F1977" t="s">
        <v>29</v>
      </c>
      <c r="G1977">
        <v>90049</v>
      </c>
      <c r="H1977" t="s">
        <v>30</v>
      </c>
    </row>
    <row r="1978" spans="1:8" x14ac:dyDescent="0.3">
      <c r="A1978" t="s">
        <v>2844</v>
      </c>
      <c r="B1978" t="s">
        <v>2845</v>
      </c>
      <c r="C1978" t="s">
        <v>26</v>
      </c>
      <c r="D1978" t="s">
        <v>27</v>
      </c>
      <c r="E1978" t="s">
        <v>28</v>
      </c>
      <c r="F1978" t="s">
        <v>29</v>
      </c>
      <c r="G1978">
        <v>90049</v>
      </c>
      <c r="H1978" t="s">
        <v>30</v>
      </c>
    </row>
    <row r="1979" spans="1:8" x14ac:dyDescent="0.3">
      <c r="A1979" t="s">
        <v>2844</v>
      </c>
      <c r="B1979" t="s">
        <v>2845</v>
      </c>
      <c r="C1979" t="s">
        <v>26</v>
      </c>
      <c r="D1979" t="s">
        <v>27</v>
      </c>
      <c r="E1979" t="s">
        <v>28</v>
      </c>
      <c r="F1979" t="s">
        <v>29</v>
      </c>
      <c r="G1979">
        <v>90049</v>
      </c>
      <c r="H1979" t="s">
        <v>30</v>
      </c>
    </row>
    <row r="1980" spans="1:8" x14ac:dyDescent="0.3">
      <c r="A1980" t="s">
        <v>4710</v>
      </c>
      <c r="B1980" t="s">
        <v>4711</v>
      </c>
      <c r="C1980" t="s">
        <v>26</v>
      </c>
      <c r="D1980" t="s">
        <v>27</v>
      </c>
      <c r="E1980" t="s">
        <v>65</v>
      </c>
      <c r="F1980" t="s">
        <v>66</v>
      </c>
      <c r="G1980">
        <v>98115</v>
      </c>
      <c r="H1980" t="s">
        <v>30</v>
      </c>
    </row>
    <row r="1981" spans="1:8" x14ac:dyDescent="0.3">
      <c r="A1981" t="s">
        <v>4710</v>
      </c>
      <c r="B1981" t="s">
        <v>4711</v>
      </c>
      <c r="C1981" t="s">
        <v>26</v>
      </c>
      <c r="D1981" t="s">
        <v>27</v>
      </c>
      <c r="E1981" t="s">
        <v>65</v>
      </c>
      <c r="F1981" t="s">
        <v>66</v>
      </c>
      <c r="G1981">
        <v>98115</v>
      </c>
      <c r="H1981" t="s">
        <v>30</v>
      </c>
    </row>
    <row r="1982" spans="1:8" x14ac:dyDescent="0.3">
      <c r="A1982" t="s">
        <v>3155</v>
      </c>
      <c r="B1982" t="s">
        <v>3156</v>
      </c>
      <c r="C1982" t="s">
        <v>39</v>
      </c>
      <c r="D1982" t="s">
        <v>27</v>
      </c>
      <c r="E1982" t="s">
        <v>28</v>
      </c>
      <c r="F1982" t="s">
        <v>29</v>
      </c>
      <c r="G1982">
        <v>90049</v>
      </c>
      <c r="H1982" t="s">
        <v>30</v>
      </c>
    </row>
    <row r="1983" spans="1:8" x14ac:dyDescent="0.3">
      <c r="A1983" t="s">
        <v>4444</v>
      </c>
      <c r="B1983" t="s">
        <v>4445</v>
      </c>
      <c r="C1983" t="s">
        <v>146</v>
      </c>
      <c r="D1983" t="s">
        <v>27</v>
      </c>
      <c r="E1983" t="s">
        <v>28</v>
      </c>
      <c r="F1983" t="s">
        <v>29</v>
      </c>
      <c r="G1983">
        <v>90036</v>
      </c>
      <c r="H1983" t="s">
        <v>30</v>
      </c>
    </row>
    <row r="1984" spans="1:8" x14ac:dyDescent="0.3">
      <c r="A1984" t="s">
        <v>396</v>
      </c>
      <c r="B1984" t="s">
        <v>397</v>
      </c>
      <c r="C1984" t="s">
        <v>26</v>
      </c>
      <c r="D1984" t="s">
        <v>27</v>
      </c>
      <c r="E1984" t="s">
        <v>28</v>
      </c>
      <c r="F1984" t="s">
        <v>29</v>
      </c>
      <c r="G1984">
        <v>90008</v>
      </c>
      <c r="H1984" t="s">
        <v>30</v>
      </c>
    </row>
    <row r="1985" spans="1:8" x14ac:dyDescent="0.3">
      <c r="A1985" t="s">
        <v>396</v>
      </c>
      <c r="B1985" t="s">
        <v>397</v>
      </c>
      <c r="C1985" t="s">
        <v>26</v>
      </c>
      <c r="D1985" t="s">
        <v>27</v>
      </c>
      <c r="E1985" t="s">
        <v>28</v>
      </c>
      <c r="F1985" t="s">
        <v>29</v>
      </c>
      <c r="G1985">
        <v>90008</v>
      </c>
      <c r="H1985" t="s">
        <v>30</v>
      </c>
    </row>
    <row r="1986" spans="1:8" x14ac:dyDescent="0.3">
      <c r="A1986" t="s">
        <v>362</v>
      </c>
      <c r="B1986" t="s">
        <v>363</v>
      </c>
      <c r="C1986" t="s">
        <v>39</v>
      </c>
      <c r="D1986" t="s">
        <v>27</v>
      </c>
      <c r="E1986" t="s">
        <v>798</v>
      </c>
      <c r="F1986" t="s">
        <v>122</v>
      </c>
      <c r="G1986">
        <v>85635</v>
      </c>
      <c r="H1986" t="s">
        <v>30</v>
      </c>
    </row>
    <row r="1987" spans="1:8" x14ac:dyDescent="0.3">
      <c r="A1987" t="s">
        <v>4721</v>
      </c>
      <c r="B1987" t="s">
        <v>4722</v>
      </c>
      <c r="C1987" t="s">
        <v>26</v>
      </c>
      <c r="D1987" t="s">
        <v>27</v>
      </c>
      <c r="E1987" t="s">
        <v>443</v>
      </c>
      <c r="F1987" t="s">
        <v>122</v>
      </c>
      <c r="G1987">
        <v>85705</v>
      </c>
      <c r="H1987" t="s">
        <v>30</v>
      </c>
    </row>
    <row r="1988" spans="1:8" x14ac:dyDescent="0.3">
      <c r="A1988" t="s">
        <v>3236</v>
      </c>
      <c r="B1988" t="s">
        <v>3237</v>
      </c>
      <c r="C1988" t="s">
        <v>39</v>
      </c>
      <c r="D1988" t="s">
        <v>27</v>
      </c>
      <c r="E1988" t="s">
        <v>325</v>
      </c>
      <c r="F1988" t="s">
        <v>29</v>
      </c>
      <c r="G1988">
        <v>92037</v>
      </c>
      <c r="H1988" t="s">
        <v>30</v>
      </c>
    </row>
    <row r="1989" spans="1:8" x14ac:dyDescent="0.3">
      <c r="A1989" t="s">
        <v>3236</v>
      </c>
      <c r="B1989" t="s">
        <v>3237</v>
      </c>
      <c r="C1989" t="s">
        <v>39</v>
      </c>
      <c r="D1989" t="s">
        <v>27</v>
      </c>
      <c r="E1989" t="s">
        <v>325</v>
      </c>
      <c r="F1989" t="s">
        <v>29</v>
      </c>
      <c r="G1989">
        <v>92037</v>
      </c>
      <c r="H1989" t="s">
        <v>30</v>
      </c>
    </row>
    <row r="1990" spans="1:8" x14ac:dyDescent="0.3">
      <c r="A1990" t="s">
        <v>3236</v>
      </c>
      <c r="B1990" t="s">
        <v>3237</v>
      </c>
      <c r="C1990" t="s">
        <v>39</v>
      </c>
      <c r="D1990" t="s">
        <v>27</v>
      </c>
      <c r="E1990" t="s">
        <v>325</v>
      </c>
      <c r="F1990" t="s">
        <v>29</v>
      </c>
      <c r="G1990">
        <v>92037</v>
      </c>
      <c r="H1990" t="s">
        <v>30</v>
      </c>
    </row>
    <row r="1991" spans="1:8" x14ac:dyDescent="0.3">
      <c r="A1991" t="s">
        <v>1332</v>
      </c>
      <c r="B1991" t="s">
        <v>1333</v>
      </c>
      <c r="C1991" t="s">
        <v>146</v>
      </c>
      <c r="D1991" t="s">
        <v>27</v>
      </c>
      <c r="E1991" t="s">
        <v>3454</v>
      </c>
      <c r="F1991" t="s">
        <v>29</v>
      </c>
      <c r="G1991">
        <v>90712</v>
      </c>
      <c r="H1991" t="s">
        <v>30</v>
      </c>
    </row>
    <row r="1992" spans="1:8" x14ac:dyDescent="0.3">
      <c r="A1992" t="s">
        <v>1332</v>
      </c>
      <c r="B1992" t="s">
        <v>1333</v>
      </c>
      <c r="C1992" t="s">
        <v>146</v>
      </c>
      <c r="D1992" t="s">
        <v>27</v>
      </c>
      <c r="E1992" t="s">
        <v>3454</v>
      </c>
      <c r="F1992" t="s">
        <v>29</v>
      </c>
      <c r="G1992">
        <v>90712</v>
      </c>
      <c r="H1992" t="s">
        <v>30</v>
      </c>
    </row>
    <row r="1993" spans="1:8" x14ac:dyDescent="0.3">
      <c r="A1993" t="s">
        <v>1332</v>
      </c>
      <c r="B1993" t="s">
        <v>1333</v>
      </c>
      <c r="C1993" t="s">
        <v>146</v>
      </c>
      <c r="D1993" t="s">
        <v>27</v>
      </c>
      <c r="E1993" t="s">
        <v>3454</v>
      </c>
      <c r="F1993" t="s">
        <v>29</v>
      </c>
      <c r="G1993">
        <v>90712</v>
      </c>
      <c r="H1993" t="s">
        <v>30</v>
      </c>
    </row>
    <row r="1994" spans="1:8" x14ac:dyDescent="0.3">
      <c r="A1994" t="s">
        <v>1719</v>
      </c>
      <c r="B1994" t="s">
        <v>1720</v>
      </c>
      <c r="C1994" t="s">
        <v>26</v>
      </c>
      <c r="D1994" t="s">
        <v>27</v>
      </c>
      <c r="E1994" t="s">
        <v>28</v>
      </c>
      <c r="F1994" t="s">
        <v>29</v>
      </c>
      <c r="G1994">
        <v>90008</v>
      </c>
      <c r="H1994" t="s">
        <v>30</v>
      </c>
    </row>
    <row r="1995" spans="1:8" x14ac:dyDescent="0.3">
      <c r="A1995" t="s">
        <v>1719</v>
      </c>
      <c r="B1995" t="s">
        <v>1720</v>
      </c>
      <c r="C1995" t="s">
        <v>26</v>
      </c>
      <c r="D1995" t="s">
        <v>27</v>
      </c>
      <c r="E1995" t="s">
        <v>28</v>
      </c>
      <c r="F1995" t="s">
        <v>29</v>
      </c>
      <c r="G1995">
        <v>90008</v>
      </c>
      <c r="H1995" t="s">
        <v>30</v>
      </c>
    </row>
    <row r="1996" spans="1:8" x14ac:dyDescent="0.3">
      <c r="A1996" t="s">
        <v>94</v>
      </c>
      <c r="B1996" t="s">
        <v>95</v>
      </c>
      <c r="C1996" t="s">
        <v>39</v>
      </c>
      <c r="D1996" t="s">
        <v>27</v>
      </c>
      <c r="E1996" t="s">
        <v>591</v>
      </c>
      <c r="F1996" t="s">
        <v>29</v>
      </c>
      <c r="G1996">
        <v>92627</v>
      </c>
      <c r="H1996" t="s">
        <v>30</v>
      </c>
    </row>
    <row r="1997" spans="1:8" x14ac:dyDescent="0.3">
      <c r="A1997" t="s">
        <v>996</v>
      </c>
      <c r="B1997" t="s">
        <v>997</v>
      </c>
      <c r="C1997" t="s">
        <v>26</v>
      </c>
      <c r="D1997" t="s">
        <v>27</v>
      </c>
      <c r="E1997" t="s">
        <v>4129</v>
      </c>
      <c r="F1997" t="s">
        <v>161</v>
      </c>
      <c r="G1997">
        <v>80538</v>
      </c>
      <c r="H1997" t="s">
        <v>30</v>
      </c>
    </row>
    <row r="1998" spans="1:8" x14ac:dyDescent="0.3">
      <c r="A1998" t="s">
        <v>234</v>
      </c>
      <c r="B1998" t="s">
        <v>235</v>
      </c>
      <c r="C1998" t="s">
        <v>26</v>
      </c>
      <c r="D1998" t="s">
        <v>27</v>
      </c>
      <c r="E1998" t="s">
        <v>4735</v>
      </c>
      <c r="F1998" t="s">
        <v>29</v>
      </c>
      <c r="G1998">
        <v>94061</v>
      </c>
      <c r="H1998" t="s">
        <v>30</v>
      </c>
    </row>
    <row r="1999" spans="1:8" x14ac:dyDescent="0.3">
      <c r="A1999" t="s">
        <v>4737</v>
      </c>
      <c r="B1999" t="s">
        <v>4738</v>
      </c>
      <c r="C1999" t="s">
        <v>26</v>
      </c>
      <c r="D1999" t="s">
        <v>27</v>
      </c>
      <c r="E1999" t="s">
        <v>1934</v>
      </c>
      <c r="F1999" t="s">
        <v>148</v>
      </c>
      <c r="G1999">
        <v>97477</v>
      </c>
      <c r="H1999" t="s">
        <v>30</v>
      </c>
    </row>
    <row r="2000" spans="1:8" x14ac:dyDescent="0.3">
      <c r="A2000" t="s">
        <v>4737</v>
      </c>
      <c r="B2000" t="s">
        <v>4738</v>
      </c>
      <c r="C2000" t="s">
        <v>26</v>
      </c>
      <c r="D2000" t="s">
        <v>27</v>
      </c>
      <c r="E2000" t="s">
        <v>1934</v>
      </c>
      <c r="F2000" t="s">
        <v>148</v>
      </c>
      <c r="G2000">
        <v>97477</v>
      </c>
      <c r="H2000" t="s">
        <v>30</v>
      </c>
    </row>
    <row r="2001" spans="1:8" x14ac:dyDescent="0.3">
      <c r="A2001" t="s">
        <v>4737</v>
      </c>
      <c r="B2001" t="s">
        <v>4738</v>
      </c>
      <c r="C2001" t="s">
        <v>26</v>
      </c>
      <c r="D2001" t="s">
        <v>27</v>
      </c>
      <c r="E2001" t="s">
        <v>1934</v>
      </c>
      <c r="F2001" t="s">
        <v>148</v>
      </c>
      <c r="G2001">
        <v>97477</v>
      </c>
      <c r="H2001" t="s">
        <v>30</v>
      </c>
    </row>
    <row r="2002" spans="1:8" x14ac:dyDescent="0.3">
      <c r="A2002" t="s">
        <v>4737</v>
      </c>
      <c r="B2002" t="s">
        <v>4738</v>
      </c>
      <c r="C2002" t="s">
        <v>26</v>
      </c>
      <c r="D2002" t="s">
        <v>27</v>
      </c>
      <c r="E2002" t="s">
        <v>1934</v>
      </c>
      <c r="F2002" t="s">
        <v>148</v>
      </c>
      <c r="G2002">
        <v>97477</v>
      </c>
      <c r="H2002" t="s">
        <v>30</v>
      </c>
    </row>
    <row r="2003" spans="1:8" x14ac:dyDescent="0.3">
      <c r="A2003" t="s">
        <v>4742</v>
      </c>
      <c r="B2003" t="s">
        <v>4743</v>
      </c>
      <c r="C2003" t="s">
        <v>26</v>
      </c>
      <c r="D2003" t="s">
        <v>27</v>
      </c>
      <c r="E2003" t="s">
        <v>28</v>
      </c>
      <c r="F2003" t="s">
        <v>29</v>
      </c>
      <c r="G2003">
        <v>90036</v>
      </c>
      <c r="H2003" t="s">
        <v>30</v>
      </c>
    </row>
    <row r="2004" spans="1:8" x14ac:dyDescent="0.3">
      <c r="A2004" t="s">
        <v>4742</v>
      </c>
      <c r="B2004" t="s">
        <v>4743</v>
      </c>
      <c r="C2004" t="s">
        <v>26</v>
      </c>
      <c r="D2004" t="s">
        <v>27</v>
      </c>
      <c r="E2004" t="s">
        <v>28</v>
      </c>
      <c r="F2004" t="s">
        <v>29</v>
      </c>
      <c r="G2004">
        <v>90036</v>
      </c>
      <c r="H2004" t="s">
        <v>30</v>
      </c>
    </row>
    <row r="2005" spans="1:8" x14ac:dyDescent="0.3">
      <c r="A2005" t="s">
        <v>4742</v>
      </c>
      <c r="B2005" t="s">
        <v>4743</v>
      </c>
      <c r="C2005" t="s">
        <v>26</v>
      </c>
      <c r="D2005" t="s">
        <v>27</v>
      </c>
      <c r="E2005" t="s">
        <v>28</v>
      </c>
      <c r="F2005" t="s">
        <v>29</v>
      </c>
      <c r="G2005">
        <v>90036</v>
      </c>
      <c r="H2005" t="s">
        <v>30</v>
      </c>
    </row>
    <row r="2006" spans="1:8" x14ac:dyDescent="0.3">
      <c r="A2006" t="s">
        <v>4269</v>
      </c>
      <c r="B2006" t="s">
        <v>4270</v>
      </c>
      <c r="C2006" t="s">
        <v>26</v>
      </c>
      <c r="D2006" t="s">
        <v>27</v>
      </c>
      <c r="E2006" t="s">
        <v>80</v>
      </c>
      <c r="F2006" t="s">
        <v>29</v>
      </c>
      <c r="G2006">
        <v>94109</v>
      </c>
      <c r="H2006" t="s">
        <v>30</v>
      </c>
    </row>
    <row r="2007" spans="1:8" x14ac:dyDescent="0.3">
      <c r="A2007" t="s">
        <v>4748</v>
      </c>
      <c r="B2007" t="s">
        <v>4749</v>
      </c>
      <c r="C2007" t="s">
        <v>26</v>
      </c>
      <c r="D2007" t="s">
        <v>27</v>
      </c>
      <c r="E2007" t="s">
        <v>28</v>
      </c>
      <c r="F2007" t="s">
        <v>29</v>
      </c>
      <c r="G2007">
        <v>90045</v>
      </c>
      <c r="H2007" t="s">
        <v>30</v>
      </c>
    </row>
    <row r="2008" spans="1:8" x14ac:dyDescent="0.3">
      <c r="A2008" t="s">
        <v>2794</v>
      </c>
      <c r="B2008" t="s">
        <v>2795</v>
      </c>
      <c r="C2008" t="s">
        <v>39</v>
      </c>
      <c r="D2008" t="s">
        <v>27</v>
      </c>
      <c r="E2008" t="s">
        <v>3336</v>
      </c>
      <c r="F2008" t="s">
        <v>29</v>
      </c>
      <c r="G2008">
        <v>91911</v>
      </c>
      <c r="H2008" t="s">
        <v>30</v>
      </c>
    </row>
    <row r="2009" spans="1:8" x14ac:dyDescent="0.3">
      <c r="A2009" t="s">
        <v>2703</v>
      </c>
      <c r="B2009" t="s">
        <v>2704</v>
      </c>
      <c r="C2009" t="s">
        <v>39</v>
      </c>
      <c r="D2009" t="s">
        <v>27</v>
      </c>
      <c r="E2009" t="s">
        <v>80</v>
      </c>
      <c r="F2009" t="s">
        <v>29</v>
      </c>
      <c r="G2009">
        <v>94110</v>
      </c>
      <c r="H2009" t="s">
        <v>30</v>
      </c>
    </row>
    <row r="2010" spans="1:8" x14ac:dyDescent="0.3">
      <c r="A2010" t="s">
        <v>4755</v>
      </c>
      <c r="B2010" t="s">
        <v>4756</v>
      </c>
      <c r="C2010" t="s">
        <v>39</v>
      </c>
      <c r="D2010" t="s">
        <v>27</v>
      </c>
      <c r="E2010" t="s">
        <v>4757</v>
      </c>
      <c r="F2010" t="s">
        <v>29</v>
      </c>
      <c r="G2010">
        <v>93454</v>
      </c>
      <c r="H2010" t="s">
        <v>30</v>
      </c>
    </row>
    <row r="2011" spans="1:8" x14ac:dyDescent="0.3">
      <c r="A2011" t="s">
        <v>4759</v>
      </c>
      <c r="B2011" t="s">
        <v>4760</v>
      </c>
      <c r="C2011" t="s">
        <v>39</v>
      </c>
      <c r="D2011" t="s">
        <v>27</v>
      </c>
      <c r="E2011" t="s">
        <v>236</v>
      </c>
      <c r="F2011" t="s">
        <v>29</v>
      </c>
      <c r="G2011">
        <v>95123</v>
      </c>
      <c r="H2011" t="s">
        <v>30</v>
      </c>
    </row>
    <row r="2012" spans="1:8" x14ac:dyDescent="0.3">
      <c r="A2012" t="s">
        <v>4481</v>
      </c>
      <c r="B2012" t="s">
        <v>4482</v>
      </c>
      <c r="C2012" t="s">
        <v>26</v>
      </c>
      <c r="D2012" t="s">
        <v>27</v>
      </c>
      <c r="E2012" t="s">
        <v>80</v>
      </c>
      <c r="F2012" t="s">
        <v>29</v>
      </c>
      <c r="G2012">
        <v>94122</v>
      </c>
      <c r="H2012" t="s">
        <v>30</v>
      </c>
    </row>
    <row r="2013" spans="1:8" x14ac:dyDescent="0.3">
      <c r="A2013" t="s">
        <v>4481</v>
      </c>
      <c r="B2013" t="s">
        <v>4482</v>
      </c>
      <c r="C2013" t="s">
        <v>26</v>
      </c>
      <c r="D2013" t="s">
        <v>27</v>
      </c>
      <c r="E2013" t="s">
        <v>80</v>
      </c>
      <c r="F2013" t="s">
        <v>29</v>
      </c>
      <c r="G2013">
        <v>94122</v>
      </c>
      <c r="H2013" t="s">
        <v>30</v>
      </c>
    </row>
    <row r="2014" spans="1:8" x14ac:dyDescent="0.3">
      <c r="A2014" t="s">
        <v>4763</v>
      </c>
      <c r="B2014" t="s">
        <v>4764</v>
      </c>
      <c r="C2014" t="s">
        <v>39</v>
      </c>
      <c r="D2014" t="s">
        <v>27</v>
      </c>
      <c r="E2014" t="s">
        <v>80</v>
      </c>
      <c r="F2014" t="s">
        <v>29</v>
      </c>
      <c r="G2014">
        <v>94109</v>
      </c>
      <c r="H2014" t="s">
        <v>30</v>
      </c>
    </row>
    <row r="2015" spans="1:8" x14ac:dyDescent="0.3">
      <c r="A2015" t="s">
        <v>4766</v>
      </c>
      <c r="B2015" t="s">
        <v>4767</v>
      </c>
      <c r="C2015" t="s">
        <v>26</v>
      </c>
      <c r="D2015" t="s">
        <v>27</v>
      </c>
      <c r="E2015" t="s">
        <v>398</v>
      </c>
      <c r="F2015" t="s">
        <v>29</v>
      </c>
      <c r="G2015">
        <v>90805</v>
      </c>
      <c r="H2015" t="s">
        <v>30</v>
      </c>
    </row>
    <row r="2016" spans="1:8" x14ac:dyDescent="0.3">
      <c r="A2016" t="s">
        <v>3543</v>
      </c>
      <c r="B2016" t="s">
        <v>3544</v>
      </c>
      <c r="C2016" t="s">
        <v>146</v>
      </c>
      <c r="D2016" t="s">
        <v>27</v>
      </c>
      <c r="E2016" t="s">
        <v>80</v>
      </c>
      <c r="F2016" t="s">
        <v>29</v>
      </c>
      <c r="G2016">
        <v>94110</v>
      </c>
      <c r="H2016" t="s">
        <v>30</v>
      </c>
    </row>
    <row r="2017" spans="1:8" x14ac:dyDescent="0.3">
      <c r="A2017" t="s">
        <v>3061</v>
      </c>
      <c r="B2017" t="s">
        <v>3062</v>
      </c>
      <c r="C2017" t="s">
        <v>39</v>
      </c>
      <c r="D2017" t="s">
        <v>27</v>
      </c>
      <c r="E2017" t="s">
        <v>28</v>
      </c>
      <c r="F2017" t="s">
        <v>29</v>
      </c>
      <c r="G2017">
        <v>90004</v>
      </c>
      <c r="H2017" t="s">
        <v>30</v>
      </c>
    </row>
    <row r="2018" spans="1:8" x14ac:dyDescent="0.3">
      <c r="A2018" t="s">
        <v>922</v>
      </c>
      <c r="B2018" t="s">
        <v>923</v>
      </c>
      <c r="C2018" t="s">
        <v>39</v>
      </c>
      <c r="D2018" t="s">
        <v>27</v>
      </c>
      <c r="E2018" t="s">
        <v>28</v>
      </c>
      <c r="F2018" t="s">
        <v>29</v>
      </c>
      <c r="G2018">
        <v>90049</v>
      </c>
      <c r="H2018" t="s">
        <v>30</v>
      </c>
    </row>
    <row r="2019" spans="1:8" x14ac:dyDescent="0.3">
      <c r="A2019" t="s">
        <v>1468</v>
      </c>
      <c r="B2019" t="s">
        <v>1469</v>
      </c>
      <c r="C2019" t="s">
        <v>26</v>
      </c>
      <c r="D2019" t="s">
        <v>27</v>
      </c>
      <c r="E2019" t="s">
        <v>28</v>
      </c>
      <c r="F2019" t="s">
        <v>29</v>
      </c>
      <c r="G2019">
        <v>90008</v>
      </c>
      <c r="H2019" t="s">
        <v>30</v>
      </c>
    </row>
    <row r="2020" spans="1:8" x14ac:dyDescent="0.3">
      <c r="A2020" t="s">
        <v>1618</v>
      </c>
      <c r="B2020" t="s">
        <v>1619</v>
      </c>
      <c r="C2020" t="s">
        <v>146</v>
      </c>
      <c r="D2020" t="s">
        <v>27</v>
      </c>
      <c r="E2020" t="s">
        <v>147</v>
      </c>
      <c r="F2020" t="s">
        <v>148</v>
      </c>
      <c r="G2020">
        <v>97206</v>
      </c>
      <c r="H2020" t="s">
        <v>30</v>
      </c>
    </row>
    <row r="2021" spans="1:8" x14ac:dyDescent="0.3">
      <c r="A2021" t="s">
        <v>4778</v>
      </c>
      <c r="B2021" t="s">
        <v>4779</v>
      </c>
      <c r="C2021" t="s">
        <v>39</v>
      </c>
      <c r="D2021" t="s">
        <v>27</v>
      </c>
      <c r="E2021" t="s">
        <v>65</v>
      </c>
      <c r="F2021" t="s">
        <v>66</v>
      </c>
      <c r="G2021">
        <v>98103</v>
      </c>
      <c r="H2021" t="s">
        <v>30</v>
      </c>
    </row>
    <row r="2022" spans="1:8" x14ac:dyDescent="0.3">
      <c r="A2022" t="s">
        <v>2587</v>
      </c>
      <c r="B2022" t="s">
        <v>2588</v>
      </c>
      <c r="C2022" t="s">
        <v>39</v>
      </c>
      <c r="D2022" t="s">
        <v>27</v>
      </c>
      <c r="E2022" t="s">
        <v>2941</v>
      </c>
      <c r="F2022" t="s">
        <v>29</v>
      </c>
      <c r="G2022">
        <v>92307</v>
      </c>
      <c r="H2022" t="s">
        <v>30</v>
      </c>
    </row>
    <row r="2023" spans="1:8" x14ac:dyDescent="0.3">
      <c r="A2023" t="s">
        <v>1689</v>
      </c>
      <c r="B2023" t="s">
        <v>1690</v>
      </c>
      <c r="C2023" t="s">
        <v>26</v>
      </c>
      <c r="D2023" t="s">
        <v>27</v>
      </c>
      <c r="E2023" t="s">
        <v>65</v>
      </c>
      <c r="F2023" t="s">
        <v>66</v>
      </c>
      <c r="G2023">
        <v>98103</v>
      </c>
      <c r="H2023" t="s">
        <v>30</v>
      </c>
    </row>
    <row r="2024" spans="1:8" x14ac:dyDescent="0.3">
      <c r="A2024" t="s">
        <v>1689</v>
      </c>
      <c r="B2024" t="s">
        <v>1690</v>
      </c>
      <c r="C2024" t="s">
        <v>26</v>
      </c>
      <c r="D2024" t="s">
        <v>27</v>
      </c>
      <c r="E2024" t="s">
        <v>65</v>
      </c>
      <c r="F2024" t="s">
        <v>66</v>
      </c>
      <c r="G2024">
        <v>98103</v>
      </c>
      <c r="H2024" t="s">
        <v>30</v>
      </c>
    </row>
    <row r="2025" spans="1:8" x14ac:dyDescent="0.3">
      <c r="A2025" t="s">
        <v>1689</v>
      </c>
      <c r="B2025" t="s">
        <v>1690</v>
      </c>
      <c r="C2025" t="s">
        <v>26</v>
      </c>
      <c r="D2025" t="s">
        <v>27</v>
      </c>
      <c r="E2025" t="s">
        <v>65</v>
      </c>
      <c r="F2025" t="s">
        <v>66</v>
      </c>
      <c r="G2025">
        <v>98103</v>
      </c>
      <c r="H2025" t="s">
        <v>30</v>
      </c>
    </row>
    <row r="2026" spans="1:8" x14ac:dyDescent="0.3">
      <c r="A2026" t="s">
        <v>1514</v>
      </c>
      <c r="B2026" t="s">
        <v>1515</v>
      </c>
      <c r="C2026" t="s">
        <v>39</v>
      </c>
      <c r="D2026" t="s">
        <v>27</v>
      </c>
      <c r="E2026" t="s">
        <v>4785</v>
      </c>
      <c r="F2026" t="s">
        <v>66</v>
      </c>
      <c r="G2026">
        <v>98632</v>
      </c>
      <c r="H2026" t="s">
        <v>30</v>
      </c>
    </row>
    <row r="2027" spans="1:8" x14ac:dyDescent="0.3">
      <c r="A2027" t="s">
        <v>1514</v>
      </c>
      <c r="B2027" t="s">
        <v>1515</v>
      </c>
      <c r="C2027" t="s">
        <v>39</v>
      </c>
      <c r="D2027" t="s">
        <v>27</v>
      </c>
      <c r="E2027" t="s">
        <v>4785</v>
      </c>
      <c r="F2027" t="s">
        <v>66</v>
      </c>
      <c r="G2027">
        <v>98632</v>
      </c>
      <c r="H2027" t="s">
        <v>30</v>
      </c>
    </row>
    <row r="2028" spans="1:8" x14ac:dyDescent="0.3">
      <c r="A2028" t="s">
        <v>2191</v>
      </c>
      <c r="B2028" t="s">
        <v>2192</v>
      </c>
      <c r="C2028" t="s">
        <v>39</v>
      </c>
      <c r="D2028" t="s">
        <v>27</v>
      </c>
      <c r="E2028" t="s">
        <v>2699</v>
      </c>
      <c r="F2028" t="s">
        <v>29</v>
      </c>
      <c r="G2028">
        <v>90278</v>
      </c>
      <c r="H2028" t="s">
        <v>30</v>
      </c>
    </row>
    <row r="2029" spans="1:8" x14ac:dyDescent="0.3">
      <c r="A2029" t="s">
        <v>4453</v>
      </c>
      <c r="B2029" t="s">
        <v>4454</v>
      </c>
      <c r="C2029" t="s">
        <v>39</v>
      </c>
      <c r="D2029" t="s">
        <v>27</v>
      </c>
      <c r="E2029" t="s">
        <v>28</v>
      </c>
      <c r="F2029" t="s">
        <v>29</v>
      </c>
      <c r="G2029">
        <v>90045</v>
      </c>
      <c r="H2029" t="s">
        <v>30</v>
      </c>
    </row>
    <row r="2030" spans="1:8" x14ac:dyDescent="0.3">
      <c r="A2030" t="s">
        <v>687</v>
      </c>
      <c r="B2030" t="s">
        <v>688</v>
      </c>
      <c r="C2030" t="s">
        <v>39</v>
      </c>
      <c r="D2030" t="s">
        <v>27</v>
      </c>
      <c r="E2030" t="s">
        <v>147</v>
      </c>
      <c r="F2030" t="s">
        <v>148</v>
      </c>
      <c r="G2030">
        <v>97206</v>
      </c>
      <c r="H2030" t="s">
        <v>30</v>
      </c>
    </row>
    <row r="2031" spans="1:8" x14ac:dyDescent="0.3">
      <c r="A2031" t="s">
        <v>687</v>
      </c>
      <c r="B2031" t="s">
        <v>688</v>
      </c>
      <c r="C2031" t="s">
        <v>39</v>
      </c>
      <c r="D2031" t="s">
        <v>27</v>
      </c>
      <c r="E2031" t="s">
        <v>147</v>
      </c>
      <c r="F2031" t="s">
        <v>148</v>
      </c>
      <c r="G2031">
        <v>97206</v>
      </c>
      <c r="H2031" t="s">
        <v>30</v>
      </c>
    </row>
    <row r="2032" spans="1:8" x14ac:dyDescent="0.3">
      <c r="A2032" t="s">
        <v>4796</v>
      </c>
      <c r="B2032" t="s">
        <v>4797</v>
      </c>
      <c r="C2032" t="s">
        <v>39</v>
      </c>
      <c r="D2032" t="s">
        <v>27</v>
      </c>
      <c r="E2032" t="s">
        <v>65</v>
      </c>
      <c r="F2032" t="s">
        <v>66</v>
      </c>
      <c r="G2032">
        <v>98105</v>
      </c>
      <c r="H2032" t="s">
        <v>30</v>
      </c>
    </row>
    <row r="2033" spans="1:8" x14ac:dyDescent="0.3">
      <c r="A2033" t="s">
        <v>4796</v>
      </c>
      <c r="B2033" t="s">
        <v>4797</v>
      </c>
      <c r="C2033" t="s">
        <v>39</v>
      </c>
      <c r="D2033" t="s">
        <v>27</v>
      </c>
      <c r="E2033" t="s">
        <v>65</v>
      </c>
      <c r="F2033" t="s">
        <v>66</v>
      </c>
      <c r="G2033">
        <v>98105</v>
      </c>
      <c r="H2033" t="s">
        <v>30</v>
      </c>
    </row>
    <row r="2034" spans="1:8" x14ac:dyDescent="0.3">
      <c r="A2034" t="s">
        <v>4796</v>
      </c>
      <c r="B2034" t="s">
        <v>4797</v>
      </c>
      <c r="C2034" t="s">
        <v>39</v>
      </c>
      <c r="D2034" t="s">
        <v>27</v>
      </c>
      <c r="E2034" t="s">
        <v>65</v>
      </c>
      <c r="F2034" t="s">
        <v>66</v>
      </c>
      <c r="G2034">
        <v>98105</v>
      </c>
      <c r="H2034" t="s">
        <v>30</v>
      </c>
    </row>
    <row r="2035" spans="1:8" x14ac:dyDescent="0.3">
      <c r="A2035" t="s">
        <v>4796</v>
      </c>
      <c r="B2035" t="s">
        <v>4797</v>
      </c>
      <c r="C2035" t="s">
        <v>39</v>
      </c>
      <c r="D2035" t="s">
        <v>27</v>
      </c>
      <c r="E2035" t="s">
        <v>65</v>
      </c>
      <c r="F2035" t="s">
        <v>66</v>
      </c>
      <c r="G2035">
        <v>98105</v>
      </c>
      <c r="H2035" t="s">
        <v>30</v>
      </c>
    </row>
    <row r="2036" spans="1:8" x14ac:dyDescent="0.3">
      <c r="A2036" t="s">
        <v>4796</v>
      </c>
      <c r="B2036" t="s">
        <v>4797</v>
      </c>
      <c r="C2036" t="s">
        <v>39</v>
      </c>
      <c r="D2036" t="s">
        <v>27</v>
      </c>
      <c r="E2036" t="s">
        <v>65</v>
      </c>
      <c r="F2036" t="s">
        <v>66</v>
      </c>
      <c r="G2036">
        <v>98105</v>
      </c>
      <c r="H2036" t="s">
        <v>30</v>
      </c>
    </row>
    <row r="2037" spans="1:8" x14ac:dyDescent="0.3">
      <c r="A2037" t="s">
        <v>3840</v>
      </c>
      <c r="B2037" t="s">
        <v>3841</v>
      </c>
      <c r="C2037" t="s">
        <v>39</v>
      </c>
      <c r="D2037" t="s">
        <v>27</v>
      </c>
      <c r="E2037" t="s">
        <v>236</v>
      </c>
      <c r="F2037" t="s">
        <v>29</v>
      </c>
      <c r="G2037">
        <v>95123</v>
      </c>
      <c r="H2037" t="s">
        <v>30</v>
      </c>
    </row>
    <row r="2038" spans="1:8" x14ac:dyDescent="0.3">
      <c r="A2038" t="s">
        <v>3840</v>
      </c>
      <c r="B2038" t="s">
        <v>3841</v>
      </c>
      <c r="C2038" t="s">
        <v>39</v>
      </c>
      <c r="D2038" t="s">
        <v>27</v>
      </c>
      <c r="E2038" t="s">
        <v>236</v>
      </c>
      <c r="F2038" t="s">
        <v>29</v>
      </c>
      <c r="G2038">
        <v>95123</v>
      </c>
      <c r="H2038" t="s">
        <v>30</v>
      </c>
    </row>
    <row r="2039" spans="1:8" x14ac:dyDescent="0.3">
      <c r="A2039" t="s">
        <v>318</v>
      </c>
      <c r="B2039" t="s">
        <v>319</v>
      </c>
      <c r="C2039" t="s">
        <v>39</v>
      </c>
      <c r="D2039" t="s">
        <v>27</v>
      </c>
      <c r="E2039" t="s">
        <v>28</v>
      </c>
      <c r="F2039" t="s">
        <v>29</v>
      </c>
      <c r="G2039">
        <v>90008</v>
      </c>
      <c r="H2039" t="s">
        <v>30</v>
      </c>
    </row>
    <row r="2040" spans="1:8" x14ac:dyDescent="0.3">
      <c r="A2040" t="s">
        <v>4809</v>
      </c>
      <c r="B2040" t="s">
        <v>4810</v>
      </c>
      <c r="C2040" t="s">
        <v>146</v>
      </c>
      <c r="D2040" t="s">
        <v>27</v>
      </c>
      <c r="E2040" t="s">
        <v>1626</v>
      </c>
      <c r="F2040" t="s">
        <v>66</v>
      </c>
      <c r="G2040">
        <v>98006</v>
      </c>
      <c r="H2040" t="s">
        <v>30</v>
      </c>
    </row>
    <row r="2041" spans="1:8" x14ac:dyDescent="0.3">
      <c r="A2041" t="s">
        <v>2939</v>
      </c>
      <c r="B2041" t="s">
        <v>2940</v>
      </c>
      <c r="C2041" t="s">
        <v>146</v>
      </c>
      <c r="D2041" t="s">
        <v>27</v>
      </c>
      <c r="E2041" t="s">
        <v>65</v>
      </c>
      <c r="F2041" t="s">
        <v>66</v>
      </c>
      <c r="G2041">
        <v>98105</v>
      </c>
      <c r="H2041" t="s">
        <v>30</v>
      </c>
    </row>
    <row r="2042" spans="1:8" x14ac:dyDescent="0.3">
      <c r="A2042" t="s">
        <v>2939</v>
      </c>
      <c r="B2042" t="s">
        <v>2940</v>
      </c>
      <c r="C2042" t="s">
        <v>146</v>
      </c>
      <c r="D2042" t="s">
        <v>27</v>
      </c>
      <c r="E2042" t="s">
        <v>65</v>
      </c>
      <c r="F2042" t="s">
        <v>66</v>
      </c>
      <c r="G2042">
        <v>98105</v>
      </c>
      <c r="H2042" t="s">
        <v>30</v>
      </c>
    </row>
    <row r="2043" spans="1:8" x14ac:dyDescent="0.3">
      <c r="A2043" t="s">
        <v>2939</v>
      </c>
      <c r="B2043" t="s">
        <v>2940</v>
      </c>
      <c r="C2043" t="s">
        <v>146</v>
      </c>
      <c r="D2043" t="s">
        <v>27</v>
      </c>
      <c r="E2043" t="s">
        <v>65</v>
      </c>
      <c r="F2043" t="s">
        <v>66</v>
      </c>
      <c r="G2043">
        <v>98105</v>
      </c>
      <c r="H2043" t="s">
        <v>30</v>
      </c>
    </row>
    <row r="2044" spans="1:8" x14ac:dyDescent="0.3">
      <c r="A2044" t="s">
        <v>4815</v>
      </c>
      <c r="B2044" t="s">
        <v>4816</v>
      </c>
      <c r="C2044" t="s">
        <v>39</v>
      </c>
      <c r="D2044" t="s">
        <v>27</v>
      </c>
      <c r="E2044" t="s">
        <v>65</v>
      </c>
      <c r="F2044" t="s">
        <v>66</v>
      </c>
      <c r="G2044">
        <v>98115</v>
      </c>
      <c r="H2044" t="s">
        <v>30</v>
      </c>
    </row>
    <row r="2045" spans="1:8" x14ac:dyDescent="0.3">
      <c r="A2045" t="s">
        <v>4818</v>
      </c>
      <c r="B2045" t="s">
        <v>4819</v>
      </c>
      <c r="C2045" t="s">
        <v>26</v>
      </c>
      <c r="D2045" t="s">
        <v>27</v>
      </c>
      <c r="E2045" t="s">
        <v>1177</v>
      </c>
      <c r="F2045" t="s">
        <v>29</v>
      </c>
      <c r="G2045">
        <v>94601</v>
      </c>
      <c r="H2045" t="s">
        <v>30</v>
      </c>
    </row>
    <row r="2046" spans="1:8" x14ac:dyDescent="0.3">
      <c r="A2046" t="s">
        <v>4818</v>
      </c>
      <c r="B2046" t="s">
        <v>4819</v>
      </c>
      <c r="C2046" t="s">
        <v>26</v>
      </c>
      <c r="D2046" t="s">
        <v>27</v>
      </c>
      <c r="E2046" t="s">
        <v>1177</v>
      </c>
      <c r="F2046" t="s">
        <v>29</v>
      </c>
      <c r="G2046">
        <v>94601</v>
      </c>
      <c r="H2046" t="s">
        <v>30</v>
      </c>
    </row>
    <row r="2047" spans="1:8" x14ac:dyDescent="0.3">
      <c r="A2047" t="s">
        <v>4818</v>
      </c>
      <c r="B2047" t="s">
        <v>4819</v>
      </c>
      <c r="C2047" t="s">
        <v>26</v>
      </c>
      <c r="D2047" t="s">
        <v>27</v>
      </c>
      <c r="E2047" t="s">
        <v>1177</v>
      </c>
      <c r="F2047" t="s">
        <v>29</v>
      </c>
      <c r="G2047">
        <v>94601</v>
      </c>
      <c r="H2047" t="s">
        <v>30</v>
      </c>
    </row>
    <row r="2048" spans="1:8" x14ac:dyDescent="0.3">
      <c r="A2048" t="s">
        <v>2387</v>
      </c>
      <c r="B2048" t="s">
        <v>2388</v>
      </c>
      <c r="C2048" t="s">
        <v>39</v>
      </c>
      <c r="D2048" t="s">
        <v>27</v>
      </c>
      <c r="E2048" t="s">
        <v>65</v>
      </c>
      <c r="F2048" t="s">
        <v>66</v>
      </c>
      <c r="G2048">
        <v>98105</v>
      </c>
      <c r="H2048" t="s">
        <v>30</v>
      </c>
    </row>
    <row r="2049" spans="1:8" x14ac:dyDescent="0.3">
      <c r="A2049" t="s">
        <v>2387</v>
      </c>
      <c r="B2049" t="s">
        <v>2388</v>
      </c>
      <c r="C2049" t="s">
        <v>39</v>
      </c>
      <c r="D2049" t="s">
        <v>27</v>
      </c>
      <c r="E2049" t="s">
        <v>65</v>
      </c>
      <c r="F2049" t="s">
        <v>66</v>
      </c>
      <c r="G2049">
        <v>98105</v>
      </c>
      <c r="H2049" t="s">
        <v>30</v>
      </c>
    </row>
    <row r="2050" spans="1:8" x14ac:dyDescent="0.3">
      <c r="A2050" t="s">
        <v>2387</v>
      </c>
      <c r="B2050" t="s">
        <v>2388</v>
      </c>
      <c r="C2050" t="s">
        <v>39</v>
      </c>
      <c r="D2050" t="s">
        <v>27</v>
      </c>
      <c r="E2050" t="s">
        <v>65</v>
      </c>
      <c r="F2050" t="s">
        <v>66</v>
      </c>
      <c r="G2050">
        <v>98105</v>
      </c>
      <c r="H2050" t="s">
        <v>30</v>
      </c>
    </row>
    <row r="2051" spans="1:8" x14ac:dyDescent="0.3">
      <c r="A2051" t="s">
        <v>2387</v>
      </c>
      <c r="B2051" t="s">
        <v>2388</v>
      </c>
      <c r="C2051" t="s">
        <v>39</v>
      </c>
      <c r="D2051" t="s">
        <v>27</v>
      </c>
      <c r="E2051" t="s">
        <v>65</v>
      </c>
      <c r="F2051" t="s">
        <v>66</v>
      </c>
      <c r="G2051">
        <v>98105</v>
      </c>
      <c r="H2051" t="s">
        <v>30</v>
      </c>
    </row>
    <row r="2052" spans="1:8" x14ac:dyDescent="0.3">
      <c r="A2052" t="s">
        <v>2387</v>
      </c>
      <c r="B2052" t="s">
        <v>2388</v>
      </c>
      <c r="C2052" t="s">
        <v>39</v>
      </c>
      <c r="D2052" t="s">
        <v>27</v>
      </c>
      <c r="E2052" t="s">
        <v>65</v>
      </c>
      <c r="F2052" t="s">
        <v>66</v>
      </c>
      <c r="G2052">
        <v>98105</v>
      </c>
      <c r="H2052" t="s">
        <v>30</v>
      </c>
    </row>
    <row r="2053" spans="1:8" x14ac:dyDescent="0.3">
      <c r="A2053" t="s">
        <v>2387</v>
      </c>
      <c r="B2053" t="s">
        <v>2388</v>
      </c>
      <c r="C2053" t="s">
        <v>39</v>
      </c>
      <c r="D2053" t="s">
        <v>27</v>
      </c>
      <c r="E2053" t="s">
        <v>65</v>
      </c>
      <c r="F2053" t="s">
        <v>66</v>
      </c>
      <c r="G2053">
        <v>98105</v>
      </c>
      <c r="H2053" t="s">
        <v>30</v>
      </c>
    </row>
    <row r="2054" spans="1:8" x14ac:dyDescent="0.3">
      <c r="A2054" t="s">
        <v>2387</v>
      </c>
      <c r="B2054" t="s">
        <v>2388</v>
      </c>
      <c r="C2054" t="s">
        <v>39</v>
      </c>
      <c r="D2054" t="s">
        <v>27</v>
      </c>
      <c r="E2054" t="s">
        <v>65</v>
      </c>
      <c r="F2054" t="s">
        <v>66</v>
      </c>
      <c r="G2054">
        <v>98105</v>
      </c>
      <c r="H2054" t="s">
        <v>30</v>
      </c>
    </row>
    <row r="2055" spans="1:8" x14ac:dyDescent="0.3">
      <c r="A2055" t="s">
        <v>3993</v>
      </c>
      <c r="B2055" t="s">
        <v>3994</v>
      </c>
      <c r="C2055" t="s">
        <v>26</v>
      </c>
      <c r="D2055" t="s">
        <v>27</v>
      </c>
      <c r="E2055" t="s">
        <v>28</v>
      </c>
      <c r="F2055" t="s">
        <v>29</v>
      </c>
      <c r="G2055">
        <v>90049</v>
      </c>
      <c r="H2055" t="s">
        <v>30</v>
      </c>
    </row>
    <row r="2056" spans="1:8" x14ac:dyDescent="0.3">
      <c r="A2056" t="s">
        <v>3993</v>
      </c>
      <c r="B2056" t="s">
        <v>3994</v>
      </c>
      <c r="C2056" t="s">
        <v>26</v>
      </c>
      <c r="D2056" t="s">
        <v>27</v>
      </c>
      <c r="E2056" t="s">
        <v>28</v>
      </c>
      <c r="F2056" t="s">
        <v>29</v>
      </c>
      <c r="G2056">
        <v>90049</v>
      </c>
      <c r="H2056" t="s">
        <v>30</v>
      </c>
    </row>
    <row r="2057" spans="1:8" x14ac:dyDescent="0.3">
      <c r="A2057" t="s">
        <v>2047</v>
      </c>
      <c r="B2057" t="s">
        <v>2048</v>
      </c>
      <c r="C2057" t="s">
        <v>26</v>
      </c>
      <c r="D2057" t="s">
        <v>27</v>
      </c>
      <c r="E2057" t="s">
        <v>80</v>
      </c>
      <c r="F2057" t="s">
        <v>29</v>
      </c>
      <c r="G2057">
        <v>94122</v>
      </c>
      <c r="H2057" t="s">
        <v>30</v>
      </c>
    </row>
    <row r="2058" spans="1:8" x14ac:dyDescent="0.3">
      <c r="A2058" t="s">
        <v>2047</v>
      </c>
      <c r="B2058" t="s">
        <v>2048</v>
      </c>
      <c r="C2058" t="s">
        <v>26</v>
      </c>
      <c r="D2058" t="s">
        <v>27</v>
      </c>
      <c r="E2058" t="s">
        <v>80</v>
      </c>
      <c r="F2058" t="s">
        <v>29</v>
      </c>
      <c r="G2058">
        <v>94122</v>
      </c>
      <c r="H2058" t="s">
        <v>30</v>
      </c>
    </row>
    <row r="2059" spans="1:8" x14ac:dyDescent="0.3">
      <c r="A2059" t="s">
        <v>3601</v>
      </c>
      <c r="B2059" t="s">
        <v>3602</v>
      </c>
      <c r="C2059" t="s">
        <v>146</v>
      </c>
      <c r="D2059" t="s">
        <v>27</v>
      </c>
      <c r="E2059" t="s">
        <v>4542</v>
      </c>
      <c r="F2059" t="s">
        <v>29</v>
      </c>
      <c r="G2059">
        <v>95928</v>
      </c>
      <c r="H2059" t="s">
        <v>30</v>
      </c>
    </row>
    <row r="2060" spans="1:8" x14ac:dyDescent="0.3">
      <c r="A2060" t="s">
        <v>3601</v>
      </c>
      <c r="B2060" t="s">
        <v>3602</v>
      </c>
      <c r="C2060" t="s">
        <v>146</v>
      </c>
      <c r="D2060" t="s">
        <v>27</v>
      </c>
      <c r="E2060" t="s">
        <v>4542</v>
      </c>
      <c r="F2060" t="s">
        <v>29</v>
      </c>
      <c r="G2060">
        <v>95928</v>
      </c>
      <c r="H2060" t="s">
        <v>30</v>
      </c>
    </row>
    <row r="2061" spans="1:8" x14ac:dyDescent="0.3">
      <c r="A2061" t="s">
        <v>4839</v>
      </c>
      <c r="B2061" t="s">
        <v>4840</v>
      </c>
      <c r="C2061" t="s">
        <v>39</v>
      </c>
      <c r="D2061" t="s">
        <v>27</v>
      </c>
      <c r="E2061" t="s">
        <v>28</v>
      </c>
      <c r="F2061" t="s">
        <v>29</v>
      </c>
      <c r="G2061">
        <v>90008</v>
      </c>
      <c r="H2061" t="s">
        <v>30</v>
      </c>
    </row>
    <row r="2062" spans="1:8" x14ac:dyDescent="0.3">
      <c r="A2062" t="s">
        <v>4839</v>
      </c>
      <c r="B2062" t="s">
        <v>4840</v>
      </c>
      <c r="C2062" t="s">
        <v>39</v>
      </c>
      <c r="D2062" t="s">
        <v>27</v>
      </c>
      <c r="E2062" t="s">
        <v>28</v>
      </c>
      <c r="F2062" t="s">
        <v>29</v>
      </c>
      <c r="G2062">
        <v>90008</v>
      </c>
      <c r="H2062" t="s">
        <v>30</v>
      </c>
    </row>
    <row r="2063" spans="1:8" x14ac:dyDescent="0.3">
      <c r="A2063" t="s">
        <v>4844</v>
      </c>
      <c r="B2063" t="s">
        <v>4845</v>
      </c>
      <c r="C2063" t="s">
        <v>26</v>
      </c>
      <c r="D2063" t="s">
        <v>27</v>
      </c>
      <c r="E2063" t="s">
        <v>325</v>
      </c>
      <c r="F2063" t="s">
        <v>29</v>
      </c>
      <c r="G2063">
        <v>92024</v>
      </c>
      <c r="H2063" t="s">
        <v>30</v>
      </c>
    </row>
    <row r="2064" spans="1:8" x14ac:dyDescent="0.3">
      <c r="A2064" t="s">
        <v>2284</v>
      </c>
      <c r="B2064" t="s">
        <v>2285</v>
      </c>
      <c r="C2064" t="s">
        <v>146</v>
      </c>
      <c r="D2064" t="s">
        <v>27</v>
      </c>
      <c r="E2064" t="s">
        <v>80</v>
      </c>
      <c r="F2064" t="s">
        <v>29</v>
      </c>
      <c r="G2064">
        <v>94109</v>
      </c>
      <c r="H2064" t="s">
        <v>30</v>
      </c>
    </row>
    <row r="2065" spans="1:8" x14ac:dyDescent="0.3">
      <c r="A2065" t="s">
        <v>3529</v>
      </c>
      <c r="B2065" t="s">
        <v>3530</v>
      </c>
      <c r="C2065" t="s">
        <v>26</v>
      </c>
      <c r="D2065" t="s">
        <v>27</v>
      </c>
      <c r="E2065" t="s">
        <v>4852</v>
      </c>
      <c r="F2065" t="s">
        <v>148</v>
      </c>
      <c r="G2065">
        <v>97405</v>
      </c>
      <c r="H2065" t="s">
        <v>30</v>
      </c>
    </row>
    <row r="2066" spans="1:8" x14ac:dyDescent="0.3">
      <c r="A2066" t="s">
        <v>3529</v>
      </c>
      <c r="B2066" t="s">
        <v>3530</v>
      </c>
      <c r="C2066" t="s">
        <v>26</v>
      </c>
      <c r="D2066" t="s">
        <v>27</v>
      </c>
      <c r="E2066" t="s">
        <v>4852</v>
      </c>
      <c r="F2066" t="s">
        <v>148</v>
      </c>
      <c r="G2066">
        <v>97405</v>
      </c>
      <c r="H2066" t="s">
        <v>30</v>
      </c>
    </row>
    <row r="2067" spans="1:8" x14ac:dyDescent="0.3">
      <c r="A2067" t="s">
        <v>3529</v>
      </c>
      <c r="B2067" t="s">
        <v>3530</v>
      </c>
      <c r="C2067" t="s">
        <v>26</v>
      </c>
      <c r="D2067" t="s">
        <v>27</v>
      </c>
      <c r="E2067" t="s">
        <v>4852</v>
      </c>
      <c r="F2067" t="s">
        <v>148</v>
      </c>
      <c r="G2067">
        <v>97405</v>
      </c>
      <c r="H2067" t="s">
        <v>30</v>
      </c>
    </row>
    <row r="2068" spans="1:8" x14ac:dyDescent="0.3">
      <c r="A2068" t="s">
        <v>3529</v>
      </c>
      <c r="B2068" t="s">
        <v>3530</v>
      </c>
      <c r="C2068" t="s">
        <v>26</v>
      </c>
      <c r="D2068" t="s">
        <v>27</v>
      </c>
      <c r="E2068" t="s">
        <v>4852</v>
      </c>
      <c r="F2068" t="s">
        <v>148</v>
      </c>
      <c r="G2068">
        <v>97405</v>
      </c>
      <c r="H2068" t="s">
        <v>30</v>
      </c>
    </row>
    <row r="2069" spans="1:8" x14ac:dyDescent="0.3">
      <c r="A2069" t="s">
        <v>3529</v>
      </c>
      <c r="B2069" t="s">
        <v>3530</v>
      </c>
      <c r="C2069" t="s">
        <v>26</v>
      </c>
      <c r="D2069" t="s">
        <v>27</v>
      </c>
      <c r="E2069" t="s">
        <v>4852</v>
      </c>
      <c r="F2069" t="s">
        <v>148</v>
      </c>
      <c r="G2069">
        <v>97405</v>
      </c>
      <c r="H2069" t="s">
        <v>30</v>
      </c>
    </row>
    <row r="2070" spans="1:8" x14ac:dyDescent="0.3">
      <c r="A2070" t="s">
        <v>3529</v>
      </c>
      <c r="B2070" t="s">
        <v>3530</v>
      </c>
      <c r="C2070" t="s">
        <v>26</v>
      </c>
      <c r="D2070" t="s">
        <v>27</v>
      </c>
      <c r="E2070" t="s">
        <v>4852</v>
      </c>
      <c r="F2070" t="s">
        <v>148</v>
      </c>
      <c r="G2070">
        <v>97405</v>
      </c>
      <c r="H2070" t="s">
        <v>30</v>
      </c>
    </row>
    <row r="2071" spans="1:8" x14ac:dyDescent="0.3">
      <c r="A2071" t="s">
        <v>4858</v>
      </c>
      <c r="B2071" t="s">
        <v>4859</v>
      </c>
      <c r="C2071" t="s">
        <v>39</v>
      </c>
      <c r="D2071" t="s">
        <v>27</v>
      </c>
      <c r="E2071" t="s">
        <v>4860</v>
      </c>
      <c r="F2071" t="s">
        <v>29</v>
      </c>
      <c r="G2071">
        <v>93030</v>
      </c>
      <c r="H2071" t="s">
        <v>30</v>
      </c>
    </row>
    <row r="2072" spans="1:8" x14ac:dyDescent="0.3">
      <c r="A2072" t="s">
        <v>1635</v>
      </c>
      <c r="B2072" t="s">
        <v>1636</v>
      </c>
      <c r="C2072" t="s">
        <v>26</v>
      </c>
      <c r="D2072" t="s">
        <v>27</v>
      </c>
      <c r="E2072" t="s">
        <v>1614</v>
      </c>
      <c r="F2072" t="s">
        <v>29</v>
      </c>
      <c r="G2072">
        <v>92677</v>
      </c>
      <c r="H2072" t="s">
        <v>30</v>
      </c>
    </row>
    <row r="2073" spans="1:8" x14ac:dyDescent="0.3">
      <c r="A2073" t="s">
        <v>1635</v>
      </c>
      <c r="B2073" t="s">
        <v>1636</v>
      </c>
      <c r="C2073" t="s">
        <v>26</v>
      </c>
      <c r="D2073" t="s">
        <v>27</v>
      </c>
      <c r="E2073" t="s">
        <v>1614</v>
      </c>
      <c r="F2073" t="s">
        <v>29</v>
      </c>
      <c r="G2073">
        <v>92677</v>
      </c>
      <c r="H2073" t="s">
        <v>30</v>
      </c>
    </row>
    <row r="2074" spans="1:8" x14ac:dyDescent="0.3">
      <c r="A2074" t="s">
        <v>4863</v>
      </c>
      <c r="B2074" t="s">
        <v>4864</v>
      </c>
      <c r="C2074" t="s">
        <v>26</v>
      </c>
      <c r="D2074" t="s">
        <v>27</v>
      </c>
      <c r="E2074" t="s">
        <v>80</v>
      </c>
      <c r="F2074" t="s">
        <v>29</v>
      </c>
      <c r="G2074">
        <v>94109</v>
      </c>
      <c r="H2074" t="s">
        <v>30</v>
      </c>
    </row>
    <row r="2075" spans="1:8" x14ac:dyDescent="0.3">
      <c r="A2075" t="s">
        <v>4863</v>
      </c>
      <c r="B2075" t="s">
        <v>4864</v>
      </c>
      <c r="C2075" t="s">
        <v>26</v>
      </c>
      <c r="D2075" t="s">
        <v>27</v>
      </c>
      <c r="E2075" t="s">
        <v>80</v>
      </c>
      <c r="F2075" t="s">
        <v>29</v>
      </c>
      <c r="G2075">
        <v>94109</v>
      </c>
      <c r="H2075" t="s">
        <v>30</v>
      </c>
    </row>
    <row r="2076" spans="1:8" x14ac:dyDescent="0.3">
      <c r="A2076" t="s">
        <v>3554</v>
      </c>
      <c r="B2076" t="s">
        <v>3555</v>
      </c>
      <c r="C2076" t="s">
        <v>39</v>
      </c>
      <c r="D2076" t="s">
        <v>27</v>
      </c>
      <c r="E2076" t="s">
        <v>28</v>
      </c>
      <c r="F2076" t="s">
        <v>29</v>
      </c>
      <c r="G2076">
        <v>90008</v>
      </c>
      <c r="H2076" t="s">
        <v>30</v>
      </c>
    </row>
    <row r="2077" spans="1:8" x14ac:dyDescent="0.3">
      <c r="A2077" t="s">
        <v>3554</v>
      </c>
      <c r="B2077" t="s">
        <v>3555</v>
      </c>
      <c r="C2077" t="s">
        <v>39</v>
      </c>
      <c r="D2077" t="s">
        <v>27</v>
      </c>
      <c r="E2077" t="s">
        <v>28</v>
      </c>
      <c r="F2077" t="s">
        <v>29</v>
      </c>
      <c r="G2077">
        <v>90008</v>
      </c>
      <c r="H2077" t="s">
        <v>30</v>
      </c>
    </row>
    <row r="2078" spans="1:8" x14ac:dyDescent="0.3">
      <c r="A2078" t="s">
        <v>4869</v>
      </c>
      <c r="B2078" t="s">
        <v>4870</v>
      </c>
      <c r="C2078" t="s">
        <v>39</v>
      </c>
      <c r="D2078" t="s">
        <v>27</v>
      </c>
      <c r="E2078" t="s">
        <v>80</v>
      </c>
      <c r="F2078" t="s">
        <v>29</v>
      </c>
      <c r="G2078">
        <v>94109</v>
      </c>
      <c r="H2078" t="s">
        <v>30</v>
      </c>
    </row>
    <row r="2079" spans="1:8" x14ac:dyDescent="0.3">
      <c r="A2079" t="s">
        <v>4869</v>
      </c>
      <c r="B2079" t="s">
        <v>4870</v>
      </c>
      <c r="C2079" t="s">
        <v>39</v>
      </c>
      <c r="D2079" t="s">
        <v>27</v>
      </c>
      <c r="E2079" t="s">
        <v>80</v>
      </c>
      <c r="F2079" t="s">
        <v>29</v>
      </c>
      <c r="G2079">
        <v>94109</v>
      </c>
      <c r="H2079" t="s">
        <v>30</v>
      </c>
    </row>
    <row r="2080" spans="1:8" x14ac:dyDescent="0.3">
      <c r="A2080" t="s">
        <v>4869</v>
      </c>
      <c r="B2080" t="s">
        <v>4870</v>
      </c>
      <c r="C2080" t="s">
        <v>39</v>
      </c>
      <c r="D2080" t="s">
        <v>27</v>
      </c>
      <c r="E2080" t="s">
        <v>80</v>
      </c>
      <c r="F2080" t="s">
        <v>29</v>
      </c>
      <c r="G2080">
        <v>94109</v>
      </c>
      <c r="H2080" t="s">
        <v>30</v>
      </c>
    </row>
    <row r="2081" spans="1:8" x14ac:dyDescent="0.3">
      <c r="A2081" t="s">
        <v>3622</v>
      </c>
      <c r="B2081" t="s">
        <v>3623</v>
      </c>
      <c r="C2081" t="s">
        <v>26</v>
      </c>
      <c r="D2081" t="s">
        <v>27</v>
      </c>
      <c r="E2081" t="s">
        <v>65</v>
      </c>
      <c r="F2081" t="s">
        <v>66</v>
      </c>
      <c r="G2081">
        <v>98103</v>
      </c>
      <c r="H2081" t="s">
        <v>30</v>
      </c>
    </row>
    <row r="2082" spans="1:8" x14ac:dyDescent="0.3">
      <c r="A2082" t="s">
        <v>3622</v>
      </c>
      <c r="B2082" t="s">
        <v>3623</v>
      </c>
      <c r="C2082" t="s">
        <v>26</v>
      </c>
      <c r="D2082" t="s">
        <v>27</v>
      </c>
      <c r="E2082" t="s">
        <v>65</v>
      </c>
      <c r="F2082" t="s">
        <v>66</v>
      </c>
      <c r="G2082">
        <v>98103</v>
      </c>
      <c r="H2082" t="s">
        <v>30</v>
      </c>
    </row>
    <row r="2083" spans="1:8" x14ac:dyDescent="0.3">
      <c r="A2083" t="s">
        <v>3622</v>
      </c>
      <c r="B2083" t="s">
        <v>3623</v>
      </c>
      <c r="C2083" t="s">
        <v>26</v>
      </c>
      <c r="D2083" t="s">
        <v>27</v>
      </c>
      <c r="E2083" t="s">
        <v>65</v>
      </c>
      <c r="F2083" t="s">
        <v>66</v>
      </c>
      <c r="G2083">
        <v>98103</v>
      </c>
      <c r="H2083" t="s">
        <v>30</v>
      </c>
    </row>
    <row r="2084" spans="1:8" x14ac:dyDescent="0.3">
      <c r="A2084" t="s">
        <v>3622</v>
      </c>
      <c r="B2084" t="s">
        <v>3623</v>
      </c>
      <c r="C2084" t="s">
        <v>26</v>
      </c>
      <c r="D2084" t="s">
        <v>27</v>
      </c>
      <c r="E2084" t="s">
        <v>65</v>
      </c>
      <c r="F2084" t="s">
        <v>66</v>
      </c>
      <c r="G2084">
        <v>98103</v>
      </c>
      <c r="H2084" t="s">
        <v>30</v>
      </c>
    </row>
    <row r="2085" spans="1:8" x14ac:dyDescent="0.3">
      <c r="A2085" t="s">
        <v>4881</v>
      </c>
      <c r="B2085" t="s">
        <v>4882</v>
      </c>
      <c r="C2085" t="s">
        <v>146</v>
      </c>
      <c r="D2085" t="s">
        <v>27</v>
      </c>
      <c r="E2085" t="s">
        <v>28</v>
      </c>
      <c r="F2085" t="s">
        <v>29</v>
      </c>
      <c r="G2085">
        <v>90032</v>
      </c>
      <c r="H2085" t="s">
        <v>30</v>
      </c>
    </row>
    <row r="2086" spans="1:8" x14ac:dyDescent="0.3">
      <c r="A2086" t="s">
        <v>2633</v>
      </c>
      <c r="B2086" t="s">
        <v>2634</v>
      </c>
      <c r="C2086" t="s">
        <v>39</v>
      </c>
      <c r="D2086" t="s">
        <v>27</v>
      </c>
      <c r="E2086" t="s">
        <v>1934</v>
      </c>
      <c r="F2086" t="s">
        <v>148</v>
      </c>
      <c r="G2086">
        <v>97477</v>
      </c>
      <c r="H2086" t="s">
        <v>30</v>
      </c>
    </row>
    <row r="2087" spans="1:8" x14ac:dyDescent="0.3">
      <c r="A2087" t="s">
        <v>4396</v>
      </c>
      <c r="B2087" t="s">
        <v>4397</v>
      </c>
      <c r="C2087" t="s">
        <v>39</v>
      </c>
      <c r="D2087" t="s">
        <v>27</v>
      </c>
      <c r="E2087" t="s">
        <v>4885</v>
      </c>
      <c r="F2087" t="s">
        <v>66</v>
      </c>
      <c r="G2087">
        <v>98059</v>
      </c>
      <c r="H2087" t="s">
        <v>30</v>
      </c>
    </row>
    <row r="2088" spans="1:8" x14ac:dyDescent="0.3">
      <c r="A2088" t="s">
        <v>4396</v>
      </c>
      <c r="B2088" t="s">
        <v>4397</v>
      </c>
      <c r="C2088" t="s">
        <v>39</v>
      </c>
      <c r="D2088" t="s">
        <v>27</v>
      </c>
      <c r="E2088" t="s">
        <v>4885</v>
      </c>
      <c r="F2088" t="s">
        <v>66</v>
      </c>
      <c r="G2088">
        <v>98059</v>
      </c>
      <c r="H2088" t="s">
        <v>30</v>
      </c>
    </row>
    <row r="2089" spans="1:8" x14ac:dyDescent="0.3">
      <c r="A2089" t="s">
        <v>4396</v>
      </c>
      <c r="B2089" t="s">
        <v>4397</v>
      </c>
      <c r="C2089" t="s">
        <v>39</v>
      </c>
      <c r="D2089" t="s">
        <v>27</v>
      </c>
      <c r="E2089" t="s">
        <v>4885</v>
      </c>
      <c r="F2089" t="s">
        <v>66</v>
      </c>
      <c r="G2089">
        <v>98059</v>
      </c>
      <c r="H2089" t="s">
        <v>30</v>
      </c>
    </row>
    <row r="2090" spans="1:8" x14ac:dyDescent="0.3">
      <c r="A2090" t="s">
        <v>1869</v>
      </c>
      <c r="B2090" t="s">
        <v>1870</v>
      </c>
      <c r="C2090" t="s">
        <v>39</v>
      </c>
      <c r="D2090" t="s">
        <v>27</v>
      </c>
      <c r="E2090" t="s">
        <v>236</v>
      </c>
      <c r="F2090" t="s">
        <v>29</v>
      </c>
      <c r="G2090">
        <v>95123</v>
      </c>
      <c r="H2090" t="s">
        <v>30</v>
      </c>
    </row>
    <row r="2091" spans="1:8" x14ac:dyDescent="0.3">
      <c r="A2091" t="s">
        <v>1906</v>
      </c>
      <c r="B2091" t="s">
        <v>1907</v>
      </c>
      <c r="C2091" t="s">
        <v>39</v>
      </c>
      <c r="D2091" t="s">
        <v>27</v>
      </c>
      <c r="E2091" t="s">
        <v>28</v>
      </c>
      <c r="F2091" t="s">
        <v>29</v>
      </c>
      <c r="G2091">
        <v>90004</v>
      </c>
      <c r="H2091" t="s">
        <v>30</v>
      </c>
    </row>
    <row r="2092" spans="1:8" x14ac:dyDescent="0.3">
      <c r="A2092" t="s">
        <v>1563</v>
      </c>
      <c r="B2092" t="s">
        <v>1564</v>
      </c>
      <c r="C2092" t="s">
        <v>146</v>
      </c>
      <c r="D2092" t="s">
        <v>27</v>
      </c>
      <c r="E2092" t="s">
        <v>4157</v>
      </c>
      <c r="F2092" t="s">
        <v>122</v>
      </c>
      <c r="G2092">
        <v>85224</v>
      </c>
      <c r="H2092" t="s">
        <v>30</v>
      </c>
    </row>
    <row r="2093" spans="1:8" x14ac:dyDescent="0.3">
      <c r="A2093" t="s">
        <v>4896</v>
      </c>
      <c r="B2093" t="s">
        <v>4897</v>
      </c>
      <c r="C2093" t="s">
        <v>26</v>
      </c>
      <c r="D2093" t="s">
        <v>27</v>
      </c>
      <c r="E2093" t="s">
        <v>1908</v>
      </c>
      <c r="F2093" t="s">
        <v>66</v>
      </c>
      <c r="G2093">
        <v>99207</v>
      </c>
      <c r="H2093" t="s">
        <v>30</v>
      </c>
    </row>
    <row r="2094" spans="1:8" x14ac:dyDescent="0.3">
      <c r="A2094" t="s">
        <v>4896</v>
      </c>
      <c r="B2094" t="s">
        <v>4897</v>
      </c>
      <c r="C2094" t="s">
        <v>26</v>
      </c>
      <c r="D2094" t="s">
        <v>27</v>
      </c>
      <c r="E2094" t="s">
        <v>1908</v>
      </c>
      <c r="F2094" t="s">
        <v>66</v>
      </c>
      <c r="G2094">
        <v>99207</v>
      </c>
      <c r="H2094" t="s">
        <v>30</v>
      </c>
    </row>
    <row r="2095" spans="1:8" x14ac:dyDescent="0.3">
      <c r="A2095" t="s">
        <v>1215</v>
      </c>
      <c r="B2095" t="s">
        <v>1216</v>
      </c>
      <c r="C2095" t="s">
        <v>26</v>
      </c>
      <c r="D2095" t="s">
        <v>27</v>
      </c>
      <c r="E2095" t="s">
        <v>4157</v>
      </c>
      <c r="F2095" t="s">
        <v>122</v>
      </c>
      <c r="G2095">
        <v>85224</v>
      </c>
      <c r="H2095" t="s">
        <v>30</v>
      </c>
    </row>
    <row r="2096" spans="1:8" x14ac:dyDescent="0.3">
      <c r="A2096" t="s">
        <v>3469</v>
      </c>
      <c r="B2096" t="s">
        <v>3470</v>
      </c>
      <c r="C2096" t="s">
        <v>26</v>
      </c>
      <c r="D2096" t="s">
        <v>27</v>
      </c>
      <c r="E2096" t="s">
        <v>4414</v>
      </c>
      <c r="F2096" t="s">
        <v>73</v>
      </c>
      <c r="G2096">
        <v>84020</v>
      </c>
      <c r="H2096" t="s">
        <v>30</v>
      </c>
    </row>
    <row r="2097" spans="1:8" x14ac:dyDescent="0.3">
      <c r="A2097" t="s">
        <v>4903</v>
      </c>
      <c r="B2097" t="s">
        <v>4904</v>
      </c>
      <c r="C2097" t="s">
        <v>146</v>
      </c>
      <c r="D2097" t="s">
        <v>27</v>
      </c>
      <c r="E2097" t="s">
        <v>1177</v>
      </c>
      <c r="F2097" t="s">
        <v>29</v>
      </c>
      <c r="G2097">
        <v>94601</v>
      </c>
      <c r="H2097" t="s">
        <v>30</v>
      </c>
    </row>
    <row r="2098" spans="1:8" x14ac:dyDescent="0.3">
      <c r="A2098" t="s">
        <v>1702</v>
      </c>
      <c r="B2098" t="s">
        <v>1703</v>
      </c>
      <c r="C2098" t="s">
        <v>39</v>
      </c>
      <c r="D2098" t="s">
        <v>27</v>
      </c>
      <c r="E2098" t="s">
        <v>4474</v>
      </c>
      <c r="F2098" t="s">
        <v>2910</v>
      </c>
      <c r="G2098">
        <v>83201</v>
      </c>
      <c r="H2098" t="s">
        <v>30</v>
      </c>
    </row>
    <row r="2099" spans="1:8" x14ac:dyDescent="0.3">
      <c r="A2099" t="s">
        <v>1702</v>
      </c>
      <c r="B2099" t="s">
        <v>1703</v>
      </c>
      <c r="C2099" t="s">
        <v>39</v>
      </c>
      <c r="D2099" t="s">
        <v>27</v>
      </c>
      <c r="E2099" t="s">
        <v>4474</v>
      </c>
      <c r="F2099" t="s">
        <v>2910</v>
      </c>
      <c r="G2099">
        <v>83201</v>
      </c>
      <c r="H2099" t="s">
        <v>30</v>
      </c>
    </row>
    <row r="2100" spans="1:8" x14ac:dyDescent="0.3">
      <c r="A2100" t="s">
        <v>1702</v>
      </c>
      <c r="B2100" t="s">
        <v>1703</v>
      </c>
      <c r="C2100" t="s">
        <v>39</v>
      </c>
      <c r="D2100" t="s">
        <v>27</v>
      </c>
      <c r="E2100" t="s">
        <v>4474</v>
      </c>
      <c r="F2100" t="s">
        <v>2910</v>
      </c>
      <c r="G2100">
        <v>83201</v>
      </c>
      <c r="H2100" t="s">
        <v>30</v>
      </c>
    </row>
    <row r="2101" spans="1:8" x14ac:dyDescent="0.3">
      <c r="A2101" t="s">
        <v>4909</v>
      </c>
      <c r="B2101" t="s">
        <v>4910</v>
      </c>
      <c r="C2101" t="s">
        <v>39</v>
      </c>
      <c r="D2101" t="s">
        <v>27</v>
      </c>
      <c r="E2101" t="s">
        <v>80</v>
      </c>
      <c r="F2101" t="s">
        <v>29</v>
      </c>
      <c r="G2101">
        <v>94110</v>
      </c>
      <c r="H2101" t="s">
        <v>30</v>
      </c>
    </row>
    <row r="2102" spans="1:8" x14ac:dyDescent="0.3">
      <c r="A2102" t="s">
        <v>4909</v>
      </c>
      <c r="B2102" t="s">
        <v>4910</v>
      </c>
      <c r="C2102" t="s">
        <v>39</v>
      </c>
      <c r="D2102" t="s">
        <v>27</v>
      </c>
      <c r="E2102" t="s">
        <v>80</v>
      </c>
      <c r="F2102" t="s">
        <v>29</v>
      </c>
      <c r="G2102">
        <v>94110</v>
      </c>
      <c r="H2102" t="s">
        <v>30</v>
      </c>
    </row>
    <row r="2103" spans="1:8" x14ac:dyDescent="0.3">
      <c r="A2103" t="s">
        <v>94</v>
      </c>
      <c r="B2103" t="s">
        <v>95</v>
      </c>
      <c r="C2103" t="s">
        <v>39</v>
      </c>
      <c r="D2103" t="s">
        <v>27</v>
      </c>
      <c r="E2103" t="s">
        <v>28</v>
      </c>
      <c r="F2103" t="s">
        <v>29</v>
      </c>
      <c r="G2103">
        <v>90008</v>
      </c>
      <c r="H2103" t="s">
        <v>30</v>
      </c>
    </row>
    <row r="2104" spans="1:8" x14ac:dyDescent="0.3">
      <c r="A2104" t="s">
        <v>4881</v>
      </c>
      <c r="B2104" t="s">
        <v>4882</v>
      </c>
      <c r="C2104" t="s">
        <v>146</v>
      </c>
      <c r="D2104" t="s">
        <v>27</v>
      </c>
      <c r="E2104" t="s">
        <v>80</v>
      </c>
      <c r="F2104" t="s">
        <v>29</v>
      </c>
      <c r="G2104">
        <v>94109</v>
      </c>
      <c r="H2104" t="s">
        <v>30</v>
      </c>
    </row>
    <row r="2105" spans="1:8" x14ac:dyDescent="0.3">
      <c r="A2105" t="s">
        <v>4881</v>
      </c>
      <c r="B2105" t="s">
        <v>4882</v>
      </c>
      <c r="C2105" t="s">
        <v>146</v>
      </c>
      <c r="D2105" t="s">
        <v>27</v>
      </c>
      <c r="E2105" t="s">
        <v>80</v>
      </c>
      <c r="F2105" t="s">
        <v>29</v>
      </c>
      <c r="G2105">
        <v>94109</v>
      </c>
      <c r="H2105" t="s">
        <v>30</v>
      </c>
    </row>
    <row r="2106" spans="1:8" x14ac:dyDescent="0.3">
      <c r="A2106" t="s">
        <v>4881</v>
      </c>
      <c r="B2106" t="s">
        <v>4882</v>
      </c>
      <c r="C2106" t="s">
        <v>146</v>
      </c>
      <c r="D2106" t="s">
        <v>27</v>
      </c>
      <c r="E2106" t="s">
        <v>80</v>
      </c>
      <c r="F2106" t="s">
        <v>29</v>
      </c>
      <c r="G2106">
        <v>94109</v>
      </c>
      <c r="H2106" t="s">
        <v>30</v>
      </c>
    </row>
    <row r="2107" spans="1:8" x14ac:dyDescent="0.3">
      <c r="A2107" t="s">
        <v>4881</v>
      </c>
      <c r="B2107" t="s">
        <v>4882</v>
      </c>
      <c r="C2107" t="s">
        <v>146</v>
      </c>
      <c r="D2107" t="s">
        <v>27</v>
      </c>
      <c r="E2107" t="s">
        <v>80</v>
      </c>
      <c r="F2107" t="s">
        <v>29</v>
      </c>
      <c r="G2107">
        <v>94109</v>
      </c>
      <c r="H2107" t="s">
        <v>30</v>
      </c>
    </row>
    <row r="2108" spans="1:8" x14ac:dyDescent="0.3">
      <c r="A2108" t="s">
        <v>1661</v>
      </c>
      <c r="B2108" t="s">
        <v>1662</v>
      </c>
      <c r="C2108" t="s">
        <v>39</v>
      </c>
      <c r="D2108" t="s">
        <v>27</v>
      </c>
      <c r="E2108" t="s">
        <v>80</v>
      </c>
      <c r="F2108" t="s">
        <v>29</v>
      </c>
      <c r="G2108">
        <v>94122</v>
      </c>
      <c r="H2108" t="s">
        <v>30</v>
      </c>
    </row>
    <row r="2109" spans="1:8" x14ac:dyDescent="0.3">
      <c r="A2109" t="s">
        <v>1661</v>
      </c>
      <c r="B2109" t="s">
        <v>1662</v>
      </c>
      <c r="C2109" t="s">
        <v>39</v>
      </c>
      <c r="D2109" t="s">
        <v>27</v>
      </c>
      <c r="E2109" t="s">
        <v>80</v>
      </c>
      <c r="F2109" t="s">
        <v>29</v>
      </c>
      <c r="G2109">
        <v>94122</v>
      </c>
      <c r="H2109" t="s">
        <v>30</v>
      </c>
    </row>
    <row r="2110" spans="1:8" x14ac:dyDescent="0.3">
      <c r="A2110" t="s">
        <v>1661</v>
      </c>
      <c r="B2110" t="s">
        <v>1662</v>
      </c>
      <c r="C2110" t="s">
        <v>39</v>
      </c>
      <c r="D2110" t="s">
        <v>27</v>
      </c>
      <c r="E2110" t="s">
        <v>80</v>
      </c>
      <c r="F2110" t="s">
        <v>29</v>
      </c>
      <c r="G2110">
        <v>94122</v>
      </c>
      <c r="H2110" t="s">
        <v>30</v>
      </c>
    </row>
    <row r="2111" spans="1:8" x14ac:dyDescent="0.3">
      <c r="A2111" t="s">
        <v>1661</v>
      </c>
      <c r="B2111" t="s">
        <v>1662</v>
      </c>
      <c r="C2111" t="s">
        <v>39</v>
      </c>
      <c r="D2111" t="s">
        <v>27</v>
      </c>
      <c r="E2111" t="s">
        <v>80</v>
      </c>
      <c r="F2111" t="s">
        <v>29</v>
      </c>
      <c r="G2111">
        <v>94122</v>
      </c>
      <c r="H2111" t="s">
        <v>30</v>
      </c>
    </row>
    <row r="2112" spans="1:8" x14ac:dyDescent="0.3">
      <c r="A2112" t="s">
        <v>1661</v>
      </c>
      <c r="B2112" t="s">
        <v>1662</v>
      </c>
      <c r="C2112" t="s">
        <v>39</v>
      </c>
      <c r="D2112" t="s">
        <v>27</v>
      </c>
      <c r="E2112" t="s">
        <v>80</v>
      </c>
      <c r="F2112" t="s">
        <v>29</v>
      </c>
      <c r="G2112">
        <v>94122</v>
      </c>
      <c r="H2112" t="s">
        <v>30</v>
      </c>
    </row>
    <row r="2113" spans="1:8" x14ac:dyDescent="0.3">
      <c r="A2113" t="s">
        <v>3041</v>
      </c>
      <c r="B2113" t="s">
        <v>3042</v>
      </c>
      <c r="C2113" t="s">
        <v>39</v>
      </c>
      <c r="D2113" t="s">
        <v>27</v>
      </c>
      <c r="E2113" t="s">
        <v>65</v>
      </c>
      <c r="F2113" t="s">
        <v>66</v>
      </c>
      <c r="G2113">
        <v>98103</v>
      </c>
      <c r="H2113" t="s">
        <v>30</v>
      </c>
    </row>
    <row r="2114" spans="1:8" x14ac:dyDescent="0.3">
      <c r="A2114" t="s">
        <v>3041</v>
      </c>
      <c r="B2114" t="s">
        <v>3042</v>
      </c>
      <c r="C2114" t="s">
        <v>39</v>
      </c>
      <c r="D2114" t="s">
        <v>27</v>
      </c>
      <c r="E2114" t="s">
        <v>65</v>
      </c>
      <c r="F2114" t="s">
        <v>66</v>
      </c>
      <c r="G2114">
        <v>98103</v>
      </c>
      <c r="H2114" t="s">
        <v>30</v>
      </c>
    </row>
    <row r="2115" spans="1:8" x14ac:dyDescent="0.3">
      <c r="A2115" t="s">
        <v>3041</v>
      </c>
      <c r="B2115" t="s">
        <v>3042</v>
      </c>
      <c r="C2115" t="s">
        <v>39</v>
      </c>
      <c r="D2115" t="s">
        <v>27</v>
      </c>
      <c r="E2115" t="s">
        <v>65</v>
      </c>
      <c r="F2115" t="s">
        <v>66</v>
      </c>
      <c r="G2115">
        <v>98103</v>
      </c>
      <c r="H2115" t="s">
        <v>30</v>
      </c>
    </row>
    <row r="2116" spans="1:8" x14ac:dyDescent="0.3">
      <c r="A2116" t="s">
        <v>3041</v>
      </c>
      <c r="B2116" t="s">
        <v>3042</v>
      </c>
      <c r="C2116" t="s">
        <v>39</v>
      </c>
      <c r="D2116" t="s">
        <v>27</v>
      </c>
      <c r="E2116" t="s">
        <v>65</v>
      </c>
      <c r="F2116" t="s">
        <v>66</v>
      </c>
      <c r="G2116">
        <v>98103</v>
      </c>
      <c r="H2116" t="s">
        <v>30</v>
      </c>
    </row>
    <row r="2117" spans="1:8" x14ac:dyDescent="0.3">
      <c r="A2117" t="s">
        <v>782</v>
      </c>
      <c r="B2117" t="s">
        <v>783</v>
      </c>
      <c r="C2117" t="s">
        <v>146</v>
      </c>
      <c r="D2117" t="s">
        <v>27</v>
      </c>
      <c r="E2117" t="s">
        <v>28</v>
      </c>
      <c r="F2117" t="s">
        <v>29</v>
      </c>
      <c r="G2117">
        <v>90036</v>
      </c>
      <c r="H2117" t="s">
        <v>30</v>
      </c>
    </row>
    <row r="2118" spans="1:8" x14ac:dyDescent="0.3">
      <c r="A2118" t="s">
        <v>782</v>
      </c>
      <c r="B2118" t="s">
        <v>783</v>
      </c>
      <c r="C2118" t="s">
        <v>146</v>
      </c>
      <c r="D2118" t="s">
        <v>27</v>
      </c>
      <c r="E2118" t="s">
        <v>28</v>
      </c>
      <c r="F2118" t="s">
        <v>29</v>
      </c>
      <c r="G2118">
        <v>90036</v>
      </c>
      <c r="H2118" t="s">
        <v>30</v>
      </c>
    </row>
    <row r="2119" spans="1:8" x14ac:dyDescent="0.3">
      <c r="A2119" t="s">
        <v>1481</v>
      </c>
      <c r="B2119" t="s">
        <v>1482</v>
      </c>
      <c r="C2119" t="s">
        <v>26</v>
      </c>
      <c r="D2119" t="s">
        <v>27</v>
      </c>
      <c r="E2119" t="s">
        <v>192</v>
      </c>
      <c r="F2119" t="s">
        <v>29</v>
      </c>
      <c r="G2119">
        <v>95661</v>
      </c>
      <c r="H2119" t="s">
        <v>30</v>
      </c>
    </row>
    <row r="2120" spans="1:8" x14ac:dyDescent="0.3">
      <c r="A2120" t="s">
        <v>1481</v>
      </c>
      <c r="B2120" t="s">
        <v>1482</v>
      </c>
      <c r="C2120" t="s">
        <v>26</v>
      </c>
      <c r="D2120" t="s">
        <v>27</v>
      </c>
      <c r="E2120" t="s">
        <v>192</v>
      </c>
      <c r="F2120" t="s">
        <v>29</v>
      </c>
      <c r="G2120">
        <v>95661</v>
      </c>
      <c r="H2120" t="s">
        <v>30</v>
      </c>
    </row>
    <row r="2121" spans="1:8" x14ac:dyDescent="0.3">
      <c r="A2121" t="s">
        <v>4930</v>
      </c>
      <c r="B2121" t="s">
        <v>4931</v>
      </c>
      <c r="C2121" t="s">
        <v>39</v>
      </c>
      <c r="D2121" t="s">
        <v>27</v>
      </c>
      <c r="E2121" t="s">
        <v>65</v>
      </c>
      <c r="F2121" t="s">
        <v>66</v>
      </c>
      <c r="G2121">
        <v>98105</v>
      </c>
      <c r="H2121" t="s">
        <v>30</v>
      </c>
    </row>
    <row r="2122" spans="1:8" x14ac:dyDescent="0.3">
      <c r="A2122" t="s">
        <v>3344</v>
      </c>
      <c r="B2122" t="s">
        <v>3345</v>
      </c>
      <c r="C2122" t="s">
        <v>39</v>
      </c>
      <c r="D2122" t="s">
        <v>27</v>
      </c>
      <c r="E2122" t="s">
        <v>28</v>
      </c>
      <c r="F2122" t="s">
        <v>29</v>
      </c>
      <c r="G2122">
        <v>90008</v>
      </c>
      <c r="H2122" t="s">
        <v>30</v>
      </c>
    </row>
    <row r="2123" spans="1:8" x14ac:dyDescent="0.3">
      <c r="A2123" t="s">
        <v>3344</v>
      </c>
      <c r="B2123" t="s">
        <v>3345</v>
      </c>
      <c r="C2123" t="s">
        <v>39</v>
      </c>
      <c r="D2123" t="s">
        <v>27</v>
      </c>
      <c r="E2123" t="s">
        <v>28</v>
      </c>
      <c r="F2123" t="s">
        <v>29</v>
      </c>
      <c r="G2123">
        <v>90008</v>
      </c>
      <c r="H2123" t="s">
        <v>30</v>
      </c>
    </row>
    <row r="2124" spans="1:8" x14ac:dyDescent="0.3">
      <c r="A2124" t="s">
        <v>4778</v>
      </c>
      <c r="B2124" t="s">
        <v>4779</v>
      </c>
      <c r="C2124" t="s">
        <v>39</v>
      </c>
      <c r="D2124" t="s">
        <v>27</v>
      </c>
      <c r="E2124" t="s">
        <v>65</v>
      </c>
      <c r="F2124" t="s">
        <v>66</v>
      </c>
      <c r="G2124">
        <v>98103</v>
      </c>
      <c r="H2124" t="s">
        <v>30</v>
      </c>
    </row>
    <row r="2125" spans="1:8" x14ac:dyDescent="0.3">
      <c r="A2125" t="s">
        <v>2649</v>
      </c>
      <c r="B2125" t="s">
        <v>2650</v>
      </c>
      <c r="C2125" t="s">
        <v>39</v>
      </c>
      <c r="D2125" t="s">
        <v>27</v>
      </c>
      <c r="E2125" t="s">
        <v>65</v>
      </c>
      <c r="F2125" t="s">
        <v>66</v>
      </c>
      <c r="G2125">
        <v>98105</v>
      </c>
      <c r="H2125" t="s">
        <v>30</v>
      </c>
    </row>
    <row r="2126" spans="1:8" x14ac:dyDescent="0.3">
      <c r="A2126" t="s">
        <v>2649</v>
      </c>
      <c r="B2126" t="s">
        <v>2650</v>
      </c>
      <c r="C2126" t="s">
        <v>39</v>
      </c>
      <c r="D2126" t="s">
        <v>27</v>
      </c>
      <c r="E2126" t="s">
        <v>65</v>
      </c>
      <c r="F2126" t="s">
        <v>66</v>
      </c>
      <c r="G2126">
        <v>98105</v>
      </c>
      <c r="H2126" t="s">
        <v>30</v>
      </c>
    </row>
    <row r="2127" spans="1:8" x14ac:dyDescent="0.3">
      <c r="A2127" t="s">
        <v>2649</v>
      </c>
      <c r="B2127" t="s">
        <v>2650</v>
      </c>
      <c r="C2127" t="s">
        <v>39</v>
      </c>
      <c r="D2127" t="s">
        <v>27</v>
      </c>
      <c r="E2127" t="s">
        <v>65</v>
      </c>
      <c r="F2127" t="s">
        <v>66</v>
      </c>
      <c r="G2127">
        <v>98105</v>
      </c>
      <c r="H2127" t="s">
        <v>30</v>
      </c>
    </row>
    <row r="2128" spans="1:8" x14ac:dyDescent="0.3">
      <c r="A2128" t="s">
        <v>4492</v>
      </c>
      <c r="B2128" t="s">
        <v>4493</v>
      </c>
      <c r="C2128" t="s">
        <v>26</v>
      </c>
      <c r="D2128" t="s">
        <v>27</v>
      </c>
      <c r="E2128" t="s">
        <v>934</v>
      </c>
      <c r="F2128" t="s">
        <v>66</v>
      </c>
      <c r="G2128">
        <v>98026</v>
      </c>
      <c r="H2128" t="s">
        <v>30</v>
      </c>
    </row>
    <row r="2129" spans="1:8" x14ac:dyDescent="0.3">
      <c r="A2129" t="s">
        <v>3586</v>
      </c>
      <c r="B2129" t="s">
        <v>3587</v>
      </c>
      <c r="C2129" t="s">
        <v>26</v>
      </c>
      <c r="D2129" t="s">
        <v>27</v>
      </c>
      <c r="E2129" t="s">
        <v>80</v>
      </c>
      <c r="F2129" t="s">
        <v>29</v>
      </c>
      <c r="G2129">
        <v>94110</v>
      </c>
      <c r="H2129" t="s">
        <v>30</v>
      </c>
    </row>
    <row r="2130" spans="1:8" x14ac:dyDescent="0.3">
      <c r="A2130" t="s">
        <v>3586</v>
      </c>
      <c r="B2130" t="s">
        <v>3587</v>
      </c>
      <c r="C2130" t="s">
        <v>26</v>
      </c>
      <c r="D2130" t="s">
        <v>27</v>
      </c>
      <c r="E2130" t="s">
        <v>80</v>
      </c>
      <c r="F2130" t="s">
        <v>29</v>
      </c>
      <c r="G2130">
        <v>94110</v>
      </c>
      <c r="H2130" t="s">
        <v>30</v>
      </c>
    </row>
    <row r="2131" spans="1:8" x14ac:dyDescent="0.3">
      <c r="A2131" t="s">
        <v>1090</v>
      </c>
      <c r="B2131" t="s">
        <v>1091</v>
      </c>
      <c r="C2131" t="s">
        <v>39</v>
      </c>
      <c r="D2131" t="s">
        <v>27</v>
      </c>
      <c r="E2131" t="s">
        <v>4947</v>
      </c>
      <c r="F2131" t="s">
        <v>161</v>
      </c>
      <c r="G2131">
        <v>80022</v>
      </c>
      <c r="H2131" t="s">
        <v>30</v>
      </c>
    </row>
    <row r="2132" spans="1:8" x14ac:dyDescent="0.3">
      <c r="A2132" t="s">
        <v>2598</v>
      </c>
      <c r="B2132" t="s">
        <v>2599</v>
      </c>
      <c r="C2132" t="s">
        <v>39</v>
      </c>
      <c r="D2132" t="s">
        <v>27</v>
      </c>
      <c r="E2132" t="s">
        <v>944</v>
      </c>
      <c r="F2132" t="s">
        <v>29</v>
      </c>
      <c r="G2132">
        <v>92704</v>
      </c>
      <c r="H2132" t="s">
        <v>30</v>
      </c>
    </row>
    <row r="2133" spans="1:8" x14ac:dyDescent="0.3">
      <c r="A2133" t="s">
        <v>2598</v>
      </c>
      <c r="B2133" t="s">
        <v>2599</v>
      </c>
      <c r="C2133" t="s">
        <v>39</v>
      </c>
      <c r="D2133" t="s">
        <v>27</v>
      </c>
      <c r="E2133" t="s">
        <v>944</v>
      </c>
      <c r="F2133" t="s">
        <v>29</v>
      </c>
      <c r="G2133">
        <v>92704</v>
      </c>
      <c r="H2133" t="s">
        <v>30</v>
      </c>
    </row>
    <row r="2134" spans="1:8" x14ac:dyDescent="0.3">
      <c r="A2134" t="s">
        <v>2598</v>
      </c>
      <c r="B2134" t="s">
        <v>2599</v>
      </c>
      <c r="C2134" t="s">
        <v>39</v>
      </c>
      <c r="D2134" t="s">
        <v>27</v>
      </c>
      <c r="E2134" t="s">
        <v>944</v>
      </c>
      <c r="F2134" t="s">
        <v>29</v>
      </c>
      <c r="G2134">
        <v>92704</v>
      </c>
      <c r="H2134" t="s">
        <v>30</v>
      </c>
    </row>
    <row r="2135" spans="1:8" x14ac:dyDescent="0.3">
      <c r="A2135" t="s">
        <v>2598</v>
      </c>
      <c r="B2135" t="s">
        <v>2599</v>
      </c>
      <c r="C2135" t="s">
        <v>39</v>
      </c>
      <c r="D2135" t="s">
        <v>27</v>
      </c>
      <c r="E2135" t="s">
        <v>944</v>
      </c>
      <c r="F2135" t="s">
        <v>29</v>
      </c>
      <c r="G2135">
        <v>92704</v>
      </c>
      <c r="H2135" t="s">
        <v>30</v>
      </c>
    </row>
    <row r="2136" spans="1:8" x14ac:dyDescent="0.3">
      <c r="A2136" t="s">
        <v>2598</v>
      </c>
      <c r="B2136" t="s">
        <v>2599</v>
      </c>
      <c r="C2136" t="s">
        <v>39</v>
      </c>
      <c r="D2136" t="s">
        <v>27</v>
      </c>
      <c r="E2136" t="s">
        <v>944</v>
      </c>
      <c r="F2136" t="s">
        <v>29</v>
      </c>
      <c r="G2136">
        <v>92704</v>
      </c>
      <c r="H2136" t="s">
        <v>30</v>
      </c>
    </row>
    <row r="2137" spans="1:8" x14ac:dyDescent="0.3">
      <c r="A2137" t="s">
        <v>3598</v>
      </c>
      <c r="B2137" t="s">
        <v>3599</v>
      </c>
      <c r="C2137" t="s">
        <v>26</v>
      </c>
      <c r="D2137" t="s">
        <v>27</v>
      </c>
      <c r="E2137" t="s">
        <v>28</v>
      </c>
      <c r="F2137" t="s">
        <v>29</v>
      </c>
      <c r="G2137">
        <v>90049</v>
      </c>
      <c r="H2137" t="s">
        <v>30</v>
      </c>
    </row>
    <row r="2138" spans="1:8" x14ac:dyDescent="0.3">
      <c r="A2138" t="s">
        <v>4957</v>
      </c>
      <c r="B2138" t="s">
        <v>4958</v>
      </c>
      <c r="C2138" t="s">
        <v>39</v>
      </c>
      <c r="D2138" t="s">
        <v>27</v>
      </c>
      <c r="E2138" t="s">
        <v>28</v>
      </c>
      <c r="F2138" t="s">
        <v>29</v>
      </c>
      <c r="G2138">
        <v>90045</v>
      </c>
      <c r="H2138" t="s">
        <v>30</v>
      </c>
    </row>
    <row r="2139" spans="1:8" x14ac:dyDescent="0.3">
      <c r="A2139" t="s">
        <v>4957</v>
      </c>
      <c r="B2139" t="s">
        <v>4958</v>
      </c>
      <c r="C2139" t="s">
        <v>39</v>
      </c>
      <c r="D2139" t="s">
        <v>27</v>
      </c>
      <c r="E2139" t="s">
        <v>28</v>
      </c>
      <c r="F2139" t="s">
        <v>29</v>
      </c>
      <c r="G2139">
        <v>90045</v>
      </c>
      <c r="H2139" t="s">
        <v>30</v>
      </c>
    </row>
    <row r="2140" spans="1:8" x14ac:dyDescent="0.3">
      <c r="A2140" t="s">
        <v>4957</v>
      </c>
      <c r="B2140" t="s">
        <v>4958</v>
      </c>
      <c r="C2140" t="s">
        <v>39</v>
      </c>
      <c r="D2140" t="s">
        <v>27</v>
      </c>
      <c r="E2140" t="s">
        <v>28</v>
      </c>
      <c r="F2140" t="s">
        <v>29</v>
      </c>
      <c r="G2140">
        <v>90045</v>
      </c>
      <c r="H2140" t="s">
        <v>30</v>
      </c>
    </row>
    <row r="2141" spans="1:8" x14ac:dyDescent="0.3">
      <c r="A2141" t="s">
        <v>4964</v>
      </c>
      <c r="B2141" t="s">
        <v>4965</v>
      </c>
      <c r="C2141" t="s">
        <v>26</v>
      </c>
      <c r="D2141" t="s">
        <v>27</v>
      </c>
      <c r="E2141" t="s">
        <v>80</v>
      </c>
      <c r="F2141" t="s">
        <v>29</v>
      </c>
      <c r="G2141">
        <v>94109</v>
      </c>
      <c r="H2141" t="s">
        <v>30</v>
      </c>
    </row>
    <row r="2142" spans="1:8" x14ac:dyDescent="0.3">
      <c r="A2142" t="s">
        <v>4964</v>
      </c>
      <c r="B2142" t="s">
        <v>4965</v>
      </c>
      <c r="C2142" t="s">
        <v>26</v>
      </c>
      <c r="D2142" t="s">
        <v>27</v>
      </c>
      <c r="E2142" t="s">
        <v>80</v>
      </c>
      <c r="F2142" t="s">
        <v>29</v>
      </c>
      <c r="G2142">
        <v>94109</v>
      </c>
      <c r="H2142" t="s">
        <v>30</v>
      </c>
    </row>
    <row r="2143" spans="1:8" x14ac:dyDescent="0.3">
      <c r="A2143" t="s">
        <v>2363</v>
      </c>
      <c r="B2143" t="s">
        <v>2364</v>
      </c>
      <c r="C2143" t="s">
        <v>39</v>
      </c>
      <c r="D2143" t="s">
        <v>27</v>
      </c>
      <c r="E2143" t="s">
        <v>1626</v>
      </c>
      <c r="F2143" t="s">
        <v>66</v>
      </c>
      <c r="G2143">
        <v>98006</v>
      </c>
      <c r="H2143" t="s">
        <v>30</v>
      </c>
    </row>
    <row r="2144" spans="1:8" x14ac:dyDescent="0.3">
      <c r="A2144" t="s">
        <v>1982</v>
      </c>
      <c r="B2144" t="s">
        <v>1983</v>
      </c>
      <c r="C2144" t="s">
        <v>39</v>
      </c>
      <c r="D2144" t="s">
        <v>27</v>
      </c>
      <c r="E2144" t="s">
        <v>65</v>
      </c>
      <c r="F2144" t="s">
        <v>66</v>
      </c>
      <c r="G2144">
        <v>98115</v>
      </c>
      <c r="H2144" t="s">
        <v>30</v>
      </c>
    </row>
    <row r="2145" spans="1:8" x14ac:dyDescent="0.3">
      <c r="A2145" t="s">
        <v>1982</v>
      </c>
      <c r="B2145" t="s">
        <v>1983</v>
      </c>
      <c r="C2145" t="s">
        <v>39</v>
      </c>
      <c r="D2145" t="s">
        <v>27</v>
      </c>
      <c r="E2145" t="s">
        <v>65</v>
      </c>
      <c r="F2145" t="s">
        <v>66</v>
      </c>
      <c r="G2145">
        <v>98115</v>
      </c>
      <c r="H2145" t="s">
        <v>30</v>
      </c>
    </row>
    <row r="2146" spans="1:8" x14ac:dyDescent="0.3">
      <c r="A2146" t="s">
        <v>586</v>
      </c>
      <c r="B2146" t="s">
        <v>587</v>
      </c>
      <c r="C2146" t="s">
        <v>39</v>
      </c>
      <c r="D2146" t="s">
        <v>27</v>
      </c>
      <c r="E2146" t="s">
        <v>80</v>
      </c>
      <c r="F2146" t="s">
        <v>29</v>
      </c>
      <c r="G2146">
        <v>94109</v>
      </c>
      <c r="H2146" t="s">
        <v>30</v>
      </c>
    </row>
    <row r="2147" spans="1:8" x14ac:dyDescent="0.3">
      <c r="A2147" t="s">
        <v>2156</v>
      </c>
      <c r="B2147" t="s">
        <v>2157</v>
      </c>
      <c r="C2147" t="s">
        <v>39</v>
      </c>
      <c r="D2147" t="s">
        <v>27</v>
      </c>
      <c r="E2147" t="s">
        <v>1871</v>
      </c>
      <c r="F2147" t="s">
        <v>148</v>
      </c>
      <c r="G2147">
        <v>97756</v>
      </c>
      <c r="H2147" t="s">
        <v>30</v>
      </c>
    </row>
    <row r="2148" spans="1:8" x14ac:dyDescent="0.3">
      <c r="A2148" t="s">
        <v>2156</v>
      </c>
      <c r="B2148" t="s">
        <v>2157</v>
      </c>
      <c r="C2148" t="s">
        <v>39</v>
      </c>
      <c r="D2148" t="s">
        <v>27</v>
      </c>
      <c r="E2148" t="s">
        <v>1871</v>
      </c>
      <c r="F2148" t="s">
        <v>148</v>
      </c>
      <c r="G2148">
        <v>97756</v>
      </c>
      <c r="H2148" t="s">
        <v>30</v>
      </c>
    </row>
    <row r="2149" spans="1:8" x14ac:dyDescent="0.3">
      <c r="A2149" t="s">
        <v>2156</v>
      </c>
      <c r="B2149" t="s">
        <v>2157</v>
      </c>
      <c r="C2149" t="s">
        <v>39</v>
      </c>
      <c r="D2149" t="s">
        <v>27</v>
      </c>
      <c r="E2149" t="s">
        <v>1871</v>
      </c>
      <c r="F2149" t="s">
        <v>148</v>
      </c>
      <c r="G2149">
        <v>97756</v>
      </c>
      <c r="H2149" t="s">
        <v>30</v>
      </c>
    </row>
    <row r="2150" spans="1:8" x14ac:dyDescent="0.3">
      <c r="A2150" t="s">
        <v>1612</v>
      </c>
      <c r="B2150" t="s">
        <v>1613</v>
      </c>
      <c r="C2150" t="s">
        <v>146</v>
      </c>
      <c r="D2150" t="s">
        <v>27</v>
      </c>
      <c r="E2150" t="s">
        <v>1934</v>
      </c>
      <c r="F2150" t="s">
        <v>148</v>
      </c>
      <c r="G2150">
        <v>97477</v>
      </c>
      <c r="H2150" t="s">
        <v>30</v>
      </c>
    </row>
    <row r="2151" spans="1:8" x14ac:dyDescent="0.3">
      <c r="A2151" t="s">
        <v>1612</v>
      </c>
      <c r="B2151" t="s">
        <v>1613</v>
      </c>
      <c r="C2151" t="s">
        <v>146</v>
      </c>
      <c r="D2151" t="s">
        <v>27</v>
      </c>
      <c r="E2151" t="s">
        <v>1934</v>
      </c>
      <c r="F2151" t="s">
        <v>148</v>
      </c>
      <c r="G2151">
        <v>97477</v>
      </c>
      <c r="H2151" t="s">
        <v>30</v>
      </c>
    </row>
    <row r="2152" spans="1:8" x14ac:dyDescent="0.3">
      <c r="A2152" t="s">
        <v>2369</v>
      </c>
      <c r="B2152" t="s">
        <v>2370</v>
      </c>
      <c r="C2152" t="s">
        <v>146</v>
      </c>
      <c r="D2152" t="s">
        <v>27</v>
      </c>
      <c r="E2152" t="s">
        <v>121</v>
      </c>
      <c r="F2152" t="s">
        <v>122</v>
      </c>
      <c r="G2152">
        <v>85234</v>
      </c>
      <c r="H2152" t="s">
        <v>30</v>
      </c>
    </row>
    <row r="2153" spans="1:8" x14ac:dyDescent="0.3">
      <c r="A2153" t="s">
        <v>2369</v>
      </c>
      <c r="B2153" t="s">
        <v>2370</v>
      </c>
      <c r="C2153" t="s">
        <v>146</v>
      </c>
      <c r="D2153" t="s">
        <v>27</v>
      </c>
      <c r="E2153" t="s">
        <v>121</v>
      </c>
      <c r="F2153" t="s">
        <v>122</v>
      </c>
      <c r="G2153">
        <v>85234</v>
      </c>
      <c r="H2153" t="s">
        <v>30</v>
      </c>
    </row>
    <row r="2154" spans="1:8" x14ac:dyDescent="0.3">
      <c r="A2154" t="s">
        <v>2369</v>
      </c>
      <c r="B2154" t="s">
        <v>2370</v>
      </c>
      <c r="C2154" t="s">
        <v>146</v>
      </c>
      <c r="D2154" t="s">
        <v>27</v>
      </c>
      <c r="E2154" t="s">
        <v>121</v>
      </c>
      <c r="F2154" t="s">
        <v>122</v>
      </c>
      <c r="G2154">
        <v>85234</v>
      </c>
      <c r="H2154" t="s">
        <v>30</v>
      </c>
    </row>
    <row r="2155" spans="1:8" x14ac:dyDescent="0.3">
      <c r="A2155" t="s">
        <v>2369</v>
      </c>
      <c r="B2155" t="s">
        <v>2370</v>
      </c>
      <c r="C2155" t="s">
        <v>146</v>
      </c>
      <c r="D2155" t="s">
        <v>27</v>
      </c>
      <c r="E2155" t="s">
        <v>121</v>
      </c>
      <c r="F2155" t="s">
        <v>122</v>
      </c>
      <c r="G2155">
        <v>85234</v>
      </c>
      <c r="H2155" t="s">
        <v>30</v>
      </c>
    </row>
    <row r="2156" spans="1:8" x14ac:dyDescent="0.3">
      <c r="A2156" t="s">
        <v>2369</v>
      </c>
      <c r="B2156" t="s">
        <v>2370</v>
      </c>
      <c r="C2156" t="s">
        <v>146</v>
      </c>
      <c r="D2156" t="s">
        <v>27</v>
      </c>
      <c r="E2156" t="s">
        <v>121</v>
      </c>
      <c r="F2156" t="s">
        <v>122</v>
      </c>
      <c r="G2156">
        <v>85234</v>
      </c>
      <c r="H2156" t="s">
        <v>30</v>
      </c>
    </row>
    <row r="2157" spans="1:8" x14ac:dyDescent="0.3">
      <c r="A2157" t="s">
        <v>2369</v>
      </c>
      <c r="B2157" t="s">
        <v>2370</v>
      </c>
      <c r="C2157" t="s">
        <v>146</v>
      </c>
      <c r="D2157" t="s">
        <v>27</v>
      </c>
      <c r="E2157" t="s">
        <v>121</v>
      </c>
      <c r="F2157" t="s">
        <v>122</v>
      </c>
      <c r="G2157">
        <v>85234</v>
      </c>
      <c r="H2157" t="s">
        <v>30</v>
      </c>
    </row>
    <row r="2158" spans="1:8" x14ac:dyDescent="0.3">
      <c r="A2158" t="s">
        <v>1758</v>
      </c>
      <c r="B2158" t="s">
        <v>1759</v>
      </c>
      <c r="C2158" t="s">
        <v>26</v>
      </c>
      <c r="D2158" t="s">
        <v>27</v>
      </c>
      <c r="E2158" t="s">
        <v>28</v>
      </c>
      <c r="F2158" t="s">
        <v>29</v>
      </c>
      <c r="G2158">
        <v>90032</v>
      </c>
      <c r="H2158" t="s">
        <v>30</v>
      </c>
    </row>
    <row r="2159" spans="1:8" x14ac:dyDescent="0.3">
      <c r="A2159" t="s">
        <v>4990</v>
      </c>
      <c r="B2159" t="s">
        <v>4991</v>
      </c>
      <c r="C2159" t="s">
        <v>26</v>
      </c>
      <c r="D2159" t="s">
        <v>27</v>
      </c>
      <c r="E2159" t="s">
        <v>325</v>
      </c>
      <c r="F2159" t="s">
        <v>29</v>
      </c>
      <c r="G2159">
        <v>92024</v>
      </c>
      <c r="H2159" t="s">
        <v>30</v>
      </c>
    </row>
    <row r="2160" spans="1:8" x14ac:dyDescent="0.3">
      <c r="A2160" t="s">
        <v>4993</v>
      </c>
      <c r="B2160" t="s">
        <v>4994</v>
      </c>
      <c r="C2160" t="s">
        <v>146</v>
      </c>
      <c r="D2160" t="s">
        <v>27</v>
      </c>
      <c r="E2160" t="s">
        <v>176</v>
      </c>
      <c r="F2160" t="s">
        <v>122</v>
      </c>
      <c r="G2160">
        <v>85023</v>
      </c>
      <c r="H2160" t="s">
        <v>30</v>
      </c>
    </row>
    <row r="2161" spans="1:8" x14ac:dyDescent="0.3">
      <c r="A2161" t="s">
        <v>3882</v>
      </c>
      <c r="B2161" t="s">
        <v>3883</v>
      </c>
      <c r="C2161" t="s">
        <v>146</v>
      </c>
      <c r="D2161" t="s">
        <v>27</v>
      </c>
      <c r="E2161" t="s">
        <v>28</v>
      </c>
      <c r="F2161" t="s">
        <v>29</v>
      </c>
      <c r="G2161">
        <v>90008</v>
      </c>
      <c r="H2161" t="s">
        <v>30</v>
      </c>
    </row>
    <row r="2162" spans="1:8" x14ac:dyDescent="0.3">
      <c r="A2162" t="s">
        <v>4997</v>
      </c>
      <c r="B2162" t="s">
        <v>4998</v>
      </c>
      <c r="C2162" t="s">
        <v>39</v>
      </c>
      <c r="D2162" t="s">
        <v>27</v>
      </c>
      <c r="E2162" t="s">
        <v>28</v>
      </c>
      <c r="F2162" t="s">
        <v>29</v>
      </c>
      <c r="G2162">
        <v>90032</v>
      </c>
      <c r="H2162" t="s">
        <v>30</v>
      </c>
    </row>
    <row r="2163" spans="1:8" x14ac:dyDescent="0.3">
      <c r="A2163" t="s">
        <v>4214</v>
      </c>
      <c r="B2163" t="s">
        <v>4215</v>
      </c>
      <c r="C2163" t="s">
        <v>26</v>
      </c>
      <c r="D2163" t="s">
        <v>27</v>
      </c>
      <c r="E2163" t="s">
        <v>80</v>
      </c>
      <c r="F2163" t="s">
        <v>29</v>
      </c>
      <c r="G2163">
        <v>94109</v>
      </c>
      <c r="H2163" t="s">
        <v>30</v>
      </c>
    </row>
    <row r="2164" spans="1:8" x14ac:dyDescent="0.3">
      <c r="A2164" t="s">
        <v>4151</v>
      </c>
      <c r="B2164" t="s">
        <v>4152</v>
      </c>
      <c r="C2164" t="s">
        <v>39</v>
      </c>
      <c r="D2164" t="s">
        <v>27</v>
      </c>
      <c r="E2164" t="s">
        <v>325</v>
      </c>
      <c r="F2164" t="s">
        <v>29</v>
      </c>
      <c r="G2164">
        <v>92024</v>
      </c>
      <c r="H2164" t="s">
        <v>30</v>
      </c>
    </row>
    <row r="2165" spans="1:8" x14ac:dyDescent="0.3">
      <c r="A2165" t="s">
        <v>4151</v>
      </c>
      <c r="B2165" t="s">
        <v>4152</v>
      </c>
      <c r="C2165" t="s">
        <v>39</v>
      </c>
      <c r="D2165" t="s">
        <v>27</v>
      </c>
      <c r="E2165" t="s">
        <v>325</v>
      </c>
      <c r="F2165" t="s">
        <v>29</v>
      </c>
      <c r="G2165">
        <v>92024</v>
      </c>
      <c r="H2165" t="s">
        <v>30</v>
      </c>
    </row>
    <row r="2166" spans="1:8" x14ac:dyDescent="0.3">
      <c r="A2166" t="s">
        <v>4151</v>
      </c>
      <c r="B2166" t="s">
        <v>4152</v>
      </c>
      <c r="C2166" t="s">
        <v>39</v>
      </c>
      <c r="D2166" t="s">
        <v>27</v>
      </c>
      <c r="E2166" t="s">
        <v>325</v>
      </c>
      <c r="F2166" t="s">
        <v>29</v>
      </c>
      <c r="G2166">
        <v>92024</v>
      </c>
      <c r="H2166" t="s">
        <v>30</v>
      </c>
    </row>
    <row r="2167" spans="1:8" x14ac:dyDescent="0.3">
      <c r="A2167" t="s">
        <v>3904</v>
      </c>
      <c r="B2167" t="s">
        <v>3905</v>
      </c>
      <c r="C2167" t="s">
        <v>39</v>
      </c>
      <c r="D2167" t="s">
        <v>27</v>
      </c>
      <c r="E2167" t="s">
        <v>398</v>
      </c>
      <c r="F2167" t="s">
        <v>29</v>
      </c>
      <c r="G2167">
        <v>90805</v>
      </c>
      <c r="H2167" t="s">
        <v>30</v>
      </c>
    </row>
    <row r="2168" spans="1:8" x14ac:dyDescent="0.3">
      <c r="A2168" t="s">
        <v>3904</v>
      </c>
      <c r="B2168" t="s">
        <v>3905</v>
      </c>
      <c r="C2168" t="s">
        <v>39</v>
      </c>
      <c r="D2168" t="s">
        <v>27</v>
      </c>
      <c r="E2168" t="s">
        <v>398</v>
      </c>
      <c r="F2168" t="s">
        <v>29</v>
      </c>
      <c r="G2168">
        <v>90805</v>
      </c>
      <c r="H2168" t="s">
        <v>30</v>
      </c>
    </row>
    <row r="2169" spans="1:8" x14ac:dyDescent="0.3">
      <c r="A2169" t="s">
        <v>3904</v>
      </c>
      <c r="B2169" t="s">
        <v>3905</v>
      </c>
      <c r="C2169" t="s">
        <v>39</v>
      </c>
      <c r="D2169" t="s">
        <v>27</v>
      </c>
      <c r="E2169" t="s">
        <v>398</v>
      </c>
      <c r="F2169" t="s">
        <v>29</v>
      </c>
      <c r="G2169">
        <v>90805</v>
      </c>
      <c r="H2169" t="s">
        <v>30</v>
      </c>
    </row>
    <row r="2170" spans="1:8" x14ac:dyDescent="0.3">
      <c r="A2170" t="s">
        <v>858</v>
      </c>
      <c r="B2170" t="s">
        <v>859</v>
      </c>
      <c r="C2170" t="s">
        <v>39</v>
      </c>
      <c r="D2170" t="s">
        <v>27</v>
      </c>
      <c r="E2170" t="s">
        <v>5009</v>
      </c>
      <c r="F2170" t="s">
        <v>262</v>
      </c>
      <c r="G2170">
        <v>87124</v>
      </c>
      <c r="H2170" t="s">
        <v>30</v>
      </c>
    </row>
    <row r="2171" spans="1:8" x14ac:dyDescent="0.3">
      <c r="A2171" t="s">
        <v>858</v>
      </c>
      <c r="B2171" t="s">
        <v>859</v>
      </c>
      <c r="C2171" t="s">
        <v>39</v>
      </c>
      <c r="D2171" t="s">
        <v>27</v>
      </c>
      <c r="E2171" t="s">
        <v>5009</v>
      </c>
      <c r="F2171" t="s">
        <v>262</v>
      </c>
      <c r="G2171">
        <v>87124</v>
      </c>
      <c r="H2171" t="s">
        <v>30</v>
      </c>
    </row>
    <row r="2172" spans="1:8" x14ac:dyDescent="0.3">
      <c r="A2172" t="s">
        <v>234</v>
      </c>
      <c r="B2172" t="s">
        <v>235</v>
      </c>
      <c r="C2172" t="s">
        <v>26</v>
      </c>
      <c r="D2172" t="s">
        <v>27</v>
      </c>
      <c r="E2172" t="s">
        <v>2147</v>
      </c>
      <c r="F2172" t="s">
        <v>29</v>
      </c>
      <c r="G2172">
        <v>95207</v>
      </c>
      <c r="H2172" t="s">
        <v>30</v>
      </c>
    </row>
    <row r="2173" spans="1:8" x14ac:dyDescent="0.3">
      <c r="A2173" t="s">
        <v>966</v>
      </c>
      <c r="B2173" t="s">
        <v>967</v>
      </c>
      <c r="C2173" t="s">
        <v>26</v>
      </c>
      <c r="D2173" t="s">
        <v>27</v>
      </c>
      <c r="E2173" t="s">
        <v>28</v>
      </c>
      <c r="F2173" t="s">
        <v>29</v>
      </c>
      <c r="G2173">
        <v>90032</v>
      </c>
      <c r="H2173" t="s">
        <v>30</v>
      </c>
    </row>
    <row r="2174" spans="1:8" x14ac:dyDescent="0.3">
      <c r="A2174" t="s">
        <v>966</v>
      </c>
      <c r="B2174" t="s">
        <v>967</v>
      </c>
      <c r="C2174" t="s">
        <v>26</v>
      </c>
      <c r="D2174" t="s">
        <v>27</v>
      </c>
      <c r="E2174" t="s">
        <v>28</v>
      </c>
      <c r="F2174" t="s">
        <v>29</v>
      </c>
      <c r="G2174">
        <v>90032</v>
      </c>
      <c r="H2174" t="s">
        <v>30</v>
      </c>
    </row>
    <row r="2175" spans="1:8" x14ac:dyDescent="0.3">
      <c r="A2175" t="s">
        <v>966</v>
      </c>
      <c r="B2175" t="s">
        <v>967</v>
      </c>
      <c r="C2175" t="s">
        <v>26</v>
      </c>
      <c r="D2175" t="s">
        <v>27</v>
      </c>
      <c r="E2175" t="s">
        <v>28</v>
      </c>
      <c r="F2175" t="s">
        <v>29</v>
      </c>
      <c r="G2175">
        <v>90032</v>
      </c>
      <c r="H2175" t="s">
        <v>30</v>
      </c>
    </row>
    <row r="2176" spans="1:8" x14ac:dyDescent="0.3">
      <c r="A2176" t="s">
        <v>708</v>
      </c>
      <c r="B2176" t="s">
        <v>709</v>
      </c>
      <c r="C2176" t="s">
        <v>39</v>
      </c>
      <c r="D2176" t="s">
        <v>27</v>
      </c>
      <c r="E2176" t="s">
        <v>65</v>
      </c>
      <c r="F2176" t="s">
        <v>66</v>
      </c>
      <c r="G2176">
        <v>98103</v>
      </c>
      <c r="H2176" t="s">
        <v>30</v>
      </c>
    </row>
    <row r="2177" spans="1:8" x14ac:dyDescent="0.3">
      <c r="A2177" t="s">
        <v>708</v>
      </c>
      <c r="B2177" t="s">
        <v>709</v>
      </c>
      <c r="C2177" t="s">
        <v>39</v>
      </c>
      <c r="D2177" t="s">
        <v>27</v>
      </c>
      <c r="E2177" t="s">
        <v>65</v>
      </c>
      <c r="F2177" t="s">
        <v>66</v>
      </c>
      <c r="G2177">
        <v>98103</v>
      </c>
      <c r="H2177" t="s">
        <v>30</v>
      </c>
    </row>
    <row r="2178" spans="1:8" x14ac:dyDescent="0.3">
      <c r="A2178" t="s">
        <v>708</v>
      </c>
      <c r="B2178" t="s">
        <v>709</v>
      </c>
      <c r="C2178" t="s">
        <v>39</v>
      </c>
      <c r="D2178" t="s">
        <v>27</v>
      </c>
      <c r="E2178" t="s">
        <v>65</v>
      </c>
      <c r="F2178" t="s">
        <v>66</v>
      </c>
      <c r="G2178">
        <v>98103</v>
      </c>
      <c r="H2178" t="s">
        <v>30</v>
      </c>
    </row>
    <row r="2179" spans="1:8" x14ac:dyDescent="0.3">
      <c r="A2179" t="s">
        <v>3499</v>
      </c>
      <c r="B2179" t="s">
        <v>3500</v>
      </c>
      <c r="C2179" t="s">
        <v>26</v>
      </c>
      <c r="D2179" t="s">
        <v>27</v>
      </c>
      <c r="E2179" t="s">
        <v>160</v>
      </c>
      <c r="F2179" t="s">
        <v>161</v>
      </c>
      <c r="G2179">
        <v>80013</v>
      </c>
      <c r="H2179" t="s">
        <v>30</v>
      </c>
    </row>
    <row r="2180" spans="1:8" x14ac:dyDescent="0.3">
      <c r="A2180" t="s">
        <v>3499</v>
      </c>
      <c r="B2180" t="s">
        <v>3500</v>
      </c>
      <c r="C2180" t="s">
        <v>26</v>
      </c>
      <c r="D2180" t="s">
        <v>27</v>
      </c>
      <c r="E2180" t="s">
        <v>160</v>
      </c>
      <c r="F2180" t="s">
        <v>161</v>
      </c>
      <c r="G2180">
        <v>80013</v>
      </c>
      <c r="H2180" t="s">
        <v>30</v>
      </c>
    </row>
    <row r="2181" spans="1:8" x14ac:dyDescent="0.3">
      <c r="A2181" t="s">
        <v>5027</v>
      </c>
      <c r="B2181" t="s">
        <v>5028</v>
      </c>
      <c r="C2181" t="s">
        <v>39</v>
      </c>
      <c r="D2181" t="s">
        <v>27</v>
      </c>
      <c r="E2181" t="s">
        <v>80</v>
      </c>
      <c r="F2181" t="s">
        <v>29</v>
      </c>
      <c r="G2181">
        <v>94122</v>
      </c>
      <c r="H2181" t="s">
        <v>30</v>
      </c>
    </row>
    <row r="2182" spans="1:8" x14ac:dyDescent="0.3">
      <c r="A2182" t="s">
        <v>5027</v>
      </c>
      <c r="B2182" t="s">
        <v>5028</v>
      </c>
      <c r="C2182" t="s">
        <v>39</v>
      </c>
      <c r="D2182" t="s">
        <v>27</v>
      </c>
      <c r="E2182" t="s">
        <v>80</v>
      </c>
      <c r="F2182" t="s">
        <v>29</v>
      </c>
      <c r="G2182">
        <v>94122</v>
      </c>
      <c r="H2182" t="s">
        <v>30</v>
      </c>
    </row>
    <row r="2183" spans="1:8" x14ac:dyDescent="0.3">
      <c r="A2183" t="s">
        <v>5027</v>
      </c>
      <c r="B2183" t="s">
        <v>5028</v>
      </c>
      <c r="C2183" t="s">
        <v>39</v>
      </c>
      <c r="D2183" t="s">
        <v>27</v>
      </c>
      <c r="E2183" t="s">
        <v>80</v>
      </c>
      <c r="F2183" t="s">
        <v>29</v>
      </c>
      <c r="G2183">
        <v>94122</v>
      </c>
      <c r="H2183" t="s">
        <v>30</v>
      </c>
    </row>
    <row r="2184" spans="1:8" x14ac:dyDescent="0.3">
      <c r="A2184" t="s">
        <v>5027</v>
      </c>
      <c r="B2184" t="s">
        <v>5028</v>
      </c>
      <c r="C2184" t="s">
        <v>39</v>
      </c>
      <c r="D2184" t="s">
        <v>27</v>
      </c>
      <c r="E2184" t="s">
        <v>80</v>
      </c>
      <c r="F2184" t="s">
        <v>29</v>
      </c>
      <c r="G2184">
        <v>94122</v>
      </c>
      <c r="H2184" t="s">
        <v>30</v>
      </c>
    </row>
    <row r="2185" spans="1:8" x14ac:dyDescent="0.3">
      <c r="A2185" t="s">
        <v>4869</v>
      </c>
      <c r="B2185" t="s">
        <v>4870</v>
      </c>
      <c r="C2185" t="s">
        <v>39</v>
      </c>
      <c r="D2185" t="s">
        <v>27</v>
      </c>
      <c r="E2185" t="s">
        <v>28</v>
      </c>
      <c r="F2185" t="s">
        <v>29</v>
      </c>
      <c r="G2185">
        <v>90008</v>
      </c>
      <c r="H2185" t="s">
        <v>30</v>
      </c>
    </row>
    <row r="2186" spans="1:8" x14ac:dyDescent="0.3">
      <c r="A2186" t="s">
        <v>3561</v>
      </c>
      <c r="B2186" t="s">
        <v>3562</v>
      </c>
      <c r="C2186" t="s">
        <v>26</v>
      </c>
      <c r="D2186" t="s">
        <v>27</v>
      </c>
      <c r="E2186" t="s">
        <v>176</v>
      </c>
      <c r="F2186" t="s">
        <v>122</v>
      </c>
      <c r="G2186">
        <v>85023</v>
      </c>
      <c r="H2186" t="s">
        <v>30</v>
      </c>
    </row>
    <row r="2187" spans="1:8" x14ac:dyDescent="0.3">
      <c r="A2187" t="s">
        <v>3561</v>
      </c>
      <c r="B2187" t="s">
        <v>3562</v>
      </c>
      <c r="C2187" t="s">
        <v>26</v>
      </c>
      <c r="D2187" t="s">
        <v>27</v>
      </c>
      <c r="E2187" t="s">
        <v>176</v>
      </c>
      <c r="F2187" t="s">
        <v>122</v>
      </c>
      <c r="G2187">
        <v>85023</v>
      </c>
      <c r="H2187" t="s">
        <v>30</v>
      </c>
    </row>
    <row r="2188" spans="1:8" x14ac:dyDescent="0.3">
      <c r="A2188" t="s">
        <v>2037</v>
      </c>
      <c r="B2188" t="s">
        <v>2038</v>
      </c>
      <c r="C2188" t="s">
        <v>146</v>
      </c>
      <c r="D2188" t="s">
        <v>27</v>
      </c>
      <c r="E2188" t="s">
        <v>28</v>
      </c>
      <c r="F2188" t="s">
        <v>29</v>
      </c>
      <c r="G2188">
        <v>90004</v>
      </c>
      <c r="H2188" t="s">
        <v>30</v>
      </c>
    </row>
    <row r="2189" spans="1:8" x14ac:dyDescent="0.3">
      <c r="A2189" t="s">
        <v>2037</v>
      </c>
      <c r="B2189" t="s">
        <v>2038</v>
      </c>
      <c r="C2189" t="s">
        <v>146</v>
      </c>
      <c r="D2189" t="s">
        <v>27</v>
      </c>
      <c r="E2189" t="s">
        <v>28</v>
      </c>
      <c r="F2189" t="s">
        <v>29</v>
      </c>
      <c r="G2189">
        <v>90004</v>
      </c>
      <c r="H2189" t="s">
        <v>30</v>
      </c>
    </row>
    <row r="2190" spans="1:8" x14ac:dyDescent="0.3">
      <c r="A2190" t="s">
        <v>2037</v>
      </c>
      <c r="B2190" t="s">
        <v>2038</v>
      </c>
      <c r="C2190" t="s">
        <v>146</v>
      </c>
      <c r="D2190" t="s">
        <v>27</v>
      </c>
      <c r="E2190" t="s">
        <v>28</v>
      </c>
      <c r="F2190" t="s">
        <v>29</v>
      </c>
      <c r="G2190">
        <v>90004</v>
      </c>
      <c r="H2190" t="s">
        <v>30</v>
      </c>
    </row>
    <row r="2191" spans="1:8" x14ac:dyDescent="0.3">
      <c r="A2191" t="s">
        <v>5039</v>
      </c>
      <c r="B2191" t="s">
        <v>5040</v>
      </c>
      <c r="C2191" t="s">
        <v>39</v>
      </c>
      <c r="D2191" t="s">
        <v>27</v>
      </c>
      <c r="E2191" t="s">
        <v>192</v>
      </c>
      <c r="F2191" t="s">
        <v>29</v>
      </c>
      <c r="G2191">
        <v>95661</v>
      </c>
      <c r="H2191" t="s">
        <v>30</v>
      </c>
    </row>
    <row r="2192" spans="1:8" x14ac:dyDescent="0.3">
      <c r="A2192" t="s">
        <v>1290</v>
      </c>
      <c r="B2192" t="s">
        <v>1291</v>
      </c>
      <c r="C2192" t="s">
        <v>146</v>
      </c>
      <c r="D2192" t="s">
        <v>27</v>
      </c>
      <c r="E2192" t="s">
        <v>2365</v>
      </c>
      <c r="F2192" t="s">
        <v>29</v>
      </c>
      <c r="G2192">
        <v>95823</v>
      </c>
      <c r="H2192" t="s">
        <v>30</v>
      </c>
    </row>
    <row r="2193" spans="1:8" x14ac:dyDescent="0.3">
      <c r="A2193" t="s">
        <v>1998</v>
      </c>
      <c r="B2193" t="s">
        <v>1999</v>
      </c>
      <c r="C2193" t="s">
        <v>26</v>
      </c>
      <c r="D2193" t="s">
        <v>27</v>
      </c>
      <c r="E2193" t="s">
        <v>176</v>
      </c>
      <c r="F2193" t="s">
        <v>122</v>
      </c>
      <c r="G2193">
        <v>85023</v>
      </c>
      <c r="H2193" t="s">
        <v>30</v>
      </c>
    </row>
    <row r="2194" spans="1:8" x14ac:dyDescent="0.3">
      <c r="A2194" t="s">
        <v>1998</v>
      </c>
      <c r="B2194" t="s">
        <v>1999</v>
      </c>
      <c r="C2194" t="s">
        <v>26</v>
      </c>
      <c r="D2194" t="s">
        <v>27</v>
      </c>
      <c r="E2194" t="s">
        <v>176</v>
      </c>
      <c r="F2194" t="s">
        <v>122</v>
      </c>
      <c r="G2194">
        <v>85023</v>
      </c>
      <c r="H2194" t="s">
        <v>30</v>
      </c>
    </row>
    <row r="2195" spans="1:8" x14ac:dyDescent="0.3">
      <c r="A2195" t="s">
        <v>1998</v>
      </c>
      <c r="B2195" t="s">
        <v>1999</v>
      </c>
      <c r="C2195" t="s">
        <v>26</v>
      </c>
      <c r="D2195" t="s">
        <v>27</v>
      </c>
      <c r="E2195" t="s">
        <v>176</v>
      </c>
      <c r="F2195" t="s">
        <v>122</v>
      </c>
      <c r="G2195">
        <v>85023</v>
      </c>
      <c r="H2195" t="s">
        <v>30</v>
      </c>
    </row>
    <row r="2196" spans="1:8" x14ac:dyDescent="0.3">
      <c r="A2196" t="s">
        <v>1998</v>
      </c>
      <c r="B2196" t="s">
        <v>1999</v>
      </c>
      <c r="C2196" t="s">
        <v>26</v>
      </c>
      <c r="D2196" t="s">
        <v>27</v>
      </c>
      <c r="E2196" t="s">
        <v>176</v>
      </c>
      <c r="F2196" t="s">
        <v>122</v>
      </c>
      <c r="G2196">
        <v>85023</v>
      </c>
      <c r="H2196" t="s">
        <v>30</v>
      </c>
    </row>
    <row r="2197" spans="1:8" x14ac:dyDescent="0.3">
      <c r="A2197" t="s">
        <v>1998</v>
      </c>
      <c r="B2197" t="s">
        <v>1999</v>
      </c>
      <c r="C2197" t="s">
        <v>26</v>
      </c>
      <c r="D2197" t="s">
        <v>27</v>
      </c>
      <c r="E2197" t="s">
        <v>176</v>
      </c>
      <c r="F2197" t="s">
        <v>122</v>
      </c>
      <c r="G2197">
        <v>85023</v>
      </c>
      <c r="H2197" t="s">
        <v>30</v>
      </c>
    </row>
    <row r="2198" spans="1:8" x14ac:dyDescent="0.3">
      <c r="A2198" t="s">
        <v>475</v>
      </c>
      <c r="B2198" t="s">
        <v>476</v>
      </c>
      <c r="C2198" t="s">
        <v>39</v>
      </c>
      <c r="D2198" t="s">
        <v>27</v>
      </c>
      <c r="E2198" t="s">
        <v>1577</v>
      </c>
      <c r="F2198" t="s">
        <v>29</v>
      </c>
      <c r="G2198">
        <v>91767</v>
      </c>
      <c r="H2198" t="s">
        <v>30</v>
      </c>
    </row>
    <row r="2199" spans="1:8" x14ac:dyDescent="0.3">
      <c r="A2199" t="s">
        <v>4631</v>
      </c>
      <c r="B2199" t="s">
        <v>4632</v>
      </c>
      <c r="C2199" t="s">
        <v>26</v>
      </c>
      <c r="D2199" t="s">
        <v>27</v>
      </c>
      <c r="E2199" t="s">
        <v>5051</v>
      </c>
      <c r="F2199" t="s">
        <v>66</v>
      </c>
      <c r="G2199">
        <v>98208</v>
      </c>
      <c r="H2199" t="s">
        <v>30</v>
      </c>
    </row>
    <row r="2200" spans="1:8" x14ac:dyDescent="0.3">
      <c r="A2200" t="s">
        <v>1595</v>
      </c>
      <c r="B2200" t="s">
        <v>1596</v>
      </c>
      <c r="C2200" t="s">
        <v>39</v>
      </c>
      <c r="D2200" t="s">
        <v>27</v>
      </c>
      <c r="E2200" t="s">
        <v>65</v>
      </c>
      <c r="F2200" t="s">
        <v>66</v>
      </c>
      <c r="G2200">
        <v>98105</v>
      </c>
      <c r="H2200" t="s">
        <v>30</v>
      </c>
    </row>
    <row r="2201" spans="1:8" x14ac:dyDescent="0.3">
      <c r="A2201" t="s">
        <v>1595</v>
      </c>
      <c r="B2201" t="s">
        <v>1596</v>
      </c>
      <c r="C2201" t="s">
        <v>39</v>
      </c>
      <c r="D2201" t="s">
        <v>27</v>
      </c>
      <c r="E2201" t="s">
        <v>65</v>
      </c>
      <c r="F2201" t="s">
        <v>66</v>
      </c>
      <c r="G2201">
        <v>98105</v>
      </c>
      <c r="H2201" t="s">
        <v>30</v>
      </c>
    </row>
    <row r="2202" spans="1:8" x14ac:dyDescent="0.3">
      <c r="A2202" t="s">
        <v>1595</v>
      </c>
      <c r="B2202" t="s">
        <v>1596</v>
      </c>
      <c r="C2202" t="s">
        <v>39</v>
      </c>
      <c r="D2202" t="s">
        <v>27</v>
      </c>
      <c r="E2202" t="s">
        <v>65</v>
      </c>
      <c r="F2202" t="s">
        <v>66</v>
      </c>
      <c r="G2202">
        <v>98105</v>
      </c>
      <c r="H2202" t="s">
        <v>30</v>
      </c>
    </row>
    <row r="2203" spans="1:8" x14ac:dyDescent="0.3">
      <c r="A2203" t="s">
        <v>2713</v>
      </c>
      <c r="B2203" t="s">
        <v>2714</v>
      </c>
      <c r="C2203" t="s">
        <v>39</v>
      </c>
      <c r="D2203" t="s">
        <v>27</v>
      </c>
      <c r="E2203" t="s">
        <v>28</v>
      </c>
      <c r="F2203" t="s">
        <v>29</v>
      </c>
      <c r="G2203">
        <v>90036</v>
      </c>
      <c r="H2203" t="s">
        <v>30</v>
      </c>
    </row>
    <row r="2204" spans="1:8" x14ac:dyDescent="0.3">
      <c r="A2204" t="s">
        <v>942</v>
      </c>
      <c r="B2204" t="s">
        <v>943</v>
      </c>
      <c r="C2204" t="s">
        <v>39</v>
      </c>
      <c r="D2204" t="s">
        <v>27</v>
      </c>
      <c r="E2204" t="s">
        <v>944</v>
      </c>
      <c r="F2204" t="s">
        <v>29</v>
      </c>
      <c r="G2204">
        <v>92704</v>
      </c>
      <c r="H2204" t="s">
        <v>30</v>
      </c>
    </row>
    <row r="2205" spans="1:8" x14ac:dyDescent="0.3">
      <c r="A2205" t="s">
        <v>5059</v>
      </c>
      <c r="B2205" t="s">
        <v>5060</v>
      </c>
      <c r="C2205" t="s">
        <v>26</v>
      </c>
      <c r="D2205" t="s">
        <v>27</v>
      </c>
      <c r="E2205" t="s">
        <v>5061</v>
      </c>
      <c r="F2205" t="s">
        <v>29</v>
      </c>
      <c r="G2205">
        <v>90640</v>
      </c>
      <c r="H2205" t="s">
        <v>30</v>
      </c>
    </row>
    <row r="2206" spans="1:8" x14ac:dyDescent="0.3">
      <c r="A2206" t="s">
        <v>1215</v>
      </c>
      <c r="B2206" t="s">
        <v>1216</v>
      </c>
      <c r="C2206" t="s">
        <v>26</v>
      </c>
      <c r="D2206" t="s">
        <v>27</v>
      </c>
      <c r="E2206" t="s">
        <v>2371</v>
      </c>
      <c r="F2206" t="s">
        <v>29</v>
      </c>
      <c r="G2206">
        <v>91360</v>
      </c>
      <c r="H2206" t="s">
        <v>30</v>
      </c>
    </row>
    <row r="2207" spans="1:8" x14ac:dyDescent="0.3">
      <c r="A2207" t="s">
        <v>1215</v>
      </c>
      <c r="B2207" t="s">
        <v>1216</v>
      </c>
      <c r="C2207" t="s">
        <v>26</v>
      </c>
      <c r="D2207" t="s">
        <v>27</v>
      </c>
      <c r="E2207" t="s">
        <v>2371</v>
      </c>
      <c r="F2207" t="s">
        <v>29</v>
      </c>
      <c r="G2207">
        <v>91360</v>
      </c>
      <c r="H2207" t="s">
        <v>30</v>
      </c>
    </row>
    <row r="2208" spans="1:8" x14ac:dyDescent="0.3">
      <c r="A2208" t="s">
        <v>4175</v>
      </c>
      <c r="B2208" t="s">
        <v>4176</v>
      </c>
      <c r="C2208" t="s">
        <v>26</v>
      </c>
      <c r="D2208" t="s">
        <v>27</v>
      </c>
      <c r="E2208" t="s">
        <v>1027</v>
      </c>
      <c r="F2208" t="s">
        <v>29</v>
      </c>
      <c r="G2208">
        <v>90503</v>
      </c>
      <c r="H2208" t="s">
        <v>30</v>
      </c>
    </row>
    <row r="2209" spans="1:8" x14ac:dyDescent="0.3">
      <c r="A2209" t="s">
        <v>4175</v>
      </c>
      <c r="B2209" t="s">
        <v>4176</v>
      </c>
      <c r="C2209" t="s">
        <v>26</v>
      </c>
      <c r="D2209" t="s">
        <v>27</v>
      </c>
      <c r="E2209" t="s">
        <v>1027</v>
      </c>
      <c r="F2209" t="s">
        <v>29</v>
      </c>
      <c r="G2209">
        <v>90503</v>
      </c>
      <c r="H2209" t="s">
        <v>30</v>
      </c>
    </row>
    <row r="2210" spans="1:8" x14ac:dyDescent="0.3">
      <c r="A2210" t="s">
        <v>2325</v>
      </c>
      <c r="B2210" t="s">
        <v>2326</v>
      </c>
      <c r="C2210" t="s">
        <v>146</v>
      </c>
      <c r="D2210" t="s">
        <v>27</v>
      </c>
      <c r="E2210" t="s">
        <v>5069</v>
      </c>
      <c r="F2210" t="s">
        <v>29</v>
      </c>
      <c r="G2210">
        <v>92020</v>
      </c>
      <c r="H2210" t="s">
        <v>30</v>
      </c>
    </row>
    <row r="2211" spans="1:8" x14ac:dyDescent="0.3">
      <c r="A2211" t="s">
        <v>2320</v>
      </c>
      <c r="B2211" t="s">
        <v>2321</v>
      </c>
      <c r="C2211" t="s">
        <v>26</v>
      </c>
      <c r="D2211" t="s">
        <v>27</v>
      </c>
      <c r="E2211" t="s">
        <v>28</v>
      </c>
      <c r="F2211" t="s">
        <v>29</v>
      </c>
      <c r="G2211">
        <v>90036</v>
      </c>
      <c r="H2211" t="s">
        <v>30</v>
      </c>
    </row>
    <row r="2212" spans="1:8" x14ac:dyDescent="0.3">
      <c r="A2212" t="s">
        <v>5074</v>
      </c>
      <c r="B2212" t="s">
        <v>5075</v>
      </c>
      <c r="C2212" t="s">
        <v>39</v>
      </c>
      <c r="D2212" t="s">
        <v>27</v>
      </c>
      <c r="E2212" t="s">
        <v>176</v>
      </c>
      <c r="F2212" t="s">
        <v>122</v>
      </c>
      <c r="G2212">
        <v>85023</v>
      </c>
      <c r="H2212" t="s">
        <v>30</v>
      </c>
    </row>
    <row r="2213" spans="1:8" x14ac:dyDescent="0.3">
      <c r="A2213" t="s">
        <v>1906</v>
      </c>
      <c r="B2213" t="s">
        <v>1907</v>
      </c>
      <c r="C2213" t="s">
        <v>39</v>
      </c>
      <c r="D2213" t="s">
        <v>27</v>
      </c>
      <c r="E2213" t="s">
        <v>28</v>
      </c>
      <c r="F2213" t="s">
        <v>29</v>
      </c>
      <c r="G2213">
        <v>90045</v>
      </c>
      <c r="H2213" t="s">
        <v>30</v>
      </c>
    </row>
    <row r="2214" spans="1:8" x14ac:dyDescent="0.3">
      <c r="A2214" t="s">
        <v>1768</v>
      </c>
      <c r="B2214" t="s">
        <v>1769</v>
      </c>
      <c r="C2214" t="s">
        <v>39</v>
      </c>
      <c r="D2214" t="s">
        <v>27</v>
      </c>
      <c r="E2214" t="s">
        <v>28</v>
      </c>
      <c r="F2214" t="s">
        <v>29</v>
      </c>
      <c r="G2214">
        <v>90008</v>
      </c>
      <c r="H2214" t="s">
        <v>30</v>
      </c>
    </row>
    <row r="2215" spans="1:8" x14ac:dyDescent="0.3">
      <c r="A2215" t="s">
        <v>1768</v>
      </c>
      <c r="B2215" t="s">
        <v>1769</v>
      </c>
      <c r="C2215" t="s">
        <v>39</v>
      </c>
      <c r="D2215" t="s">
        <v>27</v>
      </c>
      <c r="E2215" t="s">
        <v>28</v>
      </c>
      <c r="F2215" t="s">
        <v>29</v>
      </c>
      <c r="G2215">
        <v>90008</v>
      </c>
      <c r="H2215" t="s">
        <v>30</v>
      </c>
    </row>
    <row r="2216" spans="1:8" x14ac:dyDescent="0.3">
      <c r="A2216" t="s">
        <v>1768</v>
      </c>
      <c r="B2216" t="s">
        <v>1769</v>
      </c>
      <c r="C2216" t="s">
        <v>39</v>
      </c>
      <c r="D2216" t="s">
        <v>27</v>
      </c>
      <c r="E2216" t="s">
        <v>28</v>
      </c>
      <c r="F2216" t="s">
        <v>29</v>
      </c>
      <c r="G2216">
        <v>90008</v>
      </c>
      <c r="H2216" t="s">
        <v>30</v>
      </c>
    </row>
    <row r="2217" spans="1:8" x14ac:dyDescent="0.3">
      <c r="A2217" t="s">
        <v>1768</v>
      </c>
      <c r="B2217" t="s">
        <v>1769</v>
      </c>
      <c r="C2217" t="s">
        <v>39</v>
      </c>
      <c r="D2217" t="s">
        <v>27</v>
      </c>
      <c r="E2217" t="s">
        <v>28</v>
      </c>
      <c r="F2217" t="s">
        <v>29</v>
      </c>
      <c r="G2217">
        <v>90008</v>
      </c>
      <c r="H2217" t="s">
        <v>30</v>
      </c>
    </row>
    <row r="2218" spans="1:8" x14ac:dyDescent="0.3">
      <c r="A2218" t="s">
        <v>1768</v>
      </c>
      <c r="B2218" t="s">
        <v>1769</v>
      </c>
      <c r="C2218" t="s">
        <v>39</v>
      </c>
      <c r="D2218" t="s">
        <v>27</v>
      </c>
      <c r="E2218" t="s">
        <v>28</v>
      </c>
      <c r="F2218" t="s">
        <v>29</v>
      </c>
      <c r="G2218">
        <v>90008</v>
      </c>
      <c r="H2218" t="s">
        <v>30</v>
      </c>
    </row>
    <row r="2219" spans="1:8" x14ac:dyDescent="0.3">
      <c r="A2219" t="s">
        <v>1768</v>
      </c>
      <c r="B2219" t="s">
        <v>1769</v>
      </c>
      <c r="C2219" t="s">
        <v>39</v>
      </c>
      <c r="D2219" t="s">
        <v>27</v>
      </c>
      <c r="E2219" t="s">
        <v>28</v>
      </c>
      <c r="F2219" t="s">
        <v>29</v>
      </c>
      <c r="G2219">
        <v>90008</v>
      </c>
      <c r="H2219" t="s">
        <v>30</v>
      </c>
    </row>
    <row r="2220" spans="1:8" x14ac:dyDescent="0.3">
      <c r="A2220" t="s">
        <v>5085</v>
      </c>
      <c r="B2220" t="s">
        <v>5086</v>
      </c>
      <c r="C2220" t="s">
        <v>26</v>
      </c>
      <c r="D2220" t="s">
        <v>27</v>
      </c>
      <c r="E2220" t="s">
        <v>28</v>
      </c>
      <c r="F2220" t="s">
        <v>29</v>
      </c>
      <c r="G2220">
        <v>90004</v>
      </c>
      <c r="H2220" t="s">
        <v>30</v>
      </c>
    </row>
    <row r="2221" spans="1:8" x14ac:dyDescent="0.3">
      <c r="A2221" t="s">
        <v>5085</v>
      </c>
      <c r="B2221" t="s">
        <v>5086</v>
      </c>
      <c r="C2221" t="s">
        <v>26</v>
      </c>
      <c r="D2221" t="s">
        <v>27</v>
      </c>
      <c r="E2221" t="s">
        <v>28</v>
      </c>
      <c r="F2221" t="s">
        <v>29</v>
      </c>
      <c r="G2221">
        <v>90004</v>
      </c>
      <c r="H2221" t="s">
        <v>30</v>
      </c>
    </row>
    <row r="2222" spans="1:8" x14ac:dyDescent="0.3">
      <c r="A2222" t="s">
        <v>5085</v>
      </c>
      <c r="B2222" t="s">
        <v>5086</v>
      </c>
      <c r="C2222" t="s">
        <v>26</v>
      </c>
      <c r="D2222" t="s">
        <v>27</v>
      </c>
      <c r="E2222" t="s">
        <v>28</v>
      </c>
      <c r="F2222" t="s">
        <v>29</v>
      </c>
      <c r="G2222">
        <v>90004</v>
      </c>
      <c r="H2222" t="s">
        <v>30</v>
      </c>
    </row>
    <row r="2223" spans="1:8" x14ac:dyDescent="0.3">
      <c r="A2223" t="s">
        <v>5085</v>
      </c>
      <c r="B2223" t="s">
        <v>5086</v>
      </c>
      <c r="C2223" t="s">
        <v>26</v>
      </c>
      <c r="D2223" t="s">
        <v>27</v>
      </c>
      <c r="E2223" t="s">
        <v>28</v>
      </c>
      <c r="F2223" t="s">
        <v>29</v>
      </c>
      <c r="G2223">
        <v>90004</v>
      </c>
      <c r="H2223" t="s">
        <v>30</v>
      </c>
    </row>
    <row r="2224" spans="1:8" x14ac:dyDescent="0.3">
      <c r="A2224" t="s">
        <v>5085</v>
      </c>
      <c r="B2224" t="s">
        <v>5086</v>
      </c>
      <c r="C2224" t="s">
        <v>26</v>
      </c>
      <c r="D2224" t="s">
        <v>27</v>
      </c>
      <c r="E2224" t="s">
        <v>28</v>
      </c>
      <c r="F2224" t="s">
        <v>29</v>
      </c>
      <c r="G2224">
        <v>90004</v>
      </c>
      <c r="H2224" t="s">
        <v>30</v>
      </c>
    </row>
    <row r="2225" spans="1:8" x14ac:dyDescent="0.3">
      <c r="A2225" t="s">
        <v>5085</v>
      </c>
      <c r="B2225" t="s">
        <v>5086</v>
      </c>
      <c r="C2225" t="s">
        <v>26</v>
      </c>
      <c r="D2225" t="s">
        <v>27</v>
      </c>
      <c r="E2225" t="s">
        <v>28</v>
      </c>
      <c r="F2225" t="s">
        <v>29</v>
      </c>
      <c r="G2225">
        <v>90004</v>
      </c>
      <c r="H2225" t="s">
        <v>30</v>
      </c>
    </row>
    <row r="2226" spans="1:8" x14ac:dyDescent="0.3">
      <c r="A2226" t="s">
        <v>5085</v>
      </c>
      <c r="B2226" t="s">
        <v>5086</v>
      </c>
      <c r="C2226" t="s">
        <v>26</v>
      </c>
      <c r="D2226" t="s">
        <v>27</v>
      </c>
      <c r="E2226" t="s">
        <v>28</v>
      </c>
      <c r="F2226" t="s">
        <v>29</v>
      </c>
      <c r="G2226">
        <v>90004</v>
      </c>
      <c r="H2226" t="s">
        <v>30</v>
      </c>
    </row>
    <row r="2227" spans="1:8" x14ac:dyDescent="0.3">
      <c r="A2227" t="s">
        <v>2128</v>
      </c>
      <c r="B2227" t="s">
        <v>2129</v>
      </c>
      <c r="C2227" t="s">
        <v>39</v>
      </c>
      <c r="D2227" t="s">
        <v>27</v>
      </c>
      <c r="E2227" t="s">
        <v>65</v>
      </c>
      <c r="F2227" t="s">
        <v>66</v>
      </c>
      <c r="G2227">
        <v>98105</v>
      </c>
      <c r="H2227" t="s">
        <v>30</v>
      </c>
    </row>
    <row r="2228" spans="1:8" x14ac:dyDescent="0.3">
      <c r="A2228" t="s">
        <v>226</v>
      </c>
      <c r="B2228" t="s">
        <v>227</v>
      </c>
      <c r="C2228" t="s">
        <v>146</v>
      </c>
      <c r="D2228" t="s">
        <v>27</v>
      </c>
      <c r="E2228" t="s">
        <v>65</v>
      </c>
      <c r="F2228" t="s">
        <v>66</v>
      </c>
      <c r="G2228">
        <v>98105</v>
      </c>
      <c r="H2228" t="s">
        <v>30</v>
      </c>
    </row>
    <row r="2229" spans="1:8" x14ac:dyDescent="0.3">
      <c r="A2229" t="s">
        <v>226</v>
      </c>
      <c r="B2229" t="s">
        <v>227</v>
      </c>
      <c r="C2229" t="s">
        <v>146</v>
      </c>
      <c r="D2229" t="s">
        <v>27</v>
      </c>
      <c r="E2229" t="s">
        <v>65</v>
      </c>
      <c r="F2229" t="s">
        <v>66</v>
      </c>
      <c r="G2229">
        <v>98105</v>
      </c>
      <c r="H2229" t="s">
        <v>30</v>
      </c>
    </row>
    <row r="2230" spans="1:8" x14ac:dyDescent="0.3">
      <c r="A2230" t="s">
        <v>226</v>
      </c>
      <c r="B2230" t="s">
        <v>227</v>
      </c>
      <c r="C2230" t="s">
        <v>146</v>
      </c>
      <c r="D2230" t="s">
        <v>27</v>
      </c>
      <c r="E2230" t="s">
        <v>65</v>
      </c>
      <c r="F2230" t="s">
        <v>66</v>
      </c>
      <c r="G2230">
        <v>98105</v>
      </c>
      <c r="H2230" t="s">
        <v>30</v>
      </c>
    </row>
    <row r="2231" spans="1:8" x14ac:dyDescent="0.3">
      <c r="A2231" t="s">
        <v>226</v>
      </c>
      <c r="B2231" t="s">
        <v>227</v>
      </c>
      <c r="C2231" t="s">
        <v>146</v>
      </c>
      <c r="D2231" t="s">
        <v>27</v>
      </c>
      <c r="E2231" t="s">
        <v>65</v>
      </c>
      <c r="F2231" t="s">
        <v>66</v>
      </c>
      <c r="G2231">
        <v>98105</v>
      </c>
      <c r="H2231" t="s">
        <v>30</v>
      </c>
    </row>
    <row r="2232" spans="1:8" x14ac:dyDescent="0.3">
      <c r="A2232" t="s">
        <v>226</v>
      </c>
      <c r="B2232" t="s">
        <v>227</v>
      </c>
      <c r="C2232" t="s">
        <v>146</v>
      </c>
      <c r="D2232" t="s">
        <v>27</v>
      </c>
      <c r="E2232" t="s">
        <v>65</v>
      </c>
      <c r="F2232" t="s">
        <v>66</v>
      </c>
      <c r="G2232">
        <v>98105</v>
      </c>
      <c r="H2232" t="s">
        <v>30</v>
      </c>
    </row>
    <row r="2233" spans="1:8" x14ac:dyDescent="0.3">
      <c r="A2233" t="s">
        <v>1857</v>
      </c>
      <c r="B2233" t="s">
        <v>1858</v>
      </c>
      <c r="C2233" t="s">
        <v>39</v>
      </c>
      <c r="D2233" t="s">
        <v>27</v>
      </c>
      <c r="E2233" t="s">
        <v>28</v>
      </c>
      <c r="F2233" t="s">
        <v>29</v>
      </c>
      <c r="G2233">
        <v>90032</v>
      </c>
      <c r="H2233" t="s">
        <v>30</v>
      </c>
    </row>
    <row r="2234" spans="1:8" x14ac:dyDescent="0.3">
      <c r="A2234" t="s">
        <v>1857</v>
      </c>
      <c r="B2234" t="s">
        <v>1858</v>
      </c>
      <c r="C2234" t="s">
        <v>39</v>
      </c>
      <c r="D2234" t="s">
        <v>27</v>
      </c>
      <c r="E2234" t="s">
        <v>28</v>
      </c>
      <c r="F2234" t="s">
        <v>29</v>
      </c>
      <c r="G2234">
        <v>90032</v>
      </c>
      <c r="H2234" t="s">
        <v>30</v>
      </c>
    </row>
    <row r="2235" spans="1:8" x14ac:dyDescent="0.3">
      <c r="A2235" t="s">
        <v>1259</v>
      </c>
      <c r="B2235" t="s">
        <v>1260</v>
      </c>
      <c r="C2235" t="s">
        <v>26</v>
      </c>
      <c r="D2235" t="s">
        <v>27</v>
      </c>
      <c r="E2235" t="s">
        <v>504</v>
      </c>
      <c r="F2235" t="s">
        <v>29</v>
      </c>
      <c r="G2235">
        <v>92646</v>
      </c>
      <c r="H2235" t="s">
        <v>30</v>
      </c>
    </row>
    <row r="2236" spans="1:8" x14ac:dyDescent="0.3">
      <c r="A2236" t="s">
        <v>5108</v>
      </c>
      <c r="B2236" t="s">
        <v>5109</v>
      </c>
      <c r="C2236" t="s">
        <v>26</v>
      </c>
      <c r="D2236" t="s">
        <v>27</v>
      </c>
      <c r="E2236" t="s">
        <v>333</v>
      </c>
      <c r="F2236" t="s">
        <v>29</v>
      </c>
      <c r="G2236">
        <v>94513</v>
      </c>
      <c r="H2236" t="s">
        <v>30</v>
      </c>
    </row>
    <row r="2237" spans="1:8" x14ac:dyDescent="0.3">
      <c r="A2237" t="s">
        <v>4151</v>
      </c>
      <c r="B2237" t="s">
        <v>4152</v>
      </c>
      <c r="C2237" t="s">
        <v>39</v>
      </c>
      <c r="D2237" t="s">
        <v>27</v>
      </c>
      <c r="E2237" t="s">
        <v>65</v>
      </c>
      <c r="F2237" t="s">
        <v>66</v>
      </c>
      <c r="G2237">
        <v>98103</v>
      </c>
      <c r="H2237" t="s">
        <v>30</v>
      </c>
    </row>
    <row r="2238" spans="1:8" x14ac:dyDescent="0.3">
      <c r="A2238" t="s">
        <v>1103</v>
      </c>
      <c r="B2238" t="s">
        <v>1104</v>
      </c>
      <c r="C2238" t="s">
        <v>39</v>
      </c>
      <c r="D2238" t="s">
        <v>27</v>
      </c>
      <c r="E2238" t="s">
        <v>65</v>
      </c>
      <c r="F2238" t="s">
        <v>66</v>
      </c>
      <c r="G2238">
        <v>98103</v>
      </c>
      <c r="H2238" t="s">
        <v>30</v>
      </c>
    </row>
    <row r="2239" spans="1:8" x14ac:dyDescent="0.3">
      <c r="A2239" t="s">
        <v>5117</v>
      </c>
      <c r="B2239" t="s">
        <v>5118</v>
      </c>
      <c r="C2239" t="s">
        <v>39</v>
      </c>
      <c r="D2239" t="s">
        <v>27</v>
      </c>
      <c r="E2239" t="s">
        <v>80</v>
      </c>
      <c r="F2239" t="s">
        <v>29</v>
      </c>
      <c r="G2239">
        <v>94109</v>
      </c>
      <c r="H2239" t="s">
        <v>30</v>
      </c>
    </row>
    <row r="2240" spans="1:8" x14ac:dyDescent="0.3">
      <c r="A2240" t="s">
        <v>5120</v>
      </c>
      <c r="B2240" t="s">
        <v>5121</v>
      </c>
      <c r="C2240" t="s">
        <v>26</v>
      </c>
      <c r="D2240" t="s">
        <v>27</v>
      </c>
      <c r="E2240" t="s">
        <v>28</v>
      </c>
      <c r="F2240" t="s">
        <v>29</v>
      </c>
      <c r="G2240">
        <v>90049</v>
      </c>
      <c r="H2240" t="s">
        <v>30</v>
      </c>
    </row>
    <row r="2241" spans="1:8" x14ac:dyDescent="0.3">
      <c r="A2241" t="s">
        <v>5125</v>
      </c>
      <c r="B2241" t="s">
        <v>5126</v>
      </c>
      <c r="C2241" t="s">
        <v>26</v>
      </c>
      <c r="D2241" t="s">
        <v>27</v>
      </c>
      <c r="E2241" t="s">
        <v>2365</v>
      </c>
      <c r="F2241" t="s">
        <v>29</v>
      </c>
      <c r="G2241">
        <v>95823</v>
      </c>
      <c r="H2241" t="s">
        <v>30</v>
      </c>
    </row>
    <row r="2242" spans="1:8" x14ac:dyDescent="0.3">
      <c r="A2242" t="s">
        <v>5128</v>
      </c>
      <c r="B2242" t="s">
        <v>5129</v>
      </c>
      <c r="C2242" t="s">
        <v>39</v>
      </c>
      <c r="D2242" t="s">
        <v>27</v>
      </c>
      <c r="E2242" t="s">
        <v>65</v>
      </c>
      <c r="F2242" t="s">
        <v>66</v>
      </c>
      <c r="G2242">
        <v>98115</v>
      </c>
      <c r="H2242" t="s">
        <v>30</v>
      </c>
    </row>
    <row r="2243" spans="1:8" x14ac:dyDescent="0.3">
      <c r="A2243" t="s">
        <v>5131</v>
      </c>
      <c r="B2243" t="s">
        <v>5132</v>
      </c>
      <c r="C2243" t="s">
        <v>39</v>
      </c>
      <c r="D2243" t="s">
        <v>27</v>
      </c>
      <c r="E2243" t="s">
        <v>4407</v>
      </c>
      <c r="F2243" t="s">
        <v>29</v>
      </c>
      <c r="G2243">
        <v>93101</v>
      </c>
      <c r="H2243" t="s">
        <v>30</v>
      </c>
    </row>
    <row r="2244" spans="1:8" x14ac:dyDescent="0.3">
      <c r="A2244" t="s">
        <v>4759</v>
      </c>
      <c r="B2244" t="s">
        <v>4760</v>
      </c>
      <c r="C2244" t="s">
        <v>39</v>
      </c>
      <c r="D2244" t="s">
        <v>27</v>
      </c>
      <c r="E2244" t="s">
        <v>28</v>
      </c>
      <c r="F2244" t="s">
        <v>29</v>
      </c>
      <c r="G2244">
        <v>90032</v>
      </c>
      <c r="H2244" t="s">
        <v>30</v>
      </c>
    </row>
    <row r="2245" spans="1:8" x14ac:dyDescent="0.3">
      <c r="A2245" t="s">
        <v>259</v>
      </c>
      <c r="B2245" t="s">
        <v>260</v>
      </c>
      <c r="C2245" t="s">
        <v>39</v>
      </c>
      <c r="D2245" t="s">
        <v>27</v>
      </c>
      <c r="E2245" t="s">
        <v>80</v>
      </c>
      <c r="F2245" t="s">
        <v>29</v>
      </c>
      <c r="G2245">
        <v>94109</v>
      </c>
      <c r="H2245" t="s">
        <v>30</v>
      </c>
    </row>
    <row r="2246" spans="1:8" x14ac:dyDescent="0.3">
      <c r="A2246" t="s">
        <v>259</v>
      </c>
      <c r="B2246" t="s">
        <v>260</v>
      </c>
      <c r="C2246" t="s">
        <v>39</v>
      </c>
      <c r="D2246" t="s">
        <v>27</v>
      </c>
      <c r="E2246" t="s">
        <v>80</v>
      </c>
      <c r="F2246" t="s">
        <v>29</v>
      </c>
      <c r="G2246">
        <v>94109</v>
      </c>
      <c r="H2246" t="s">
        <v>30</v>
      </c>
    </row>
    <row r="2247" spans="1:8" x14ac:dyDescent="0.3">
      <c r="A2247" t="s">
        <v>259</v>
      </c>
      <c r="B2247" t="s">
        <v>260</v>
      </c>
      <c r="C2247" t="s">
        <v>39</v>
      </c>
      <c r="D2247" t="s">
        <v>27</v>
      </c>
      <c r="E2247" t="s">
        <v>80</v>
      </c>
      <c r="F2247" t="s">
        <v>29</v>
      </c>
      <c r="G2247">
        <v>94109</v>
      </c>
      <c r="H2247" t="s">
        <v>30</v>
      </c>
    </row>
    <row r="2248" spans="1:8" x14ac:dyDescent="0.3">
      <c r="A2248" t="s">
        <v>259</v>
      </c>
      <c r="B2248" t="s">
        <v>260</v>
      </c>
      <c r="C2248" t="s">
        <v>39</v>
      </c>
      <c r="D2248" t="s">
        <v>27</v>
      </c>
      <c r="E2248" t="s">
        <v>80</v>
      </c>
      <c r="F2248" t="s">
        <v>29</v>
      </c>
      <c r="G2248">
        <v>94109</v>
      </c>
      <c r="H2248" t="s">
        <v>30</v>
      </c>
    </row>
    <row r="2249" spans="1:8" x14ac:dyDescent="0.3">
      <c r="A2249" t="s">
        <v>1309</v>
      </c>
      <c r="B2249" t="s">
        <v>1310</v>
      </c>
      <c r="C2249" t="s">
        <v>39</v>
      </c>
      <c r="D2249" t="s">
        <v>27</v>
      </c>
      <c r="E2249" t="s">
        <v>65</v>
      </c>
      <c r="F2249" t="s">
        <v>66</v>
      </c>
      <c r="G2249">
        <v>98105</v>
      </c>
      <c r="H2249" t="s">
        <v>30</v>
      </c>
    </row>
    <row r="2250" spans="1:8" x14ac:dyDescent="0.3">
      <c r="A2250" t="s">
        <v>5143</v>
      </c>
      <c r="B2250" t="s">
        <v>5144</v>
      </c>
      <c r="C2250" t="s">
        <v>39</v>
      </c>
      <c r="D2250" t="s">
        <v>27</v>
      </c>
      <c r="E2250" t="s">
        <v>28</v>
      </c>
      <c r="F2250" t="s">
        <v>29</v>
      </c>
      <c r="G2250">
        <v>90032</v>
      </c>
      <c r="H2250" t="s">
        <v>30</v>
      </c>
    </row>
    <row r="2251" spans="1:8" x14ac:dyDescent="0.3">
      <c r="A2251" t="s">
        <v>1648</v>
      </c>
      <c r="B2251" t="s">
        <v>1649</v>
      </c>
      <c r="C2251" t="s">
        <v>146</v>
      </c>
      <c r="D2251" t="s">
        <v>27</v>
      </c>
      <c r="E2251" t="s">
        <v>192</v>
      </c>
      <c r="F2251" t="s">
        <v>29</v>
      </c>
      <c r="G2251">
        <v>95661</v>
      </c>
      <c r="H2251" t="s">
        <v>30</v>
      </c>
    </row>
    <row r="2252" spans="1:8" x14ac:dyDescent="0.3">
      <c r="A2252" t="s">
        <v>5149</v>
      </c>
      <c r="B2252" t="s">
        <v>5150</v>
      </c>
      <c r="C2252" t="s">
        <v>39</v>
      </c>
      <c r="D2252" t="s">
        <v>27</v>
      </c>
      <c r="E2252" t="s">
        <v>28</v>
      </c>
      <c r="F2252" t="s">
        <v>29</v>
      </c>
      <c r="G2252">
        <v>90008</v>
      </c>
      <c r="H2252" t="s">
        <v>30</v>
      </c>
    </row>
    <row r="2253" spans="1:8" x14ac:dyDescent="0.3">
      <c r="A2253" t="s">
        <v>5149</v>
      </c>
      <c r="B2253" t="s">
        <v>5150</v>
      </c>
      <c r="C2253" t="s">
        <v>39</v>
      </c>
      <c r="D2253" t="s">
        <v>27</v>
      </c>
      <c r="E2253" t="s">
        <v>28</v>
      </c>
      <c r="F2253" t="s">
        <v>29</v>
      </c>
      <c r="G2253">
        <v>90008</v>
      </c>
      <c r="H2253" t="s">
        <v>30</v>
      </c>
    </row>
    <row r="2254" spans="1:8" x14ac:dyDescent="0.3">
      <c r="A2254" t="s">
        <v>5149</v>
      </c>
      <c r="B2254" t="s">
        <v>5150</v>
      </c>
      <c r="C2254" t="s">
        <v>39</v>
      </c>
      <c r="D2254" t="s">
        <v>27</v>
      </c>
      <c r="E2254" t="s">
        <v>28</v>
      </c>
      <c r="F2254" t="s">
        <v>29</v>
      </c>
      <c r="G2254">
        <v>90008</v>
      </c>
      <c r="H2254" t="s">
        <v>30</v>
      </c>
    </row>
    <row r="2255" spans="1:8" x14ac:dyDescent="0.3">
      <c r="A2255" t="s">
        <v>1281</v>
      </c>
      <c r="B2255" t="s">
        <v>1282</v>
      </c>
      <c r="C2255" t="s">
        <v>26</v>
      </c>
      <c r="D2255" t="s">
        <v>27</v>
      </c>
      <c r="E2255" t="s">
        <v>28</v>
      </c>
      <c r="F2255" t="s">
        <v>29</v>
      </c>
      <c r="G2255">
        <v>90004</v>
      </c>
      <c r="H2255" t="s">
        <v>30</v>
      </c>
    </row>
    <row r="2256" spans="1:8" x14ac:dyDescent="0.3">
      <c r="A2256" t="s">
        <v>2242</v>
      </c>
      <c r="B2256" t="s">
        <v>2243</v>
      </c>
      <c r="C2256" t="s">
        <v>146</v>
      </c>
      <c r="D2256" t="s">
        <v>27</v>
      </c>
      <c r="E2256" t="s">
        <v>80</v>
      </c>
      <c r="F2256" t="s">
        <v>29</v>
      </c>
      <c r="G2256">
        <v>94110</v>
      </c>
      <c r="H2256" t="s">
        <v>30</v>
      </c>
    </row>
    <row r="2257" spans="1:8" x14ac:dyDescent="0.3">
      <c r="A2257" t="s">
        <v>2242</v>
      </c>
      <c r="B2257" t="s">
        <v>2243</v>
      </c>
      <c r="C2257" t="s">
        <v>146</v>
      </c>
      <c r="D2257" t="s">
        <v>27</v>
      </c>
      <c r="E2257" t="s">
        <v>80</v>
      </c>
      <c r="F2257" t="s">
        <v>29</v>
      </c>
      <c r="G2257">
        <v>94110</v>
      </c>
      <c r="H2257" t="s">
        <v>30</v>
      </c>
    </row>
    <row r="2258" spans="1:8" x14ac:dyDescent="0.3">
      <c r="A2258" t="s">
        <v>2242</v>
      </c>
      <c r="B2258" t="s">
        <v>2243</v>
      </c>
      <c r="C2258" t="s">
        <v>146</v>
      </c>
      <c r="D2258" t="s">
        <v>27</v>
      </c>
      <c r="E2258" t="s">
        <v>80</v>
      </c>
      <c r="F2258" t="s">
        <v>29</v>
      </c>
      <c r="G2258">
        <v>94110</v>
      </c>
      <c r="H2258" t="s">
        <v>30</v>
      </c>
    </row>
    <row r="2259" spans="1:8" x14ac:dyDescent="0.3">
      <c r="A2259" t="s">
        <v>5159</v>
      </c>
      <c r="B2259" t="s">
        <v>5160</v>
      </c>
      <c r="C2259" t="s">
        <v>146</v>
      </c>
      <c r="D2259" t="s">
        <v>27</v>
      </c>
      <c r="E2259" t="s">
        <v>1014</v>
      </c>
      <c r="F2259" t="s">
        <v>29</v>
      </c>
      <c r="G2259">
        <v>92503</v>
      </c>
      <c r="H2259" t="s">
        <v>30</v>
      </c>
    </row>
    <row r="2260" spans="1:8" x14ac:dyDescent="0.3">
      <c r="A2260" t="s">
        <v>4453</v>
      </c>
      <c r="B2260" t="s">
        <v>4454</v>
      </c>
      <c r="C2260" t="s">
        <v>39</v>
      </c>
      <c r="D2260" t="s">
        <v>27</v>
      </c>
      <c r="E2260" t="s">
        <v>4785</v>
      </c>
      <c r="F2260" t="s">
        <v>66</v>
      </c>
      <c r="G2260">
        <v>98632</v>
      </c>
      <c r="H2260" t="s">
        <v>30</v>
      </c>
    </row>
    <row r="2261" spans="1:8" x14ac:dyDescent="0.3">
      <c r="A2261" t="s">
        <v>1458</v>
      </c>
      <c r="B2261" t="s">
        <v>1459</v>
      </c>
      <c r="C2261" t="s">
        <v>39</v>
      </c>
      <c r="D2261" t="s">
        <v>27</v>
      </c>
      <c r="E2261" t="s">
        <v>176</v>
      </c>
      <c r="F2261" t="s">
        <v>122</v>
      </c>
      <c r="G2261">
        <v>85023</v>
      </c>
      <c r="H2261" t="s">
        <v>30</v>
      </c>
    </row>
    <row r="2262" spans="1:8" x14ac:dyDescent="0.3">
      <c r="A2262" t="s">
        <v>1458</v>
      </c>
      <c r="B2262" t="s">
        <v>1459</v>
      </c>
      <c r="C2262" t="s">
        <v>39</v>
      </c>
      <c r="D2262" t="s">
        <v>27</v>
      </c>
      <c r="E2262" t="s">
        <v>176</v>
      </c>
      <c r="F2262" t="s">
        <v>122</v>
      </c>
      <c r="G2262">
        <v>85023</v>
      </c>
      <c r="H2262" t="s">
        <v>30</v>
      </c>
    </row>
    <row r="2263" spans="1:8" x14ac:dyDescent="0.3">
      <c r="A2263" t="s">
        <v>1458</v>
      </c>
      <c r="B2263" t="s">
        <v>1459</v>
      </c>
      <c r="C2263" t="s">
        <v>39</v>
      </c>
      <c r="D2263" t="s">
        <v>27</v>
      </c>
      <c r="E2263" t="s">
        <v>176</v>
      </c>
      <c r="F2263" t="s">
        <v>122</v>
      </c>
      <c r="G2263">
        <v>85023</v>
      </c>
      <c r="H2263" t="s">
        <v>30</v>
      </c>
    </row>
    <row r="2264" spans="1:8" x14ac:dyDescent="0.3">
      <c r="A2264" t="s">
        <v>1458</v>
      </c>
      <c r="B2264" t="s">
        <v>1459</v>
      </c>
      <c r="C2264" t="s">
        <v>39</v>
      </c>
      <c r="D2264" t="s">
        <v>27</v>
      </c>
      <c r="E2264" t="s">
        <v>176</v>
      </c>
      <c r="F2264" t="s">
        <v>122</v>
      </c>
      <c r="G2264">
        <v>85023</v>
      </c>
      <c r="H2264" t="s">
        <v>30</v>
      </c>
    </row>
    <row r="2265" spans="1:8" x14ac:dyDescent="0.3">
      <c r="A2265" t="s">
        <v>1175</v>
      </c>
      <c r="B2265" t="s">
        <v>1176</v>
      </c>
      <c r="C2265" t="s">
        <v>26</v>
      </c>
      <c r="D2265" t="s">
        <v>27</v>
      </c>
      <c r="E2265" t="s">
        <v>121</v>
      </c>
      <c r="F2265" t="s">
        <v>122</v>
      </c>
      <c r="G2265">
        <v>85234</v>
      </c>
      <c r="H2265" t="s">
        <v>30</v>
      </c>
    </row>
    <row r="2266" spans="1:8" x14ac:dyDescent="0.3">
      <c r="A2266" t="s">
        <v>1175</v>
      </c>
      <c r="B2266" t="s">
        <v>1176</v>
      </c>
      <c r="C2266" t="s">
        <v>26</v>
      </c>
      <c r="D2266" t="s">
        <v>27</v>
      </c>
      <c r="E2266" t="s">
        <v>121</v>
      </c>
      <c r="F2266" t="s">
        <v>122</v>
      </c>
      <c r="G2266">
        <v>85234</v>
      </c>
      <c r="H2266" t="s">
        <v>30</v>
      </c>
    </row>
    <row r="2267" spans="1:8" x14ac:dyDescent="0.3">
      <c r="A2267" t="s">
        <v>5171</v>
      </c>
      <c r="B2267" t="s">
        <v>5172</v>
      </c>
      <c r="C2267" t="s">
        <v>39</v>
      </c>
      <c r="D2267" t="s">
        <v>27</v>
      </c>
      <c r="E2267" t="s">
        <v>28</v>
      </c>
      <c r="F2267" t="s">
        <v>29</v>
      </c>
      <c r="G2267">
        <v>90036</v>
      </c>
      <c r="H2267" t="s">
        <v>30</v>
      </c>
    </row>
    <row r="2268" spans="1:8" x14ac:dyDescent="0.3">
      <c r="A2268" t="s">
        <v>2545</v>
      </c>
      <c r="B2268" t="s">
        <v>2546</v>
      </c>
      <c r="C2268" t="s">
        <v>26</v>
      </c>
      <c r="D2268" t="s">
        <v>27</v>
      </c>
      <c r="E2268" t="s">
        <v>470</v>
      </c>
      <c r="F2268" t="s">
        <v>471</v>
      </c>
      <c r="G2268">
        <v>89115</v>
      </c>
      <c r="H2268" t="s">
        <v>30</v>
      </c>
    </row>
    <row r="2269" spans="1:8" x14ac:dyDescent="0.3">
      <c r="A2269" t="s">
        <v>2325</v>
      </c>
      <c r="B2269" t="s">
        <v>2326</v>
      </c>
      <c r="C2269" t="s">
        <v>146</v>
      </c>
      <c r="D2269" t="s">
        <v>27</v>
      </c>
      <c r="E2269" t="s">
        <v>1614</v>
      </c>
      <c r="F2269" t="s">
        <v>29</v>
      </c>
      <c r="G2269">
        <v>92677</v>
      </c>
      <c r="H2269" t="s">
        <v>30</v>
      </c>
    </row>
    <row r="2270" spans="1:8" x14ac:dyDescent="0.3">
      <c r="A2270" t="s">
        <v>3607</v>
      </c>
      <c r="B2270" t="s">
        <v>3608</v>
      </c>
      <c r="C2270" t="s">
        <v>26</v>
      </c>
      <c r="D2270" t="s">
        <v>27</v>
      </c>
      <c r="E2270" t="s">
        <v>28</v>
      </c>
      <c r="F2270" t="s">
        <v>29</v>
      </c>
      <c r="G2270">
        <v>90045</v>
      </c>
      <c r="H2270" t="s">
        <v>30</v>
      </c>
    </row>
    <row r="2271" spans="1:8" x14ac:dyDescent="0.3">
      <c r="A2271" t="s">
        <v>3607</v>
      </c>
      <c r="B2271" t="s">
        <v>3608</v>
      </c>
      <c r="C2271" t="s">
        <v>26</v>
      </c>
      <c r="D2271" t="s">
        <v>27</v>
      </c>
      <c r="E2271" t="s">
        <v>28</v>
      </c>
      <c r="F2271" t="s">
        <v>29</v>
      </c>
      <c r="G2271">
        <v>90045</v>
      </c>
      <c r="H2271" t="s">
        <v>30</v>
      </c>
    </row>
    <row r="2272" spans="1:8" x14ac:dyDescent="0.3">
      <c r="A2272" t="s">
        <v>5177</v>
      </c>
      <c r="B2272" t="s">
        <v>5178</v>
      </c>
      <c r="C2272" t="s">
        <v>146</v>
      </c>
      <c r="D2272" t="s">
        <v>27</v>
      </c>
      <c r="E2272" t="s">
        <v>968</v>
      </c>
      <c r="F2272" t="s">
        <v>29</v>
      </c>
      <c r="G2272">
        <v>93905</v>
      </c>
      <c r="H2272" t="s">
        <v>30</v>
      </c>
    </row>
    <row r="2273" spans="1:8" x14ac:dyDescent="0.3">
      <c r="A2273" t="s">
        <v>1222</v>
      </c>
      <c r="B2273" t="s">
        <v>1223</v>
      </c>
      <c r="C2273" t="s">
        <v>39</v>
      </c>
      <c r="D2273" t="s">
        <v>27</v>
      </c>
      <c r="E2273" t="s">
        <v>293</v>
      </c>
      <c r="F2273" t="s">
        <v>161</v>
      </c>
      <c r="G2273">
        <v>80219</v>
      </c>
      <c r="H2273" t="s">
        <v>30</v>
      </c>
    </row>
    <row r="2274" spans="1:8" x14ac:dyDescent="0.3">
      <c r="A2274" t="s">
        <v>1222</v>
      </c>
      <c r="B2274" t="s">
        <v>1223</v>
      </c>
      <c r="C2274" t="s">
        <v>39</v>
      </c>
      <c r="D2274" t="s">
        <v>27</v>
      </c>
      <c r="E2274" t="s">
        <v>293</v>
      </c>
      <c r="F2274" t="s">
        <v>161</v>
      </c>
      <c r="G2274">
        <v>80219</v>
      </c>
      <c r="H2274" t="s">
        <v>30</v>
      </c>
    </row>
    <row r="2275" spans="1:8" x14ac:dyDescent="0.3">
      <c r="A2275" t="s">
        <v>1222</v>
      </c>
      <c r="B2275" t="s">
        <v>1223</v>
      </c>
      <c r="C2275" t="s">
        <v>39</v>
      </c>
      <c r="D2275" t="s">
        <v>27</v>
      </c>
      <c r="E2275" t="s">
        <v>293</v>
      </c>
      <c r="F2275" t="s">
        <v>161</v>
      </c>
      <c r="G2275">
        <v>80219</v>
      </c>
      <c r="H2275" t="s">
        <v>30</v>
      </c>
    </row>
    <row r="2276" spans="1:8" x14ac:dyDescent="0.3">
      <c r="A2276" t="s">
        <v>1222</v>
      </c>
      <c r="B2276" t="s">
        <v>1223</v>
      </c>
      <c r="C2276" t="s">
        <v>39</v>
      </c>
      <c r="D2276" t="s">
        <v>27</v>
      </c>
      <c r="E2276" t="s">
        <v>293</v>
      </c>
      <c r="F2276" t="s">
        <v>161</v>
      </c>
      <c r="G2276">
        <v>80219</v>
      </c>
      <c r="H2276" t="s">
        <v>30</v>
      </c>
    </row>
    <row r="2277" spans="1:8" x14ac:dyDescent="0.3">
      <c r="A2277" t="s">
        <v>1222</v>
      </c>
      <c r="B2277" t="s">
        <v>1223</v>
      </c>
      <c r="C2277" t="s">
        <v>39</v>
      </c>
      <c r="D2277" t="s">
        <v>27</v>
      </c>
      <c r="E2277" t="s">
        <v>293</v>
      </c>
      <c r="F2277" t="s">
        <v>161</v>
      </c>
      <c r="G2277">
        <v>80219</v>
      </c>
      <c r="H2277" t="s">
        <v>30</v>
      </c>
    </row>
    <row r="2278" spans="1:8" x14ac:dyDescent="0.3">
      <c r="A2278" t="s">
        <v>1222</v>
      </c>
      <c r="B2278" t="s">
        <v>1223</v>
      </c>
      <c r="C2278" t="s">
        <v>39</v>
      </c>
      <c r="D2278" t="s">
        <v>27</v>
      </c>
      <c r="E2278" t="s">
        <v>293</v>
      </c>
      <c r="F2278" t="s">
        <v>161</v>
      </c>
      <c r="G2278">
        <v>80219</v>
      </c>
      <c r="H2278" t="s">
        <v>30</v>
      </c>
    </row>
    <row r="2279" spans="1:8" x14ac:dyDescent="0.3">
      <c r="A2279" t="s">
        <v>3959</v>
      </c>
      <c r="B2279" t="s">
        <v>3960</v>
      </c>
      <c r="C2279" t="s">
        <v>26</v>
      </c>
      <c r="D2279" t="s">
        <v>27</v>
      </c>
      <c r="E2279" t="s">
        <v>325</v>
      </c>
      <c r="F2279" t="s">
        <v>29</v>
      </c>
      <c r="G2279">
        <v>92105</v>
      </c>
      <c r="H2279" t="s">
        <v>30</v>
      </c>
    </row>
    <row r="2280" spans="1:8" x14ac:dyDescent="0.3">
      <c r="A2280" t="s">
        <v>5186</v>
      </c>
      <c r="B2280" t="s">
        <v>5187</v>
      </c>
      <c r="C2280" t="s">
        <v>146</v>
      </c>
      <c r="D2280" t="s">
        <v>27</v>
      </c>
      <c r="E2280" t="s">
        <v>528</v>
      </c>
      <c r="F2280" t="s">
        <v>29</v>
      </c>
      <c r="G2280">
        <v>94521</v>
      </c>
      <c r="H2280" t="s">
        <v>30</v>
      </c>
    </row>
    <row r="2281" spans="1:8" x14ac:dyDescent="0.3">
      <c r="A2281" t="s">
        <v>5186</v>
      </c>
      <c r="B2281" t="s">
        <v>5187</v>
      </c>
      <c r="C2281" t="s">
        <v>146</v>
      </c>
      <c r="D2281" t="s">
        <v>27</v>
      </c>
      <c r="E2281" t="s">
        <v>528</v>
      </c>
      <c r="F2281" t="s">
        <v>29</v>
      </c>
      <c r="G2281">
        <v>94521</v>
      </c>
      <c r="H2281" t="s">
        <v>30</v>
      </c>
    </row>
    <row r="2282" spans="1:8" x14ac:dyDescent="0.3">
      <c r="A2282" t="s">
        <v>2254</v>
      </c>
      <c r="B2282" t="s">
        <v>2255</v>
      </c>
      <c r="C2282" t="s">
        <v>146</v>
      </c>
      <c r="D2282" t="s">
        <v>27</v>
      </c>
      <c r="E2282" t="s">
        <v>160</v>
      </c>
      <c r="F2282" t="s">
        <v>161</v>
      </c>
      <c r="G2282">
        <v>80013</v>
      </c>
      <c r="H2282" t="s">
        <v>30</v>
      </c>
    </row>
    <row r="2283" spans="1:8" x14ac:dyDescent="0.3">
      <c r="A2283" t="s">
        <v>2156</v>
      </c>
      <c r="B2283" t="s">
        <v>2157</v>
      </c>
      <c r="C2283" t="s">
        <v>39</v>
      </c>
      <c r="D2283" t="s">
        <v>27</v>
      </c>
      <c r="E2283" t="s">
        <v>667</v>
      </c>
      <c r="F2283" t="s">
        <v>29</v>
      </c>
      <c r="G2283">
        <v>92804</v>
      </c>
      <c r="H2283" t="s">
        <v>30</v>
      </c>
    </row>
    <row r="2284" spans="1:8" x14ac:dyDescent="0.3">
      <c r="A2284" t="s">
        <v>2156</v>
      </c>
      <c r="B2284" t="s">
        <v>2157</v>
      </c>
      <c r="C2284" t="s">
        <v>39</v>
      </c>
      <c r="D2284" t="s">
        <v>27</v>
      </c>
      <c r="E2284" t="s">
        <v>667</v>
      </c>
      <c r="F2284" t="s">
        <v>29</v>
      </c>
      <c r="G2284">
        <v>92804</v>
      </c>
      <c r="H2284" t="s">
        <v>30</v>
      </c>
    </row>
    <row r="2285" spans="1:8" x14ac:dyDescent="0.3">
      <c r="A2285" t="s">
        <v>2156</v>
      </c>
      <c r="B2285" t="s">
        <v>2157</v>
      </c>
      <c r="C2285" t="s">
        <v>39</v>
      </c>
      <c r="D2285" t="s">
        <v>27</v>
      </c>
      <c r="E2285" t="s">
        <v>667</v>
      </c>
      <c r="F2285" t="s">
        <v>29</v>
      </c>
      <c r="G2285">
        <v>92804</v>
      </c>
      <c r="H2285" t="s">
        <v>30</v>
      </c>
    </row>
    <row r="2286" spans="1:8" x14ac:dyDescent="0.3">
      <c r="A2286" t="s">
        <v>2156</v>
      </c>
      <c r="B2286" t="s">
        <v>2157</v>
      </c>
      <c r="C2286" t="s">
        <v>39</v>
      </c>
      <c r="D2286" t="s">
        <v>27</v>
      </c>
      <c r="E2286" t="s">
        <v>667</v>
      </c>
      <c r="F2286" t="s">
        <v>29</v>
      </c>
      <c r="G2286">
        <v>92804</v>
      </c>
      <c r="H2286" t="s">
        <v>30</v>
      </c>
    </row>
    <row r="2287" spans="1:8" x14ac:dyDescent="0.3">
      <c r="A2287" t="s">
        <v>2156</v>
      </c>
      <c r="B2287" t="s">
        <v>2157</v>
      </c>
      <c r="C2287" t="s">
        <v>39</v>
      </c>
      <c r="D2287" t="s">
        <v>27</v>
      </c>
      <c r="E2287" t="s">
        <v>667</v>
      </c>
      <c r="F2287" t="s">
        <v>29</v>
      </c>
      <c r="G2287">
        <v>92804</v>
      </c>
      <c r="H2287" t="s">
        <v>30</v>
      </c>
    </row>
    <row r="2288" spans="1:8" x14ac:dyDescent="0.3">
      <c r="A2288" t="s">
        <v>2156</v>
      </c>
      <c r="B2288" t="s">
        <v>2157</v>
      </c>
      <c r="C2288" t="s">
        <v>39</v>
      </c>
      <c r="D2288" t="s">
        <v>27</v>
      </c>
      <c r="E2288" t="s">
        <v>667</v>
      </c>
      <c r="F2288" t="s">
        <v>29</v>
      </c>
      <c r="G2288">
        <v>92804</v>
      </c>
      <c r="H2288" t="s">
        <v>30</v>
      </c>
    </row>
    <row r="2289" spans="1:8" x14ac:dyDescent="0.3">
      <c r="A2289" t="s">
        <v>2156</v>
      </c>
      <c r="B2289" t="s">
        <v>2157</v>
      </c>
      <c r="C2289" t="s">
        <v>39</v>
      </c>
      <c r="D2289" t="s">
        <v>27</v>
      </c>
      <c r="E2289" t="s">
        <v>667</v>
      </c>
      <c r="F2289" t="s">
        <v>29</v>
      </c>
      <c r="G2289">
        <v>92804</v>
      </c>
      <c r="H2289" t="s">
        <v>30</v>
      </c>
    </row>
    <row r="2290" spans="1:8" x14ac:dyDescent="0.3">
      <c r="A2290" t="s">
        <v>2156</v>
      </c>
      <c r="B2290" t="s">
        <v>2157</v>
      </c>
      <c r="C2290" t="s">
        <v>39</v>
      </c>
      <c r="D2290" t="s">
        <v>27</v>
      </c>
      <c r="E2290" t="s">
        <v>667</v>
      </c>
      <c r="F2290" t="s">
        <v>29</v>
      </c>
      <c r="G2290">
        <v>92804</v>
      </c>
      <c r="H2290" t="s">
        <v>30</v>
      </c>
    </row>
    <row r="2291" spans="1:8" x14ac:dyDescent="0.3">
      <c r="A2291" t="s">
        <v>2156</v>
      </c>
      <c r="B2291" t="s">
        <v>2157</v>
      </c>
      <c r="C2291" t="s">
        <v>39</v>
      </c>
      <c r="D2291" t="s">
        <v>27</v>
      </c>
      <c r="E2291" t="s">
        <v>667</v>
      </c>
      <c r="F2291" t="s">
        <v>29</v>
      </c>
      <c r="G2291">
        <v>92804</v>
      </c>
      <c r="H2291" t="s">
        <v>30</v>
      </c>
    </row>
    <row r="2292" spans="1:8" x14ac:dyDescent="0.3">
      <c r="A2292" t="s">
        <v>2156</v>
      </c>
      <c r="B2292" t="s">
        <v>2157</v>
      </c>
      <c r="C2292" t="s">
        <v>39</v>
      </c>
      <c r="D2292" t="s">
        <v>27</v>
      </c>
      <c r="E2292" t="s">
        <v>667</v>
      </c>
      <c r="F2292" t="s">
        <v>29</v>
      </c>
      <c r="G2292">
        <v>92804</v>
      </c>
      <c r="H2292" t="s">
        <v>30</v>
      </c>
    </row>
    <row r="2293" spans="1:8" x14ac:dyDescent="0.3">
      <c r="A2293" t="s">
        <v>2156</v>
      </c>
      <c r="B2293" t="s">
        <v>2157</v>
      </c>
      <c r="C2293" t="s">
        <v>39</v>
      </c>
      <c r="D2293" t="s">
        <v>27</v>
      </c>
      <c r="E2293" t="s">
        <v>667</v>
      </c>
      <c r="F2293" t="s">
        <v>29</v>
      </c>
      <c r="G2293">
        <v>92804</v>
      </c>
      <c r="H2293" t="s">
        <v>30</v>
      </c>
    </row>
    <row r="2294" spans="1:8" x14ac:dyDescent="0.3">
      <c r="A2294" t="s">
        <v>2780</v>
      </c>
      <c r="B2294" t="s">
        <v>2781</v>
      </c>
      <c r="C2294" t="s">
        <v>26</v>
      </c>
      <c r="D2294" t="s">
        <v>27</v>
      </c>
      <c r="E2294" t="s">
        <v>1444</v>
      </c>
      <c r="F2294" t="s">
        <v>73</v>
      </c>
      <c r="G2294">
        <v>84062</v>
      </c>
      <c r="H2294" t="s">
        <v>30</v>
      </c>
    </row>
    <row r="2295" spans="1:8" x14ac:dyDescent="0.3">
      <c r="A2295" t="s">
        <v>425</v>
      </c>
      <c r="B2295" t="s">
        <v>426</v>
      </c>
      <c r="C2295" t="s">
        <v>39</v>
      </c>
      <c r="D2295" t="s">
        <v>27</v>
      </c>
      <c r="E2295" t="s">
        <v>1934</v>
      </c>
      <c r="F2295" t="s">
        <v>148</v>
      </c>
      <c r="G2295">
        <v>97477</v>
      </c>
      <c r="H2295" t="s">
        <v>30</v>
      </c>
    </row>
    <row r="2296" spans="1:8" x14ac:dyDescent="0.3">
      <c r="A2296" t="s">
        <v>2535</v>
      </c>
      <c r="B2296" t="s">
        <v>2536</v>
      </c>
      <c r="C2296" t="s">
        <v>146</v>
      </c>
      <c r="D2296" t="s">
        <v>27</v>
      </c>
      <c r="E2296" t="s">
        <v>739</v>
      </c>
      <c r="F2296" t="s">
        <v>148</v>
      </c>
      <c r="G2296">
        <v>97301</v>
      </c>
      <c r="H2296" t="s">
        <v>30</v>
      </c>
    </row>
    <row r="2297" spans="1:8" x14ac:dyDescent="0.3">
      <c r="A2297" t="s">
        <v>3304</v>
      </c>
      <c r="B2297" t="s">
        <v>3305</v>
      </c>
      <c r="C2297" t="s">
        <v>26</v>
      </c>
      <c r="D2297" t="s">
        <v>27</v>
      </c>
      <c r="E2297" t="s">
        <v>28</v>
      </c>
      <c r="F2297" t="s">
        <v>29</v>
      </c>
      <c r="G2297">
        <v>90008</v>
      </c>
      <c r="H2297" t="s">
        <v>30</v>
      </c>
    </row>
    <row r="2298" spans="1:8" x14ac:dyDescent="0.3">
      <c r="A2298" t="s">
        <v>2591</v>
      </c>
      <c r="B2298" t="s">
        <v>2592</v>
      </c>
      <c r="C2298" t="s">
        <v>146</v>
      </c>
      <c r="D2298" t="s">
        <v>27</v>
      </c>
      <c r="E2298" t="s">
        <v>28</v>
      </c>
      <c r="F2298" t="s">
        <v>29</v>
      </c>
      <c r="G2298">
        <v>90049</v>
      </c>
      <c r="H2298" t="s">
        <v>30</v>
      </c>
    </row>
    <row r="2299" spans="1:8" x14ac:dyDescent="0.3">
      <c r="A2299" t="s">
        <v>2026</v>
      </c>
      <c r="B2299" t="s">
        <v>2027</v>
      </c>
      <c r="C2299" t="s">
        <v>39</v>
      </c>
      <c r="D2299" t="s">
        <v>27</v>
      </c>
      <c r="E2299" t="s">
        <v>1311</v>
      </c>
      <c r="F2299" t="s">
        <v>29</v>
      </c>
      <c r="G2299">
        <v>93727</v>
      </c>
      <c r="H2299" t="s">
        <v>30</v>
      </c>
    </row>
    <row r="2300" spans="1:8" x14ac:dyDescent="0.3">
      <c r="A2300" t="s">
        <v>4133</v>
      </c>
      <c r="B2300" t="s">
        <v>4134</v>
      </c>
      <c r="C2300" t="s">
        <v>39</v>
      </c>
      <c r="D2300" t="s">
        <v>27</v>
      </c>
      <c r="E2300" t="s">
        <v>65</v>
      </c>
      <c r="F2300" t="s">
        <v>66</v>
      </c>
      <c r="G2300">
        <v>98105</v>
      </c>
      <c r="H2300" t="s">
        <v>30</v>
      </c>
    </row>
    <row r="2301" spans="1:8" x14ac:dyDescent="0.3">
      <c r="A2301" t="s">
        <v>803</v>
      </c>
      <c r="B2301" t="s">
        <v>804</v>
      </c>
      <c r="C2301" t="s">
        <v>26</v>
      </c>
      <c r="D2301" t="s">
        <v>27</v>
      </c>
      <c r="E2301" t="s">
        <v>528</v>
      </c>
      <c r="F2301" t="s">
        <v>29</v>
      </c>
      <c r="G2301">
        <v>94521</v>
      </c>
      <c r="H2301" t="s">
        <v>30</v>
      </c>
    </row>
    <row r="2302" spans="1:8" x14ac:dyDescent="0.3">
      <c r="A2302" t="s">
        <v>803</v>
      </c>
      <c r="B2302" t="s">
        <v>804</v>
      </c>
      <c r="C2302" t="s">
        <v>26</v>
      </c>
      <c r="D2302" t="s">
        <v>27</v>
      </c>
      <c r="E2302" t="s">
        <v>528</v>
      </c>
      <c r="F2302" t="s">
        <v>29</v>
      </c>
      <c r="G2302">
        <v>94521</v>
      </c>
      <c r="H2302" t="s">
        <v>30</v>
      </c>
    </row>
    <row r="2303" spans="1:8" x14ac:dyDescent="0.3">
      <c r="A2303" t="s">
        <v>2669</v>
      </c>
      <c r="B2303" t="s">
        <v>2670</v>
      </c>
      <c r="C2303" t="s">
        <v>39</v>
      </c>
      <c r="D2303" t="s">
        <v>27</v>
      </c>
      <c r="E2303" t="s">
        <v>28</v>
      </c>
      <c r="F2303" t="s">
        <v>29</v>
      </c>
      <c r="G2303">
        <v>90004</v>
      </c>
      <c r="H2303" t="s">
        <v>30</v>
      </c>
    </row>
    <row r="2304" spans="1:8" x14ac:dyDescent="0.3">
      <c r="A2304" t="s">
        <v>4796</v>
      </c>
      <c r="B2304" t="s">
        <v>4797</v>
      </c>
      <c r="C2304" t="s">
        <v>39</v>
      </c>
      <c r="D2304" t="s">
        <v>27</v>
      </c>
      <c r="E2304" t="s">
        <v>2425</v>
      </c>
      <c r="F2304" t="s">
        <v>471</v>
      </c>
      <c r="G2304">
        <v>89431</v>
      </c>
      <c r="H2304" t="s">
        <v>30</v>
      </c>
    </row>
    <row r="2305" spans="1:8" x14ac:dyDescent="0.3">
      <c r="A2305" t="s">
        <v>337</v>
      </c>
      <c r="B2305" t="s">
        <v>338</v>
      </c>
      <c r="C2305" t="s">
        <v>26</v>
      </c>
      <c r="D2305" t="s">
        <v>27</v>
      </c>
      <c r="E2305" t="s">
        <v>28</v>
      </c>
      <c r="F2305" t="s">
        <v>29</v>
      </c>
      <c r="G2305">
        <v>90032</v>
      </c>
      <c r="H2305" t="s">
        <v>30</v>
      </c>
    </row>
    <row r="2306" spans="1:8" x14ac:dyDescent="0.3">
      <c r="A2306" t="s">
        <v>5208</v>
      </c>
      <c r="B2306" t="s">
        <v>5209</v>
      </c>
      <c r="C2306" t="s">
        <v>39</v>
      </c>
      <c r="D2306" t="s">
        <v>27</v>
      </c>
      <c r="E2306" t="s">
        <v>228</v>
      </c>
      <c r="F2306" t="s">
        <v>122</v>
      </c>
      <c r="G2306">
        <v>85254</v>
      </c>
      <c r="H2306" t="s">
        <v>30</v>
      </c>
    </row>
    <row r="2307" spans="1:8" x14ac:dyDescent="0.3">
      <c r="A2307" t="s">
        <v>4226</v>
      </c>
      <c r="B2307" t="s">
        <v>4227</v>
      </c>
      <c r="C2307" t="s">
        <v>39</v>
      </c>
      <c r="D2307" t="s">
        <v>27</v>
      </c>
      <c r="E2307" t="s">
        <v>944</v>
      </c>
      <c r="F2307" t="s">
        <v>29</v>
      </c>
      <c r="G2307">
        <v>92704</v>
      </c>
      <c r="H2307" t="s">
        <v>30</v>
      </c>
    </row>
    <row r="2308" spans="1:8" x14ac:dyDescent="0.3">
      <c r="A2308" t="s">
        <v>1058</v>
      </c>
      <c r="B2308" t="s">
        <v>1059</v>
      </c>
      <c r="C2308" t="s">
        <v>26</v>
      </c>
      <c r="D2308" t="s">
        <v>27</v>
      </c>
      <c r="E2308" t="s">
        <v>1894</v>
      </c>
      <c r="F2308" t="s">
        <v>471</v>
      </c>
      <c r="G2308">
        <v>89015</v>
      </c>
      <c r="H2308" t="s">
        <v>30</v>
      </c>
    </row>
    <row r="2309" spans="1:8" x14ac:dyDescent="0.3">
      <c r="A2309" t="s">
        <v>1058</v>
      </c>
      <c r="B2309" t="s">
        <v>1059</v>
      </c>
      <c r="C2309" t="s">
        <v>26</v>
      </c>
      <c r="D2309" t="s">
        <v>27</v>
      </c>
      <c r="E2309" t="s">
        <v>1894</v>
      </c>
      <c r="F2309" t="s">
        <v>471</v>
      </c>
      <c r="G2309">
        <v>89015</v>
      </c>
      <c r="H2309" t="s">
        <v>30</v>
      </c>
    </row>
    <row r="2310" spans="1:8" x14ac:dyDescent="0.3">
      <c r="A2310" t="s">
        <v>1623</v>
      </c>
      <c r="B2310" t="s">
        <v>1624</v>
      </c>
      <c r="C2310" t="s">
        <v>39</v>
      </c>
      <c r="D2310" t="s">
        <v>27</v>
      </c>
      <c r="E2310" t="s">
        <v>65</v>
      </c>
      <c r="F2310" t="s">
        <v>66</v>
      </c>
      <c r="G2310">
        <v>98103</v>
      </c>
      <c r="H2310" t="s">
        <v>30</v>
      </c>
    </row>
    <row r="2311" spans="1:8" x14ac:dyDescent="0.3">
      <c r="A2311" t="s">
        <v>1623</v>
      </c>
      <c r="B2311" t="s">
        <v>1624</v>
      </c>
      <c r="C2311" t="s">
        <v>39</v>
      </c>
      <c r="D2311" t="s">
        <v>27</v>
      </c>
      <c r="E2311" t="s">
        <v>65</v>
      </c>
      <c r="F2311" t="s">
        <v>66</v>
      </c>
      <c r="G2311">
        <v>98103</v>
      </c>
      <c r="H2311" t="s">
        <v>30</v>
      </c>
    </row>
    <row r="2312" spans="1:8" x14ac:dyDescent="0.3">
      <c r="A2312" t="s">
        <v>1218</v>
      </c>
      <c r="B2312" t="s">
        <v>1219</v>
      </c>
      <c r="C2312" t="s">
        <v>26</v>
      </c>
      <c r="D2312" t="s">
        <v>27</v>
      </c>
      <c r="E2312" t="s">
        <v>65</v>
      </c>
      <c r="F2312" t="s">
        <v>66</v>
      </c>
      <c r="G2312">
        <v>98103</v>
      </c>
      <c r="H2312" t="s">
        <v>30</v>
      </c>
    </row>
    <row r="2313" spans="1:8" x14ac:dyDescent="0.3">
      <c r="A2313" t="s">
        <v>5171</v>
      </c>
      <c r="B2313" t="s">
        <v>5172</v>
      </c>
      <c r="C2313" t="s">
        <v>39</v>
      </c>
      <c r="D2313" t="s">
        <v>27</v>
      </c>
      <c r="E2313" t="s">
        <v>65</v>
      </c>
      <c r="F2313" t="s">
        <v>66</v>
      </c>
      <c r="G2313">
        <v>98105</v>
      </c>
      <c r="H2313" t="s">
        <v>30</v>
      </c>
    </row>
    <row r="2314" spans="1:8" x14ac:dyDescent="0.3">
      <c r="A2314" t="s">
        <v>5171</v>
      </c>
      <c r="B2314" t="s">
        <v>5172</v>
      </c>
      <c r="C2314" t="s">
        <v>39</v>
      </c>
      <c r="D2314" t="s">
        <v>27</v>
      </c>
      <c r="E2314" t="s">
        <v>65</v>
      </c>
      <c r="F2314" t="s">
        <v>66</v>
      </c>
      <c r="G2314">
        <v>98105</v>
      </c>
      <c r="H2314" t="s">
        <v>30</v>
      </c>
    </row>
    <row r="2315" spans="1:8" x14ac:dyDescent="0.3">
      <c r="A2315" t="s">
        <v>3662</v>
      </c>
      <c r="B2315" t="s">
        <v>3663</v>
      </c>
      <c r="C2315" t="s">
        <v>39</v>
      </c>
      <c r="D2315" t="s">
        <v>27</v>
      </c>
      <c r="E2315" t="s">
        <v>651</v>
      </c>
      <c r="F2315" t="s">
        <v>122</v>
      </c>
      <c r="G2315">
        <v>85204</v>
      </c>
      <c r="H2315" t="s">
        <v>30</v>
      </c>
    </row>
    <row r="2316" spans="1:8" x14ac:dyDescent="0.3">
      <c r="A2316" t="s">
        <v>3041</v>
      </c>
      <c r="B2316" t="s">
        <v>3042</v>
      </c>
      <c r="C2316" t="s">
        <v>39</v>
      </c>
      <c r="D2316" t="s">
        <v>27</v>
      </c>
      <c r="E2316" t="s">
        <v>28</v>
      </c>
      <c r="F2316" t="s">
        <v>29</v>
      </c>
      <c r="G2316">
        <v>90032</v>
      </c>
      <c r="H2316" t="s">
        <v>30</v>
      </c>
    </row>
    <row r="2317" spans="1:8" x14ac:dyDescent="0.3">
      <c r="A2317" t="s">
        <v>3041</v>
      </c>
      <c r="B2317" t="s">
        <v>3042</v>
      </c>
      <c r="C2317" t="s">
        <v>39</v>
      </c>
      <c r="D2317" t="s">
        <v>27</v>
      </c>
      <c r="E2317" t="s">
        <v>28</v>
      </c>
      <c r="F2317" t="s">
        <v>29</v>
      </c>
      <c r="G2317">
        <v>90032</v>
      </c>
      <c r="H2317" t="s">
        <v>30</v>
      </c>
    </row>
    <row r="2318" spans="1:8" x14ac:dyDescent="0.3">
      <c r="A2318" t="s">
        <v>1183</v>
      </c>
      <c r="B2318" t="s">
        <v>1184</v>
      </c>
      <c r="C2318" t="s">
        <v>39</v>
      </c>
      <c r="D2318" t="s">
        <v>27</v>
      </c>
      <c r="E2318" t="s">
        <v>80</v>
      </c>
      <c r="F2318" t="s">
        <v>29</v>
      </c>
      <c r="G2318">
        <v>94122</v>
      </c>
      <c r="H2318" t="s">
        <v>30</v>
      </c>
    </row>
    <row r="2319" spans="1:8" x14ac:dyDescent="0.3">
      <c r="A2319" t="s">
        <v>1183</v>
      </c>
      <c r="B2319" t="s">
        <v>1184</v>
      </c>
      <c r="C2319" t="s">
        <v>39</v>
      </c>
      <c r="D2319" t="s">
        <v>27</v>
      </c>
      <c r="E2319" t="s">
        <v>80</v>
      </c>
      <c r="F2319" t="s">
        <v>29</v>
      </c>
      <c r="G2319">
        <v>94122</v>
      </c>
      <c r="H2319" t="s">
        <v>30</v>
      </c>
    </row>
    <row r="2320" spans="1:8" x14ac:dyDescent="0.3">
      <c r="A2320" t="s">
        <v>1183</v>
      </c>
      <c r="B2320" t="s">
        <v>1184</v>
      </c>
      <c r="C2320" t="s">
        <v>39</v>
      </c>
      <c r="D2320" t="s">
        <v>27</v>
      </c>
      <c r="E2320" t="s">
        <v>80</v>
      </c>
      <c r="F2320" t="s">
        <v>29</v>
      </c>
      <c r="G2320">
        <v>94122</v>
      </c>
      <c r="H2320" t="s">
        <v>30</v>
      </c>
    </row>
    <row r="2321" spans="1:8" x14ac:dyDescent="0.3">
      <c r="A2321" t="s">
        <v>1183</v>
      </c>
      <c r="B2321" t="s">
        <v>1184</v>
      </c>
      <c r="C2321" t="s">
        <v>39</v>
      </c>
      <c r="D2321" t="s">
        <v>27</v>
      </c>
      <c r="E2321" t="s">
        <v>80</v>
      </c>
      <c r="F2321" t="s">
        <v>29</v>
      </c>
      <c r="G2321">
        <v>94122</v>
      </c>
      <c r="H2321" t="s">
        <v>30</v>
      </c>
    </row>
    <row r="2322" spans="1:8" x14ac:dyDescent="0.3">
      <c r="A2322" t="s">
        <v>5229</v>
      </c>
      <c r="B2322" t="s">
        <v>5230</v>
      </c>
      <c r="C2322" t="s">
        <v>39</v>
      </c>
      <c r="D2322" t="s">
        <v>27</v>
      </c>
      <c r="E2322" t="s">
        <v>80</v>
      </c>
      <c r="F2322" t="s">
        <v>29</v>
      </c>
      <c r="G2322">
        <v>94109</v>
      </c>
      <c r="H2322" t="s">
        <v>30</v>
      </c>
    </row>
    <row r="2323" spans="1:8" x14ac:dyDescent="0.3">
      <c r="A2323" t="s">
        <v>884</v>
      </c>
      <c r="B2323" t="s">
        <v>885</v>
      </c>
      <c r="C2323" t="s">
        <v>146</v>
      </c>
      <c r="D2323" t="s">
        <v>27</v>
      </c>
      <c r="E2323" t="s">
        <v>28</v>
      </c>
      <c r="F2323" t="s">
        <v>29</v>
      </c>
      <c r="G2323">
        <v>90032</v>
      </c>
      <c r="H2323" t="s">
        <v>30</v>
      </c>
    </row>
    <row r="2324" spans="1:8" x14ac:dyDescent="0.3">
      <c r="A2324" t="s">
        <v>2164</v>
      </c>
      <c r="B2324" t="s">
        <v>2165</v>
      </c>
      <c r="C2324" t="s">
        <v>146</v>
      </c>
      <c r="D2324" t="s">
        <v>27</v>
      </c>
      <c r="E2324" t="s">
        <v>325</v>
      </c>
      <c r="F2324" t="s">
        <v>29</v>
      </c>
      <c r="G2324">
        <v>92024</v>
      </c>
      <c r="H2324" t="s">
        <v>30</v>
      </c>
    </row>
    <row r="2325" spans="1:8" x14ac:dyDescent="0.3">
      <c r="A2325" t="s">
        <v>2164</v>
      </c>
      <c r="B2325" t="s">
        <v>2165</v>
      </c>
      <c r="C2325" t="s">
        <v>146</v>
      </c>
      <c r="D2325" t="s">
        <v>27</v>
      </c>
      <c r="E2325" t="s">
        <v>325</v>
      </c>
      <c r="F2325" t="s">
        <v>29</v>
      </c>
      <c r="G2325">
        <v>92024</v>
      </c>
      <c r="H2325" t="s">
        <v>30</v>
      </c>
    </row>
    <row r="2326" spans="1:8" x14ac:dyDescent="0.3">
      <c r="A2326" t="s">
        <v>2839</v>
      </c>
      <c r="B2326" t="s">
        <v>2840</v>
      </c>
      <c r="C2326" t="s">
        <v>146</v>
      </c>
      <c r="D2326" t="s">
        <v>27</v>
      </c>
      <c r="E2326" t="s">
        <v>65</v>
      </c>
      <c r="F2326" t="s">
        <v>66</v>
      </c>
      <c r="G2326">
        <v>98103</v>
      </c>
      <c r="H2326" t="s">
        <v>30</v>
      </c>
    </row>
    <row r="2327" spans="1:8" x14ac:dyDescent="0.3">
      <c r="A2327" t="s">
        <v>4333</v>
      </c>
      <c r="B2327" t="s">
        <v>4334</v>
      </c>
      <c r="C2327" t="s">
        <v>146</v>
      </c>
      <c r="D2327" t="s">
        <v>27</v>
      </c>
      <c r="E2327" t="s">
        <v>28</v>
      </c>
      <c r="F2327" t="s">
        <v>29</v>
      </c>
      <c r="G2327">
        <v>90036</v>
      </c>
      <c r="H2327" t="s">
        <v>30</v>
      </c>
    </row>
    <row r="2328" spans="1:8" x14ac:dyDescent="0.3">
      <c r="A2328" t="s">
        <v>4333</v>
      </c>
      <c r="B2328" t="s">
        <v>4334</v>
      </c>
      <c r="C2328" t="s">
        <v>146</v>
      </c>
      <c r="D2328" t="s">
        <v>27</v>
      </c>
      <c r="E2328" t="s">
        <v>28</v>
      </c>
      <c r="F2328" t="s">
        <v>29</v>
      </c>
      <c r="G2328">
        <v>90036</v>
      </c>
      <c r="H2328" t="s">
        <v>30</v>
      </c>
    </row>
    <row r="2329" spans="1:8" x14ac:dyDescent="0.3">
      <c r="A2329" t="s">
        <v>5237</v>
      </c>
      <c r="B2329" t="s">
        <v>5238</v>
      </c>
      <c r="C2329" t="s">
        <v>39</v>
      </c>
      <c r="D2329" t="s">
        <v>27</v>
      </c>
      <c r="E2329" t="s">
        <v>80</v>
      </c>
      <c r="F2329" t="s">
        <v>29</v>
      </c>
      <c r="G2329">
        <v>94109</v>
      </c>
      <c r="H2329" t="s">
        <v>30</v>
      </c>
    </row>
    <row r="2330" spans="1:8" x14ac:dyDescent="0.3">
      <c r="A2330" t="s">
        <v>5237</v>
      </c>
      <c r="B2330" t="s">
        <v>5238</v>
      </c>
      <c r="C2330" t="s">
        <v>39</v>
      </c>
      <c r="D2330" t="s">
        <v>27</v>
      </c>
      <c r="E2330" t="s">
        <v>80</v>
      </c>
      <c r="F2330" t="s">
        <v>29</v>
      </c>
      <c r="G2330">
        <v>94109</v>
      </c>
      <c r="H2330" t="s">
        <v>30</v>
      </c>
    </row>
    <row r="2331" spans="1:8" x14ac:dyDescent="0.3">
      <c r="A2331" t="s">
        <v>2423</v>
      </c>
      <c r="B2331" t="s">
        <v>2424</v>
      </c>
      <c r="C2331" t="s">
        <v>26</v>
      </c>
      <c r="D2331" t="s">
        <v>27</v>
      </c>
      <c r="E2331" t="s">
        <v>176</v>
      </c>
      <c r="F2331" t="s">
        <v>122</v>
      </c>
      <c r="G2331">
        <v>85023</v>
      </c>
      <c r="H2331" t="s">
        <v>30</v>
      </c>
    </row>
    <row r="2332" spans="1:8" x14ac:dyDescent="0.3">
      <c r="A2332" t="s">
        <v>2423</v>
      </c>
      <c r="B2332" t="s">
        <v>2424</v>
      </c>
      <c r="C2332" t="s">
        <v>26</v>
      </c>
      <c r="D2332" t="s">
        <v>27</v>
      </c>
      <c r="E2332" t="s">
        <v>176</v>
      </c>
      <c r="F2332" t="s">
        <v>122</v>
      </c>
      <c r="G2332">
        <v>85023</v>
      </c>
      <c r="H2332" t="s">
        <v>30</v>
      </c>
    </row>
    <row r="2333" spans="1:8" x14ac:dyDescent="0.3">
      <c r="A2333" t="s">
        <v>2423</v>
      </c>
      <c r="B2333" t="s">
        <v>2424</v>
      </c>
      <c r="C2333" t="s">
        <v>26</v>
      </c>
      <c r="D2333" t="s">
        <v>27</v>
      </c>
      <c r="E2333" t="s">
        <v>176</v>
      </c>
      <c r="F2333" t="s">
        <v>122</v>
      </c>
      <c r="G2333">
        <v>85023</v>
      </c>
      <c r="H2333" t="s">
        <v>30</v>
      </c>
    </row>
    <row r="2334" spans="1:8" x14ac:dyDescent="0.3">
      <c r="A2334" t="s">
        <v>3993</v>
      </c>
      <c r="B2334" t="s">
        <v>3994</v>
      </c>
      <c r="C2334" t="s">
        <v>26</v>
      </c>
      <c r="D2334" t="s">
        <v>27</v>
      </c>
      <c r="E2334" t="s">
        <v>65</v>
      </c>
      <c r="F2334" t="s">
        <v>66</v>
      </c>
      <c r="G2334">
        <v>98115</v>
      </c>
      <c r="H2334" t="s">
        <v>30</v>
      </c>
    </row>
    <row r="2335" spans="1:8" x14ac:dyDescent="0.3">
      <c r="A2335" t="s">
        <v>3993</v>
      </c>
      <c r="B2335" t="s">
        <v>3994</v>
      </c>
      <c r="C2335" t="s">
        <v>26</v>
      </c>
      <c r="D2335" t="s">
        <v>27</v>
      </c>
      <c r="E2335" t="s">
        <v>65</v>
      </c>
      <c r="F2335" t="s">
        <v>66</v>
      </c>
      <c r="G2335">
        <v>98115</v>
      </c>
      <c r="H2335" t="s">
        <v>30</v>
      </c>
    </row>
    <row r="2336" spans="1:8" x14ac:dyDescent="0.3">
      <c r="A2336" t="s">
        <v>3993</v>
      </c>
      <c r="B2336" t="s">
        <v>3994</v>
      </c>
      <c r="C2336" t="s">
        <v>26</v>
      </c>
      <c r="D2336" t="s">
        <v>27</v>
      </c>
      <c r="E2336" t="s">
        <v>65</v>
      </c>
      <c r="F2336" t="s">
        <v>66</v>
      </c>
      <c r="G2336">
        <v>98115</v>
      </c>
      <c r="H2336" t="s">
        <v>30</v>
      </c>
    </row>
    <row r="2337" spans="1:8" x14ac:dyDescent="0.3">
      <c r="A2337" t="s">
        <v>2031</v>
      </c>
      <c r="B2337" t="s">
        <v>2032</v>
      </c>
      <c r="C2337" t="s">
        <v>39</v>
      </c>
      <c r="D2337" t="s">
        <v>27</v>
      </c>
      <c r="E2337" t="s">
        <v>5244</v>
      </c>
      <c r="F2337" t="s">
        <v>29</v>
      </c>
      <c r="G2337">
        <v>93010</v>
      </c>
      <c r="H2337" t="s">
        <v>30</v>
      </c>
    </row>
    <row r="2338" spans="1:8" x14ac:dyDescent="0.3">
      <c r="A2338" t="s">
        <v>158</v>
      </c>
      <c r="B2338" t="s">
        <v>159</v>
      </c>
      <c r="C2338" t="s">
        <v>39</v>
      </c>
      <c r="D2338" t="s">
        <v>27</v>
      </c>
      <c r="E2338" t="s">
        <v>80</v>
      </c>
      <c r="F2338" t="s">
        <v>29</v>
      </c>
      <c r="G2338">
        <v>94109</v>
      </c>
      <c r="H2338" t="s">
        <v>30</v>
      </c>
    </row>
    <row r="2339" spans="1:8" x14ac:dyDescent="0.3">
      <c r="A2339" t="s">
        <v>158</v>
      </c>
      <c r="B2339" t="s">
        <v>159</v>
      </c>
      <c r="C2339" t="s">
        <v>39</v>
      </c>
      <c r="D2339" t="s">
        <v>27</v>
      </c>
      <c r="E2339" t="s">
        <v>80</v>
      </c>
      <c r="F2339" t="s">
        <v>29</v>
      </c>
      <c r="G2339">
        <v>94109</v>
      </c>
      <c r="H2339" t="s">
        <v>30</v>
      </c>
    </row>
    <row r="2340" spans="1:8" x14ac:dyDescent="0.3">
      <c r="A2340" t="s">
        <v>158</v>
      </c>
      <c r="B2340" t="s">
        <v>159</v>
      </c>
      <c r="C2340" t="s">
        <v>39</v>
      </c>
      <c r="D2340" t="s">
        <v>27</v>
      </c>
      <c r="E2340" t="s">
        <v>80</v>
      </c>
      <c r="F2340" t="s">
        <v>29</v>
      </c>
      <c r="G2340">
        <v>94109</v>
      </c>
      <c r="H2340" t="s">
        <v>30</v>
      </c>
    </row>
    <row r="2341" spans="1:8" x14ac:dyDescent="0.3">
      <c r="A2341" t="s">
        <v>158</v>
      </c>
      <c r="B2341" t="s">
        <v>159</v>
      </c>
      <c r="C2341" t="s">
        <v>39</v>
      </c>
      <c r="D2341" t="s">
        <v>27</v>
      </c>
      <c r="E2341" t="s">
        <v>80</v>
      </c>
      <c r="F2341" t="s">
        <v>29</v>
      </c>
      <c r="G2341">
        <v>94109</v>
      </c>
      <c r="H2341" t="s">
        <v>30</v>
      </c>
    </row>
    <row r="2342" spans="1:8" x14ac:dyDescent="0.3">
      <c r="A2342" t="s">
        <v>5248</v>
      </c>
      <c r="B2342" t="s">
        <v>5249</v>
      </c>
      <c r="C2342" t="s">
        <v>39</v>
      </c>
      <c r="D2342" t="s">
        <v>27</v>
      </c>
      <c r="E2342" t="s">
        <v>80</v>
      </c>
      <c r="F2342" t="s">
        <v>29</v>
      </c>
      <c r="G2342">
        <v>94122</v>
      </c>
      <c r="H2342" t="s">
        <v>30</v>
      </c>
    </row>
    <row r="2343" spans="1:8" x14ac:dyDescent="0.3">
      <c r="A2343" t="s">
        <v>5248</v>
      </c>
      <c r="B2343" t="s">
        <v>5249</v>
      </c>
      <c r="C2343" t="s">
        <v>39</v>
      </c>
      <c r="D2343" t="s">
        <v>27</v>
      </c>
      <c r="E2343" t="s">
        <v>80</v>
      </c>
      <c r="F2343" t="s">
        <v>29</v>
      </c>
      <c r="G2343">
        <v>94122</v>
      </c>
      <c r="H2343" t="s">
        <v>30</v>
      </c>
    </row>
    <row r="2344" spans="1:8" x14ac:dyDescent="0.3">
      <c r="A2344" t="s">
        <v>5248</v>
      </c>
      <c r="B2344" t="s">
        <v>5249</v>
      </c>
      <c r="C2344" t="s">
        <v>39</v>
      </c>
      <c r="D2344" t="s">
        <v>27</v>
      </c>
      <c r="E2344" t="s">
        <v>80</v>
      </c>
      <c r="F2344" t="s">
        <v>29</v>
      </c>
      <c r="G2344">
        <v>94122</v>
      </c>
      <c r="H2344" t="s">
        <v>30</v>
      </c>
    </row>
    <row r="2345" spans="1:8" x14ac:dyDescent="0.3">
      <c r="A2345" t="s">
        <v>4930</v>
      </c>
      <c r="B2345" t="s">
        <v>4931</v>
      </c>
      <c r="C2345" t="s">
        <v>39</v>
      </c>
      <c r="D2345" t="s">
        <v>27</v>
      </c>
      <c r="E2345" t="s">
        <v>80</v>
      </c>
      <c r="F2345" t="s">
        <v>29</v>
      </c>
      <c r="G2345">
        <v>94122</v>
      </c>
      <c r="H2345" t="s">
        <v>30</v>
      </c>
    </row>
    <row r="2346" spans="1:8" x14ac:dyDescent="0.3">
      <c r="A2346" t="s">
        <v>4930</v>
      </c>
      <c r="B2346" t="s">
        <v>4931</v>
      </c>
      <c r="C2346" t="s">
        <v>39</v>
      </c>
      <c r="D2346" t="s">
        <v>27</v>
      </c>
      <c r="E2346" t="s">
        <v>80</v>
      </c>
      <c r="F2346" t="s">
        <v>29</v>
      </c>
      <c r="G2346">
        <v>94122</v>
      </c>
      <c r="H2346" t="s">
        <v>30</v>
      </c>
    </row>
    <row r="2347" spans="1:8" x14ac:dyDescent="0.3">
      <c r="A2347" t="s">
        <v>692</v>
      </c>
      <c r="B2347" t="s">
        <v>693</v>
      </c>
      <c r="C2347" t="s">
        <v>39</v>
      </c>
      <c r="D2347" t="s">
        <v>27</v>
      </c>
      <c r="E2347" t="s">
        <v>28</v>
      </c>
      <c r="F2347" t="s">
        <v>29</v>
      </c>
      <c r="G2347">
        <v>90049</v>
      </c>
      <c r="H2347" t="s">
        <v>30</v>
      </c>
    </row>
    <row r="2348" spans="1:8" x14ac:dyDescent="0.3">
      <c r="A2348" t="s">
        <v>5253</v>
      </c>
      <c r="B2348" t="s">
        <v>5254</v>
      </c>
      <c r="C2348" t="s">
        <v>39</v>
      </c>
      <c r="D2348" t="s">
        <v>27</v>
      </c>
      <c r="E2348" t="s">
        <v>236</v>
      </c>
      <c r="F2348" t="s">
        <v>29</v>
      </c>
      <c r="G2348">
        <v>95123</v>
      </c>
      <c r="H2348" t="s">
        <v>30</v>
      </c>
    </row>
    <row r="2349" spans="1:8" x14ac:dyDescent="0.3">
      <c r="A2349" t="s">
        <v>5253</v>
      </c>
      <c r="B2349" t="s">
        <v>5254</v>
      </c>
      <c r="C2349" t="s">
        <v>39</v>
      </c>
      <c r="D2349" t="s">
        <v>27</v>
      </c>
      <c r="E2349" t="s">
        <v>236</v>
      </c>
      <c r="F2349" t="s">
        <v>29</v>
      </c>
      <c r="G2349">
        <v>95123</v>
      </c>
      <c r="H2349" t="s">
        <v>30</v>
      </c>
    </row>
    <row r="2350" spans="1:8" x14ac:dyDescent="0.3">
      <c r="A2350" t="s">
        <v>3383</v>
      </c>
      <c r="B2350" t="s">
        <v>3384</v>
      </c>
      <c r="C2350" t="s">
        <v>39</v>
      </c>
      <c r="D2350" t="s">
        <v>27</v>
      </c>
      <c r="E2350" t="s">
        <v>222</v>
      </c>
      <c r="F2350" t="s">
        <v>29</v>
      </c>
      <c r="G2350">
        <v>91104</v>
      </c>
      <c r="H2350" t="s">
        <v>30</v>
      </c>
    </row>
    <row r="2351" spans="1:8" x14ac:dyDescent="0.3">
      <c r="A2351" t="s">
        <v>3383</v>
      </c>
      <c r="B2351" t="s">
        <v>3384</v>
      </c>
      <c r="C2351" t="s">
        <v>39</v>
      </c>
      <c r="D2351" t="s">
        <v>27</v>
      </c>
      <c r="E2351" t="s">
        <v>222</v>
      </c>
      <c r="F2351" t="s">
        <v>29</v>
      </c>
      <c r="G2351">
        <v>91104</v>
      </c>
      <c r="H2351" t="s">
        <v>30</v>
      </c>
    </row>
    <row r="2352" spans="1:8" x14ac:dyDescent="0.3">
      <c r="A2352" t="s">
        <v>3383</v>
      </c>
      <c r="B2352" t="s">
        <v>3384</v>
      </c>
      <c r="C2352" t="s">
        <v>39</v>
      </c>
      <c r="D2352" t="s">
        <v>27</v>
      </c>
      <c r="E2352" t="s">
        <v>222</v>
      </c>
      <c r="F2352" t="s">
        <v>29</v>
      </c>
      <c r="G2352">
        <v>91104</v>
      </c>
      <c r="H2352" t="s">
        <v>30</v>
      </c>
    </row>
    <row r="2353" spans="1:8" x14ac:dyDescent="0.3">
      <c r="A2353" t="s">
        <v>5258</v>
      </c>
      <c r="B2353" t="s">
        <v>5259</v>
      </c>
      <c r="C2353" t="s">
        <v>39</v>
      </c>
      <c r="D2353" t="s">
        <v>27</v>
      </c>
      <c r="E2353" t="s">
        <v>28</v>
      </c>
      <c r="F2353" t="s">
        <v>29</v>
      </c>
      <c r="G2353">
        <v>90049</v>
      </c>
      <c r="H2353" t="s">
        <v>30</v>
      </c>
    </row>
    <row r="2354" spans="1:8" x14ac:dyDescent="0.3">
      <c r="A2354" t="s">
        <v>5261</v>
      </c>
      <c r="B2354" t="s">
        <v>5262</v>
      </c>
      <c r="C2354" t="s">
        <v>39</v>
      </c>
      <c r="D2354" t="s">
        <v>27</v>
      </c>
      <c r="E2354" t="s">
        <v>28</v>
      </c>
      <c r="F2354" t="s">
        <v>29</v>
      </c>
      <c r="G2354">
        <v>90032</v>
      </c>
      <c r="H2354" t="s">
        <v>30</v>
      </c>
    </row>
    <row r="2355" spans="1:8" x14ac:dyDescent="0.3">
      <c r="A2355" t="s">
        <v>4498</v>
      </c>
      <c r="B2355" t="s">
        <v>4499</v>
      </c>
      <c r="C2355" t="s">
        <v>39</v>
      </c>
      <c r="D2355" t="s">
        <v>27</v>
      </c>
      <c r="E2355" t="s">
        <v>28</v>
      </c>
      <c r="F2355" t="s">
        <v>29</v>
      </c>
      <c r="G2355">
        <v>90008</v>
      </c>
      <c r="H2355" t="s">
        <v>30</v>
      </c>
    </row>
    <row r="2356" spans="1:8" x14ac:dyDescent="0.3">
      <c r="A2356" t="s">
        <v>4498</v>
      </c>
      <c r="B2356" t="s">
        <v>4499</v>
      </c>
      <c r="C2356" t="s">
        <v>39</v>
      </c>
      <c r="D2356" t="s">
        <v>27</v>
      </c>
      <c r="E2356" t="s">
        <v>28</v>
      </c>
      <c r="F2356" t="s">
        <v>29</v>
      </c>
      <c r="G2356">
        <v>90008</v>
      </c>
      <c r="H2356" t="s">
        <v>30</v>
      </c>
    </row>
    <row r="2357" spans="1:8" x14ac:dyDescent="0.3">
      <c r="A2357" t="s">
        <v>5267</v>
      </c>
      <c r="B2357" t="s">
        <v>5268</v>
      </c>
      <c r="C2357" t="s">
        <v>26</v>
      </c>
      <c r="D2357" t="s">
        <v>27</v>
      </c>
      <c r="E2357" t="s">
        <v>2371</v>
      </c>
      <c r="F2357" t="s">
        <v>29</v>
      </c>
      <c r="G2357">
        <v>91360</v>
      </c>
      <c r="H2357" t="s">
        <v>30</v>
      </c>
    </row>
    <row r="2358" spans="1:8" x14ac:dyDescent="0.3">
      <c r="A2358" t="s">
        <v>4610</v>
      </c>
      <c r="B2358" t="s">
        <v>4611</v>
      </c>
      <c r="C2358" t="s">
        <v>26</v>
      </c>
      <c r="D2358" t="s">
        <v>27</v>
      </c>
      <c r="E2358" t="s">
        <v>236</v>
      </c>
      <c r="F2358" t="s">
        <v>29</v>
      </c>
      <c r="G2358">
        <v>95123</v>
      </c>
      <c r="H2358" t="s">
        <v>30</v>
      </c>
    </row>
    <row r="2359" spans="1:8" x14ac:dyDescent="0.3">
      <c r="A2359" t="s">
        <v>4610</v>
      </c>
      <c r="B2359" t="s">
        <v>4611</v>
      </c>
      <c r="C2359" t="s">
        <v>26</v>
      </c>
      <c r="D2359" t="s">
        <v>27</v>
      </c>
      <c r="E2359" t="s">
        <v>236</v>
      </c>
      <c r="F2359" t="s">
        <v>29</v>
      </c>
      <c r="G2359">
        <v>95123</v>
      </c>
      <c r="H2359" t="s">
        <v>30</v>
      </c>
    </row>
    <row r="2360" spans="1:8" x14ac:dyDescent="0.3">
      <c r="A2360" t="s">
        <v>4063</v>
      </c>
      <c r="B2360" t="s">
        <v>4064</v>
      </c>
      <c r="C2360" t="s">
        <v>146</v>
      </c>
      <c r="D2360" t="s">
        <v>27</v>
      </c>
      <c r="E2360" t="s">
        <v>4164</v>
      </c>
      <c r="F2360" t="s">
        <v>625</v>
      </c>
      <c r="G2360">
        <v>59601</v>
      </c>
      <c r="H2360" t="s">
        <v>30</v>
      </c>
    </row>
    <row r="2361" spans="1:8" x14ac:dyDescent="0.3">
      <c r="A2361" t="s">
        <v>4063</v>
      </c>
      <c r="B2361" t="s">
        <v>4064</v>
      </c>
      <c r="C2361" t="s">
        <v>146</v>
      </c>
      <c r="D2361" t="s">
        <v>27</v>
      </c>
      <c r="E2361" t="s">
        <v>4164</v>
      </c>
      <c r="F2361" t="s">
        <v>625</v>
      </c>
      <c r="G2361">
        <v>59601</v>
      </c>
      <c r="H2361" t="s">
        <v>30</v>
      </c>
    </row>
    <row r="2362" spans="1:8" x14ac:dyDescent="0.3">
      <c r="A2362" t="s">
        <v>4043</v>
      </c>
      <c r="B2362" t="s">
        <v>4044</v>
      </c>
      <c r="C2362" t="s">
        <v>146</v>
      </c>
      <c r="D2362" t="s">
        <v>27</v>
      </c>
      <c r="E2362" t="s">
        <v>80</v>
      </c>
      <c r="F2362" t="s">
        <v>29</v>
      </c>
      <c r="G2362">
        <v>94110</v>
      </c>
      <c r="H2362" t="s">
        <v>30</v>
      </c>
    </row>
    <row r="2363" spans="1:8" x14ac:dyDescent="0.3">
      <c r="A2363" t="s">
        <v>4043</v>
      </c>
      <c r="B2363" t="s">
        <v>4044</v>
      </c>
      <c r="C2363" t="s">
        <v>146</v>
      </c>
      <c r="D2363" t="s">
        <v>27</v>
      </c>
      <c r="E2363" t="s">
        <v>80</v>
      </c>
      <c r="F2363" t="s">
        <v>29</v>
      </c>
      <c r="G2363">
        <v>94110</v>
      </c>
      <c r="H2363" t="s">
        <v>30</v>
      </c>
    </row>
    <row r="2364" spans="1:8" x14ac:dyDescent="0.3">
      <c r="A2364" t="s">
        <v>3612</v>
      </c>
      <c r="B2364" t="s">
        <v>3613</v>
      </c>
      <c r="C2364" t="s">
        <v>26</v>
      </c>
      <c r="D2364" t="s">
        <v>27</v>
      </c>
      <c r="E2364" t="s">
        <v>3957</v>
      </c>
      <c r="F2364" t="s">
        <v>122</v>
      </c>
      <c r="G2364">
        <v>85364</v>
      </c>
      <c r="H2364" t="s">
        <v>30</v>
      </c>
    </row>
    <row r="2365" spans="1:8" x14ac:dyDescent="0.3">
      <c r="A2365" t="s">
        <v>2970</v>
      </c>
      <c r="B2365" t="s">
        <v>2971</v>
      </c>
      <c r="C2365" t="s">
        <v>146</v>
      </c>
      <c r="D2365" t="s">
        <v>27</v>
      </c>
      <c r="E2365" t="s">
        <v>3957</v>
      </c>
      <c r="F2365" t="s">
        <v>122</v>
      </c>
      <c r="G2365">
        <v>85364</v>
      </c>
      <c r="H2365" t="s">
        <v>30</v>
      </c>
    </row>
    <row r="2366" spans="1:8" x14ac:dyDescent="0.3">
      <c r="A2366" t="s">
        <v>2016</v>
      </c>
      <c r="B2366" t="s">
        <v>2017</v>
      </c>
      <c r="C2366" t="s">
        <v>39</v>
      </c>
      <c r="D2366" t="s">
        <v>27</v>
      </c>
      <c r="E2366" t="s">
        <v>80</v>
      </c>
      <c r="F2366" t="s">
        <v>29</v>
      </c>
      <c r="G2366">
        <v>94110</v>
      </c>
      <c r="H2366" t="s">
        <v>30</v>
      </c>
    </row>
    <row r="2367" spans="1:8" x14ac:dyDescent="0.3">
      <c r="A2367" t="s">
        <v>1781</v>
      </c>
      <c r="B2367" t="s">
        <v>1782</v>
      </c>
      <c r="C2367" t="s">
        <v>39</v>
      </c>
      <c r="D2367" t="s">
        <v>27</v>
      </c>
      <c r="E2367" t="s">
        <v>80</v>
      </c>
      <c r="F2367" t="s">
        <v>29</v>
      </c>
      <c r="G2367">
        <v>94122</v>
      </c>
      <c r="H2367" t="s">
        <v>30</v>
      </c>
    </row>
    <row r="2368" spans="1:8" x14ac:dyDescent="0.3">
      <c r="A2368" t="s">
        <v>1781</v>
      </c>
      <c r="B2368" t="s">
        <v>1782</v>
      </c>
      <c r="C2368" t="s">
        <v>39</v>
      </c>
      <c r="D2368" t="s">
        <v>27</v>
      </c>
      <c r="E2368" t="s">
        <v>80</v>
      </c>
      <c r="F2368" t="s">
        <v>29</v>
      </c>
      <c r="G2368">
        <v>94122</v>
      </c>
      <c r="H2368" t="s">
        <v>30</v>
      </c>
    </row>
    <row r="2369" spans="1:8" x14ac:dyDescent="0.3">
      <c r="A2369" t="s">
        <v>1781</v>
      </c>
      <c r="B2369" t="s">
        <v>1782</v>
      </c>
      <c r="C2369" t="s">
        <v>39</v>
      </c>
      <c r="D2369" t="s">
        <v>27</v>
      </c>
      <c r="E2369" t="s">
        <v>80</v>
      </c>
      <c r="F2369" t="s">
        <v>29</v>
      </c>
      <c r="G2369">
        <v>94122</v>
      </c>
      <c r="H2369" t="s">
        <v>30</v>
      </c>
    </row>
    <row r="2370" spans="1:8" x14ac:dyDescent="0.3">
      <c r="A2370" t="s">
        <v>5286</v>
      </c>
      <c r="B2370" t="s">
        <v>5287</v>
      </c>
      <c r="C2370" t="s">
        <v>39</v>
      </c>
      <c r="D2370" t="s">
        <v>27</v>
      </c>
      <c r="E2370" t="s">
        <v>28</v>
      </c>
      <c r="F2370" t="s">
        <v>29</v>
      </c>
      <c r="G2370">
        <v>90036</v>
      </c>
      <c r="H2370" t="s">
        <v>30</v>
      </c>
    </row>
    <row r="2371" spans="1:8" x14ac:dyDescent="0.3">
      <c r="A2371" t="s">
        <v>259</v>
      </c>
      <c r="B2371" t="s">
        <v>260</v>
      </c>
      <c r="C2371" t="s">
        <v>39</v>
      </c>
      <c r="D2371" t="s">
        <v>27</v>
      </c>
      <c r="E2371" t="s">
        <v>1626</v>
      </c>
      <c r="F2371" t="s">
        <v>66</v>
      </c>
      <c r="G2371">
        <v>98006</v>
      </c>
      <c r="H2371" t="s">
        <v>30</v>
      </c>
    </row>
    <row r="2372" spans="1:8" x14ac:dyDescent="0.3">
      <c r="A2372" t="s">
        <v>318</v>
      </c>
      <c r="B2372" t="s">
        <v>319</v>
      </c>
      <c r="C2372" t="s">
        <v>39</v>
      </c>
      <c r="D2372" t="s">
        <v>27</v>
      </c>
      <c r="E2372" t="s">
        <v>236</v>
      </c>
      <c r="F2372" t="s">
        <v>29</v>
      </c>
      <c r="G2372">
        <v>95123</v>
      </c>
      <c r="H2372" t="s">
        <v>30</v>
      </c>
    </row>
    <row r="2373" spans="1:8" x14ac:dyDescent="0.3">
      <c r="A2373" t="s">
        <v>318</v>
      </c>
      <c r="B2373" t="s">
        <v>319</v>
      </c>
      <c r="C2373" t="s">
        <v>39</v>
      </c>
      <c r="D2373" t="s">
        <v>27</v>
      </c>
      <c r="E2373" t="s">
        <v>236</v>
      </c>
      <c r="F2373" t="s">
        <v>29</v>
      </c>
      <c r="G2373">
        <v>95123</v>
      </c>
      <c r="H2373" t="s">
        <v>30</v>
      </c>
    </row>
    <row r="2374" spans="1:8" x14ac:dyDescent="0.3">
      <c r="A2374" t="s">
        <v>318</v>
      </c>
      <c r="B2374" t="s">
        <v>319</v>
      </c>
      <c r="C2374" t="s">
        <v>39</v>
      </c>
      <c r="D2374" t="s">
        <v>27</v>
      </c>
      <c r="E2374" t="s">
        <v>236</v>
      </c>
      <c r="F2374" t="s">
        <v>29</v>
      </c>
      <c r="G2374">
        <v>95123</v>
      </c>
      <c r="H2374" t="s">
        <v>30</v>
      </c>
    </row>
    <row r="2375" spans="1:8" x14ac:dyDescent="0.3">
      <c r="A2375" t="s">
        <v>5295</v>
      </c>
      <c r="B2375" t="s">
        <v>5296</v>
      </c>
      <c r="C2375" t="s">
        <v>26</v>
      </c>
      <c r="D2375" t="s">
        <v>27</v>
      </c>
      <c r="E2375" t="s">
        <v>5297</v>
      </c>
      <c r="F2375" t="s">
        <v>148</v>
      </c>
      <c r="G2375">
        <v>97123</v>
      </c>
      <c r="H2375" t="s">
        <v>30</v>
      </c>
    </row>
    <row r="2376" spans="1:8" x14ac:dyDescent="0.3">
      <c r="A2376" t="s">
        <v>5295</v>
      </c>
      <c r="B2376" t="s">
        <v>5296</v>
      </c>
      <c r="C2376" t="s">
        <v>26</v>
      </c>
      <c r="D2376" t="s">
        <v>27</v>
      </c>
      <c r="E2376" t="s">
        <v>5297</v>
      </c>
      <c r="F2376" t="s">
        <v>148</v>
      </c>
      <c r="G2376">
        <v>97123</v>
      </c>
      <c r="H2376" t="s">
        <v>30</v>
      </c>
    </row>
    <row r="2377" spans="1:8" x14ac:dyDescent="0.3">
      <c r="A2377" t="s">
        <v>1583</v>
      </c>
      <c r="B2377" t="s">
        <v>1584</v>
      </c>
      <c r="C2377" t="s">
        <v>39</v>
      </c>
      <c r="D2377" t="s">
        <v>27</v>
      </c>
      <c r="E2377" t="s">
        <v>3973</v>
      </c>
      <c r="F2377" t="s">
        <v>66</v>
      </c>
      <c r="G2377">
        <v>99301</v>
      </c>
      <c r="H2377" t="s">
        <v>30</v>
      </c>
    </row>
    <row r="2378" spans="1:8" x14ac:dyDescent="0.3">
      <c r="A2378" t="s">
        <v>1583</v>
      </c>
      <c r="B2378" t="s">
        <v>1584</v>
      </c>
      <c r="C2378" t="s">
        <v>39</v>
      </c>
      <c r="D2378" t="s">
        <v>27</v>
      </c>
      <c r="E2378" t="s">
        <v>3973</v>
      </c>
      <c r="F2378" t="s">
        <v>66</v>
      </c>
      <c r="G2378">
        <v>99301</v>
      </c>
      <c r="H2378" t="s">
        <v>30</v>
      </c>
    </row>
    <row r="2379" spans="1:8" x14ac:dyDescent="0.3">
      <c r="A2379" t="s">
        <v>4068</v>
      </c>
      <c r="B2379" t="s">
        <v>4069</v>
      </c>
      <c r="C2379" t="s">
        <v>146</v>
      </c>
      <c r="D2379" t="s">
        <v>27</v>
      </c>
      <c r="E2379" t="s">
        <v>5302</v>
      </c>
      <c r="F2379" t="s">
        <v>29</v>
      </c>
      <c r="G2379">
        <v>91505</v>
      </c>
      <c r="H2379" t="s">
        <v>30</v>
      </c>
    </row>
    <row r="2380" spans="1:8" x14ac:dyDescent="0.3">
      <c r="A2380" t="s">
        <v>4068</v>
      </c>
      <c r="B2380" t="s">
        <v>4069</v>
      </c>
      <c r="C2380" t="s">
        <v>146</v>
      </c>
      <c r="D2380" t="s">
        <v>27</v>
      </c>
      <c r="E2380" t="s">
        <v>5302</v>
      </c>
      <c r="F2380" t="s">
        <v>29</v>
      </c>
      <c r="G2380">
        <v>91505</v>
      </c>
      <c r="H2380" t="s">
        <v>30</v>
      </c>
    </row>
    <row r="2381" spans="1:8" x14ac:dyDescent="0.3">
      <c r="A2381" t="s">
        <v>4068</v>
      </c>
      <c r="B2381" t="s">
        <v>4069</v>
      </c>
      <c r="C2381" t="s">
        <v>146</v>
      </c>
      <c r="D2381" t="s">
        <v>27</v>
      </c>
      <c r="E2381" t="s">
        <v>5302</v>
      </c>
      <c r="F2381" t="s">
        <v>29</v>
      </c>
      <c r="G2381">
        <v>91505</v>
      </c>
      <c r="H2381" t="s">
        <v>30</v>
      </c>
    </row>
    <row r="2382" spans="1:8" x14ac:dyDescent="0.3">
      <c r="A2382" t="s">
        <v>5059</v>
      </c>
      <c r="B2382" t="s">
        <v>5060</v>
      </c>
      <c r="C2382" t="s">
        <v>26</v>
      </c>
      <c r="D2382" t="s">
        <v>27</v>
      </c>
      <c r="E2382" t="s">
        <v>28</v>
      </c>
      <c r="F2382" t="s">
        <v>29</v>
      </c>
      <c r="G2382">
        <v>90045</v>
      </c>
      <c r="H2382" t="s">
        <v>30</v>
      </c>
    </row>
    <row r="2383" spans="1:8" x14ac:dyDescent="0.3">
      <c r="A2383" t="s">
        <v>1595</v>
      </c>
      <c r="B2383" t="s">
        <v>1596</v>
      </c>
      <c r="C2383" t="s">
        <v>39</v>
      </c>
      <c r="D2383" t="s">
        <v>27</v>
      </c>
      <c r="E2383" t="s">
        <v>5306</v>
      </c>
      <c r="F2383" t="s">
        <v>29</v>
      </c>
      <c r="G2383">
        <v>95351</v>
      </c>
      <c r="H2383" t="s">
        <v>30</v>
      </c>
    </row>
    <row r="2384" spans="1:8" x14ac:dyDescent="0.3">
      <c r="A2384" t="s">
        <v>1150</v>
      </c>
      <c r="B2384" t="s">
        <v>1151</v>
      </c>
      <c r="C2384" t="s">
        <v>146</v>
      </c>
      <c r="D2384" t="s">
        <v>27</v>
      </c>
      <c r="E2384" t="s">
        <v>80</v>
      </c>
      <c r="F2384" t="s">
        <v>29</v>
      </c>
      <c r="G2384">
        <v>94109</v>
      </c>
      <c r="H2384" t="s">
        <v>30</v>
      </c>
    </row>
    <row r="2385" spans="1:8" x14ac:dyDescent="0.3">
      <c r="A2385" t="s">
        <v>2284</v>
      </c>
      <c r="B2385" t="s">
        <v>2285</v>
      </c>
      <c r="C2385" t="s">
        <v>146</v>
      </c>
      <c r="D2385" t="s">
        <v>27</v>
      </c>
      <c r="E2385" t="s">
        <v>176</v>
      </c>
      <c r="F2385" t="s">
        <v>122</v>
      </c>
      <c r="G2385">
        <v>85023</v>
      </c>
      <c r="H2385" t="s">
        <v>30</v>
      </c>
    </row>
    <row r="2386" spans="1:8" x14ac:dyDescent="0.3">
      <c r="A2386" t="s">
        <v>2284</v>
      </c>
      <c r="B2386" t="s">
        <v>2285</v>
      </c>
      <c r="C2386" t="s">
        <v>146</v>
      </c>
      <c r="D2386" t="s">
        <v>27</v>
      </c>
      <c r="E2386" t="s">
        <v>176</v>
      </c>
      <c r="F2386" t="s">
        <v>122</v>
      </c>
      <c r="G2386">
        <v>85023</v>
      </c>
      <c r="H2386" t="s">
        <v>30</v>
      </c>
    </row>
    <row r="2387" spans="1:8" x14ac:dyDescent="0.3">
      <c r="A2387" t="s">
        <v>2562</v>
      </c>
      <c r="B2387" t="s">
        <v>2563</v>
      </c>
      <c r="C2387" t="s">
        <v>39</v>
      </c>
      <c r="D2387" t="s">
        <v>27</v>
      </c>
      <c r="E2387" t="s">
        <v>28</v>
      </c>
      <c r="F2387" t="s">
        <v>29</v>
      </c>
      <c r="G2387">
        <v>90036</v>
      </c>
      <c r="H2387" t="s">
        <v>30</v>
      </c>
    </row>
    <row r="2388" spans="1:8" x14ac:dyDescent="0.3">
      <c r="A2388" t="s">
        <v>2562</v>
      </c>
      <c r="B2388" t="s">
        <v>2563</v>
      </c>
      <c r="C2388" t="s">
        <v>39</v>
      </c>
      <c r="D2388" t="s">
        <v>27</v>
      </c>
      <c r="E2388" t="s">
        <v>28</v>
      </c>
      <c r="F2388" t="s">
        <v>29</v>
      </c>
      <c r="G2388">
        <v>90036</v>
      </c>
      <c r="H2388" t="s">
        <v>30</v>
      </c>
    </row>
    <row r="2389" spans="1:8" x14ac:dyDescent="0.3">
      <c r="A2389" t="s">
        <v>2562</v>
      </c>
      <c r="B2389" t="s">
        <v>2563</v>
      </c>
      <c r="C2389" t="s">
        <v>39</v>
      </c>
      <c r="D2389" t="s">
        <v>27</v>
      </c>
      <c r="E2389" t="s">
        <v>28</v>
      </c>
      <c r="F2389" t="s">
        <v>29</v>
      </c>
      <c r="G2389">
        <v>90036</v>
      </c>
      <c r="H2389" t="s">
        <v>30</v>
      </c>
    </row>
    <row r="2390" spans="1:8" x14ac:dyDescent="0.3">
      <c r="A2390" t="s">
        <v>1392</v>
      </c>
      <c r="B2390" t="s">
        <v>1393</v>
      </c>
      <c r="C2390" t="s">
        <v>39</v>
      </c>
      <c r="D2390" t="s">
        <v>27</v>
      </c>
      <c r="E2390" t="s">
        <v>398</v>
      </c>
      <c r="F2390" t="s">
        <v>29</v>
      </c>
      <c r="G2390">
        <v>90805</v>
      </c>
      <c r="H2390" t="s">
        <v>30</v>
      </c>
    </row>
    <row r="2391" spans="1:8" x14ac:dyDescent="0.3">
      <c r="A2391" t="s">
        <v>1392</v>
      </c>
      <c r="B2391" t="s">
        <v>1393</v>
      </c>
      <c r="C2391" t="s">
        <v>39</v>
      </c>
      <c r="D2391" t="s">
        <v>27</v>
      </c>
      <c r="E2391" t="s">
        <v>398</v>
      </c>
      <c r="F2391" t="s">
        <v>29</v>
      </c>
      <c r="G2391">
        <v>90805</v>
      </c>
      <c r="H2391" t="s">
        <v>30</v>
      </c>
    </row>
    <row r="2392" spans="1:8" x14ac:dyDescent="0.3">
      <c r="A2392" t="s">
        <v>1392</v>
      </c>
      <c r="B2392" t="s">
        <v>1393</v>
      </c>
      <c r="C2392" t="s">
        <v>39</v>
      </c>
      <c r="D2392" t="s">
        <v>27</v>
      </c>
      <c r="E2392" t="s">
        <v>398</v>
      </c>
      <c r="F2392" t="s">
        <v>29</v>
      </c>
      <c r="G2392">
        <v>90805</v>
      </c>
      <c r="H2392" t="s">
        <v>30</v>
      </c>
    </row>
    <row r="2393" spans="1:8" x14ac:dyDescent="0.3">
      <c r="A2393" t="s">
        <v>1392</v>
      </c>
      <c r="B2393" t="s">
        <v>1393</v>
      </c>
      <c r="C2393" t="s">
        <v>39</v>
      </c>
      <c r="D2393" t="s">
        <v>27</v>
      </c>
      <c r="E2393" t="s">
        <v>398</v>
      </c>
      <c r="F2393" t="s">
        <v>29</v>
      </c>
      <c r="G2393">
        <v>90805</v>
      </c>
      <c r="H2393" t="s">
        <v>30</v>
      </c>
    </row>
    <row r="2394" spans="1:8" x14ac:dyDescent="0.3">
      <c r="A2394" t="s">
        <v>3463</v>
      </c>
      <c r="B2394" t="s">
        <v>3464</v>
      </c>
      <c r="C2394" t="s">
        <v>26</v>
      </c>
      <c r="D2394" t="s">
        <v>27</v>
      </c>
      <c r="E2394" t="s">
        <v>325</v>
      </c>
      <c r="F2394" t="s">
        <v>29</v>
      </c>
      <c r="G2394">
        <v>92037</v>
      </c>
      <c r="H2394" t="s">
        <v>30</v>
      </c>
    </row>
    <row r="2395" spans="1:8" x14ac:dyDescent="0.3">
      <c r="A2395" t="s">
        <v>3770</v>
      </c>
      <c r="B2395" t="s">
        <v>3771</v>
      </c>
      <c r="C2395" t="s">
        <v>26</v>
      </c>
      <c r="D2395" t="s">
        <v>27</v>
      </c>
      <c r="E2395" t="s">
        <v>65</v>
      </c>
      <c r="F2395" t="s">
        <v>66</v>
      </c>
      <c r="G2395">
        <v>98115</v>
      </c>
      <c r="H2395" t="s">
        <v>30</v>
      </c>
    </row>
    <row r="2396" spans="1:8" x14ac:dyDescent="0.3">
      <c r="A2396" t="s">
        <v>5320</v>
      </c>
      <c r="B2396" t="s">
        <v>5321</v>
      </c>
      <c r="C2396" t="s">
        <v>39</v>
      </c>
      <c r="D2396" t="s">
        <v>27</v>
      </c>
      <c r="E2396" t="s">
        <v>28</v>
      </c>
      <c r="F2396" t="s">
        <v>29</v>
      </c>
      <c r="G2396">
        <v>90049</v>
      </c>
      <c r="H2396" t="s">
        <v>30</v>
      </c>
    </row>
    <row r="2397" spans="1:8" x14ac:dyDescent="0.3">
      <c r="A2397" t="s">
        <v>5320</v>
      </c>
      <c r="B2397" t="s">
        <v>5321</v>
      </c>
      <c r="C2397" t="s">
        <v>39</v>
      </c>
      <c r="D2397" t="s">
        <v>27</v>
      </c>
      <c r="E2397" t="s">
        <v>28</v>
      </c>
      <c r="F2397" t="s">
        <v>29</v>
      </c>
      <c r="G2397">
        <v>90049</v>
      </c>
      <c r="H2397" t="s">
        <v>30</v>
      </c>
    </row>
    <row r="2398" spans="1:8" x14ac:dyDescent="0.3">
      <c r="A2398" t="s">
        <v>5320</v>
      </c>
      <c r="B2398" t="s">
        <v>5321</v>
      </c>
      <c r="C2398" t="s">
        <v>39</v>
      </c>
      <c r="D2398" t="s">
        <v>27</v>
      </c>
      <c r="E2398" t="s">
        <v>28</v>
      </c>
      <c r="F2398" t="s">
        <v>29</v>
      </c>
      <c r="G2398">
        <v>90049</v>
      </c>
      <c r="H2398" t="s">
        <v>30</v>
      </c>
    </row>
    <row r="2399" spans="1:8" x14ac:dyDescent="0.3">
      <c r="A2399" t="s">
        <v>2087</v>
      </c>
      <c r="B2399" t="s">
        <v>2088</v>
      </c>
      <c r="C2399" t="s">
        <v>39</v>
      </c>
      <c r="D2399" t="s">
        <v>27</v>
      </c>
      <c r="E2399" t="s">
        <v>65</v>
      </c>
      <c r="F2399" t="s">
        <v>66</v>
      </c>
      <c r="G2399">
        <v>98103</v>
      </c>
      <c r="H2399" t="s">
        <v>30</v>
      </c>
    </row>
    <row r="2400" spans="1:8" x14ac:dyDescent="0.3">
      <c r="A2400" t="s">
        <v>2087</v>
      </c>
      <c r="B2400" t="s">
        <v>2088</v>
      </c>
      <c r="C2400" t="s">
        <v>39</v>
      </c>
      <c r="D2400" t="s">
        <v>27</v>
      </c>
      <c r="E2400" t="s">
        <v>65</v>
      </c>
      <c r="F2400" t="s">
        <v>66</v>
      </c>
      <c r="G2400">
        <v>98103</v>
      </c>
      <c r="H2400" t="s">
        <v>30</v>
      </c>
    </row>
    <row r="2401" spans="1:8" x14ac:dyDescent="0.3">
      <c r="A2401" t="s">
        <v>1773</v>
      </c>
      <c r="B2401" t="s">
        <v>1774</v>
      </c>
      <c r="C2401" t="s">
        <v>26</v>
      </c>
      <c r="D2401" t="s">
        <v>27</v>
      </c>
      <c r="E2401" t="s">
        <v>5244</v>
      </c>
      <c r="F2401" t="s">
        <v>29</v>
      </c>
      <c r="G2401">
        <v>93010</v>
      </c>
      <c r="H2401" t="s">
        <v>30</v>
      </c>
    </row>
    <row r="2402" spans="1:8" x14ac:dyDescent="0.3">
      <c r="A2402" t="s">
        <v>1773</v>
      </c>
      <c r="B2402" t="s">
        <v>1774</v>
      </c>
      <c r="C2402" t="s">
        <v>26</v>
      </c>
      <c r="D2402" t="s">
        <v>27</v>
      </c>
      <c r="E2402" t="s">
        <v>5244</v>
      </c>
      <c r="F2402" t="s">
        <v>29</v>
      </c>
      <c r="G2402">
        <v>93010</v>
      </c>
      <c r="H2402" t="s">
        <v>30</v>
      </c>
    </row>
    <row r="2403" spans="1:8" x14ac:dyDescent="0.3">
      <c r="A2403" t="s">
        <v>1773</v>
      </c>
      <c r="B2403" t="s">
        <v>1774</v>
      </c>
      <c r="C2403" t="s">
        <v>26</v>
      </c>
      <c r="D2403" t="s">
        <v>27</v>
      </c>
      <c r="E2403" t="s">
        <v>5244</v>
      </c>
      <c r="F2403" t="s">
        <v>29</v>
      </c>
      <c r="G2403">
        <v>93010</v>
      </c>
      <c r="H2403" t="s">
        <v>30</v>
      </c>
    </row>
    <row r="2404" spans="1:8" x14ac:dyDescent="0.3">
      <c r="A2404" t="s">
        <v>1773</v>
      </c>
      <c r="B2404" t="s">
        <v>1774</v>
      </c>
      <c r="C2404" t="s">
        <v>26</v>
      </c>
      <c r="D2404" t="s">
        <v>27</v>
      </c>
      <c r="E2404" t="s">
        <v>5244</v>
      </c>
      <c r="F2404" t="s">
        <v>29</v>
      </c>
      <c r="G2404">
        <v>93010</v>
      </c>
      <c r="H2404" t="s">
        <v>30</v>
      </c>
    </row>
    <row r="2405" spans="1:8" x14ac:dyDescent="0.3">
      <c r="A2405" t="s">
        <v>4766</v>
      </c>
      <c r="B2405" t="s">
        <v>4767</v>
      </c>
      <c r="C2405" t="s">
        <v>26</v>
      </c>
      <c r="D2405" t="s">
        <v>27</v>
      </c>
      <c r="E2405" t="s">
        <v>28</v>
      </c>
      <c r="F2405" t="s">
        <v>29</v>
      </c>
      <c r="G2405">
        <v>90032</v>
      </c>
      <c r="H2405" t="s">
        <v>30</v>
      </c>
    </row>
    <row r="2406" spans="1:8" x14ac:dyDescent="0.3">
      <c r="A2406" t="s">
        <v>2535</v>
      </c>
      <c r="B2406" t="s">
        <v>2536</v>
      </c>
      <c r="C2406" t="s">
        <v>146</v>
      </c>
      <c r="D2406" t="s">
        <v>27</v>
      </c>
      <c r="E2406" t="s">
        <v>1711</v>
      </c>
      <c r="F2406" t="s">
        <v>148</v>
      </c>
      <c r="G2406">
        <v>97224</v>
      </c>
      <c r="H2406" t="s">
        <v>30</v>
      </c>
    </row>
    <row r="2407" spans="1:8" x14ac:dyDescent="0.3">
      <c r="A2407" t="s">
        <v>2535</v>
      </c>
      <c r="B2407" t="s">
        <v>2536</v>
      </c>
      <c r="C2407" t="s">
        <v>146</v>
      </c>
      <c r="D2407" t="s">
        <v>27</v>
      </c>
      <c r="E2407" t="s">
        <v>1711</v>
      </c>
      <c r="F2407" t="s">
        <v>148</v>
      </c>
      <c r="G2407">
        <v>97224</v>
      </c>
      <c r="H2407" t="s">
        <v>30</v>
      </c>
    </row>
    <row r="2408" spans="1:8" x14ac:dyDescent="0.3">
      <c r="A2408" t="s">
        <v>2535</v>
      </c>
      <c r="B2408" t="s">
        <v>2536</v>
      </c>
      <c r="C2408" t="s">
        <v>146</v>
      </c>
      <c r="D2408" t="s">
        <v>27</v>
      </c>
      <c r="E2408" t="s">
        <v>1711</v>
      </c>
      <c r="F2408" t="s">
        <v>148</v>
      </c>
      <c r="G2408">
        <v>97224</v>
      </c>
      <c r="H2408" t="s">
        <v>30</v>
      </c>
    </row>
    <row r="2409" spans="1:8" x14ac:dyDescent="0.3">
      <c r="A2409" t="s">
        <v>4930</v>
      </c>
      <c r="B2409" t="s">
        <v>4931</v>
      </c>
      <c r="C2409" t="s">
        <v>39</v>
      </c>
      <c r="D2409" t="s">
        <v>27</v>
      </c>
      <c r="E2409" t="s">
        <v>176</v>
      </c>
      <c r="F2409" t="s">
        <v>122</v>
      </c>
      <c r="G2409">
        <v>85023</v>
      </c>
      <c r="H2409" t="s">
        <v>30</v>
      </c>
    </row>
    <row r="2410" spans="1:8" x14ac:dyDescent="0.3">
      <c r="A2410" t="s">
        <v>4930</v>
      </c>
      <c r="B2410" t="s">
        <v>4931</v>
      </c>
      <c r="C2410" t="s">
        <v>39</v>
      </c>
      <c r="D2410" t="s">
        <v>27</v>
      </c>
      <c r="E2410" t="s">
        <v>176</v>
      </c>
      <c r="F2410" t="s">
        <v>122</v>
      </c>
      <c r="G2410">
        <v>85023</v>
      </c>
      <c r="H2410" t="s">
        <v>30</v>
      </c>
    </row>
    <row r="2411" spans="1:8" x14ac:dyDescent="0.3">
      <c r="A2411" t="s">
        <v>3672</v>
      </c>
      <c r="B2411" t="s">
        <v>3673</v>
      </c>
      <c r="C2411" t="s">
        <v>26</v>
      </c>
      <c r="D2411" t="s">
        <v>27</v>
      </c>
      <c r="E2411" t="s">
        <v>4860</v>
      </c>
      <c r="F2411" t="s">
        <v>29</v>
      </c>
      <c r="G2411">
        <v>93030</v>
      </c>
      <c r="H2411" t="s">
        <v>30</v>
      </c>
    </row>
    <row r="2412" spans="1:8" x14ac:dyDescent="0.3">
      <c r="A2412" t="s">
        <v>3672</v>
      </c>
      <c r="B2412" t="s">
        <v>3673</v>
      </c>
      <c r="C2412" t="s">
        <v>26</v>
      </c>
      <c r="D2412" t="s">
        <v>27</v>
      </c>
      <c r="E2412" t="s">
        <v>4860</v>
      </c>
      <c r="F2412" t="s">
        <v>29</v>
      </c>
      <c r="G2412">
        <v>93030</v>
      </c>
      <c r="H2412" t="s">
        <v>30</v>
      </c>
    </row>
    <row r="2413" spans="1:8" x14ac:dyDescent="0.3">
      <c r="A2413" t="s">
        <v>3672</v>
      </c>
      <c r="B2413" t="s">
        <v>3673</v>
      </c>
      <c r="C2413" t="s">
        <v>26</v>
      </c>
      <c r="D2413" t="s">
        <v>27</v>
      </c>
      <c r="E2413" t="s">
        <v>4860</v>
      </c>
      <c r="F2413" t="s">
        <v>29</v>
      </c>
      <c r="G2413">
        <v>93030</v>
      </c>
      <c r="H2413" t="s">
        <v>30</v>
      </c>
    </row>
    <row r="2414" spans="1:8" x14ac:dyDescent="0.3">
      <c r="A2414" t="s">
        <v>4219</v>
      </c>
      <c r="B2414" t="s">
        <v>4220</v>
      </c>
      <c r="C2414" t="s">
        <v>26</v>
      </c>
      <c r="D2414" t="s">
        <v>27</v>
      </c>
      <c r="E2414" t="s">
        <v>65</v>
      </c>
      <c r="F2414" t="s">
        <v>66</v>
      </c>
      <c r="G2414">
        <v>98105</v>
      </c>
      <c r="H2414" t="s">
        <v>30</v>
      </c>
    </row>
    <row r="2415" spans="1:8" x14ac:dyDescent="0.3">
      <c r="A2415" t="s">
        <v>4721</v>
      </c>
      <c r="B2415" t="s">
        <v>4722</v>
      </c>
      <c r="C2415" t="s">
        <v>26</v>
      </c>
      <c r="D2415" t="s">
        <v>27</v>
      </c>
      <c r="E2415" t="s">
        <v>3478</v>
      </c>
      <c r="F2415" t="s">
        <v>66</v>
      </c>
      <c r="G2415">
        <v>98042</v>
      </c>
      <c r="H2415" t="s">
        <v>30</v>
      </c>
    </row>
    <row r="2416" spans="1:8" x14ac:dyDescent="0.3">
      <c r="A2416" t="s">
        <v>5339</v>
      </c>
      <c r="B2416" t="s">
        <v>5340</v>
      </c>
      <c r="C2416" t="s">
        <v>39</v>
      </c>
      <c r="D2416" t="s">
        <v>27</v>
      </c>
      <c r="E2416" t="s">
        <v>28</v>
      </c>
      <c r="F2416" t="s">
        <v>29</v>
      </c>
      <c r="G2416">
        <v>90049</v>
      </c>
      <c r="H2416" t="s">
        <v>30</v>
      </c>
    </row>
    <row r="2417" spans="1:8" x14ac:dyDescent="0.3">
      <c r="A2417" t="s">
        <v>5339</v>
      </c>
      <c r="B2417" t="s">
        <v>5340</v>
      </c>
      <c r="C2417" t="s">
        <v>39</v>
      </c>
      <c r="D2417" t="s">
        <v>27</v>
      </c>
      <c r="E2417" t="s">
        <v>28</v>
      </c>
      <c r="F2417" t="s">
        <v>29</v>
      </c>
      <c r="G2417">
        <v>90049</v>
      </c>
      <c r="H2417" t="s">
        <v>30</v>
      </c>
    </row>
    <row r="2418" spans="1:8" x14ac:dyDescent="0.3">
      <c r="A2418" t="s">
        <v>4299</v>
      </c>
      <c r="B2418" t="s">
        <v>4300</v>
      </c>
      <c r="C2418" t="s">
        <v>26</v>
      </c>
      <c r="D2418" t="s">
        <v>27</v>
      </c>
      <c r="E2418" t="s">
        <v>325</v>
      </c>
      <c r="F2418" t="s">
        <v>29</v>
      </c>
      <c r="G2418">
        <v>92105</v>
      </c>
      <c r="H2418" t="s">
        <v>30</v>
      </c>
    </row>
    <row r="2419" spans="1:8" x14ac:dyDescent="0.3">
      <c r="A2419" t="s">
        <v>4276</v>
      </c>
      <c r="B2419" t="s">
        <v>4277</v>
      </c>
      <c r="C2419" t="s">
        <v>39</v>
      </c>
      <c r="D2419" t="s">
        <v>27</v>
      </c>
      <c r="E2419" t="s">
        <v>28</v>
      </c>
      <c r="F2419" t="s">
        <v>29</v>
      </c>
      <c r="G2419">
        <v>90004</v>
      </c>
      <c r="H2419" t="s">
        <v>30</v>
      </c>
    </row>
    <row r="2420" spans="1:8" x14ac:dyDescent="0.3">
      <c r="A2420" t="s">
        <v>4276</v>
      </c>
      <c r="B2420" t="s">
        <v>4277</v>
      </c>
      <c r="C2420" t="s">
        <v>39</v>
      </c>
      <c r="D2420" t="s">
        <v>27</v>
      </c>
      <c r="E2420" t="s">
        <v>28</v>
      </c>
      <c r="F2420" t="s">
        <v>29</v>
      </c>
      <c r="G2420">
        <v>90004</v>
      </c>
      <c r="H2420" t="s">
        <v>30</v>
      </c>
    </row>
    <row r="2421" spans="1:8" x14ac:dyDescent="0.3">
      <c r="A2421" t="s">
        <v>5074</v>
      </c>
      <c r="B2421" t="s">
        <v>5075</v>
      </c>
      <c r="C2421" t="s">
        <v>39</v>
      </c>
      <c r="D2421" t="s">
        <v>27</v>
      </c>
      <c r="E2421" t="s">
        <v>65</v>
      </c>
      <c r="F2421" t="s">
        <v>66</v>
      </c>
      <c r="G2421">
        <v>98105</v>
      </c>
      <c r="H2421" t="s">
        <v>30</v>
      </c>
    </row>
    <row r="2422" spans="1:8" x14ac:dyDescent="0.3">
      <c r="A2422" t="s">
        <v>3753</v>
      </c>
      <c r="B2422" t="s">
        <v>3754</v>
      </c>
      <c r="C2422" t="s">
        <v>39</v>
      </c>
      <c r="D2422" t="s">
        <v>27</v>
      </c>
      <c r="E2422" t="s">
        <v>3051</v>
      </c>
      <c r="F2422" t="s">
        <v>29</v>
      </c>
      <c r="G2422">
        <v>93277</v>
      </c>
      <c r="H2422" t="s">
        <v>30</v>
      </c>
    </row>
    <row r="2423" spans="1:8" x14ac:dyDescent="0.3">
      <c r="A2423" t="s">
        <v>3753</v>
      </c>
      <c r="B2423" t="s">
        <v>3754</v>
      </c>
      <c r="C2423" t="s">
        <v>39</v>
      </c>
      <c r="D2423" t="s">
        <v>27</v>
      </c>
      <c r="E2423" t="s">
        <v>3051</v>
      </c>
      <c r="F2423" t="s">
        <v>29</v>
      </c>
      <c r="G2423">
        <v>93277</v>
      </c>
      <c r="H2423" t="s">
        <v>30</v>
      </c>
    </row>
    <row r="2424" spans="1:8" x14ac:dyDescent="0.3">
      <c r="A2424" t="s">
        <v>3753</v>
      </c>
      <c r="B2424" t="s">
        <v>3754</v>
      </c>
      <c r="C2424" t="s">
        <v>39</v>
      </c>
      <c r="D2424" t="s">
        <v>27</v>
      </c>
      <c r="E2424" t="s">
        <v>3051</v>
      </c>
      <c r="F2424" t="s">
        <v>29</v>
      </c>
      <c r="G2424">
        <v>93277</v>
      </c>
      <c r="H2424" t="s">
        <v>30</v>
      </c>
    </row>
    <row r="2425" spans="1:8" x14ac:dyDescent="0.3">
      <c r="A2425" t="s">
        <v>3675</v>
      </c>
      <c r="B2425" t="s">
        <v>3676</v>
      </c>
      <c r="C2425" t="s">
        <v>26</v>
      </c>
      <c r="D2425" t="s">
        <v>27</v>
      </c>
      <c r="E2425" t="s">
        <v>28</v>
      </c>
      <c r="F2425" t="s">
        <v>29</v>
      </c>
      <c r="G2425">
        <v>90008</v>
      </c>
      <c r="H2425" t="s">
        <v>30</v>
      </c>
    </row>
    <row r="2426" spans="1:8" x14ac:dyDescent="0.3">
      <c r="A2426" t="s">
        <v>5159</v>
      </c>
      <c r="B2426" t="s">
        <v>5160</v>
      </c>
      <c r="C2426" t="s">
        <v>146</v>
      </c>
      <c r="D2426" t="s">
        <v>27</v>
      </c>
      <c r="E2426" t="s">
        <v>28</v>
      </c>
      <c r="F2426" t="s">
        <v>29</v>
      </c>
      <c r="G2426">
        <v>90045</v>
      </c>
      <c r="H2426" t="s">
        <v>30</v>
      </c>
    </row>
    <row r="2427" spans="1:8" x14ac:dyDescent="0.3">
      <c r="A2427" t="s">
        <v>2823</v>
      </c>
      <c r="B2427" t="s">
        <v>2824</v>
      </c>
      <c r="C2427" t="s">
        <v>146</v>
      </c>
      <c r="D2427" t="s">
        <v>27</v>
      </c>
      <c r="E2427" t="s">
        <v>4019</v>
      </c>
      <c r="F2427" t="s">
        <v>73</v>
      </c>
      <c r="G2427">
        <v>84043</v>
      </c>
      <c r="H2427" t="s">
        <v>30</v>
      </c>
    </row>
    <row r="2428" spans="1:8" x14ac:dyDescent="0.3">
      <c r="A2428" t="s">
        <v>5357</v>
      </c>
      <c r="B2428" t="s">
        <v>5358</v>
      </c>
      <c r="C2428" t="s">
        <v>146</v>
      </c>
      <c r="D2428" t="s">
        <v>27</v>
      </c>
      <c r="E2428" t="s">
        <v>504</v>
      </c>
      <c r="F2428" t="s">
        <v>29</v>
      </c>
      <c r="G2428">
        <v>92646</v>
      </c>
      <c r="H2428" t="s">
        <v>30</v>
      </c>
    </row>
    <row r="2429" spans="1:8" x14ac:dyDescent="0.3">
      <c r="A2429" t="s">
        <v>3696</v>
      </c>
      <c r="B2429" t="s">
        <v>3697</v>
      </c>
      <c r="C2429" t="s">
        <v>39</v>
      </c>
      <c r="D2429" t="s">
        <v>27</v>
      </c>
      <c r="E2429" t="s">
        <v>325</v>
      </c>
      <c r="F2429" t="s">
        <v>29</v>
      </c>
      <c r="G2429">
        <v>92105</v>
      </c>
      <c r="H2429" t="s">
        <v>30</v>
      </c>
    </row>
    <row r="2430" spans="1:8" x14ac:dyDescent="0.3">
      <c r="A2430" t="s">
        <v>396</v>
      </c>
      <c r="B2430" t="s">
        <v>397</v>
      </c>
      <c r="C2430" t="s">
        <v>26</v>
      </c>
      <c r="D2430" t="s">
        <v>27</v>
      </c>
      <c r="E2430" t="s">
        <v>28</v>
      </c>
      <c r="F2430" t="s">
        <v>29</v>
      </c>
      <c r="G2430">
        <v>90032</v>
      </c>
      <c r="H2430" t="s">
        <v>30</v>
      </c>
    </row>
    <row r="2431" spans="1:8" x14ac:dyDescent="0.3">
      <c r="A2431" t="s">
        <v>2594</v>
      </c>
      <c r="B2431" t="s">
        <v>2595</v>
      </c>
      <c r="C2431" t="s">
        <v>39</v>
      </c>
      <c r="D2431" t="s">
        <v>27</v>
      </c>
      <c r="E2431" t="s">
        <v>1525</v>
      </c>
      <c r="F2431" t="s">
        <v>29</v>
      </c>
      <c r="G2431">
        <v>92683</v>
      </c>
      <c r="H2431" t="s">
        <v>30</v>
      </c>
    </row>
    <row r="2432" spans="1:8" x14ac:dyDescent="0.3">
      <c r="A2432" t="s">
        <v>2594</v>
      </c>
      <c r="B2432" t="s">
        <v>2595</v>
      </c>
      <c r="C2432" t="s">
        <v>39</v>
      </c>
      <c r="D2432" t="s">
        <v>27</v>
      </c>
      <c r="E2432" t="s">
        <v>1525</v>
      </c>
      <c r="F2432" t="s">
        <v>29</v>
      </c>
      <c r="G2432">
        <v>92683</v>
      </c>
      <c r="H2432" t="s">
        <v>30</v>
      </c>
    </row>
    <row r="2433" spans="1:8" x14ac:dyDescent="0.3">
      <c r="A2433" t="s">
        <v>2594</v>
      </c>
      <c r="B2433" t="s">
        <v>2595</v>
      </c>
      <c r="C2433" t="s">
        <v>39</v>
      </c>
      <c r="D2433" t="s">
        <v>27</v>
      </c>
      <c r="E2433" t="s">
        <v>1525</v>
      </c>
      <c r="F2433" t="s">
        <v>29</v>
      </c>
      <c r="G2433">
        <v>92683</v>
      </c>
      <c r="H2433" t="s">
        <v>30</v>
      </c>
    </row>
    <row r="2434" spans="1:8" x14ac:dyDescent="0.3">
      <c r="A2434" t="s">
        <v>2594</v>
      </c>
      <c r="B2434" t="s">
        <v>2595</v>
      </c>
      <c r="C2434" t="s">
        <v>39</v>
      </c>
      <c r="D2434" t="s">
        <v>27</v>
      </c>
      <c r="E2434" t="s">
        <v>1525</v>
      </c>
      <c r="F2434" t="s">
        <v>29</v>
      </c>
      <c r="G2434">
        <v>92683</v>
      </c>
      <c r="H2434" t="s">
        <v>30</v>
      </c>
    </row>
    <row r="2435" spans="1:8" x14ac:dyDescent="0.3">
      <c r="A2435" t="s">
        <v>2594</v>
      </c>
      <c r="B2435" t="s">
        <v>2595</v>
      </c>
      <c r="C2435" t="s">
        <v>39</v>
      </c>
      <c r="D2435" t="s">
        <v>27</v>
      </c>
      <c r="E2435" t="s">
        <v>1525</v>
      </c>
      <c r="F2435" t="s">
        <v>29</v>
      </c>
      <c r="G2435">
        <v>92683</v>
      </c>
      <c r="H2435" t="s">
        <v>30</v>
      </c>
    </row>
    <row r="2436" spans="1:8" x14ac:dyDescent="0.3">
      <c r="A2436" t="s">
        <v>2594</v>
      </c>
      <c r="B2436" t="s">
        <v>2595</v>
      </c>
      <c r="C2436" t="s">
        <v>39</v>
      </c>
      <c r="D2436" t="s">
        <v>27</v>
      </c>
      <c r="E2436" t="s">
        <v>1525</v>
      </c>
      <c r="F2436" t="s">
        <v>29</v>
      </c>
      <c r="G2436">
        <v>92683</v>
      </c>
      <c r="H2436" t="s">
        <v>30</v>
      </c>
    </row>
    <row r="2437" spans="1:8" x14ac:dyDescent="0.3">
      <c r="A2437" t="s">
        <v>2594</v>
      </c>
      <c r="B2437" t="s">
        <v>2595</v>
      </c>
      <c r="C2437" t="s">
        <v>39</v>
      </c>
      <c r="D2437" t="s">
        <v>27</v>
      </c>
      <c r="E2437" t="s">
        <v>1525</v>
      </c>
      <c r="F2437" t="s">
        <v>29</v>
      </c>
      <c r="G2437">
        <v>92683</v>
      </c>
      <c r="H2437" t="s">
        <v>30</v>
      </c>
    </row>
    <row r="2438" spans="1:8" x14ac:dyDescent="0.3">
      <c r="A2438" t="s">
        <v>1587</v>
      </c>
      <c r="B2438" t="s">
        <v>1588</v>
      </c>
      <c r="C2438" t="s">
        <v>39</v>
      </c>
      <c r="D2438" t="s">
        <v>27</v>
      </c>
      <c r="E2438" t="s">
        <v>28</v>
      </c>
      <c r="F2438" t="s">
        <v>29</v>
      </c>
      <c r="G2438">
        <v>90036</v>
      </c>
      <c r="H2438" t="s">
        <v>30</v>
      </c>
    </row>
    <row r="2439" spans="1:8" x14ac:dyDescent="0.3">
      <c r="A2439" t="s">
        <v>1587</v>
      </c>
      <c r="B2439" t="s">
        <v>1588</v>
      </c>
      <c r="C2439" t="s">
        <v>39</v>
      </c>
      <c r="D2439" t="s">
        <v>27</v>
      </c>
      <c r="E2439" t="s">
        <v>28</v>
      </c>
      <c r="F2439" t="s">
        <v>29</v>
      </c>
      <c r="G2439">
        <v>90036</v>
      </c>
      <c r="H2439" t="s">
        <v>30</v>
      </c>
    </row>
    <row r="2440" spans="1:8" x14ac:dyDescent="0.3">
      <c r="A2440" t="s">
        <v>5376</v>
      </c>
      <c r="B2440" t="s">
        <v>5377</v>
      </c>
      <c r="C2440" t="s">
        <v>39</v>
      </c>
      <c r="D2440" t="s">
        <v>27</v>
      </c>
      <c r="E2440" t="s">
        <v>80</v>
      </c>
      <c r="F2440" t="s">
        <v>29</v>
      </c>
      <c r="G2440">
        <v>94122</v>
      </c>
      <c r="H2440" t="s">
        <v>30</v>
      </c>
    </row>
    <row r="2441" spans="1:8" x14ac:dyDescent="0.3">
      <c r="A2441" t="s">
        <v>5376</v>
      </c>
      <c r="B2441" t="s">
        <v>5377</v>
      </c>
      <c r="C2441" t="s">
        <v>39</v>
      </c>
      <c r="D2441" t="s">
        <v>27</v>
      </c>
      <c r="E2441" t="s">
        <v>80</v>
      </c>
      <c r="F2441" t="s">
        <v>29</v>
      </c>
      <c r="G2441">
        <v>94122</v>
      </c>
      <c r="H2441" t="s">
        <v>30</v>
      </c>
    </row>
    <row r="2442" spans="1:8" x14ac:dyDescent="0.3">
      <c r="A2442" t="s">
        <v>893</v>
      </c>
      <c r="B2442" t="s">
        <v>894</v>
      </c>
      <c r="C2442" t="s">
        <v>39</v>
      </c>
      <c r="D2442" t="s">
        <v>27</v>
      </c>
      <c r="E2442" t="s">
        <v>2893</v>
      </c>
      <c r="F2442" t="s">
        <v>148</v>
      </c>
      <c r="G2442">
        <v>97030</v>
      </c>
      <c r="H2442" t="s">
        <v>30</v>
      </c>
    </row>
    <row r="2443" spans="1:8" x14ac:dyDescent="0.3">
      <c r="A2443" t="s">
        <v>893</v>
      </c>
      <c r="B2443" t="s">
        <v>894</v>
      </c>
      <c r="C2443" t="s">
        <v>39</v>
      </c>
      <c r="D2443" t="s">
        <v>27</v>
      </c>
      <c r="E2443" t="s">
        <v>2893</v>
      </c>
      <c r="F2443" t="s">
        <v>148</v>
      </c>
      <c r="G2443">
        <v>97030</v>
      </c>
      <c r="H2443" t="s">
        <v>30</v>
      </c>
    </row>
    <row r="2444" spans="1:8" x14ac:dyDescent="0.3">
      <c r="A2444" t="s">
        <v>102</v>
      </c>
      <c r="B2444" t="s">
        <v>103</v>
      </c>
      <c r="C2444" t="s">
        <v>26</v>
      </c>
      <c r="D2444" t="s">
        <v>27</v>
      </c>
      <c r="E2444" t="s">
        <v>80</v>
      </c>
      <c r="F2444" t="s">
        <v>29</v>
      </c>
      <c r="G2444">
        <v>94109</v>
      </c>
      <c r="H2444" t="s">
        <v>30</v>
      </c>
    </row>
    <row r="2445" spans="1:8" x14ac:dyDescent="0.3">
      <c r="A2445" t="s">
        <v>102</v>
      </c>
      <c r="B2445" t="s">
        <v>103</v>
      </c>
      <c r="C2445" t="s">
        <v>26</v>
      </c>
      <c r="D2445" t="s">
        <v>27</v>
      </c>
      <c r="E2445" t="s">
        <v>80</v>
      </c>
      <c r="F2445" t="s">
        <v>29</v>
      </c>
      <c r="G2445">
        <v>94109</v>
      </c>
      <c r="H2445" t="s">
        <v>30</v>
      </c>
    </row>
    <row r="2446" spans="1:8" x14ac:dyDescent="0.3">
      <c r="A2446" t="s">
        <v>102</v>
      </c>
      <c r="B2446" t="s">
        <v>103</v>
      </c>
      <c r="C2446" t="s">
        <v>26</v>
      </c>
      <c r="D2446" t="s">
        <v>27</v>
      </c>
      <c r="E2446" t="s">
        <v>80</v>
      </c>
      <c r="F2446" t="s">
        <v>29</v>
      </c>
      <c r="G2446">
        <v>94109</v>
      </c>
      <c r="H2446" t="s">
        <v>30</v>
      </c>
    </row>
    <row r="2447" spans="1:8" x14ac:dyDescent="0.3">
      <c r="A2447" t="s">
        <v>102</v>
      </c>
      <c r="B2447" t="s">
        <v>103</v>
      </c>
      <c r="C2447" t="s">
        <v>26</v>
      </c>
      <c r="D2447" t="s">
        <v>27</v>
      </c>
      <c r="E2447" t="s">
        <v>80</v>
      </c>
      <c r="F2447" t="s">
        <v>29</v>
      </c>
      <c r="G2447">
        <v>94109</v>
      </c>
      <c r="H2447" t="s">
        <v>30</v>
      </c>
    </row>
    <row r="2448" spans="1:8" x14ac:dyDescent="0.3">
      <c r="A2448" t="s">
        <v>102</v>
      </c>
      <c r="B2448" t="s">
        <v>103</v>
      </c>
      <c r="C2448" t="s">
        <v>26</v>
      </c>
      <c r="D2448" t="s">
        <v>27</v>
      </c>
      <c r="E2448" t="s">
        <v>80</v>
      </c>
      <c r="F2448" t="s">
        <v>29</v>
      </c>
      <c r="G2448">
        <v>94109</v>
      </c>
      <c r="H2448" t="s">
        <v>30</v>
      </c>
    </row>
    <row r="2449" spans="1:8" x14ac:dyDescent="0.3">
      <c r="A2449" t="s">
        <v>190</v>
      </c>
      <c r="B2449" t="s">
        <v>191</v>
      </c>
      <c r="C2449" t="s">
        <v>39</v>
      </c>
      <c r="D2449" t="s">
        <v>27</v>
      </c>
      <c r="E2449" t="s">
        <v>5384</v>
      </c>
      <c r="F2449" t="s">
        <v>161</v>
      </c>
      <c r="G2449">
        <v>80501</v>
      </c>
      <c r="H2449" t="s">
        <v>30</v>
      </c>
    </row>
    <row r="2450" spans="1:8" x14ac:dyDescent="0.3">
      <c r="A2450" t="s">
        <v>190</v>
      </c>
      <c r="B2450" t="s">
        <v>191</v>
      </c>
      <c r="C2450" t="s">
        <v>39</v>
      </c>
      <c r="D2450" t="s">
        <v>27</v>
      </c>
      <c r="E2450" t="s">
        <v>5384</v>
      </c>
      <c r="F2450" t="s">
        <v>161</v>
      </c>
      <c r="G2450">
        <v>80501</v>
      </c>
      <c r="H2450" t="s">
        <v>30</v>
      </c>
    </row>
    <row r="2451" spans="1:8" x14ac:dyDescent="0.3">
      <c r="A2451" t="s">
        <v>1372</v>
      </c>
      <c r="B2451" t="s">
        <v>1373</v>
      </c>
      <c r="C2451" t="s">
        <v>26</v>
      </c>
      <c r="D2451" t="s">
        <v>27</v>
      </c>
      <c r="E2451" t="s">
        <v>28</v>
      </c>
      <c r="F2451" t="s">
        <v>29</v>
      </c>
      <c r="G2451">
        <v>90004</v>
      </c>
      <c r="H2451" t="s">
        <v>30</v>
      </c>
    </row>
    <row r="2452" spans="1:8" x14ac:dyDescent="0.3">
      <c r="A2452" t="s">
        <v>2797</v>
      </c>
      <c r="B2452" t="s">
        <v>2798</v>
      </c>
      <c r="C2452" t="s">
        <v>39</v>
      </c>
      <c r="D2452" t="s">
        <v>27</v>
      </c>
      <c r="E2452" t="s">
        <v>80</v>
      </c>
      <c r="F2452" t="s">
        <v>29</v>
      </c>
      <c r="G2452">
        <v>94109</v>
      </c>
      <c r="H2452" t="s">
        <v>30</v>
      </c>
    </row>
    <row r="2453" spans="1:8" x14ac:dyDescent="0.3">
      <c r="A2453" t="s">
        <v>3834</v>
      </c>
      <c r="B2453" t="s">
        <v>3835</v>
      </c>
      <c r="C2453" t="s">
        <v>26</v>
      </c>
      <c r="D2453" t="s">
        <v>27</v>
      </c>
      <c r="E2453" t="s">
        <v>293</v>
      </c>
      <c r="F2453" t="s">
        <v>161</v>
      </c>
      <c r="G2453">
        <v>80219</v>
      </c>
      <c r="H2453" t="s">
        <v>30</v>
      </c>
    </row>
    <row r="2454" spans="1:8" x14ac:dyDescent="0.3">
      <c r="A2454" t="s">
        <v>3834</v>
      </c>
      <c r="B2454" t="s">
        <v>3835</v>
      </c>
      <c r="C2454" t="s">
        <v>26</v>
      </c>
      <c r="D2454" t="s">
        <v>27</v>
      </c>
      <c r="E2454" t="s">
        <v>293</v>
      </c>
      <c r="F2454" t="s">
        <v>161</v>
      </c>
      <c r="G2454">
        <v>80219</v>
      </c>
      <c r="H2454" t="s">
        <v>30</v>
      </c>
    </row>
    <row r="2455" spans="1:8" x14ac:dyDescent="0.3">
      <c r="A2455" t="s">
        <v>3834</v>
      </c>
      <c r="B2455" t="s">
        <v>3835</v>
      </c>
      <c r="C2455" t="s">
        <v>26</v>
      </c>
      <c r="D2455" t="s">
        <v>27</v>
      </c>
      <c r="E2455" t="s">
        <v>293</v>
      </c>
      <c r="F2455" t="s">
        <v>161</v>
      </c>
      <c r="G2455">
        <v>80219</v>
      </c>
      <c r="H2455" t="s">
        <v>30</v>
      </c>
    </row>
    <row r="2456" spans="1:8" x14ac:dyDescent="0.3">
      <c r="A2456" t="s">
        <v>3834</v>
      </c>
      <c r="B2456" t="s">
        <v>3835</v>
      </c>
      <c r="C2456" t="s">
        <v>26</v>
      </c>
      <c r="D2456" t="s">
        <v>27</v>
      </c>
      <c r="E2456" t="s">
        <v>293</v>
      </c>
      <c r="F2456" t="s">
        <v>161</v>
      </c>
      <c r="G2456">
        <v>80219</v>
      </c>
      <c r="H2456" t="s">
        <v>30</v>
      </c>
    </row>
    <row r="2457" spans="1:8" x14ac:dyDescent="0.3">
      <c r="A2457" t="s">
        <v>3834</v>
      </c>
      <c r="B2457" t="s">
        <v>3835</v>
      </c>
      <c r="C2457" t="s">
        <v>26</v>
      </c>
      <c r="D2457" t="s">
        <v>27</v>
      </c>
      <c r="E2457" t="s">
        <v>293</v>
      </c>
      <c r="F2457" t="s">
        <v>161</v>
      </c>
      <c r="G2457">
        <v>80219</v>
      </c>
      <c r="H2457" t="s">
        <v>30</v>
      </c>
    </row>
    <row r="2458" spans="1:8" x14ac:dyDescent="0.3">
      <c r="A2458" t="s">
        <v>3834</v>
      </c>
      <c r="B2458" t="s">
        <v>3835</v>
      </c>
      <c r="C2458" t="s">
        <v>26</v>
      </c>
      <c r="D2458" t="s">
        <v>27</v>
      </c>
      <c r="E2458" t="s">
        <v>293</v>
      </c>
      <c r="F2458" t="s">
        <v>161</v>
      </c>
      <c r="G2458">
        <v>80219</v>
      </c>
      <c r="H2458" t="s">
        <v>30</v>
      </c>
    </row>
    <row r="2459" spans="1:8" x14ac:dyDescent="0.3">
      <c r="A2459" t="s">
        <v>3834</v>
      </c>
      <c r="B2459" t="s">
        <v>3835</v>
      </c>
      <c r="C2459" t="s">
        <v>26</v>
      </c>
      <c r="D2459" t="s">
        <v>27</v>
      </c>
      <c r="E2459" t="s">
        <v>293</v>
      </c>
      <c r="F2459" t="s">
        <v>161</v>
      </c>
      <c r="G2459">
        <v>80219</v>
      </c>
      <c r="H2459" t="s">
        <v>30</v>
      </c>
    </row>
    <row r="2460" spans="1:8" x14ac:dyDescent="0.3">
      <c r="A2460" t="s">
        <v>2435</v>
      </c>
      <c r="B2460" t="s">
        <v>2436</v>
      </c>
      <c r="C2460" t="s">
        <v>146</v>
      </c>
      <c r="D2460" t="s">
        <v>27</v>
      </c>
      <c r="E2460" t="s">
        <v>293</v>
      </c>
      <c r="F2460" t="s">
        <v>161</v>
      </c>
      <c r="G2460">
        <v>80219</v>
      </c>
      <c r="H2460" t="s">
        <v>30</v>
      </c>
    </row>
    <row r="2461" spans="1:8" x14ac:dyDescent="0.3">
      <c r="A2461" t="s">
        <v>3155</v>
      </c>
      <c r="B2461" t="s">
        <v>3156</v>
      </c>
      <c r="C2461" t="s">
        <v>39</v>
      </c>
      <c r="D2461" t="s">
        <v>27</v>
      </c>
      <c r="E2461" t="s">
        <v>65</v>
      </c>
      <c r="F2461" t="s">
        <v>66</v>
      </c>
      <c r="G2461">
        <v>98103</v>
      </c>
      <c r="H2461" t="s">
        <v>30</v>
      </c>
    </row>
    <row r="2462" spans="1:8" x14ac:dyDescent="0.3">
      <c r="A2462" t="s">
        <v>3155</v>
      </c>
      <c r="B2462" t="s">
        <v>3156</v>
      </c>
      <c r="C2462" t="s">
        <v>39</v>
      </c>
      <c r="D2462" t="s">
        <v>27</v>
      </c>
      <c r="E2462" t="s">
        <v>65</v>
      </c>
      <c r="F2462" t="s">
        <v>66</v>
      </c>
      <c r="G2462">
        <v>98103</v>
      </c>
      <c r="H2462" t="s">
        <v>30</v>
      </c>
    </row>
    <row r="2463" spans="1:8" x14ac:dyDescent="0.3">
      <c r="A2463" t="s">
        <v>5258</v>
      </c>
      <c r="B2463" t="s">
        <v>5259</v>
      </c>
      <c r="C2463" t="s">
        <v>39</v>
      </c>
      <c r="D2463" t="s">
        <v>27</v>
      </c>
      <c r="E2463" t="s">
        <v>28</v>
      </c>
      <c r="F2463" t="s">
        <v>29</v>
      </c>
      <c r="G2463">
        <v>90045</v>
      </c>
      <c r="H2463" t="s">
        <v>30</v>
      </c>
    </row>
    <row r="2464" spans="1:8" x14ac:dyDescent="0.3">
      <c r="A2464" t="s">
        <v>5258</v>
      </c>
      <c r="B2464" t="s">
        <v>5259</v>
      </c>
      <c r="C2464" t="s">
        <v>39</v>
      </c>
      <c r="D2464" t="s">
        <v>27</v>
      </c>
      <c r="E2464" t="s">
        <v>28</v>
      </c>
      <c r="F2464" t="s">
        <v>29</v>
      </c>
      <c r="G2464">
        <v>90045</v>
      </c>
      <c r="H2464" t="s">
        <v>30</v>
      </c>
    </row>
    <row r="2465" spans="1:8" x14ac:dyDescent="0.3">
      <c r="A2465" t="s">
        <v>5258</v>
      </c>
      <c r="B2465" t="s">
        <v>5259</v>
      </c>
      <c r="C2465" t="s">
        <v>39</v>
      </c>
      <c r="D2465" t="s">
        <v>27</v>
      </c>
      <c r="E2465" t="s">
        <v>28</v>
      </c>
      <c r="F2465" t="s">
        <v>29</v>
      </c>
      <c r="G2465">
        <v>90045</v>
      </c>
      <c r="H2465" t="s">
        <v>30</v>
      </c>
    </row>
    <row r="2466" spans="1:8" x14ac:dyDescent="0.3">
      <c r="A2466" t="s">
        <v>1689</v>
      </c>
      <c r="B2466" t="s">
        <v>1690</v>
      </c>
      <c r="C2466" t="s">
        <v>26</v>
      </c>
      <c r="D2466" t="s">
        <v>27</v>
      </c>
      <c r="E2466" t="s">
        <v>28</v>
      </c>
      <c r="F2466" t="s">
        <v>29</v>
      </c>
      <c r="G2466">
        <v>90036</v>
      </c>
      <c r="H2466" t="s">
        <v>30</v>
      </c>
    </row>
    <row r="2467" spans="1:8" x14ac:dyDescent="0.3">
      <c r="A2467" t="s">
        <v>1689</v>
      </c>
      <c r="B2467" t="s">
        <v>1690</v>
      </c>
      <c r="C2467" t="s">
        <v>26</v>
      </c>
      <c r="D2467" t="s">
        <v>27</v>
      </c>
      <c r="E2467" t="s">
        <v>28</v>
      </c>
      <c r="F2467" t="s">
        <v>29</v>
      </c>
      <c r="G2467">
        <v>90036</v>
      </c>
      <c r="H2467" t="s">
        <v>30</v>
      </c>
    </row>
    <row r="2468" spans="1:8" x14ac:dyDescent="0.3">
      <c r="A2468" t="s">
        <v>5397</v>
      </c>
      <c r="B2468" t="s">
        <v>5398</v>
      </c>
      <c r="C2468" t="s">
        <v>26</v>
      </c>
      <c r="D2468" t="s">
        <v>27</v>
      </c>
      <c r="E2468" t="s">
        <v>65</v>
      </c>
      <c r="F2468" t="s">
        <v>66</v>
      </c>
      <c r="G2468">
        <v>98115</v>
      </c>
      <c r="H2468" t="s">
        <v>30</v>
      </c>
    </row>
    <row r="2469" spans="1:8" x14ac:dyDescent="0.3">
      <c r="A2469" t="s">
        <v>5397</v>
      </c>
      <c r="B2469" t="s">
        <v>5398</v>
      </c>
      <c r="C2469" t="s">
        <v>26</v>
      </c>
      <c r="D2469" t="s">
        <v>27</v>
      </c>
      <c r="E2469" t="s">
        <v>65</v>
      </c>
      <c r="F2469" t="s">
        <v>66</v>
      </c>
      <c r="G2469">
        <v>98115</v>
      </c>
      <c r="H2469" t="s">
        <v>30</v>
      </c>
    </row>
    <row r="2470" spans="1:8" x14ac:dyDescent="0.3">
      <c r="A2470" t="s">
        <v>4123</v>
      </c>
      <c r="B2470" t="s">
        <v>4124</v>
      </c>
      <c r="C2470" t="s">
        <v>39</v>
      </c>
      <c r="D2470" t="s">
        <v>27</v>
      </c>
      <c r="E2470" t="s">
        <v>192</v>
      </c>
      <c r="F2470" t="s">
        <v>29</v>
      </c>
      <c r="G2470">
        <v>95661</v>
      </c>
      <c r="H2470" t="s">
        <v>30</v>
      </c>
    </row>
    <row r="2471" spans="1:8" x14ac:dyDescent="0.3">
      <c r="A2471" t="s">
        <v>402</v>
      </c>
      <c r="B2471" t="s">
        <v>403</v>
      </c>
      <c r="C2471" t="s">
        <v>26</v>
      </c>
      <c r="D2471" t="s">
        <v>27</v>
      </c>
      <c r="E2471" t="s">
        <v>28</v>
      </c>
      <c r="F2471" t="s">
        <v>29</v>
      </c>
      <c r="G2471">
        <v>90004</v>
      </c>
      <c r="H2471" t="s">
        <v>30</v>
      </c>
    </row>
    <row r="2472" spans="1:8" x14ac:dyDescent="0.3">
      <c r="A2472" t="s">
        <v>1043</v>
      </c>
      <c r="B2472" t="s">
        <v>1044</v>
      </c>
      <c r="C2472" t="s">
        <v>39</v>
      </c>
      <c r="D2472" t="s">
        <v>27</v>
      </c>
      <c r="E2472" t="s">
        <v>1934</v>
      </c>
      <c r="F2472" t="s">
        <v>148</v>
      </c>
      <c r="G2472">
        <v>97477</v>
      </c>
      <c r="H2472" t="s">
        <v>30</v>
      </c>
    </row>
    <row r="2473" spans="1:8" x14ac:dyDescent="0.3">
      <c r="A2473" t="s">
        <v>1043</v>
      </c>
      <c r="B2473" t="s">
        <v>1044</v>
      </c>
      <c r="C2473" t="s">
        <v>39</v>
      </c>
      <c r="D2473" t="s">
        <v>27</v>
      </c>
      <c r="E2473" t="s">
        <v>1934</v>
      </c>
      <c r="F2473" t="s">
        <v>148</v>
      </c>
      <c r="G2473">
        <v>97477</v>
      </c>
      <c r="H2473" t="s">
        <v>30</v>
      </c>
    </row>
    <row r="2474" spans="1:8" x14ac:dyDescent="0.3">
      <c r="A2474" t="s">
        <v>1043</v>
      </c>
      <c r="B2474" t="s">
        <v>1044</v>
      </c>
      <c r="C2474" t="s">
        <v>39</v>
      </c>
      <c r="D2474" t="s">
        <v>27</v>
      </c>
      <c r="E2474" t="s">
        <v>1934</v>
      </c>
      <c r="F2474" t="s">
        <v>148</v>
      </c>
      <c r="G2474">
        <v>97477</v>
      </c>
      <c r="H2474" t="s">
        <v>30</v>
      </c>
    </row>
    <row r="2475" spans="1:8" x14ac:dyDescent="0.3">
      <c r="A2475" t="s">
        <v>1043</v>
      </c>
      <c r="B2475" t="s">
        <v>1044</v>
      </c>
      <c r="C2475" t="s">
        <v>39</v>
      </c>
      <c r="D2475" t="s">
        <v>27</v>
      </c>
      <c r="E2475" t="s">
        <v>1934</v>
      </c>
      <c r="F2475" t="s">
        <v>148</v>
      </c>
      <c r="G2475">
        <v>97477</v>
      </c>
      <c r="H2475" t="s">
        <v>30</v>
      </c>
    </row>
    <row r="2476" spans="1:8" x14ac:dyDescent="0.3">
      <c r="A2476" t="s">
        <v>1043</v>
      </c>
      <c r="B2476" t="s">
        <v>1044</v>
      </c>
      <c r="C2476" t="s">
        <v>39</v>
      </c>
      <c r="D2476" t="s">
        <v>27</v>
      </c>
      <c r="E2476" t="s">
        <v>1934</v>
      </c>
      <c r="F2476" t="s">
        <v>148</v>
      </c>
      <c r="G2476">
        <v>97477</v>
      </c>
      <c r="H2476" t="s">
        <v>30</v>
      </c>
    </row>
    <row r="2477" spans="1:8" x14ac:dyDescent="0.3">
      <c r="A2477" t="s">
        <v>1043</v>
      </c>
      <c r="B2477" t="s">
        <v>1044</v>
      </c>
      <c r="C2477" t="s">
        <v>39</v>
      </c>
      <c r="D2477" t="s">
        <v>27</v>
      </c>
      <c r="E2477" t="s">
        <v>1934</v>
      </c>
      <c r="F2477" t="s">
        <v>148</v>
      </c>
      <c r="G2477">
        <v>97477</v>
      </c>
      <c r="H2477" t="s">
        <v>30</v>
      </c>
    </row>
    <row r="2478" spans="1:8" x14ac:dyDescent="0.3">
      <c r="A2478" t="s">
        <v>1529</v>
      </c>
      <c r="B2478" t="s">
        <v>1530</v>
      </c>
      <c r="C2478" t="s">
        <v>39</v>
      </c>
      <c r="D2478" t="s">
        <v>27</v>
      </c>
      <c r="E2478" t="s">
        <v>80</v>
      </c>
      <c r="F2478" t="s">
        <v>29</v>
      </c>
      <c r="G2478">
        <v>94122</v>
      </c>
      <c r="H2478" t="s">
        <v>30</v>
      </c>
    </row>
    <row r="2479" spans="1:8" x14ac:dyDescent="0.3">
      <c r="A2479" t="s">
        <v>1529</v>
      </c>
      <c r="B2479" t="s">
        <v>1530</v>
      </c>
      <c r="C2479" t="s">
        <v>39</v>
      </c>
      <c r="D2479" t="s">
        <v>27</v>
      </c>
      <c r="E2479" t="s">
        <v>80</v>
      </c>
      <c r="F2479" t="s">
        <v>29</v>
      </c>
      <c r="G2479">
        <v>94122</v>
      </c>
      <c r="H2479" t="s">
        <v>30</v>
      </c>
    </row>
    <row r="2480" spans="1:8" x14ac:dyDescent="0.3">
      <c r="A2480" t="s">
        <v>1869</v>
      </c>
      <c r="B2480" t="s">
        <v>1870</v>
      </c>
      <c r="C2480" t="s">
        <v>39</v>
      </c>
      <c r="D2480" t="s">
        <v>27</v>
      </c>
      <c r="E2480" t="s">
        <v>4113</v>
      </c>
      <c r="F2480" t="s">
        <v>29</v>
      </c>
      <c r="G2480">
        <v>92553</v>
      </c>
      <c r="H2480" t="s">
        <v>30</v>
      </c>
    </row>
    <row r="2481" spans="1:8" x14ac:dyDescent="0.3">
      <c r="A2481" t="s">
        <v>2553</v>
      </c>
      <c r="B2481" t="s">
        <v>2554</v>
      </c>
      <c r="C2481" t="s">
        <v>26</v>
      </c>
      <c r="D2481" t="s">
        <v>27</v>
      </c>
      <c r="E2481" t="s">
        <v>28</v>
      </c>
      <c r="F2481" t="s">
        <v>29</v>
      </c>
      <c r="G2481">
        <v>90032</v>
      </c>
      <c r="H2481" t="s">
        <v>30</v>
      </c>
    </row>
    <row r="2482" spans="1:8" x14ac:dyDescent="0.3">
      <c r="A2482" t="s">
        <v>2553</v>
      </c>
      <c r="B2482" t="s">
        <v>2554</v>
      </c>
      <c r="C2482" t="s">
        <v>26</v>
      </c>
      <c r="D2482" t="s">
        <v>27</v>
      </c>
      <c r="E2482" t="s">
        <v>28</v>
      </c>
      <c r="F2482" t="s">
        <v>29</v>
      </c>
      <c r="G2482">
        <v>90032</v>
      </c>
      <c r="H2482" t="s">
        <v>30</v>
      </c>
    </row>
    <row r="2483" spans="1:8" x14ac:dyDescent="0.3">
      <c r="A2483" t="s">
        <v>3894</v>
      </c>
      <c r="B2483" t="s">
        <v>3895</v>
      </c>
      <c r="C2483" t="s">
        <v>39</v>
      </c>
      <c r="D2483" t="s">
        <v>27</v>
      </c>
      <c r="E2483" t="s">
        <v>28</v>
      </c>
      <c r="F2483" t="s">
        <v>29</v>
      </c>
      <c r="G2483">
        <v>90004</v>
      </c>
      <c r="H2483" t="s">
        <v>30</v>
      </c>
    </row>
    <row r="2484" spans="1:8" x14ac:dyDescent="0.3">
      <c r="A2484" t="s">
        <v>3894</v>
      </c>
      <c r="B2484" t="s">
        <v>3895</v>
      </c>
      <c r="C2484" t="s">
        <v>39</v>
      </c>
      <c r="D2484" t="s">
        <v>27</v>
      </c>
      <c r="E2484" t="s">
        <v>28</v>
      </c>
      <c r="F2484" t="s">
        <v>29</v>
      </c>
      <c r="G2484">
        <v>90004</v>
      </c>
      <c r="H2484" t="s">
        <v>30</v>
      </c>
    </row>
    <row r="2485" spans="1:8" x14ac:dyDescent="0.3">
      <c r="A2485" t="s">
        <v>3894</v>
      </c>
      <c r="B2485" t="s">
        <v>3895</v>
      </c>
      <c r="C2485" t="s">
        <v>39</v>
      </c>
      <c r="D2485" t="s">
        <v>27</v>
      </c>
      <c r="E2485" t="s">
        <v>28</v>
      </c>
      <c r="F2485" t="s">
        <v>29</v>
      </c>
      <c r="G2485">
        <v>90004</v>
      </c>
      <c r="H2485" t="s">
        <v>30</v>
      </c>
    </row>
    <row r="2486" spans="1:8" x14ac:dyDescent="0.3">
      <c r="A2486" t="s">
        <v>955</v>
      </c>
      <c r="B2486" t="s">
        <v>956</v>
      </c>
      <c r="C2486" t="s">
        <v>26</v>
      </c>
      <c r="D2486" t="s">
        <v>27</v>
      </c>
      <c r="E2486" t="s">
        <v>176</v>
      </c>
      <c r="F2486" t="s">
        <v>122</v>
      </c>
      <c r="G2486">
        <v>85023</v>
      </c>
      <c r="H2486" t="s">
        <v>30</v>
      </c>
    </row>
    <row r="2487" spans="1:8" x14ac:dyDescent="0.3">
      <c r="A2487" t="s">
        <v>955</v>
      </c>
      <c r="B2487" t="s">
        <v>956</v>
      </c>
      <c r="C2487" t="s">
        <v>26</v>
      </c>
      <c r="D2487" t="s">
        <v>27</v>
      </c>
      <c r="E2487" t="s">
        <v>176</v>
      </c>
      <c r="F2487" t="s">
        <v>122</v>
      </c>
      <c r="G2487">
        <v>85023</v>
      </c>
      <c r="H2487" t="s">
        <v>30</v>
      </c>
    </row>
    <row r="2488" spans="1:8" x14ac:dyDescent="0.3">
      <c r="A2488" t="s">
        <v>955</v>
      </c>
      <c r="B2488" t="s">
        <v>956</v>
      </c>
      <c r="C2488" t="s">
        <v>26</v>
      </c>
      <c r="D2488" t="s">
        <v>27</v>
      </c>
      <c r="E2488" t="s">
        <v>176</v>
      </c>
      <c r="F2488" t="s">
        <v>122</v>
      </c>
      <c r="G2488">
        <v>85023</v>
      </c>
      <c r="H2488" t="s">
        <v>30</v>
      </c>
    </row>
    <row r="2489" spans="1:8" x14ac:dyDescent="0.3">
      <c r="A2489" t="s">
        <v>5357</v>
      </c>
      <c r="B2489" t="s">
        <v>5358</v>
      </c>
      <c r="C2489" t="s">
        <v>146</v>
      </c>
      <c r="D2489" t="s">
        <v>27</v>
      </c>
      <c r="E2489" t="s">
        <v>1346</v>
      </c>
      <c r="F2489" t="s">
        <v>161</v>
      </c>
      <c r="G2489">
        <v>81001</v>
      </c>
      <c r="H2489" t="s">
        <v>30</v>
      </c>
    </row>
    <row r="2490" spans="1:8" x14ac:dyDescent="0.3">
      <c r="A2490" t="s">
        <v>5357</v>
      </c>
      <c r="B2490" t="s">
        <v>5358</v>
      </c>
      <c r="C2490" t="s">
        <v>146</v>
      </c>
      <c r="D2490" t="s">
        <v>27</v>
      </c>
      <c r="E2490" t="s">
        <v>1346</v>
      </c>
      <c r="F2490" t="s">
        <v>161</v>
      </c>
      <c r="G2490">
        <v>81001</v>
      </c>
      <c r="H2490" t="s">
        <v>30</v>
      </c>
    </row>
    <row r="2491" spans="1:8" x14ac:dyDescent="0.3">
      <c r="A2491" t="s">
        <v>5357</v>
      </c>
      <c r="B2491" t="s">
        <v>5358</v>
      </c>
      <c r="C2491" t="s">
        <v>146</v>
      </c>
      <c r="D2491" t="s">
        <v>27</v>
      </c>
      <c r="E2491" t="s">
        <v>1346</v>
      </c>
      <c r="F2491" t="s">
        <v>161</v>
      </c>
      <c r="G2491">
        <v>81001</v>
      </c>
      <c r="H2491" t="s">
        <v>30</v>
      </c>
    </row>
    <row r="2492" spans="1:8" x14ac:dyDescent="0.3">
      <c r="A2492" t="s">
        <v>5357</v>
      </c>
      <c r="B2492" t="s">
        <v>5358</v>
      </c>
      <c r="C2492" t="s">
        <v>146</v>
      </c>
      <c r="D2492" t="s">
        <v>27</v>
      </c>
      <c r="E2492" t="s">
        <v>1346</v>
      </c>
      <c r="F2492" t="s">
        <v>161</v>
      </c>
      <c r="G2492">
        <v>81001</v>
      </c>
      <c r="H2492" t="s">
        <v>30</v>
      </c>
    </row>
    <row r="2493" spans="1:8" x14ac:dyDescent="0.3">
      <c r="A2493" t="s">
        <v>5426</v>
      </c>
      <c r="B2493" t="s">
        <v>5427</v>
      </c>
      <c r="C2493" t="s">
        <v>26</v>
      </c>
      <c r="D2493" t="s">
        <v>27</v>
      </c>
      <c r="E2493" t="s">
        <v>28</v>
      </c>
      <c r="F2493" t="s">
        <v>29</v>
      </c>
      <c r="G2493">
        <v>90036</v>
      </c>
      <c r="H2493" t="s">
        <v>30</v>
      </c>
    </row>
    <row r="2494" spans="1:8" x14ac:dyDescent="0.3">
      <c r="A2494" t="s">
        <v>4175</v>
      </c>
      <c r="B2494" t="s">
        <v>4176</v>
      </c>
      <c r="C2494" t="s">
        <v>26</v>
      </c>
      <c r="D2494" t="s">
        <v>27</v>
      </c>
      <c r="E2494" t="s">
        <v>80</v>
      </c>
      <c r="F2494" t="s">
        <v>29</v>
      </c>
      <c r="G2494">
        <v>94110</v>
      </c>
      <c r="H2494" t="s">
        <v>30</v>
      </c>
    </row>
    <row r="2495" spans="1:8" x14ac:dyDescent="0.3">
      <c r="A2495" t="s">
        <v>4175</v>
      </c>
      <c r="B2495" t="s">
        <v>4176</v>
      </c>
      <c r="C2495" t="s">
        <v>26</v>
      </c>
      <c r="D2495" t="s">
        <v>27</v>
      </c>
      <c r="E2495" t="s">
        <v>80</v>
      </c>
      <c r="F2495" t="s">
        <v>29</v>
      </c>
      <c r="G2495">
        <v>94110</v>
      </c>
      <c r="H2495" t="s">
        <v>30</v>
      </c>
    </row>
    <row r="2496" spans="1:8" x14ac:dyDescent="0.3">
      <c r="A2496" t="s">
        <v>2518</v>
      </c>
      <c r="B2496" t="s">
        <v>2519</v>
      </c>
      <c r="C2496" t="s">
        <v>39</v>
      </c>
      <c r="D2496" t="s">
        <v>27</v>
      </c>
      <c r="E2496" t="s">
        <v>470</v>
      </c>
      <c r="F2496" t="s">
        <v>471</v>
      </c>
      <c r="G2496">
        <v>89115</v>
      </c>
      <c r="H2496" t="s">
        <v>30</v>
      </c>
    </row>
    <row r="2497" spans="1:8" x14ac:dyDescent="0.3">
      <c r="A2497" t="s">
        <v>2518</v>
      </c>
      <c r="B2497" t="s">
        <v>2519</v>
      </c>
      <c r="C2497" t="s">
        <v>39</v>
      </c>
      <c r="D2497" t="s">
        <v>27</v>
      </c>
      <c r="E2497" t="s">
        <v>470</v>
      </c>
      <c r="F2497" t="s">
        <v>471</v>
      </c>
      <c r="G2497">
        <v>89115</v>
      </c>
      <c r="H2497" t="s">
        <v>30</v>
      </c>
    </row>
    <row r="2498" spans="1:8" x14ac:dyDescent="0.3">
      <c r="A2498" t="s">
        <v>5435</v>
      </c>
      <c r="B2498" t="s">
        <v>5436</v>
      </c>
      <c r="C2498" t="s">
        <v>146</v>
      </c>
      <c r="D2498" t="s">
        <v>27</v>
      </c>
      <c r="E2498" t="s">
        <v>28</v>
      </c>
      <c r="F2498" t="s">
        <v>29</v>
      </c>
      <c r="G2498">
        <v>90049</v>
      </c>
      <c r="H2498" t="s">
        <v>30</v>
      </c>
    </row>
    <row r="2499" spans="1:8" x14ac:dyDescent="0.3">
      <c r="A2499" t="s">
        <v>5435</v>
      </c>
      <c r="B2499" t="s">
        <v>5436</v>
      </c>
      <c r="C2499" t="s">
        <v>146</v>
      </c>
      <c r="D2499" t="s">
        <v>27</v>
      </c>
      <c r="E2499" t="s">
        <v>28</v>
      </c>
      <c r="F2499" t="s">
        <v>29</v>
      </c>
      <c r="G2499">
        <v>90049</v>
      </c>
      <c r="H2499" t="s">
        <v>30</v>
      </c>
    </row>
    <row r="2500" spans="1:8" x14ac:dyDescent="0.3">
      <c r="A2500" t="s">
        <v>5438</v>
      </c>
      <c r="B2500" t="s">
        <v>5439</v>
      </c>
      <c r="C2500" t="s">
        <v>39</v>
      </c>
      <c r="D2500" t="s">
        <v>27</v>
      </c>
      <c r="E2500" t="s">
        <v>28</v>
      </c>
      <c r="F2500" t="s">
        <v>29</v>
      </c>
      <c r="G2500">
        <v>90036</v>
      </c>
      <c r="H2500" t="s">
        <v>30</v>
      </c>
    </row>
    <row r="2501" spans="1:8" x14ac:dyDescent="0.3">
      <c r="A2501" t="s">
        <v>5441</v>
      </c>
      <c r="B2501" t="s">
        <v>5442</v>
      </c>
      <c r="C2501" t="s">
        <v>39</v>
      </c>
      <c r="D2501" t="s">
        <v>27</v>
      </c>
      <c r="E2501" t="s">
        <v>2104</v>
      </c>
      <c r="F2501" t="s">
        <v>29</v>
      </c>
      <c r="G2501">
        <v>91730</v>
      </c>
      <c r="H2501" t="s">
        <v>30</v>
      </c>
    </row>
    <row r="2502" spans="1:8" x14ac:dyDescent="0.3">
      <c r="A2502" t="s">
        <v>4101</v>
      </c>
      <c r="B2502" t="s">
        <v>4102</v>
      </c>
      <c r="C2502" t="s">
        <v>39</v>
      </c>
      <c r="D2502" t="s">
        <v>27</v>
      </c>
      <c r="E2502" t="s">
        <v>333</v>
      </c>
      <c r="F2502" t="s">
        <v>29</v>
      </c>
      <c r="G2502">
        <v>94513</v>
      </c>
      <c r="H2502" t="s">
        <v>30</v>
      </c>
    </row>
    <row r="2503" spans="1:8" x14ac:dyDescent="0.3">
      <c r="A2503" t="s">
        <v>4101</v>
      </c>
      <c r="B2503" t="s">
        <v>4102</v>
      </c>
      <c r="C2503" t="s">
        <v>39</v>
      </c>
      <c r="D2503" t="s">
        <v>27</v>
      </c>
      <c r="E2503" t="s">
        <v>333</v>
      </c>
      <c r="F2503" t="s">
        <v>29</v>
      </c>
      <c r="G2503">
        <v>94513</v>
      </c>
      <c r="H2503" t="s">
        <v>30</v>
      </c>
    </row>
    <row r="2504" spans="1:8" x14ac:dyDescent="0.3">
      <c r="A2504" t="s">
        <v>2031</v>
      </c>
      <c r="B2504" t="s">
        <v>2032</v>
      </c>
      <c r="C2504" t="s">
        <v>39</v>
      </c>
      <c r="D2504" t="s">
        <v>27</v>
      </c>
      <c r="E2504" t="s">
        <v>65</v>
      </c>
      <c r="F2504" t="s">
        <v>66</v>
      </c>
      <c r="G2504">
        <v>98103</v>
      </c>
      <c r="H2504" t="s">
        <v>30</v>
      </c>
    </row>
    <row r="2505" spans="1:8" x14ac:dyDescent="0.3">
      <c r="A2505" t="s">
        <v>5448</v>
      </c>
      <c r="B2505" t="s">
        <v>5449</v>
      </c>
      <c r="C2505" t="s">
        <v>26</v>
      </c>
      <c r="D2505" t="s">
        <v>27</v>
      </c>
      <c r="E2505" t="s">
        <v>90</v>
      </c>
      <c r="F2505" t="s">
        <v>73</v>
      </c>
      <c r="G2505">
        <v>84057</v>
      </c>
      <c r="H2505" t="s">
        <v>30</v>
      </c>
    </row>
    <row r="2506" spans="1:8" x14ac:dyDescent="0.3">
      <c r="A2506" t="s">
        <v>1031</v>
      </c>
      <c r="B2506" t="s">
        <v>1032</v>
      </c>
      <c r="C2506" t="s">
        <v>39</v>
      </c>
      <c r="D2506" t="s">
        <v>27</v>
      </c>
      <c r="E2506" t="s">
        <v>651</v>
      </c>
      <c r="F2506" t="s">
        <v>122</v>
      </c>
      <c r="G2506">
        <v>85204</v>
      </c>
      <c r="H2506" t="s">
        <v>30</v>
      </c>
    </row>
    <row r="2507" spans="1:8" x14ac:dyDescent="0.3">
      <c r="A2507" t="s">
        <v>5454</v>
      </c>
      <c r="B2507" t="s">
        <v>5455</v>
      </c>
      <c r="C2507" t="s">
        <v>39</v>
      </c>
      <c r="D2507" t="s">
        <v>27</v>
      </c>
      <c r="E2507" t="s">
        <v>28</v>
      </c>
      <c r="F2507" t="s">
        <v>29</v>
      </c>
      <c r="G2507">
        <v>90032</v>
      </c>
      <c r="H2507" t="s">
        <v>30</v>
      </c>
    </row>
    <row r="2508" spans="1:8" x14ac:dyDescent="0.3">
      <c r="A2508" t="s">
        <v>1854</v>
      </c>
      <c r="B2508" t="s">
        <v>1855</v>
      </c>
      <c r="C2508" t="s">
        <v>26</v>
      </c>
      <c r="D2508" t="s">
        <v>27</v>
      </c>
      <c r="E2508" t="s">
        <v>372</v>
      </c>
      <c r="F2508" t="s">
        <v>161</v>
      </c>
      <c r="G2508">
        <v>80906</v>
      </c>
      <c r="H2508" t="s">
        <v>30</v>
      </c>
    </row>
    <row r="2509" spans="1:8" x14ac:dyDescent="0.3">
      <c r="A2509" t="s">
        <v>1854</v>
      </c>
      <c r="B2509" t="s">
        <v>1855</v>
      </c>
      <c r="C2509" t="s">
        <v>26</v>
      </c>
      <c r="D2509" t="s">
        <v>27</v>
      </c>
      <c r="E2509" t="s">
        <v>372</v>
      </c>
      <c r="F2509" t="s">
        <v>161</v>
      </c>
      <c r="G2509">
        <v>80906</v>
      </c>
      <c r="H2509" t="s">
        <v>30</v>
      </c>
    </row>
    <row r="2510" spans="1:8" x14ac:dyDescent="0.3">
      <c r="A2510" t="s">
        <v>4303</v>
      </c>
      <c r="B2510" t="s">
        <v>4304</v>
      </c>
      <c r="C2510" t="s">
        <v>26</v>
      </c>
      <c r="D2510" t="s">
        <v>27</v>
      </c>
      <c r="E2510" t="s">
        <v>28</v>
      </c>
      <c r="F2510" t="s">
        <v>29</v>
      </c>
      <c r="G2510">
        <v>90032</v>
      </c>
      <c r="H2510" t="s">
        <v>30</v>
      </c>
    </row>
    <row r="2511" spans="1:8" x14ac:dyDescent="0.3">
      <c r="A2511" t="s">
        <v>1648</v>
      </c>
      <c r="B2511" t="s">
        <v>1649</v>
      </c>
      <c r="C2511" t="s">
        <v>146</v>
      </c>
      <c r="D2511" t="s">
        <v>27</v>
      </c>
      <c r="E2511" t="s">
        <v>80</v>
      </c>
      <c r="F2511" t="s">
        <v>29</v>
      </c>
      <c r="G2511">
        <v>94109</v>
      </c>
      <c r="H2511" t="s">
        <v>30</v>
      </c>
    </row>
    <row r="2512" spans="1:8" x14ac:dyDescent="0.3">
      <c r="A2512" t="s">
        <v>226</v>
      </c>
      <c r="B2512" t="s">
        <v>227</v>
      </c>
      <c r="C2512" t="s">
        <v>146</v>
      </c>
      <c r="D2512" t="s">
        <v>27</v>
      </c>
      <c r="E2512" t="s">
        <v>65</v>
      </c>
      <c r="F2512" t="s">
        <v>66</v>
      </c>
      <c r="G2512">
        <v>98103</v>
      </c>
      <c r="H2512" t="s">
        <v>30</v>
      </c>
    </row>
    <row r="2513" spans="1:8" x14ac:dyDescent="0.3">
      <c r="A2513" t="s">
        <v>2026</v>
      </c>
      <c r="B2513" t="s">
        <v>2027</v>
      </c>
      <c r="C2513" t="s">
        <v>39</v>
      </c>
      <c r="D2513" t="s">
        <v>27</v>
      </c>
      <c r="E2513" t="s">
        <v>65</v>
      </c>
      <c r="F2513" t="s">
        <v>66</v>
      </c>
      <c r="G2513">
        <v>98103</v>
      </c>
      <c r="H2513" t="s">
        <v>30</v>
      </c>
    </row>
    <row r="2514" spans="1:8" x14ac:dyDescent="0.3">
      <c r="A2514" t="s">
        <v>5466</v>
      </c>
      <c r="B2514" t="s">
        <v>5467</v>
      </c>
      <c r="C2514" t="s">
        <v>26</v>
      </c>
      <c r="D2514" t="s">
        <v>27</v>
      </c>
      <c r="E2514" t="s">
        <v>65</v>
      </c>
      <c r="F2514" t="s">
        <v>66</v>
      </c>
      <c r="G2514">
        <v>98105</v>
      </c>
      <c r="H2514" t="s">
        <v>30</v>
      </c>
    </row>
    <row r="2515" spans="1:8" x14ac:dyDescent="0.3">
      <c r="A2515" t="s">
        <v>4628</v>
      </c>
      <c r="B2515" t="s">
        <v>4629</v>
      </c>
      <c r="C2515" t="s">
        <v>146</v>
      </c>
      <c r="D2515" t="s">
        <v>27</v>
      </c>
      <c r="E2515" t="s">
        <v>80</v>
      </c>
      <c r="F2515" t="s">
        <v>29</v>
      </c>
      <c r="G2515">
        <v>94110</v>
      </c>
      <c r="H2515" t="s">
        <v>30</v>
      </c>
    </row>
    <row r="2516" spans="1:8" x14ac:dyDescent="0.3">
      <c r="A2516" t="s">
        <v>4628</v>
      </c>
      <c r="B2516" t="s">
        <v>4629</v>
      </c>
      <c r="C2516" t="s">
        <v>146</v>
      </c>
      <c r="D2516" t="s">
        <v>27</v>
      </c>
      <c r="E2516" t="s">
        <v>80</v>
      </c>
      <c r="F2516" t="s">
        <v>29</v>
      </c>
      <c r="G2516">
        <v>94110</v>
      </c>
      <c r="H2516" t="s">
        <v>30</v>
      </c>
    </row>
    <row r="2517" spans="1:8" x14ac:dyDescent="0.3">
      <c r="A2517" t="s">
        <v>5470</v>
      </c>
      <c r="B2517" t="s">
        <v>5471</v>
      </c>
      <c r="C2517" t="s">
        <v>39</v>
      </c>
      <c r="D2517" t="s">
        <v>27</v>
      </c>
      <c r="E2517" t="s">
        <v>443</v>
      </c>
      <c r="F2517" t="s">
        <v>122</v>
      </c>
      <c r="G2517">
        <v>85705</v>
      </c>
      <c r="H2517" t="s">
        <v>30</v>
      </c>
    </row>
    <row r="2518" spans="1:8" x14ac:dyDescent="0.3">
      <c r="A2518" t="s">
        <v>2116</v>
      </c>
      <c r="B2518" t="s">
        <v>2117</v>
      </c>
      <c r="C2518" t="s">
        <v>39</v>
      </c>
      <c r="D2518" t="s">
        <v>27</v>
      </c>
      <c r="E2518" t="s">
        <v>28</v>
      </c>
      <c r="F2518" t="s">
        <v>29</v>
      </c>
      <c r="G2518">
        <v>90036</v>
      </c>
      <c r="H2518" t="s">
        <v>30</v>
      </c>
    </row>
    <row r="2519" spans="1:8" x14ac:dyDescent="0.3">
      <c r="A2519" t="s">
        <v>5474</v>
      </c>
      <c r="B2519" t="s">
        <v>5475</v>
      </c>
      <c r="C2519" t="s">
        <v>146</v>
      </c>
      <c r="D2519" t="s">
        <v>27</v>
      </c>
      <c r="E2519" t="s">
        <v>739</v>
      </c>
      <c r="F2519" t="s">
        <v>148</v>
      </c>
      <c r="G2519">
        <v>97301</v>
      </c>
      <c r="H2519" t="s">
        <v>30</v>
      </c>
    </row>
    <row r="2520" spans="1:8" x14ac:dyDescent="0.3">
      <c r="A2520" t="s">
        <v>3290</v>
      </c>
      <c r="B2520" t="s">
        <v>3291</v>
      </c>
      <c r="C2520" t="s">
        <v>39</v>
      </c>
      <c r="D2520" t="s">
        <v>27</v>
      </c>
      <c r="E2520" t="s">
        <v>147</v>
      </c>
      <c r="F2520" t="s">
        <v>148</v>
      </c>
      <c r="G2520">
        <v>97206</v>
      </c>
      <c r="H2520" t="s">
        <v>30</v>
      </c>
    </row>
    <row r="2521" spans="1:8" x14ac:dyDescent="0.3">
      <c r="A2521" t="s">
        <v>3044</v>
      </c>
      <c r="B2521" t="s">
        <v>3045</v>
      </c>
      <c r="C2521" t="s">
        <v>26</v>
      </c>
      <c r="D2521" t="s">
        <v>27</v>
      </c>
      <c r="E2521" t="s">
        <v>1014</v>
      </c>
      <c r="F2521" t="s">
        <v>29</v>
      </c>
      <c r="G2521">
        <v>92503</v>
      </c>
      <c r="H2521" t="s">
        <v>30</v>
      </c>
    </row>
    <row r="2522" spans="1:8" x14ac:dyDescent="0.3">
      <c r="A2522" t="s">
        <v>3044</v>
      </c>
      <c r="B2522" t="s">
        <v>3045</v>
      </c>
      <c r="C2522" t="s">
        <v>26</v>
      </c>
      <c r="D2522" t="s">
        <v>27</v>
      </c>
      <c r="E2522" t="s">
        <v>1014</v>
      </c>
      <c r="F2522" t="s">
        <v>29</v>
      </c>
      <c r="G2522">
        <v>92503</v>
      </c>
      <c r="H2522" t="s">
        <v>30</v>
      </c>
    </row>
    <row r="2523" spans="1:8" x14ac:dyDescent="0.3">
      <c r="A2523" t="s">
        <v>3439</v>
      </c>
      <c r="B2523" t="s">
        <v>3440</v>
      </c>
      <c r="C2523" t="s">
        <v>39</v>
      </c>
      <c r="D2523" t="s">
        <v>27</v>
      </c>
      <c r="E2523" t="s">
        <v>80</v>
      </c>
      <c r="F2523" t="s">
        <v>29</v>
      </c>
      <c r="G2523">
        <v>94109</v>
      </c>
      <c r="H2523" t="s">
        <v>30</v>
      </c>
    </row>
    <row r="2524" spans="1:8" x14ac:dyDescent="0.3">
      <c r="A2524" t="s">
        <v>1785</v>
      </c>
      <c r="B2524" t="s">
        <v>1786</v>
      </c>
      <c r="C2524" t="s">
        <v>146</v>
      </c>
      <c r="D2524" t="s">
        <v>27</v>
      </c>
      <c r="E2524" t="s">
        <v>4113</v>
      </c>
      <c r="F2524" t="s">
        <v>29</v>
      </c>
      <c r="G2524">
        <v>92553</v>
      </c>
      <c r="H2524" t="s">
        <v>30</v>
      </c>
    </row>
    <row r="2525" spans="1:8" x14ac:dyDescent="0.3">
      <c r="A2525" t="s">
        <v>1785</v>
      </c>
      <c r="B2525" t="s">
        <v>1786</v>
      </c>
      <c r="C2525" t="s">
        <v>146</v>
      </c>
      <c r="D2525" t="s">
        <v>27</v>
      </c>
      <c r="E2525" t="s">
        <v>4113</v>
      </c>
      <c r="F2525" t="s">
        <v>29</v>
      </c>
      <c r="G2525">
        <v>92553</v>
      </c>
      <c r="H2525" t="s">
        <v>30</v>
      </c>
    </row>
    <row r="2526" spans="1:8" x14ac:dyDescent="0.3">
      <c r="A2526" t="s">
        <v>1785</v>
      </c>
      <c r="B2526" t="s">
        <v>1786</v>
      </c>
      <c r="C2526" t="s">
        <v>146</v>
      </c>
      <c r="D2526" t="s">
        <v>27</v>
      </c>
      <c r="E2526" t="s">
        <v>4113</v>
      </c>
      <c r="F2526" t="s">
        <v>29</v>
      </c>
      <c r="G2526">
        <v>92553</v>
      </c>
      <c r="H2526" t="s">
        <v>30</v>
      </c>
    </row>
    <row r="2527" spans="1:8" x14ac:dyDescent="0.3">
      <c r="A2527" t="s">
        <v>1785</v>
      </c>
      <c r="B2527" t="s">
        <v>1786</v>
      </c>
      <c r="C2527" t="s">
        <v>146</v>
      </c>
      <c r="D2527" t="s">
        <v>27</v>
      </c>
      <c r="E2527" t="s">
        <v>4113</v>
      </c>
      <c r="F2527" t="s">
        <v>29</v>
      </c>
      <c r="G2527">
        <v>92553</v>
      </c>
      <c r="H2527" t="s">
        <v>30</v>
      </c>
    </row>
    <row r="2528" spans="1:8" x14ac:dyDescent="0.3">
      <c r="A2528" t="s">
        <v>3340</v>
      </c>
      <c r="B2528" t="s">
        <v>3341</v>
      </c>
      <c r="C2528" t="s">
        <v>26</v>
      </c>
      <c r="D2528" t="s">
        <v>27</v>
      </c>
      <c r="E2528" t="s">
        <v>470</v>
      </c>
      <c r="F2528" t="s">
        <v>471</v>
      </c>
      <c r="G2528">
        <v>89115</v>
      </c>
      <c r="H2528" t="s">
        <v>30</v>
      </c>
    </row>
    <row r="2529" spans="1:8" x14ac:dyDescent="0.3">
      <c r="A2529" t="s">
        <v>3340</v>
      </c>
      <c r="B2529" t="s">
        <v>3341</v>
      </c>
      <c r="C2529" t="s">
        <v>26</v>
      </c>
      <c r="D2529" t="s">
        <v>27</v>
      </c>
      <c r="E2529" t="s">
        <v>470</v>
      </c>
      <c r="F2529" t="s">
        <v>471</v>
      </c>
      <c r="G2529">
        <v>89115</v>
      </c>
      <c r="H2529" t="s">
        <v>30</v>
      </c>
    </row>
    <row r="2530" spans="1:8" x14ac:dyDescent="0.3">
      <c r="A2530" t="s">
        <v>1159</v>
      </c>
      <c r="B2530" t="s">
        <v>1160</v>
      </c>
      <c r="C2530" t="s">
        <v>39</v>
      </c>
      <c r="D2530" t="s">
        <v>27</v>
      </c>
      <c r="E2530" t="s">
        <v>1311</v>
      </c>
      <c r="F2530" t="s">
        <v>29</v>
      </c>
      <c r="G2530">
        <v>93727</v>
      </c>
      <c r="H2530" t="s">
        <v>30</v>
      </c>
    </row>
    <row r="2531" spans="1:8" x14ac:dyDescent="0.3">
      <c r="A2531" t="s">
        <v>5484</v>
      </c>
      <c r="B2531" t="s">
        <v>5485</v>
      </c>
      <c r="C2531" t="s">
        <v>146</v>
      </c>
      <c r="D2531" t="s">
        <v>27</v>
      </c>
      <c r="E2531" t="s">
        <v>28</v>
      </c>
      <c r="F2531" t="s">
        <v>29</v>
      </c>
      <c r="G2531">
        <v>90049</v>
      </c>
      <c r="H2531" t="s">
        <v>30</v>
      </c>
    </row>
    <row r="2532" spans="1:8" x14ac:dyDescent="0.3">
      <c r="A2532" t="s">
        <v>5484</v>
      </c>
      <c r="B2532" t="s">
        <v>5485</v>
      </c>
      <c r="C2532" t="s">
        <v>146</v>
      </c>
      <c r="D2532" t="s">
        <v>27</v>
      </c>
      <c r="E2532" t="s">
        <v>28</v>
      </c>
      <c r="F2532" t="s">
        <v>29</v>
      </c>
      <c r="G2532">
        <v>90049</v>
      </c>
      <c r="H2532" t="s">
        <v>30</v>
      </c>
    </row>
    <row r="2533" spans="1:8" x14ac:dyDescent="0.3">
      <c r="A2533" t="s">
        <v>3160</v>
      </c>
      <c r="B2533" t="s">
        <v>3161</v>
      </c>
      <c r="C2533" t="s">
        <v>146</v>
      </c>
      <c r="D2533" t="s">
        <v>27</v>
      </c>
      <c r="E2533" t="s">
        <v>1585</v>
      </c>
      <c r="F2533" t="s">
        <v>471</v>
      </c>
      <c r="G2533">
        <v>89031</v>
      </c>
      <c r="H2533" t="s">
        <v>30</v>
      </c>
    </row>
    <row r="2534" spans="1:8" x14ac:dyDescent="0.3">
      <c r="A2534" t="s">
        <v>3160</v>
      </c>
      <c r="B2534" t="s">
        <v>3161</v>
      </c>
      <c r="C2534" t="s">
        <v>146</v>
      </c>
      <c r="D2534" t="s">
        <v>27</v>
      </c>
      <c r="E2534" t="s">
        <v>1585</v>
      </c>
      <c r="F2534" t="s">
        <v>471</v>
      </c>
      <c r="G2534">
        <v>89031</v>
      </c>
      <c r="H2534" t="s">
        <v>30</v>
      </c>
    </row>
    <row r="2535" spans="1:8" x14ac:dyDescent="0.3">
      <c r="A2535" t="s">
        <v>3160</v>
      </c>
      <c r="B2535" t="s">
        <v>3161</v>
      </c>
      <c r="C2535" t="s">
        <v>146</v>
      </c>
      <c r="D2535" t="s">
        <v>27</v>
      </c>
      <c r="E2535" t="s">
        <v>1585</v>
      </c>
      <c r="F2535" t="s">
        <v>471</v>
      </c>
      <c r="G2535">
        <v>89031</v>
      </c>
      <c r="H2535" t="s">
        <v>30</v>
      </c>
    </row>
    <row r="2536" spans="1:8" x14ac:dyDescent="0.3">
      <c r="A2536" t="s">
        <v>502</v>
      </c>
      <c r="B2536" t="s">
        <v>503</v>
      </c>
      <c r="C2536" t="s">
        <v>39</v>
      </c>
      <c r="D2536" t="s">
        <v>27</v>
      </c>
      <c r="E2536" t="s">
        <v>80</v>
      </c>
      <c r="F2536" t="s">
        <v>29</v>
      </c>
      <c r="G2536">
        <v>94109</v>
      </c>
      <c r="H2536" t="s">
        <v>30</v>
      </c>
    </row>
    <row r="2537" spans="1:8" x14ac:dyDescent="0.3">
      <c r="A2537" t="s">
        <v>5499</v>
      </c>
      <c r="B2537" t="s">
        <v>5500</v>
      </c>
      <c r="C2537" t="s">
        <v>26</v>
      </c>
      <c r="D2537" t="s">
        <v>27</v>
      </c>
      <c r="E2537" t="s">
        <v>28</v>
      </c>
      <c r="F2537" t="s">
        <v>29</v>
      </c>
      <c r="G2537">
        <v>90036</v>
      </c>
      <c r="H2537" t="s">
        <v>30</v>
      </c>
    </row>
    <row r="2538" spans="1:8" x14ac:dyDescent="0.3">
      <c r="A2538" t="s">
        <v>4896</v>
      </c>
      <c r="B2538" t="s">
        <v>4897</v>
      </c>
      <c r="C2538" t="s">
        <v>26</v>
      </c>
      <c r="D2538" t="s">
        <v>27</v>
      </c>
      <c r="E2538" t="s">
        <v>325</v>
      </c>
      <c r="F2538" t="s">
        <v>29</v>
      </c>
      <c r="G2538">
        <v>92105</v>
      </c>
      <c r="H2538" t="s">
        <v>30</v>
      </c>
    </row>
    <row r="2539" spans="1:8" x14ac:dyDescent="0.3">
      <c r="A2539" t="s">
        <v>4896</v>
      </c>
      <c r="B2539" t="s">
        <v>4897</v>
      </c>
      <c r="C2539" t="s">
        <v>26</v>
      </c>
      <c r="D2539" t="s">
        <v>27</v>
      </c>
      <c r="E2539" t="s">
        <v>325</v>
      </c>
      <c r="F2539" t="s">
        <v>29</v>
      </c>
      <c r="G2539">
        <v>92105</v>
      </c>
      <c r="H2539" t="s">
        <v>30</v>
      </c>
    </row>
    <row r="2540" spans="1:8" x14ac:dyDescent="0.3">
      <c r="A2540" t="s">
        <v>4896</v>
      </c>
      <c r="B2540" t="s">
        <v>4897</v>
      </c>
      <c r="C2540" t="s">
        <v>26</v>
      </c>
      <c r="D2540" t="s">
        <v>27</v>
      </c>
      <c r="E2540" t="s">
        <v>325</v>
      </c>
      <c r="F2540" t="s">
        <v>29</v>
      </c>
      <c r="G2540">
        <v>92105</v>
      </c>
      <c r="H2540" t="s">
        <v>30</v>
      </c>
    </row>
    <row r="2541" spans="1:8" x14ac:dyDescent="0.3">
      <c r="A2541" t="s">
        <v>4896</v>
      </c>
      <c r="B2541" t="s">
        <v>4897</v>
      </c>
      <c r="C2541" t="s">
        <v>26</v>
      </c>
      <c r="D2541" t="s">
        <v>27</v>
      </c>
      <c r="E2541" t="s">
        <v>325</v>
      </c>
      <c r="F2541" t="s">
        <v>29</v>
      </c>
      <c r="G2541">
        <v>92105</v>
      </c>
      <c r="H2541" t="s">
        <v>30</v>
      </c>
    </row>
    <row r="2542" spans="1:8" x14ac:dyDescent="0.3">
      <c r="A2542" t="s">
        <v>4209</v>
      </c>
      <c r="B2542" t="s">
        <v>4210</v>
      </c>
      <c r="C2542" t="s">
        <v>39</v>
      </c>
      <c r="D2542" t="s">
        <v>27</v>
      </c>
      <c r="E2542" t="s">
        <v>28</v>
      </c>
      <c r="F2542" t="s">
        <v>29</v>
      </c>
      <c r="G2542">
        <v>90045</v>
      </c>
      <c r="H2542" t="s">
        <v>30</v>
      </c>
    </row>
    <row r="2543" spans="1:8" x14ac:dyDescent="0.3">
      <c r="A2543" t="s">
        <v>4209</v>
      </c>
      <c r="B2543" t="s">
        <v>4210</v>
      </c>
      <c r="C2543" t="s">
        <v>39</v>
      </c>
      <c r="D2543" t="s">
        <v>27</v>
      </c>
      <c r="E2543" t="s">
        <v>28</v>
      </c>
      <c r="F2543" t="s">
        <v>29</v>
      </c>
      <c r="G2543">
        <v>90045</v>
      </c>
      <c r="H2543" t="s">
        <v>30</v>
      </c>
    </row>
    <row r="2544" spans="1:8" x14ac:dyDescent="0.3">
      <c r="A2544" t="s">
        <v>210</v>
      </c>
      <c r="B2544" t="s">
        <v>211</v>
      </c>
      <c r="C2544" t="s">
        <v>26</v>
      </c>
      <c r="D2544" t="s">
        <v>27</v>
      </c>
      <c r="E2544" t="s">
        <v>65</v>
      </c>
      <c r="F2544" t="s">
        <v>66</v>
      </c>
      <c r="G2544">
        <v>98103</v>
      </c>
      <c r="H2544" t="s">
        <v>30</v>
      </c>
    </row>
    <row r="2545" spans="1:8" x14ac:dyDescent="0.3">
      <c r="A2545" t="s">
        <v>210</v>
      </c>
      <c r="B2545" t="s">
        <v>211</v>
      </c>
      <c r="C2545" t="s">
        <v>26</v>
      </c>
      <c r="D2545" t="s">
        <v>27</v>
      </c>
      <c r="E2545" t="s">
        <v>65</v>
      </c>
      <c r="F2545" t="s">
        <v>66</v>
      </c>
      <c r="G2545">
        <v>98103</v>
      </c>
      <c r="H2545" t="s">
        <v>30</v>
      </c>
    </row>
    <row r="2546" spans="1:8" x14ac:dyDescent="0.3">
      <c r="A2546" t="s">
        <v>210</v>
      </c>
      <c r="B2546" t="s">
        <v>211</v>
      </c>
      <c r="C2546" t="s">
        <v>26</v>
      </c>
      <c r="D2546" t="s">
        <v>27</v>
      </c>
      <c r="E2546" t="s">
        <v>65</v>
      </c>
      <c r="F2546" t="s">
        <v>66</v>
      </c>
      <c r="G2546">
        <v>98103</v>
      </c>
      <c r="H2546" t="s">
        <v>30</v>
      </c>
    </row>
    <row r="2547" spans="1:8" x14ac:dyDescent="0.3">
      <c r="A2547" t="s">
        <v>5511</v>
      </c>
      <c r="B2547" t="s">
        <v>5512</v>
      </c>
      <c r="C2547" t="s">
        <v>146</v>
      </c>
      <c r="D2547" t="s">
        <v>27</v>
      </c>
      <c r="E2547" t="s">
        <v>28</v>
      </c>
      <c r="F2547" t="s">
        <v>29</v>
      </c>
      <c r="G2547">
        <v>90049</v>
      </c>
      <c r="H2547" t="s">
        <v>30</v>
      </c>
    </row>
    <row r="2548" spans="1:8" x14ac:dyDescent="0.3">
      <c r="A2548" t="s">
        <v>2073</v>
      </c>
      <c r="B2548" t="s">
        <v>2074</v>
      </c>
      <c r="C2548" t="s">
        <v>39</v>
      </c>
      <c r="D2548" t="s">
        <v>27</v>
      </c>
      <c r="E2548" t="s">
        <v>65</v>
      </c>
      <c r="F2548" t="s">
        <v>66</v>
      </c>
      <c r="G2548">
        <v>98103</v>
      </c>
      <c r="H2548" t="s">
        <v>30</v>
      </c>
    </row>
    <row r="2549" spans="1:8" x14ac:dyDescent="0.3">
      <c r="A2549" t="s">
        <v>2073</v>
      </c>
      <c r="B2549" t="s">
        <v>2074</v>
      </c>
      <c r="C2549" t="s">
        <v>39</v>
      </c>
      <c r="D2549" t="s">
        <v>27</v>
      </c>
      <c r="E2549" t="s">
        <v>65</v>
      </c>
      <c r="F2549" t="s">
        <v>66</v>
      </c>
      <c r="G2549">
        <v>98103</v>
      </c>
      <c r="H2549" t="s">
        <v>30</v>
      </c>
    </row>
    <row r="2550" spans="1:8" x14ac:dyDescent="0.3">
      <c r="A2550" t="s">
        <v>2247</v>
      </c>
      <c r="B2550" t="s">
        <v>2248</v>
      </c>
      <c r="C2550" t="s">
        <v>39</v>
      </c>
      <c r="D2550" t="s">
        <v>27</v>
      </c>
      <c r="E2550" t="s">
        <v>651</v>
      </c>
      <c r="F2550" t="s">
        <v>122</v>
      </c>
      <c r="G2550">
        <v>85204</v>
      </c>
      <c r="H2550" t="s">
        <v>30</v>
      </c>
    </row>
    <row r="2551" spans="1:8" x14ac:dyDescent="0.3">
      <c r="A2551" t="s">
        <v>2247</v>
      </c>
      <c r="B2551" t="s">
        <v>2248</v>
      </c>
      <c r="C2551" t="s">
        <v>39</v>
      </c>
      <c r="D2551" t="s">
        <v>27</v>
      </c>
      <c r="E2551" t="s">
        <v>651</v>
      </c>
      <c r="F2551" t="s">
        <v>122</v>
      </c>
      <c r="G2551">
        <v>85204</v>
      </c>
      <c r="H2551" t="s">
        <v>30</v>
      </c>
    </row>
    <row r="2552" spans="1:8" x14ac:dyDescent="0.3">
      <c r="A2552" t="s">
        <v>2247</v>
      </c>
      <c r="B2552" t="s">
        <v>2248</v>
      </c>
      <c r="C2552" t="s">
        <v>39</v>
      </c>
      <c r="D2552" t="s">
        <v>27</v>
      </c>
      <c r="E2552" t="s">
        <v>651</v>
      </c>
      <c r="F2552" t="s">
        <v>122</v>
      </c>
      <c r="G2552">
        <v>85204</v>
      </c>
      <c r="H2552" t="s">
        <v>30</v>
      </c>
    </row>
    <row r="2553" spans="1:8" x14ac:dyDescent="0.3">
      <c r="A2553" t="s">
        <v>2247</v>
      </c>
      <c r="B2553" t="s">
        <v>2248</v>
      </c>
      <c r="C2553" t="s">
        <v>39</v>
      </c>
      <c r="D2553" t="s">
        <v>27</v>
      </c>
      <c r="E2553" t="s">
        <v>651</v>
      </c>
      <c r="F2553" t="s">
        <v>122</v>
      </c>
      <c r="G2553">
        <v>85204</v>
      </c>
      <c r="H2553" t="s">
        <v>30</v>
      </c>
    </row>
    <row r="2554" spans="1:8" x14ac:dyDescent="0.3">
      <c r="A2554" t="s">
        <v>5524</v>
      </c>
      <c r="B2554" t="s">
        <v>5525</v>
      </c>
      <c r="C2554" t="s">
        <v>146</v>
      </c>
      <c r="D2554" t="s">
        <v>27</v>
      </c>
      <c r="E2554" t="s">
        <v>2180</v>
      </c>
      <c r="F2554" t="s">
        <v>73</v>
      </c>
      <c r="G2554">
        <v>84106</v>
      </c>
      <c r="H2554" t="s">
        <v>30</v>
      </c>
    </row>
    <row r="2555" spans="1:8" x14ac:dyDescent="0.3">
      <c r="A2555" t="s">
        <v>4605</v>
      </c>
      <c r="B2555" t="s">
        <v>4606</v>
      </c>
      <c r="C2555" t="s">
        <v>39</v>
      </c>
      <c r="D2555" t="s">
        <v>27</v>
      </c>
      <c r="E2555" t="s">
        <v>28</v>
      </c>
      <c r="F2555" t="s">
        <v>29</v>
      </c>
      <c r="G2555">
        <v>90045</v>
      </c>
      <c r="H2555" t="s">
        <v>30</v>
      </c>
    </row>
    <row r="2556" spans="1:8" x14ac:dyDescent="0.3">
      <c r="A2556" t="s">
        <v>5177</v>
      </c>
      <c r="B2556" t="s">
        <v>5178</v>
      </c>
      <c r="C2556" t="s">
        <v>146</v>
      </c>
      <c r="D2556" t="s">
        <v>27</v>
      </c>
      <c r="E2556" t="s">
        <v>4518</v>
      </c>
      <c r="F2556" t="s">
        <v>29</v>
      </c>
      <c r="G2556">
        <v>92630</v>
      </c>
      <c r="H2556" t="s">
        <v>30</v>
      </c>
    </row>
    <row r="2557" spans="1:8" x14ac:dyDescent="0.3">
      <c r="A2557" t="s">
        <v>5177</v>
      </c>
      <c r="B2557" t="s">
        <v>5178</v>
      </c>
      <c r="C2557" t="s">
        <v>146</v>
      </c>
      <c r="D2557" t="s">
        <v>27</v>
      </c>
      <c r="E2557" t="s">
        <v>4518</v>
      </c>
      <c r="F2557" t="s">
        <v>29</v>
      </c>
      <c r="G2557">
        <v>92630</v>
      </c>
      <c r="H2557" t="s">
        <v>30</v>
      </c>
    </row>
    <row r="2558" spans="1:8" x14ac:dyDescent="0.3">
      <c r="A2558" t="s">
        <v>5177</v>
      </c>
      <c r="B2558" t="s">
        <v>5178</v>
      </c>
      <c r="C2558" t="s">
        <v>146</v>
      </c>
      <c r="D2558" t="s">
        <v>27</v>
      </c>
      <c r="E2558" t="s">
        <v>4518</v>
      </c>
      <c r="F2558" t="s">
        <v>29</v>
      </c>
      <c r="G2558">
        <v>92630</v>
      </c>
      <c r="H2558" t="s">
        <v>30</v>
      </c>
    </row>
    <row r="2559" spans="1:8" x14ac:dyDescent="0.3">
      <c r="A2559" t="s">
        <v>5177</v>
      </c>
      <c r="B2559" t="s">
        <v>5178</v>
      </c>
      <c r="C2559" t="s">
        <v>146</v>
      </c>
      <c r="D2559" t="s">
        <v>27</v>
      </c>
      <c r="E2559" t="s">
        <v>4518</v>
      </c>
      <c r="F2559" t="s">
        <v>29</v>
      </c>
      <c r="G2559">
        <v>92630</v>
      </c>
      <c r="H2559" t="s">
        <v>30</v>
      </c>
    </row>
    <row r="2560" spans="1:8" x14ac:dyDescent="0.3">
      <c r="A2560" t="s">
        <v>1481</v>
      </c>
      <c r="B2560" t="s">
        <v>1482</v>
      </c>
      <c r="C2560" t="s">
        <v>26</v>
      </c>
      <c r="D2560" t="s">
        <v>27</v>
      </c>
      <c r="E2560" t="s">
        <v>147</v>
      </c>
      <c r="F2560" t="s">
        <v>148</v>
      </c>
      <c r="G2560">
        <v>97206</v>
      </c>
      <c r="H2560" t="s">
        <v>30</v>
      </c>
    </row>
    <row r="2561" spans="1:8" x14ac:dyDescent="0.3">
      <c r="A2561" t="s">
        <v>1481</v>
      </c>
      <c r="B2561" t="s">
        <v>1482</v>
      </c>
      <c r="C2561" t="s">
        <v>26</v>
      </c>
      <c r="D2561" t="s">
        <v>27</v>
      </c>
      <c r="E2561" t="s">
        <v>147</v>
      </c>
      <c r="F2561" t="s">
        <v>148</v>
      </c>
      <c r="G2561">
        <v>97206</v>
      </c>
      <c r="H2561" t="s">
        <v>30</v>
      </c>
    </row>
    <row r="2562" spans="1:8" x14ac:dyDescent="0.3">
      <c r="A2562" t="s">
        <v>158</v>
      </c>
      <c r="B2562" t="s">
        <v>159</v>
      </c>
      <c r="C2562" t="s">
        <v>39</v>
      </c>
      <c r="D2562" t="s">
        <v>27</v>
      </c>
      <c r="E2562" t="s">
        <v>3373</v>
      </c>
      <c r="F2562" t="s">
        <v>161</v>
      </c>
      <c r="G2562">
        <v>80229</v>
      </c>
      <c r="H2562" t="s">
        <v>30</v>
      </c>
    </row>
    <row r="2563" spans="1:8" x14ac:dyDescent="0.3">
      <c r="A2563" t="s">
        <v>158</v>
      </c>
      <c r="B2563" t="s">
        <v>159</v>
      </c>
      <c r="C2563" t="s">
        <v>39</v>
      </c>
      <c r="D2563" t="s">
        <v>27</v>
      </c>
      <c r="E2563" t="s">
        <v>3373</v>
      </c>
      <c r="F2563" t="s">
        <v>161</v>
      </c>
      <c r="G2563">
        <v>80229</v>
      </c>
      <c r="H2563" t="s">
        <v>30</v>
      </c>
    </row>
    <row r="2564" spans="1:8" x14ac:dyDescent="0.3">
      <c r="A2564" t="s">
        <v>158</v>
      </c>
      <c r="B2564" t="s">
        <v>159</v>
      </c>
      <c r="C2564" t="s">
        <v>39</v>
      </c>
      <c r="D2564" t="s">
        <v>27</v>
      </c>
      <c r="E2564" t="s">
        <v>3373</v>
      </c>
      <c r="F2564" t="s">
        <v>161</v>
      </c>
      <c r="G2564">
        <v>80229</v>
      </c>
      <c r="H2564" t="s">
        <v>30</v>
      </c>
    </row>
    <row r="2565" spans="1:8" x14ac:dyDescent="0.3">
      <c r="A2565" t="s">
        <v>158</v>
      </c>
      <c r="B2565" t="s">
        <v>159</v>
      </c>
      <c r="C2565" t="s">
        <v>39</v>
      </c>
      <c r="D2565" t="s">
        <v>27</v>
      </c>
      <c r="E2565" t="s">
        <v>3373</v>
      </c>
      <c r="F2565" t="s">
        <v>161</v>
      </c>
      <c r="G2565">
        <v>80229</v>
      </c>
      <c r="H2565" t="s">
        <v>30</v>
      </c>
    </row>
    <row r="2566" spans="1:8" x14ac:dyDescent="0.3">
      <c r="A2566" t="s">
        <v>158</v>
      </c>
      <c r="B2566" t="s">
        <v>159</v>
      </c>
      <c r="C2566" t="s">
        <v>39</v>
      </c>
      <c r="D2566" t="s">
        <v>27</v>
      </c>
      <c r="E2566" t="s">
        <v>3373</v>
      </c>
      <c r="F2566" t="s">
        <v>161</v>
      </c>
      <c r="G2566">
        <v>80229</v>
      </c>
      <c r="H2566" t="s">
        <v>30</v>
      </c>
    </row>
    <row r="2567" spans="1:8" x14ac:dyDescent="0.3">
      <c r="A2567" t="s">
        <v>158</v>
      </c>
      <c r="B2567" t="s">
        <v>159</v>
      </c>
      <c r="C2567" t="s">
        <v>39</v>
      </c>
      <c r="D2567" t="s">
        <v>27</v>
      </c>
      <c r="E2567" t="s">
        <v>3373</v>
      </c>
      <c r="F2567" t="s">
        <v>161</v>
      </c>
      <c r="G2567">
        <v>80229</v>
      </c>
      <c r="H2567" t="s">
        <v>30</v>
      </c>
    </row>
    <row r="2568" spans="1:8" x14ac:dyDescent="0.3">
      <c r="A2568" t="s">
        <v>158</v>
      </c>
      <c r="B2568" t="s">
        <v>159</v>
      </c>
      <c r="C2568" t="s">
        <v>39</v>
      </c>
      <c r="D2568" t="s">
        <v>27</v>
      </c>
      <c r="E2568" t="s">
        <v>3373</v>
      </c>
      <c r="F2568" t="s">
        <v>161</v>
      </c>
      <c r="G2568">
        <v>80229</v>
      </c>
      <c r="H2568" t="s">
        <v>30</v>
      </c>
    </row>
    <row r="2569" spans="1:8" x14ac:dyDescent="0.3">
      <c r="A2569" t="s">
        <v>158</v>
      </c>
      <c r="B2569" t="s">
        <v>159</v>
      </c>
      <c r="C2569" t="s">
        <v>39</v>
      </c>
      <c r="D2569" t="s">
        <v>27</v>
      </c>
      <c r="E2569" t="s">
        <v>3373</v>
      </c>
      <c r="F2569" t="s">
        <v>161</v>
      </c>
      <c r="G2569">
        <v>80229</v>
      </c>
      <c r="H2569" t="s">
        <v>30</v>
      </c>
    </row>
    <row r="2570" spans="1:8" x14ac:dyDescent="0.3">
      <c r="A2570" t="s">
        <v>554</v>
      </c>
      <c r="B2570" t="s">
        <v>555</v>
      </c>
      <c r="C2570" t="s">
        <v>39</v>
      </c>
      <c r="D2570" t="s">
        <v>27</v>
      </c>
      <c r="E2570" t="s">
        <v>5535</v>
      </c>
      <c r="F2570" t="s">
        <v>29</v>
      </c>
      <c r="G2570">
        <v>95616</v>
      </c>
      <c r="H2570" t="s">
        <v>30</v>
      </c>
    </row>
    <row r="2571" spans="1:8" x14ac:dyDescent="0.3">
      <c r="A2571" t="s">
        <v>1025</v>
      </c>
      <c r="B2571" t="s">
        <v>1026</v>
      </c>
      <c r="C2571" t="s">
        <v>26</v>
      </c>
      <c r="D2571" t="s">
        <v>27</v>
      </c>
      <c r="E2571" t="s">
        <v>80</v>
      </c>
      <c r="F2571" t="s">
        <v>29</v>
      </c>
      <c r="G2571">
        <v>94122</v>
      </c>
      <c r="H2571" t="s">
        <v>30</v>
      </c>
    </row>
    <row r="2572" spans="1:8" x14ac:dyDescent="0.3">
      <c r="A2572" t="s">
        <v>4930</v>
      </c>
      <c r="B2572" t="s">
        <v>4931</v>
      </c>
      <c r="C2572" t="s">
        <v>39</v>
      </c>
      <c r="D2572" t="s">
        <v>27</v>
      </c>
      <c r="E2572" t="s">
        <v>5540</v>
      </c>
      <c r="F2572" t="s">
        <v>29</v>
      </c>
      <c r="G2572">
        <v>95037</v>
      </c>
      <c r="H2572" t="s">
        <v>30</v>
      </c>
    </row>
    <row r="2573" spans="1:8" x14ac:dyDescent="0.3">
      <c r="A2573" t="s">
        <v>4930</v>
      </c>
      <c r="B2573" t="s">
        <v>4931</v>
      </c>
      <c r="C2573" t="s">
        <v>39</v>
      </c>
      <c r="D2573" t="s">
        <v>27</v>
      </c>
      <c r="E2573" t="s">
        <v>5540</v>
      </c>
      <c r="F2573" t="s">
        <v>29</v>
      </c>
      <c r="G2573">
        <v>95037</v>
      </c>
      <c r="H2573" t="s">
        <v>30</v>
      </c>
    </row>
    <row r="2574" spans="1:8" x14ac:dyDescent="0.3">
      <c r="A2574" t="s">
        <v>4930</v>
      </c>
      <c r="B2574" t="s">
        <v>4931</v>
      </c>
      <c r="C2574" t="s">
        <v>39</v>
      </c>
      <c r="D2574" t="s">
        <v>27</v>
      </c>
      <c r="E2574" t="s">
        <v>5540</v>
      </c>
      <c r="F2574" t="s">
        <v>29</v>
      </c>
      <c r="G2574">
        <v>95037</v>
      </c>
      <c r="H2574" t="s">
        <v>30</v>
      </c>
    </row>
    <row r="2575" spans="1:8" x14ac:dyDescent="0.3">
      <c r="A2575" t="s">
        <v>4930</v>
      </c>
      <c r="B2575" t="s">
        <v>4931</v>
      </c>
      <c r="C2575" t="s">
        <v>39</v>
      </c>
      <c r="D2575" t="s">
        <v>27</v>
      </c>
      <c r="E2575" t="s">
        <v>5540</v>
      </c>
      <c r="F2575" t="s">
        <v>29</v>
      </c>
      <c r="G2575">
        <v>95037</v>
      </c>
      <c r="H2575" t="s">
        <v>30</v>
      </c>
    </row>
    <row r="2576" spans="1:8" x14ac:dyDescent="0.3">
      <c r="A2576" t="s">
        <v>4515</v>
      </c>
      <c r="B2576" t="s">
        <v>4516</v>
      </c>
      <c r="C2576" t="s">
        <v>146</v>
      </c>
      <c r="D2576" t="s">
        <v>27</v>
      </c>
      <c r="E2576" t="s">
        <v>325</v>
      </c>
      <c r="F2576" t="s">
        <v>29</v>
      </c>
      <c r="G2576">
        <v>92024</v>
      </c>
      <c r="H2576" t="s">
        <v>30</v>
      </c>
    </row>
    <row r="2577" spans="1:8" x14ac:dyDescent="0.3">
      <c r="A2577" t="s">
        <v>5547</v>
      </c>
      <c r="B2577" t="s">
        <v>5548</v>
      </c>
      <c r="C2577" t="s">
        <v>26</v>
      </c>
      <c r="D2577" t="s">
        <v>27</v>
      </c>
      <c r="E2577" t="s">
        <v>147</v>
      </c>
      <c r="F2577" t="s">
        <v>148</v>
      </c>
      <c r="G2577">
        <v>97206</v>
      </c>
      <c r="H2577" t="s">
        <v>30</v>
      </c>
    </row>
    <row r="2578" spans="1:8" x14ac:dyDescent="0.3">
      <c r="A2578" t="s">
        <v>5547</v>
      </c>
      <c r="B2578" t="s">
        <v>5548</v>
      </c>
      <c r="C2578" t="s">
        <v>26</v>
      </c>
      <c r="D2578" t="s">
        <v>27</v>
      </c>
      <c r="E2578" t="s">
        <v>147</v>
      </c>
      <c r="F2578" t="s">
        <v>148</v>
      </c>
      <c r="G2578">
        <v>97206</v>
      </c>
      <c r="H2578" t="s">
        <v>30</v>
      </c>
    </row>
    <row r="2579" spans="1:8" x14ac:dyDescent="0.3">
      <c r="A2579" t="s">
        <v>1468</v>
      </c>
      <c r="B2579" t="s">
        <v>1469</v>
      </c>
      <c r="C2579" t="s">
        <v>26</v>
      </c>
      <c r="D2579" t="s">
        <v>27</v>
      </c>
      <c r="E2579" t="s">
        <v>333</v>
      </c>
      <c r="F2579" t="s">
        <v>29</v>
      </c>
      <c r="G2579">
        <v>94513</v>
      </c>
      <c r="H2579" t="s">
        <v>30</v>
      </c>
    </row>
    <row r="2580" spans="1:8" x14ac:dyDescent="0.3">
      <c r="A2580" t="s">
        <v>1468</v>
      </c>
      <c r="B2580" t="s">
        <v>1469</v>
      </c>
      <c r="C2580" t="s">
        <v>26</v>
      </c>
      <c r="D2580" t="s">
        <v>27</v>
      </c>
      <c r="E2580" t="s">
        <v>333</v>
      </c>
      <c r="F2580" t="s">
        <v>29</v>
      </c>
      <c r="G2580">
        <v>94513</v>
      </c>
      <c r="H2580" t="s">
        <v>30</v>
      </c>
    </row>
    <row r="2581" spans="1:8" x14ac:dyDescent="0.3">
      <c r="A2581" t="s">
        <v>1468</v>
      </c>
      <c r="B2581" t="s">
        <v>1469</v>
      </c>
      <c r="C2581" t="s">
        <v>26</v>
      </c>
      <c r="D2581" t="s">
        <v>27</v>
      </c>
      <c r="E2581" t="s">
        <v>333</v>
      </c>
      <c r="F2581" t="s">
        <v>29</v>
      </c>
      <c r="G2581">
        <v>94513</v>
      </c>
      <c r="H2581" t="s">
        <v>30</v>
      </c>
    </row>
    <row r="2582" spans="1:8" x14ac:dyDescent="0.3">
      <c r="A2582" t="s">
        <v>1468</v>
      </c>
      <c r="B2582" t="s">
        <v>1469</v>
      </c>
      <c r="C2582" t="s">
        <v>26</v>
      </c>
      <c r="D2582" t="s">
        <v>27</v>
      </c>
      <c r="E2582" t="s">
        <v>333</v>
      </c>
      <c r="F2582" t="s">
        <v>29</v>
      </c>
      <c r="G2582">
        <v>94513</v>
      </c>
      <c r="H2582" t="s">
        <v>30</v>
      </c>
    </row>
    <row r="2583" spans="1:8" x14ac:dyDescent="0.3">
      <c r="A2583" t="s">
        <v>1468</v>
      </c>
      <c r="B2583" t="s">
        <v>1469</v>
      </c>
      <c r="C2583" t="s">
        <v>26</v>
      </c>
      <c r="D2583" t="s">
        <v>27</v>
      </c>
      <c r="E2583" t="s">
        <v>333</v>
      </c>
      <c r="F2583" t="s">
        <v>29</v>
      </c>
      <c r="G2583">
        <v>94513</v>
      </c>
      <c r="H2583" t="s">
        <v>30</v>
      </c>
    </row>
    <row r="2584" spans="1:8" x14ac:dyDescent="0.3">
      <c r="A2584" t="s">
        <v>1468</v>
      </c>
      <c r="B2584" t="s">
        <v>1469</v>
      </c>
      <c r="C2584" t="s">
        <v>26</v>
      </c>
      <c r="D2584" t="s">
        <v>27</v>
      </c>
      <c r="E2584" t="s">
        <v>333</v>
      </c>
      <c r="F2584" t="s">
        <v>29</v>
      </c>
      <c r="G2584">
        <v>94513</v>
      </c>
      <c r="H2584" t="s">
        <v>30</v>
      </c>
    </row>
    <row r="2585" spans="1:8" x14ac:dyDescent="0.3">
      <c r="A2585" t="s">
        <v>1468</v>
      </c>
      <c r="B2585" t="s">
        <v>1469</v>
      </c>
      <c r="C2585" t="s">
        <v>26</v>
      </c>
      <c r="D2585" t="s">
        <v>27</v>
      </c>
      <c r="E2585" t="s">
        <v>333</v>
      </c>
      <c r="F2585" t="s">
        <v>29</v>
      </c>
      <c r="G2585">
        <v>94513</v>
      </c>
      <c r="H2585" t="s">
        <v>30</v>
      </c>
    </row>
    <row r="2586" spans="1:8" x14ac:dyDescent="0.3">
      <c r="A2586" t="s">
        <v>3829</v>
      </c>
      <c r="B2586" t="s">
        <v>3830</v>
      </c>
      <c r="C2586" t="s">
        <v>26</v>
      </c>
      <c r="D2586" t="s">
        <v>27</v>
      </c>
      <c r="E2586" t="s">
        <v>325</v>
      </c>
      <c r="F2586" t="s">
        <v>29</v>
      </c>
      <c r="G2586">
        <v>92037</v>
      </c>
      <c r="H2586" t="s">
        <v>30</v>
      </c>
    </row>
    <row r="2587" spans="1:8" x14ac:dyDescent="0.3">
      <c r="A2587" t="s">
        <v>3829</v>
      </c>
      <c r="B2587" t="s">
        <v>3830</v>
      </c>
      <c r="C2587" t="s">
        <v>26</v>
      </c>
      <c r="D2587" t="s">
        <v>27</v>
      </c>
      <c r="E2587" t="s">
        <v>325</v>
      </c>
      <c r="F2587" t="s">
        <v>29</v>
      </c>
      <c r="G2587">
        <v>92037</v>
      </c>
      <c r="H2587" t="s">
        <v>30</v>
      </c>
    </row>
    <row r="2588" spans="1:8" x14ac:dyDescent="0.3">
      <c r="A2588" t="s">
        <v>1218</v>
      </c>
      <c r="B2588" t="s">
        <v>1219</v>
      </c>
      <c r="C2588" t="s">
        <v>26</v>
      </c>
      <c r="D2588" t="s">
        <v>27</v>
      </c>
      <c r="E2588" t="s">
        <v>4542</v>
      </c>
      <c r="F2588" t="s">
        <v>29</v>
      </c>
      <c r="G2588">
        <v>95928</v>
      </c>
      <c r="H2588" t="s">
        <v>30</v>
      </c>
    </row>
    <row r="2589" spans="1:8" x14ac:dyDescent="0.3">
      <c r="A2589" t="s">
        <v>1218</v>
      </c>
      <c r="B2589" t="s">
        <v>1219</v>
      </c>
      <c r="C2589" t="s">
        <v>26</v>
      </c>
      <c r="D2589" t="s">
        <v>27</v>
      </c>
      <c r="E2589" t="s">
        <v>4542</v>
      </c>
      <c r="F2589" t="s">
        <v>29</v>
      </c>
      <c r="G2589">
        <v>95928</v>
      </c>
      <c r="H2589" t="s">
        <v>30</v>
      </c>
    </row>
    <row r="2590" spans="1:8" x14ac:dyDescent="0.3">
      <c r="A2590" t="s">
        <v>1218</v>
      </c>
      <c r="B2590" t="s">
        <v>1219</v>
      </c>
      <c r="C2590" t="s">
        <v>26</v>
      </c>
      <c r="D2590" t="s">
        <v>27</v>
      </c>
      <c r="E2590" t="s">
        <v>4542</v>
      </c>
      <c r="F2590" t="s">
        <v>29</v>
      </c>
      <c r="G2590">
        <v>95928</v>
      </c>
      <c r="H2590" t="s">
        <v>30</v>
      </c>
    </row>
    <row r="2591" spans="1:8" x14ac:dyDescent="0.3">
      <c r="A2591" t="s">
        <v>1218</v>
      </c>
      <c r="B2591" t="s">
        <v>1219</v>
      </c>
      <c r="C2591" t="s">
        <v>26</v>
      </c>
      <c r="D2591" t="s">
        <v>27</v>
      </c>
      <c r="E2591" t="s">
        <v>4542</v>
      </c>
      <c r="F2591" t="s">
        <v>29</v>
      </c>
      <c r="G2591">
        <v>95928</v>
      </c>
      <c r="H2591" t="s">
        <v>30</v>
      </c>
    </row>
    <row r="2592" spans="1:8" x14ac:dyDescent="0.3">
      <c r="A2592" t="s">
        <v>1218</v>
      </c>
      <c r="B2592" t="s">
        <v>1219</v>
      </c>
      <c r="C2592" t="s">
        <v>26</v>
      </c>
      <c r="D2592" t="s">
        <v>27</v>
      </c>
      <c r="E2592" t="s">
        <v>4542</v>
      </c>
      <c r="F2592" t="s">
        <v>29</v>
      </c>
      <c r="G2592">
        <v>95928</v>
      </c>
      <c r="H2592" t="s">
        <v>30</v>
      </c>
    </row>
    <row r="2593" spans="1:8" x14ac:dyDescent="0.3">
      <c r="A2593" t="s">
        <v>1218</v>
      </c>
      <c r="B2593" t="s">
        <v>1219</v>
      </c>
      <c r="C2593" t="s">
        <v>26</v>
      </c>
      <c r="D2593" t="s">
        <v>27</v>
      </c>
      <c r="E2593" t="s">
        <v>4542</v>
      </c>
      <c r="F2593" t="s">
        <v>29</v>
      </c>
      <c r="G2593">
        <v>95928</v>
      </c>
      <c r="H2593" t="s">
        <v>30</v>
      </c>
    </row>
    <row r="2594" spans="1:8" x14ac:dyDescent="0.3">
      <c r="A2594" t="s">
        <v>3672</v>
      </c>
      <c r="B2594" t="s">
        <v>3673</v>
      </c>
      <c r="C2594" t="s">
        <v>26</v>
      </c>
      <c r="D2594" t="s">
        <v>27</v>
      </c>
      <c r="E2594" t="s">
        <v>28</v>
      </c>
      <c r="F2594" t="s">
        <v>29</v>
      </c>
      <c r="G2594">
        <v>90049</v>
      </c>
      <c r="H2594" t="s">
        <v>30</v>
      </c>
    </row>
    <row r="2595" spans="1:8" x14ac:dyDescent="0.3">
      <c r="A2595" t="s">
        <v>5559</v>
      </c>
      <c r="B2595" t="s">
        <v>5560</v>
      </c>
      <c r="C2595" t="s">
        <v>26</v>
      </c>
      <c r="D2595" t="s">
        <v>27</v>
      </c>
      <c r="E2595" t="s">
        <v>293</v>
      </c>
      <c r="F2595" t="s">
        <v>161</v>
      </c>
      <c r="G2595">
        <v>80219</v>
      </c>
      <c r="H2595" t="s">
        <v>30</v>
      </c>
    </row>
    <row r="2596" spans="1:8" x14ac:dyDescent="0.3">
      <c r="A2596" t="s">
        <v>5559</v>
      </c>
      <c r="B2596" t="s">
        <v>5560</v>
      </c>
      <c r="C2596" t="s">
        <v>26</v>
      </c>
      <c r="D2596" t="s">
        <v>27</v>
      </c>
      <c r="E2596" t="s">
        <v>293</v>
      </c>
      <c r="F2596" t="s">
        <v>161</v>
      </c>
      <c r="G2596">
        <v>80219</v>
      </c>
      <c r="H2596" t="s">
        <v>30</v>
      </c>
    </row>
    <row r="2597" spans="1:8" x14ac:dyDescent="0.3">
      <c r="A2597" t="s">
        <v>5559</v>
      </c>
      <c r="B2597" t="s">
        <v>5560</v>
      </c>
      <c r="C2597" t="s">
        <v>26</v>
      </c>
      <c r="D2597" t="s">
        <v>27</v>
      </c>
      <c r="E2597" t="s">
        <v>293</v>
      </c>
      <c r="F2597" t="s">
        <v>161</v>
      </c>
      <c r="G2597">
        <v>80219</v>
      </c>
      <c r="H2597" t="s">
        <v>30</v>
      </c>
    </row>
    <row r="2598" spans="1:8" x14ac:dyDescent="0.3">
      <c r="A2598" t="s">
        <v>2956</v>
      </c>
      <c r="B2598" t="s">
        <v>2957</v>
      </c>
      <c r="C2598" t="s">
        <v>146</v>
      </c>
      <c r="D2598" t="s">
        <v>27</v>
      </c>
      <c r="E2598" t="s">
        <v>28</v>
      </c>
      <c r="F2598" t="s">
        <v>29</v>
      </c>
      <c r="G2598">
        <v>90045</v>
      </c>
      <c r="H2598" t="s">
        <v>30</v>
      </c>
    </row>
    <row r="2599" spans="1:8" x14ac:dyDescent="0.3">
      <c r="A2599" t="s">
        <v>128</v>
      </c>
      <c r="B2599" t="s">
        <v>129</v>
      </c>
      <c r="C2599" t="s">
        <v>39</v>
      </c>
      <c r="D2599" t="s">
        <v>27</v>
      </c>
      <c r="E2599" t="s">
        <v>65</v>
      </c>
      <c r="F2599" t="s">
        <v>66</v>
      </c>
      <c r="G2599">
        <v>98115</v>
      </c>
      <c r="H2599" t="s">
        <v>30</v>
      </c>
    </row>
    <row r="2600" spans="1:8" x14ac:dyDescent="0.3">
      <c r="A2600" t="s">
        <v>1751</v>
      </c>
      <c r="B2600" t="s">
        <v>1752</v>
      </c>
      <c r="C2600" t="s">
        <v>39</v>
      </c>
      <c r="D2600" t="s">
        <v>27</v>
      </c>
      <c r="E2600" t="s">
        <v>160</v>
      </c>
      <c r="F2600" t="s">
        <v>161</v>
      </c>
      <c r="G2600">
        <v>80013</v>
      </c>
      <c r="H2600" t="s">
        <v>30</v>
      </c>
    </row>
    <row r="2601" spans="1:8" x14ac:dyDescent="0.3">
      <c r="A2601" t="s">
        <v>1751</v>
      </c>
      <c r="B2601" t="s">
        <v>1752</v>
      </c>
      <c r="C2601" t="s">
        <v>39</v>
      </c>
      <c r="D2601" t="s">
        <v>27</v>
      </c>
      <c r="E2601" t="s">
        <v>160</v>
      </c>
      <c r="F2601" t="s">
        <v>161</v>
      </c>
      <c r="G2601">
        <v>80013</v>
      </c>
      <c r="H2601" t="s">
        <v>30</v>
      </c>
    </row>
    <row r="2602" spans="1:8" x14ac:dyDescent="0.3">
      <c r="A2602" t="s">
        <v>1751</v>
      </c>
      <c r="B2602" t="s">
        <v>1752</v>
      </c>
      <c r="C2602" t="s">
        <v>39</v>
      </c>
      <c r="D2602" t="s">
        <v>27</v>
      </c>
      <c r="E2602" t="s">
        <v>160</v>
      </c>
      <c r="F2602" t="s">
        <v>161</v>
      </c>
      <c r="G2602">
        <v>80013</v>
      </c>
      <c r="H2602" t="s">
        <v>30</v>
      </c>
    </row>
    <row r="2603" spans="1:8" x14ac:dyDescent="0.3">
      <c r="A2603" t="s">
        <v>4809</v>
      </c>
      <c r="B2603" t="s">
        <v>4810</v>
      </c>
      <c r="C2603" t="s">
        <v>146</v>
      </c>
      <c r="D2603" t="s">
        <v>27</v>
      </c>
      <c r="E2603" t="s">
        <v>325</v>
      </c>
      <c r="F2603" t="s">
        <v>29</v>
      </c>
      <c r="G2603">
        <v>92037</v>
      </c>
      <c r="H2603" t="s">
        <v>30</v>
      </c>
    </row>
    <row r="2604" spans="1:8" x14ac:dyDescent="0.3">
      <c r="A2604" t="s">
        <v>4809</v>
      </c>
      <c r="B2604" t="s">
        <v>4810</v>
      </c>
      <c r="C2604" t="s">
        <v>146</v>
      </c>
      <c r="D2604" t="s">
        <v>27</v>
      </c>
      <c r="E2604" t="s">
        <v>325</v>
      </c>
      <c r="F2604" t="s">
        <v>29</v>
      </c>
      <c r="G2604">
        <v>92037</v>
      </c>
      <c r="H2604" t="s">
        <v>30</v>
      </c>
    </row>
    <row r="2605" spans="1:8" x14ac:dyDescent="0.3">
      <c r="A2605" t="s">
        <v>5576</v>
      </c>
      <c r="B2605" t="s">
        <v>5577</v>
      </c>
      <c r="C2605" t="s">
        <v>26</v>
      </c>
      <c r="D2605" t="s">
        <v>27</v>
      </c>
      <c r="E2605" t="s">
        <v>65</v>
      </c>
      <c r="F2605" t="s">
        <v>66</v>
      </c>
      <c r="G2605">
        <v>98105</v>
      </c>
      <c r="H2605" t="s">
        <v>30</v>
      </c>
    </row>
    <row r="2606" spans="1:8" x14ac:dyDescent="0.3">
      <c r="A2606" t="s">
        <v>5576</v>
      </c>
      <c r="B2606" t="s">
        <v>5577</v>
      </c>
      <c r="C2606" t="s">
        <v>26</v>
      </c>
      <c r="D2606" t="s">
        <v>27</v>
      </c>
      <c r="E2606" t="s">
        <v>65</v>
      </c>
      <c r="F2606" t="s">
        <v>66</v>
      </c>
      <c r="G2606">
        <v>98105</v>
      </c>
      <c r="H2606" t="s">
        <v>30</v>
      </c>
    </row>
    <row r="2607" spans="1:8" x14ac:dyDescent="0.3">
      <c r="A2607" t="s">
        <v>5579</v>
      </c>
      <c r="B2607" t="s">
        <v>5580</v>
      </c>
      <c r="C2607" t="s">
        <v>39</v>
      </c>
      <c r="D2607" t="s">
        <v>27</v>
      </c>
      <c r="E2607" t="s">
        <v>28</v>
      </c>
      <c r="F2607" t="s">
        <v>29</v>
      </c>
      <c r="G2607">
        <v>90032</v>
      </c>
      <c r="H2607" t="s">
        <v>30</v>
      </c>
    </row>
    <row r="2608" spans="1:8" x14ac:dyDescent="0.3">
      <c r="A2608" t="s">
        <v>5579</v>
      </c>
      <c r="B2608" t="s">
        <v>5580</v>
      </c>
      <c r="C2608" t="s">
        <v>39</v>
      </c>
      <c r="D2608" t="s">
        <v>27</v>
      </c>
      <c r="E2608" t="s">
        <v>28</v>
      </c>
      <c r="F2608" t="s">
        <v>29</v>
      </c>
      <c r="G2608">
        <v>90032</v>
      </c>
      <c r="H2608" t="s">
        <v>30</v>
      </c>
    </row>
    <row r="2609" spans="1:8" x14ac:dyDescent="0.3">
      <c r="A2609" t="s">
        <v>2806</v>
      </c>
      <c r="B2609" t="s">
        <v>2807</v>
      </c>
      <c r="C2609" t="s">
        <v>39</v>
      </c>
      <c r="D2609" t="s">
        <v>27</v>
      </c>
      <c r="E2609" t="s">
        <v>710</v>
      </c>
      <c r="F2609" t="s">
        <v>66</v>
      </c>
      <c r="G2609">
        <v>98270</v>
      </c>
      <c r="H2609" t="s">
        <v>30</v>
      </c>
    </row>
    <row r="2610" spans="1:8" x14ac:dyDescent="0.3">
      <c r="A2610" t="s">
        <v>2263</v>
      </c>
      <c r="B2610" t="s">
        <v>2264</v>
      </c>
      <c r="C2610" t="s">
        <v>39</v>
      </c>
      <c r="D2610" t="s">
        <v>27</v>
      </c>
      <c r="E2610" t="s">
        <v>160</v>
      </c>
      <c r="F2610" t="s">
        <v>161</v>
      </c>
      <c r="G2610">
        <v>80013</v>
      </c>
      <c r="H2610" t="s">
        <v>30</v>
      </c>
    </row>
    <row r="2611" spans="1:8" x14ac:dyDescent="0.3">
      <c r="A2611" t="s">
        <v>4219</v>
      </c>
      <c r="B2611" t="s">
        <v>4220</v>
      </c>
      <c r="C2611" t="s">
        <v>26</v>
      </c>
      <c r="D2611" t="s">
        <v>27</v>
      </c>
      <c r="E2611" t="s">
        <v>5306</v>
      </c>
      <c r="F2611" t="s">
        <v>29</v>
      </c>
      <c r="G2611">
        <v>95351</v>
      </c>
      <c r="H2611" t="s">
        <v>30</v>
      </c>
    </row>
    <row r="2612" spans="1:8" x14ac:dyDescent="0.3">
      <c r="A2612" t="s">
        <v>5585</v>
      </c>
      <c r="B2612" t="s">
        <v>5586</v>
      </c>
      <c r="C2612" t="s">
        <v>39</v>
      </c>
      <c r="D2612" t="s">
        <v>27</v>
      </c>
      <c r="E2612" t="s">
        <v>28</v>
      </c>
      <c r="F2612" t="s">
        <v>29</v>
      </c>
      <c r="G2612">
        <v>90032</v>
      </c>
      <c r="H2612" t="s">
        <v>30</v>
      </c>
    </row>
    <row r="2613" spans="1:8" x14ac:dyDescent="0.3">
      <c r="A2613" t="s">
        <v>4214</v>
      </c>
      <c r="B2613" t="s">
        <v>4215</v>
      </c>
      <c r="C2613" t="s">
        <v>26</v>
      </c>
      <c r="D2613" t="s">
        <v>27</v>
      </c>
      <c r="E2613" t="s">
        <v>65</v>
      </c>
      <c r="F2613" t="s">
        <v>66</v>
      </c>
      <c r="G2613">
        <v>98115</v>
      </c>
      <c r="H2613" t="s">
        <v>30</v>
      </c>
    </row>
    <row r="2614" spans="1:8" x14ac:dyDescent="0.3">
      <c r="A2614" t="s">
        <v>4214</v>
      </c>
      <c r="B2614" t="s">
        <v>4215</v>
      </c>
      <c r="C2614" t="s">
        <v>26</v>
      </c>
      <c r="D2614" t="s">
        <v>27</v>
      </c>
      <c r="E2614" t="s">
        <v>65</v>
      </c>
      <c r="F2614" t="s">
        <v>66</v>
      </c>
      <c r="G2614">
        <v>98115</v>
      </c>
      <c r="H2614" t="s">
        <v>30</v>
      </c>
    </row>
    <row r="2615" spans="1:8" x14ac:dyDescent="0.3">
      <c r="A2615" t="s">
        <v>4214</v>
      </c>
      <c r="B2615" t="s">
        <v>4215</v>
      </c>
      <c r="C2615" t="s">
        <v>26</v>
      </c>
      <c r="D2615" t="s">
        <v>27</v>
      </c>
      <c r="E2615" t="s">
        <v>65</v>
      </c>
      <c r="F2615" t="s">
        <v>66</v>
      </c>
      <c r="G2615">
        <v>98115</v>
      </c>
      <c r="H2615" t="s">
        <v>30</v>
      </c>
    </row>
    <row r="2616" spans="1:8" x14ac:dyDescent="0.3">
      <c r="A2616" t="s">
        <v>4569</v>
      </c>
      <c r="B2616" t="s">
        <v>4570</v>
      </c>
      <c r="C2616" t="s">
        <v>39</v>
      </c>
      <c r="D2616" t="s">
        <v>27</v>
      </c>
      <c r="E2616" t="s">
        <v>2180</v>
      </c>
      <c r="F2616" t="s">
        <v>73</v>
      </c>
      <c r="G2616">
        <v>84106</v>
      </c>
      <c r="H2616" t="s">
        <v>30</v>
      </c>
    </row>
    <row r="2617" spans="1:8" x14ac:dyDescent="0.3">
      <c r="A2617" t="s">
        <v>4243</v>
      </c>
      <c r="B2617" t="s">
        <v>4244</v>
      </c>
      <c r="C2617" t="s">
        <v>39</v>
      </c>
      <c r="D2617" t="s">
        <v>27</v>
      </c>
      <c r="E2617" t="s">
        <v>28</v>
      </c>
      <c r="F2617" t="s">
        <v>29</v>
      </c>
      <c r="G2617">
        <v>90049</v>
      </c>
      <c r="H2617" t="s">
        <v>30</v>
      </c>
    </row>
    <row r="2618" spans="1:8" x14ac:dyDescent="0.3">
      <c r="A2618" t="s">
        <v>4243</v>
      </c>
      <c r="B2618" t="s">
        <v>4244</v>
      </c>
      <c r="C2618" t="s">
        <v>39</v>
      </c>
      <c r="D2618" t="s">
        <v>27</v>
      </c>
      <c r="E2618" t="s">
        <v>28</v>
      </c>
      <c r="F2618" t="s">
        <v>29</v>
      </c>
      <c r="G2618">
        <v>90049</v>
      </c>
      <c r="H2618" t="s">
        <v>30</v>
      </c>
    </row>
    <row r="2619" spans="1:8" x14ac:dyDescent="0.3">
      <c r="A2619" t="s">
        <v>4243</v>
      </c>
      <c r="B2619" t="s">
        <v>4244</v>
      </c>
      <c r="C2619" t="s">
        <v>39</v>
      </c>
      <c r="D2619" t="s">
        <v>27</v>
      </c>
      <c r="E2619" t="s">
        <v>28</v>
      </c>
      <c r="F2619" t="s">
        <v>29</v>
      </c>
      <c r="G2619">
        <v>90049</v>
      </c>
      <c r="H2619" t="s">
        <v>30</v>
      </c>
    </row>
    <row r="2620" spans="1:8" x14ac:dyDescent="0.3">
      <c r="A2620" t="s">
        <v>4243</v>
      </c>
      <c r="B2620" t="s">
        <v>4244</v>
      </c>
      <c r="C2620" t="s">
        <v>39</v>
      </c>
      <c r="D2620" t="s">
        <v>27</v>
      </c>
      <c r="E2620" t="s">
        <v>28</v>
      </c>
      <c r="F2620" t="s">
        <v>29</v>
      </c>
      <c r="G2620">
        <v>90049</v>
      </c>
      <c r="H2620" t="s">
        <v>30</v>
      </c>
    </row>
    <row r="2621" spans="1:8" x14ac:dyDescent="0.3">
      <c r="A2621" t="s">
        <v>4243</v>
      </c>
      <c r="B2621" t="s">
        <v>4244</v>
      </c>
      <c r="C2621" t="s">
        <v>39</v>
      </c>
      <c r="D2621" t="s">
        <v>27</v>
      </c>
      <c r="E2621" t="s">
        <v>28</v>
      </c>
      <c r="F2621" t="s">
        <v>29</v>
      </c>
      <c r="G2621">
        <v>90049</v>
      </c>
      <c r="H2621" t="s">
        <v>30</v>
      </c>
    </row>
    <row r="2622" spans="1:8" x14ac:dyDescent="0.3">
      <c r="A2622" t="s">
        <v>4243</v>
      </c>
      <c r="B2622" t="s">
        <v>4244</v>
      </c>
      <c r="C2622" t="s">
        <v>39</v>
      </c>
      <c r="D2622" t="s">
        <v>27</v>
      </c>
      <c r="E2622" t="s">
        <v>28</v>
      </c>
      <c r="F2622" t="s">
        <v>29</v>
      </c>
      <c r="G2622">
        <v>90049</v>
      </c>
      <c r="H2622" t="s">
        <v>30</v>
      </c>
    </row>
    <row r="2623" spans="1:8" x14ac:dyDescent="0.3">
      <c r="A2623" t="s">
        <v>1190</v>
      </c>
      <c r="B2623" t="s">
        <v>1191</v>
      </c>
      <c r="C2623" t="s">
        <v>26</v>
      </c>
      <c r="D2623" t="s">
        <v>27</v>
      </c>
      <c r="E2623" t="s">
        <v>80</v>
      </c>
      <c r="F2623" t="s">
        <v>29</v>
      </c>
      <c r="G2623">
        <v>94109</v>
      </c>
      <c r="H2623" t="s">
        <v>30</v>
      </c>
    </row>
    <row r="2624" spans="1:8" x14ac:dyDescent="0.3">
      <c r="A2624" t="s">
        <v>1190</v>
      </c>
      <c r="B2624" t="s">
        <v>1191</v>
      </c>
      <c r="C2624" t="s">
        <v>26</v>
      </c>
      <c r="D2624" t="s">
        <v>27</v>
      </c>
      <c r="E2624" t="s">
        <v>80</v>
      </c>
      <c r="F2624" t="s">
        <v>29</v>
      </c>
      <c r="G2624">
        <v>94109</v>
      </c>
      <c r="H2624" t="s">
        <v>30</v>
      </c>
    </row>
    <row r="2625" spans="1:8" x14ac:dyDescent="0.3">
      <c r="A2625" t="s">
        <v>337</v>
      </c>
      <c r="B2625" t="s">
        <v>338</v>
      </c>
      <c r="C2625" t="s">
        <v>26</v>
      </c>
      <c r="D2625" t="s">
        <v>27</v>
      </c>
      <c r="E2625" t="s">
        <v>1934</v>
      </c>
      <c r="F2625" t="s">
        <v>148</v>
      </c>
      <c r="G2625">
        <v>97477</v>
      </c>
      <c r="H2625" t="s">
        <v>30</v>
      </c>
    </row>
    <row r="2626" spans="1:8" x14ac:dyDescent="0.3">
      <c r="A2626" t="s">
        <v>337</v>
      </c>
      <c r="B2626" t="s">
        <v>338</v>
      </c>
      <c r="C2626" t="s">
        <v>26</v>
      </c>
      <c r="D2626" t="s">
        <v>27</v>
      </c>
      <c r="E2626" t="s">
        <v>1934</v>
      </c>
      <c r="F2626" t="s">
        <v>148</v>
      </c>
      <c r="G2626">
        <v>97477</v>
      </c>
      <c r="H2626" t="s">
        <v>30</v>
      </c>
    </row>
    <row r="2627" spans="1:8" x14ac:dyDescent="0.3">
      <c r="A2627" t="s">
        <v>337</v>
      </c>
      <c r="B2627" t="s">
        <v>338</v>
      </c>
      <c r="C2627" t="s">
        <v>26</v>
      </c>
      <c r="D2627" t="s">
        <v>27</v>
      </c>
      <c r="E2627" t="s">
        <v>1934</v>
      </c>
      <c r="F2627" t="s">
        <v>148</v>
      </c>
      <c r="G2627">
        <v>97477</v>
      </c>
      <c r="H2627" t="s">
        <v>30</v>
      </c>
    </row>
    <row r="2628" spans="1:8" x14ac:dyDescent="0.3">
      <c r="A2628" t="s">
        <v>337</v>
      </c>
      <c r="B2628" t="s">
        <v>338</v>
      </c>
      <c r="C2628" t="s">
        <v>26</v>
      </c>
      <c r="D2628" t="s">
        <v>27</v>
      </c>
      <c r="E2628" t="s">
        <v>1934</v>
      </c>
      <c r="F2628" t="s">
        <v>148</v>
      </c>
      <c r="G2628">
        <v>97477</v>
      </c>
      <c r="H2628" t="s">
        <v>30</v>
      </c>
    </row>
    <row r="2629" spans="1:8" x14ac:dyDescent="0.3">
      <c r="A2629" t="s">
        <v>337</v>
      </c>
      <c r="B2629" t="s">
        <v>338</v>
      </c>
      <c r="C2629" t="s">
        <v>26</v>
      </c>
      <c r="D2629" t="s">
        <v>27</v>
      </c>
      <c r="E2629" t="s">
        <v>1934</v>
      </c>
      <c r="F2629" t="s">
        <v>148</v>
      </c>
      <c r="G2629">
        <v>97477</v>
      </c>
      <c r="H2629" t="s">
        <v>30</v>
      </c>
    </row>
    <row r="2630" spans="1:8" x14ac:dyDescent="0.3">
      <c r="A2630" t="s">
        <v>3184</v>
      </c>
      <c r="B2630" t="s">
        <v>3185</v>
      </c>
      <c r="C2630" t="s">
        <v>26</v>
      </c>
      <c r="D2630" t="s">
        <v>27</v>
      </c>
      <c r="E2630" t="s">
        <v>3957</v>
      </c>
      <c r="F2630" t="s">
        <v>122</v>
      </c>
      <c r="G2630">
        <v>85364</v>
      </c>
      <c r="H2630" t="s">
        <v>30</v>
      </c>
    </row>
    <row r="2631" spans="1:8" x14ac:dyDescent="0.3">
      <c r="A2631" t="s">
        <v>4957</v>
      </c>
      <c r="B2631" t="s">
        <v>4958</v>
      </c>
      <c r="C2631" t="s">
        <v>39</v>
      </c>
      <c r="D2631" t="s">
        <v>27</v>
      </c>
      <c r="E2631" t="s">
        <v>2018</v>
      </c>
      <c r="F2631" t="s">
        <v>29</v>
      </c>
      <c r="G2631">
        <v>92404</v>
      </c>
      <c r="H2631" t="s">
        <v>30</v>
      </c>
    </row>
    <row r="2632" spans="1:8" x14ac:dyDescent="0.3">
      <c r="A2632" t="s">
        <v>3703</v>
      </c>
      <c r="B2632" t="s">
        <v>3704</v>
      </c>
      <c r="C2632" t="s">
        <v>146</v>
      </c>
      <c r="D2632" t="s">
        <v>27</v>
      </c>
      <c r="E2632" t="s">
        <v>65</v>
      </c>
      <c r="F2632" t="s">
        <v>66</v>
      </c>
      <c r="G2632">
        <v>98103</v>
      </c>
      <c r="H2632" t="s">
        <v>30</v>
      </c>
    </row>
    <row r="2633" spans="1:8" x14ac:dyDescent="0.3">
      <c r="A2633" t="s">
        <v>1096</v>
      </c>
      <c r="B2633" t="s">
        <v>1097</v>
      </c>
      <c r="C2633" t="s">
        <v>39</v>
      </c>
      <c r="D2633" t="s">
        <v>27</v>
      </c>
      <c r="E2633" t="s">
        <v>80</v>
      </c>
      <c r="F2633" t="s">
        <v>29</v>
      </c>
      <c r="G2633">
        <v>94110</v>
      </c>
      <c r="H2633" t="s">
        <v>30</v>
      </c>
    </row>
    <row r="2634" spans="1:8" x14ac:dyDescent="0.3">
      <c r="A2634" t="s">
        <v>2387</v>
      </c>
      <c r="B2634" t="s">
        <v>2388</v>
      </c>
      <c r="C2634" t="s">
        <v>39</v>
      </c>
      <c r="D2634" t="s">
        <v>27</v>
      </c>
      <c r="E2634" t="s">
        <v>65</v>
      </c>
      <c r="F2634" t="s">
        <v>66</v>
      </c>
      <c r="G2634">
        <v>98115</v>
      </c>
      <c r="H2634" t="s">
        <v>30</v>
      </c>
    </row>
    <row r="2635" spans="1:8" x14ac:dyDescent="0.3">
      <c r="A2635" t="s">
        <v>2387</v>
      </c>
      <c r="B2635" t="s">
        <v>2388</v>
      </c>
      <c r="C2635" t="s">
        <v>39</v>
      </c>
      <c r="D2635" t="s">
        <v>27</v>
      </c>
      <c r="E2635" t="s">
        <v>65</v>
      </c>
      <c r="F2635" t="s">
        <v>66</v>
      </c>
      <c r="G2635">
        <v>98115</v>
      </c>
      <c r="H2635" t="s">
        <v>30</v>
      </c>
    </row>
    <row r="2636" spans="1:8" x14ac:dyDescent="0.3">
      <c r="A2636" t="s">
        <v>2387</v>
      </c>
      <c r="B2636" t="s">
        <v>2388</v>
      </c>
      <c r="C2636" t="s">
        <v>39</v>
      </c>
      <c r="D2636" t="s">
        <v>27</v>
      </c>
      <c r="E2636" t="s">
        <v>65</v>
      </c>
      <c r="F2636" t="s">
        <v>66</v>
      </c>
      <c r="G2636">
        <v>98115</v>
      </c>
      <c r="H2636" t="s">
        <v>30</v>
      </c>
    </row>
    <row r="2637" spans="1:8" x14ac:dyDescent="0.3">
      <c r="A2637" t="s">
        <v>2387</v>
      </c>
      <c r="B2637" t="s">
        <v>2388</v>
      </c>
      <c r="C2637" t="s">
        <v>39</v>
      </c>
      <c r="D2637" t="s">
        <v>27</v>
      </c>
      <c r="E2637" t="s">
        <v>65</v>
      </c>
      <c r="F2637" t="s">
        <v>66</v>
      </c>
      <c r="G2637">
        <v>98115</v>
      </c>
      <c r="H2637" t="s">
        <v>30</v>
      </c>
    </row>
    <row r="2638" spans="1:8" x14ac:dyDescent="0.3">
      <c r="A2638" t="s">
        <v>4679</v>
      </c>
      <c r="B2638" t="s">
        <v>4680</v>
      </c>
      <c r="C2638" t="s">
        <v>39</v>
      </c>
      <c r="D2638" t="s">
        <v>27</v>
      </c>
      <c r="E2638" t="s">
        <v>2419</v>
      </c>
      <c r="F2638" t="s">
        <v>262</v>
      </c>
      <c r="G2638">
        <v>87105</v>
      </c>
      <c r="H2638" t="s">
        <v>30</v>
      </c>
    </row>
    <row r="2639" spans="1:8" x14ac:dyDescent="0.3">
      <c r="A2639" t="s">
        <v>4679</v>
      </c>
      <c r="B2639" t="s">
        <v>4680</v>
      </c>
      <c r="C2639" t="s">
        <v>39</v>
      </c>
      <c r="D2639" t="s">
        <v>27</v>
      </c>
      <c r="E2639" t="s">
        <v>2419</v>
      </c>
      <c r="F2639" t="s">
        <v>262</v>
      </c>
      <c r="G2639">
        <v>87105</v>
      </c>
      <c r="H2639" t="s">
        <v>30</v>
      </c>
    </row>
    <row r="2640" spans="1:8" x14ac:dyDescent="0.3">
      <c r="A2640" t="s">
        <v>2242</v>
      </c>
      <c r="B2640" t="s">
        <v>2243</v>
      </c>
      <c r="C2640" t="s">
        <v>146</v>
      </c>
      <c r="D2640" t="s">
        <v>27</v>
      </c>
      <c r="E2640" t="s">
        <v>28</v>
      </c>
      <c r="F2640" t="s">
        <v>29</v>
      </c>
      <c r="G2640">
        <v>90045</v>
      </c>
      <c r="H2640" t="s">
        <v>30</v>
      </c>
    </row>
    <row r="2641" spans="1:8" x14ac:dyDescent="0.3">
      <c r="A2641" t="s">
        <v>2242</v>
      </c>
      <c r="B2641" t="s">
        <v>2243</v>
      </c>
      <c r="C2641" t="s">
        <v>146</v>
      </c>
      <c r="D2641" t="s">
        <v>27</v>
      </c>
      <c r="E2641" t="s">
        <v>28</v>
      </c>
      <c r="F2641" t="s">
        <v>29</v>
      </c>
      <c r="G2641">
        <v>90045</v>
      </c>
      <c r="H2641" t="s">
        <v>30</v>
      </c>
    </row>
    <row r="2642" spans="1:8" x14ac:dyDescent="0.3">
      <c r="A2642" t="s">
        <v>5610</v>
      </c>
      <c r="B2642" t="s">
        <v>5611</v>
      </c>
      <c r="C2642" t="s">
        <v>39</v>
      </c>
      <c r="D2642" t="s">
        <v>27</v>
      </c>
      <c r="E2642" t="s">
        <v>28</v>
      </c>
      <c r="F2642" t="s">
        <v>29</v>
      </c>
      <c r="G2642">
        <v>90045</v>
      </c>
      <c r="H2642" t="s">
        <v>30</v>
      </c>
    </row>
    <row r="2643" spans="1:8" x14ac:dyDescent="0.3">
      <c r="A2643" t="s">
        <v>5610</v>
      </c>
      <c r="B2643" t="s">
        <v>5611</v>
      </c>
      <c r="C2643" t="s">
        <v>39</v>
      </c>
      <c r="D2643" t="s">
        <v>27</v>
      </c>
      <c r="E2643" t="s">
        <v>28</v>
      </c>
      <c r="F2643" t="s">
        <v>29</v>
      </c>
      <c r="G2643">
        <v>90045</v>
      </c>
      <c r="H2643" t="s">
        <v>30</v>
      </c>
    </row>
    <row r="2644" spans="1:8" x14ac:dyDescent="0.3">
      <c r="A2644" t="s">
        <v>5610</v>
      </c>
      <c r="B2644" t="s">
        <v>5611</v>
      </c>
      <c r="C2644" t="s">
        <v>39</v>
      </c>
      <c r="D2644" t="s">
        <v>27</v>
      </c>
      <c r="E2644" t="s">
        <v>28</v>
      </c>
      <c r="F2644" t="s">
        <v>29</v>
      </c>
      <c r="G2644">
        <v>90045</v>
      </c>
      <c r="H2644" t="s">
        <v>30</v>
      </c>
    </row>
    <row r="2645" spans="1:8" x14ac:dyDescent="0.3">
      <c r="A2645" t="s">
        <v>5610</v>
      </c>
      <c r="B2645" t="s">
        <v>5611</v>
      </c>
      <c r="C2645" t="s">
        <v>39</v>
      </c>
      <c r="D2645" t="s">
        <v>27</v>
      </c>
      <c r="E2645" t="s">
        <v>28</v>
      </c>
      <c r="F2645" t="s">
        <v>29</v>
      </c>
      <c r="G2645">
        <v>90045</v>
      </c>
      <c r="H2645" t="s">
        <v>30</v>
      </c>
    </row>
    <row r="2646" spans="1:8" x14ac:dyDescent="0.3">
      <c r="A2646" t="s">
        <v>1468</v>
      </c>
      <c r="B2646" t="s">
        <v>1469</v>
      </c>
      <c r="C2646" t="s">
        <v>26</v>
      </c>
      <c r="D2646" t="s">
        <v>27</v>
      </c>
      <c r="E2646" t="s">
        <v>28</v>
      </c>
      <c r="F2646" t="s">
        <v>29</v>
      </c>
      <c r="G2646">
        <v>90049</v>
      </c>
      <c r="H2646" t="s">
        <v>30</v>
      </c>
    </row>
    <row r="2647" spans="1:8" x14ac:dyDescent="0.3">
      <c r="A2647" t="s">
        <v>2794</v>
      </c>
      <c r="B2647" t="s">
        <v>2795</v>
      </c>
      <c r="C2647" t="s">
        <v>39</v>
      </c>
      <c r="D2647" t="s">
        <v>27</v>
      </c>
      <c r="E2647" t="s">
        <v>28</v>
      </c>
      <c r="F2647" t="s">
        <v>29</v>
      </c>
      <c r="G2647">
        <v>90045</v>
      </c>
      <c r="H2647" t="s">
        <v>30</v>
      </c>
    </row>
    <row r="2648" spans="1:8" x14ac:dyDescent="0.3">
      <c r="A2648" t="s">
        <v>680</v>
      </c>
      <c r="B2648" t="s">
        <v>681</v>
      </c>
      <c r="C2648" t="s">
        <v>39</v>
      </c>
      <c r="D2648" t="s">
        <v>27</v>
      </c>
      <c r="E2648" t="s">
        <v>80</v>
      </c>
      <c r="F2648" t="s">
        <v>29</v>
      </c>
      <c r="G2648">
        <v>94110</v>
      </c>
      <c r="H2648" t="s">
        <v>30</v>
      </c>
    </row>
    <row r="2649" spans="1:8" x14ac:dyDescent="0.3">
      <c r="A2649" t="s">
        <v>680</v>
      </c>
      <c r="B2649" t="s">
        <v>681</v>
      </c>
      <c r="C2649" t="s">
        <v>39</v>
      </c>
      <c r="D2649" t="s">
        <v>27</v>
      </c>
      <c r="E2649" t="s">
        <v>80</v>
      </c>
      <c r="F2649" t="s">
        <v>29</v>
      </c>
      <c r="G2649">
        <v>94110</v>
      </c>
      <c r="H2649" t="s">
        <v>30</v>
      </c>
    </row>
    <row r="2650" spans="1:8" x14ac:dyDescent="0.3">
      <c r="A2650" t="s">
        <v>680</v>
      </c>
      <c r="B2650" t="s">
        <v>681</v>
      </c>
      <c r="C2650" t="s">
        <v>39</v>
      </c>
      <c r="D2650" t="s">
        <v>27</v>
      </c>
      <c r="E2650" t="s">
        <v>80</v>
      </c>
      <c r="F2650" t="s">
        <v>29</v>
      </c>
      <c r="G2650">
        <v>94110</v>
      </c>
      <c r="H2650" t="s">
        <v>30</v>
      </c>
    </row>
    <row r="2651" spans="1:8" x14ac:dyDescent="0.3">
      <c r="A2651" t="s">
        <v>1043</v>
      </c>
      <c r="B2651" t="s">
        <v>1044</v>
      </c>
      <c r="C2651" t="s">
        <v>39</v>
      </c>
      <c r="D2651" t="s">
        <v>27</v>
      </c>
      <c r="E2651" t="s">
        <v>5306</v>
      </c>
      <c r="F2651" t="s">
        <v>29</v>
      </c>
      <c r="G2651">
        <v>95351</v>
      </c>
      <c r="H2651" t="s">
        <v>30</v>
      </c>
    </row>
    <row r="2652" spans="1:8" x14ac:dyDescent="0.3">
      <c r="A2652" t="s">
        <v>3340</v>
      </c>
      <c r="B2652" t="s">
        <v>3341</v>
      </c>
      <c r="C2652" t="s">
        <v>26</v>
      </c>
      <c r="D2652" t="s">
        <v>27</v>
      </c>
      <c r="E2652" t="s">
        <v>1014</v>
      </c>
      <c r="F2652" t="s">
        <v>29</v>
      </c>
      <c r="G2652">
        <v>92503</v>
      </c>
      <c r="H2652" t="s">
        <v>30</v>
      </c>
    </row>
    <row r="2653" spans="1:8" x14ac:dyDescent="0.3">
      <c r="A2653" t="s">
        <v>3340</v>
      </c>
      <c r="B2653" t="s">
        <v>3341</v>
      </c>
      <c r="C2653" t="s">
        <v>26</v>
      </c>
      <c r="D2653" t="s">
        <v>27</v>
      </c>
      <c r="E2653" t="s">
        <v>1014</v>
      </c>
      <c r="F2653" t="s">
        <v>29</v>
      </c>
      <c r="G2653">
        <v>92503</v>
      </c>
      <c r="H2653" t="s">
        <v>30</v>
      </c>
    </row>
    <row r="2654" spans="1:8" x14ac:dyDescent="0.3">
      <c r="A2654" t="s">
        <v>3340</v>
      </c>
      <c r="B2654" t="s">
        <v>3341</v>
      </c>
      <c r="C2654" t="s">
        <v>26</v>
      </c>
      <c r="D2654" t="s">
        <v>27</v>
      </c>
      <c r="E2654" t="s">
        <v>1014</v>
      </c>
      <c r="F2654" t="s">
        <v>29</v>
      </c>
      <c r="G2654">
        <v>92503</v>
      </c>
      <c r="H2654" t="s">
        <v>30</v>
      </c>
    </row>
    <row r="2655" spans="1:8" x14ac:dyDescent="0.3">
      <c r="A2655" t="s">
        <v>3340</v>
      </c>
      <c r="B2655" t="s">
        <v>3341</v>
      </c>
      <c r="C2655" t="s">
        <v>26</v>
      </c>
      <c r="D2655" t="s">
        <v>27</v>
      </c>
      <c r="E2655" t="s">
        <v>1014</v>
      </c>
      <c r="F2655" t="s">
        <v>29</v>
      </c>
      <c r="G2655">
        <v>92503</v>
      </c>
      <c r="H2655" t="s">
        <v>30</v>
      </c>
    </row>
    <row r="2656" spans="1:8" x14ac:dyDescent="0.3">
      <c r="A2656" t="s">
        <v>3061</v>
      </c>
      <c r="B2656" t="s">
        <v>3062</v>
      </c>
      <c r="C2656" t="s">
        <v>39</v>
      </c>
      <c r="D2656" t="s">
        <v>27</v>
      </c>
      <c r="E2656" t="s">
        <v>28</v>
      </c>
      <c r="F2656" t="s">
        <v>29</v>
      </c>
      <c r="G2656">
        <v>90008</v>
      </c>
      <c r="H2656" t="s">
        <v>30</v>
      </c>
    </row>
    <row r="2657" spans="1:8" x14ac:dyDescent="0.3">
      <c r="A2657" t="s">
        <v>3061</v>
      </c>
      <c r="B2657" t="s">
        <v>3062</v>
      </c>
      <c r="C2657" t="s">
        <v>39</v>
      </c>
      <c r="D2657" t="s">
        <v>27</v>
      </c>
      <c r="E2657" t="s">
        <v>28</v>
      </c>
      <c r="F2657" t="s">
        <v>29</v>
      </c>
      <c r="G2657">
        <v>90008</v>
      </c>
      <c r="H2657" t="s">
        <v>30</v>
      </c>
    </row>
    <row r="2658" spans="1:8" x14ac:dyDescent="0.3">
      <c r="A2658" t="s">
        <v>4839</v>
      </c>
      <c r="B2658" t="s">
        <v>4840</v>
      </c>
      <c r="C2658" t="s">
        <v>39</v>
      </c>
      <c r="D2658" t="s">
        <v>27</v>
      </c>
      <c r="E2658" t="s">
        <v>325</v>
      </c>
      <c r="F2658" t="s">
        <v>29</v>
      </c>
      <c r="G2658">
        <v>92037</v>
      </c>
      <c r="H2658" t="s">
        <v>30</v>
      </c>
    </row>
    <row r="2659" spans="1:8" x14ac:dyDescent="0.3">
      <c r="A2659" t="s">
        <v>4839</v>
      </c>
      <c r="B2659" t="s">
        <v>4840</v>
      </c>
      <c r="C2659" t="s">
        <v>39</v>
      </c>
      <c r="D2659" t="s">
        <v>27</v>
      </c>
      <c r="E2659" t="s">
        <v>325</v>
      </c>
      <c r="F2659" t="s">
        <v>29</v>
      </c>
      <c r="G2659">
        <v>92037</v>
      </c>
      <c r="H2659" t="s">
        <v>30</v>
      </c>
    </row>
    <row r="2660" spans="1:8" x14ac:dyDescent="0.3">
      <c r="A2660" t="s">
        <v>4839</v>
      </c>
      <c r="B2660" t="s">
        <v>4840</v>
      </c>
      <c r="C2660" t="s">
        <v>39</v>
      </c>
      <c r="D2660" t="s">
        <v>27</v>
      </c>
      <c r="E2660" t="s">
        <v>325</v>
      </c>
      <c r="F2660" t="s">
        <v>29</v>
      </c>
      <c r="G2660">
        <v>92037</v>
      </c>
      <c r="H2660" t="s">
        <v>30</v>
      </c>
    </row>
    <row r="2661" spans="1:8" x14ac:dyDescent="0.3">
      <c r="A2661" t="s">
        <v>4839</v>
      </c>
      <c r="B2661" t="s">
        <v>4840</v>
      </c>
      <c r="C2661" t="s">
        <v>39</v>
      </c>
      <c r="D2661" t="s">
        <v>27</v>
      </c>
      <c r="E2661" t="s">
        <v>325</v>
      </c>
      <c r="F2661" t="s">
        <v>29</v>
      </c>
      <c r="G2661">
        <v>92037</v>
      </c>
      <c r="H2661" t="s">
        <v>30</v>
      </c>
    </row>
    <row r="2662" spans="1:8" x14ac:dyDescent="0.3">
      <c r="A2662" t="s">
        <v>2823</v>
      </c>
      <c r="B2662" t="s">
        <v>2824</v>
      </c>
      <c r="C2662" t="s">
        <v>146</v>
      </c>
      <c r="D2662" t="s">
        <v>27</v>
      </c>
      <c r="E2662" t="s">
        <v>944</v>
      </c>
      <c r="F2662" t="s">
        <v>29</v>
      </c>
      <c r="G2662">
        <v>92704</v>
      </c>
      <c r="H2662" t="s">
        <v>30</v>
      </c>
    </row>
    <row r="2663" spans="1:8" x14ac:dyDescent="0.3">
      <c r="A2663" t="s">
        <v>5248</v>
      </c>
      <c r="B2663" t="s">
        <v>5249</v>
      </c>
      <c r="C2663" t="s">
        <v>39</v>
      </c>
      <c r="D2663" t="s">
        <v>27</v>
      </c>
      <c r="E2663" t="s">
        <v>65</v>
      </c>
      <c r="F2663" t="s">
        <v>66</v>
      </c>
      <c r="G2663">
        <v>98115</v>
      </c>
      <c r="H2663" t="s">
        <v>30</v>
      </c>
    </row>
    <row r="2664" spans="1:8" x14ac:dyDescent="0.3">
      <c r="A2664" t="s">
        <v>5248</v>
      </c>
      <c r="B2664" t="s">
        <v>5249</v>
      </c>
      <c r="C2664" t="s">
        <v>39</v>
      </c>
      <c r="D2664" t="s">
        <v>27</v>
      </c>
      <c r="E2664" t="s">
        <v>65</v>
      </c>
      <c r="F2664" t="s">
        <v>66</v>
      </c>
      <c r="G2664">
        <v>98115</v>
      </c>
      <c r="H2664" t="s">
        <v>30</v>
      </c>
    </row>
    <row r="2665" spans="1:8" x14ac:dyDescent="0.3">
      <c r="A2665" t="s">
        <v>5248</v>
      </c>
      <c r="B2665" t="s">
        <v>5249</v>
      </c>
      <c r="C2665" t="s">
        <v>39</v>
      </c>
      <c r="D2665" t="s">
        <v>27</v>
      </c>
      <c r="E2665" t="s">
        <v>65</v>
      </c>
      <c r="F2665" t="s">
        <v>66</v>
      </c>
      <c r="G2665">
        <v>98115</v>
      </c>
      <c r="H2665" t="s">
        <v>30</v>
      </c>
    </row>
    <row r="2666" spans="1:8" x14ac:dyDescent="0.3">
      <c r="A2666" t="s">
        <v>948</v>
      </c>
      <c r="B2666" t="s">
        <v>949</v>
      </c>
      <c r="C2666" t="s">
        <v>39</v>
      </c>
      <c r="D2666" t="s">
        <v>27</v>
      </c>
      <c r="E2666" t="s">
        <v>325</v>
      </c>
      <c r="F2666" t="s">
        <v>29</v>
      </c>
      <c r="G2666">
        <v>92105</v>
      </c>
      <c r="H2666" t="s">
        <v>30</v>
      </c>
    </row>
    <row r="2667" spans="1:8" x14ac:dyDescent="0.3">
      <c r="A2667" t="s">
        <v>899</v>
      </c>
      <c r="B2667" t="s">
        <v>900</v>
      </c>
      <c r="C2667" t="s">
        <v>39</v>
      </c>
      <c r="D2667" t="s">
        <v>27</v>
      </c>
      <c r="E2667" t="s">
        <v>325</v>
      </c>
      <c r="F2667" t="s">
        <v>29</v>
      </c>
      <c r="G2667">
        <v>92105</v>
      </c>
      <c r="H2667" t="s">
        <v>30</v>
      </c>
    </row>
    <row r="2668" spans="1:8" x14ac:dyDescent="0.3">
      <c r="A2668" t="s">
        <v>899</v>
      </c>
      <c r="B2668" t="s">
        <v>900</v>
      </c>
      <c r="C2668" t="s">
        <v>39</v>
      </c>
      <c r="D2668" t="s">
        <v>27</v>
      </c>
      <c r="E2668" t="s">
        <v>325</v>
      </c>
      <c r="F2668" t="s">
        <v>29</v>
      </c>
      <c r="G2668">
        <v>92105</v>
      </c>
      <c r="H2668" t="s">
        <v>30</v>
      </c>
    </row>
    <row r="2669" spans="1:8" x14ac:dyDescent="0.3">
      <c r="A2669" t="s">
        <v>899</v>
      </c>
      <c r="B2669" t="s">
        <v>900</v>
      </c>
      <c r="C2669" t="s">
        <v>39</v>
      </c>
      <c r="D2669" t="s">
        <v>27</v>
      </c>
      <c r="E2669" t="s">
        <v>325</v>
      </c>
      <c r="F2669" t="s">
        <v>29</v>
      </c>
      <c r="G2669">
        <v>92105</v>
      </c>
      <c r="H2669" t="s">
        <v>30</v>
      </c>
    </row>
    <row r="2670" spans="1:8" x14ac:dyDescent="0.3">
      <c r="A2670" t="s">
        <v>899</v>
      </c>
      <c r="B2670" t="s">
        <v>900</v>
      </c>
      <c r="C2670" t="s">
        <v>39</v>
      </c>
      <c r="D2670" t="s">
        <v>27</v>
      </c>
      <c r="E2670" t="s">
        <v>325</v>
      </c>
      <c r="F2670" t="s">
        <v>29</v>
      </c>
      <c r="G2670">
        <v>92105</v>
      </c>
      <c r="H2670" t="s">
        <v>30</v>
      </c>
    </row>
    <row r="2671" spans="1:8" x14ac:dyDescent="0.3">
      <c r="A2671" t="s">
        <v>3675</v>
      </c>
      <c r="B2671" t="s">
        <v>3676</v>
      </c>
      <c r="C2671" t="s">
        <v>26</v>
      </c>
      <c r="D2671" t="s">
        <v>27</v>
      </c>
      <c r="E2671" t="s">
        <v>80</v>
      </c>
      <c r="F2671" t="s">
        <v>29</v>
      </c>
      <c r="G2671">
        <v>94122</v>
      </c>
      <c r="H2671" t="s">
        <v>30</v>
      </c>
    </row>
    <row r="2672" spans="1:8" x14ac:dyDescent="0.3">
      <c r="A2672" t="s">
        <v>4074</v>
      </c>
      <c r="B2672" t="s">
        <v>4075</v>
      </c>
      <c r="C2672" t="s">
        <v>146</v>
      </c>
      <c r="D2672" t="s">
        <v>27</v>
      </c>
      <c r="E2672" t="s">
        <v>65</v>
      </c>
      <c r="F2672" t="s">
        <v>66</v>
      </c>
      <c r="G2672">
        <v>98105</v>
      </c>
      <c r="H2672" t="s">
        <v>30</v>
      </c>
    </row>
    <row r="2673" spans="1:8" x14ac:dyDescent="0.3">
      <c r="A2673" t="s">
        <v>4074</v>
      </c>
      <c r="B2673" t="s">
        <v>4075</v>
      </c>
      <c r="C2673" t="s">
        <v>146</v>
      </c>
      <c r="D2673" t="s">
        <v>27</v>
      </c>
      <c r="E2673" t="s">
        <v>65</v>
      </c>
      <c r="F2673" t="s">
        <v>66</v>
      </c>
      <c r="G2673">
        <v>98105</v>
      </c>
      <c r="H2673" t="s">
        <v>30</v>
      </c>
    </row>
    <row r="2674" spans="1:8" x14ac:dyDescent="0.3">
      <c r="A2674" t="s">
        <v>4074</v>
      </c>
      <c r="B2674" t="s">
        <v>4075</v>
      </c>
      <c r="C2674" t="s">
        <v>146</v>
      </c>
      <c r="D2674" t="s">
        <v>27</v>
      </c>
      <c r="E2674" t="s">
        <v>65</v>
      </c>
      <c r="F2674" t="s">
        <v>66</v>
      </c>
      <c r="G2674">
        <v>98105</v>
      </c>
      <c r="H2674" t="s">
        <v>30</v>
      </c>
    </row>
    <row r="2675" spans="1:8" x14ac:dyDescent="0.3">
      <c r="A2675" t="s">
        <v>2970</v>
      </c>
      <c r="B2675" t="s">
        <v>2971</v>
      </c>
      <c r="C2675" t="s">
        <v>146</v>
      </c>
      <c r="D2675" t="s">
        <v>27</v>
      </c>
      <c r="E2675" t="s">
        <v>28</v>
      </c>
      <c r="F2675" t="s">
        <v>29</v>
      </c>
      <c r="G2675">
        <v>90049</v>
      </c>
      <c r="H2675" t="s">
        <v>30</v>
      </c>
    </row>
    <row r="2676" spans="1:8" x14ac:dyDescent="0.3">
      <c r="A2676" t="s">
        <v>2970</v>
      </c>
      <c r="B2676" t="s">
        <v>2971</v>
      </c>
      <c r="C2676" t="s">
        <v>146</v>
      </c>
      <c r="D2676" t="s">
        <v>27</v>
      </c>
      <c r="E2676" t="s">
        <v>28</v>
      </c>
      <c r="F2676" t="s">
        <v>29</v>
      </c>
      <c r="G2676">
        <v>90049</v>
      </c>
      <c r="H2676" t="s">
        <v>30</v>
      </c>
    </row>
    <row r="2677" spans="1:8" x14ac:dyDescent="0.3">
      <c r="A2677" t="s">
        <v>2970</v>
      </c>
      <c r="B2677" t="s">
        <v>2971</v>
      </c>
      <c r="C2677" t="s">
        <v>146</v>
      </c>
      <c r="D2677" t="s">
        <v>27</v>
      </c>
      <c r="E2677" t="s">
        <v>28</v>
      </c>
      <c r="F2677" t="s">
        <v>29</v>
      </c>
      <c r="G2677">
        <v>90049</v>
      </c>
      <c r="H2677" t="s">
        <v>30</v>
      </c>
    </row>
    <row r="2678" spans="1:8" x14ac:dyDescent="0.3">
      <c r="A2678" t="s">
        <v>5237</v>
      </c>
      <c r="B2678" t="s">
        <v>5238</v>
      </c>
      <c r="C2678" t="s">
        <v>39</v>
      </c>
      <c r="D2678" t="s">
        <v>27</v>
      </c>
      <c r="E2678" t="s">
        <v>28</v>
      </c>
      <c r="F2678" t="s">
        <v>29</v>
      </c>
      <c r="G2678">
        <v>90008</v>
      </c>
      <c r="H2678" t="s">
        <v>30</v>
      </c>
    </row>
    <row r="2679" spans="1:8" x14ac:dyDescent="0.3">
      <c r="A2679" t="s">
        <v>2247</v>
      </c>
      <c r="B2679" t="s">
        <v>2248</v>
      </c>
      <c r="C2679" t="s">
        <v>39</v>
      </c>
      <c r="D2679" t="s">
        <v>27</v>
      </c>
      <c r="E2679" t="s">
        <v>462</v>
      </c>
      <c r="F2679" t="s">
        <v>66</v>
      </c>
      <c r="G2679">
        <v>98198</v>
      </c>
      <c r="H2679" t="s">
        <v>30</v>
      </c>
    </row>
    <row r="2680" spans="1:8" x14ac:dyDescent="0.3">
      <c r="A2680" t="s">
        <v>4182</v>
      </c>
      <c r="B2680" t="s">
        <v>4183</v>
      </c>
      <c r="C2680" t="s">
        <v>39</v>
      </c>
      <c r="D2680" t="s">
        <v>27</v>
      </c>
      <c r="E2680" t="s">
        <v>1934</v>
      </c>
      <c r="F2680" t="s">
        <v>148</v>
      </c>
      <c r="G2680">
        <v>97477</v>
      </c>
      <c r="H2680" t="s">
        <v>30</v>
      </c>
    </row>
    <row r="2681" spans="1:8" x14ac:dyDescent="0.3">
      <c r="A2681" t="s">
        <v>312</v>
      </c>
      <c r="B2681" t="s">
        <v>313</v>
      </c>
      <c r="C2681" t="s">
        <v>26</v>
      </c>
      <c r="D2681" t="s">
        <v>27</v>
      </c>
      <c r="E2681" t="s">
        <v>4407</v>
      </c>
      <c r="F2681" t="s">
        <v>29</v>
      </c>
      <c r="G2681">
        <v>93101</v>
      </c>
      <c r="H2681" t="s">
        <v>30</v>
      </c>
    </row>
    <row r="2682" spans="1:8" x14ac:dyDescent="0.3">
      <c r="A2682" t="s">
        <v>4402</v>
      </c>
      <c r="B2682" t="s">
        <v>4403</v>
      </c>
      <c r="C2682" t="s">
        <v>26</v>
      </c>
      <c r="D2682" t="s">
        <v>27</v>
      </c>
      <c r="E2682" t="s">
        <v>222</v>
      </c>
      <c r="F2682" t="s">
        <v>29</v>
      </c>
      <c r="G2682">
        <v>91104</v>
      </c>
      <c r="H2682" t="s">
        <v>30</v>
      </c>
    </row>
    <row r="2683" spans="1:8" x14ac:dyDescent="0.3">
      <c r="A2683" t="s">
        <v>4402</v>
      </c>
      <c r="B2683" t="s">
        <v>4403</v>
      </c>
      <c r="C2683" t="s">
        <v>26</v>
      </c>
      <c r="D2683" t="s">
        <v>27</v>
      </c>
      <c r="E2683" t="s">
        <v>222</v>
      </c>
      <c r="F2683" t="s">
        <v>29</v>
      </c>
      <c r="G2683">
        <v>91104</v>
      </c>
      <c r="H2683" t="s">
        <v>30</v>
      </c>
    </row>
    <row r="2684" spans="1:8" x14ac:dyDescent="0.3">
      <c r="A2684" t="s">
        <v>2633</v>
      </c>
      <c r="B2684" t="s">
        <v>2634</v>
      </c>
      <c r="C2684" t="s">
        <v>39</v>
      </c>
      <c r="D2684" t="s">
        <v>27</v>
      </c>
      <c r="E2684" t="s">
        <v>236</v>
      </c>
      <c r="F2684" t="s">
        <v>29</v>
      </c>
      <c r="G2684">
        <v>95123</v>
      </c>
      <c r="H2684" t="s">
        <v>30</v>
      </c>
    </row>
    <row r="2685" spans="1:8" x14ac:dyDescent="0.3">
      <c r="A2685" t="s">
        <v>2633</v>
      </c>
      <c r="B2685" t="s">
        <v>2634</v>
      </c>
      <c r="C2685" t="s">
        <v>39</v>
      </c>
      <c r="D2685" t="s">
        <v>27</v>
      </c>
      <c r="E2685" t="s">
        <v>236</v>
      </c>
      <c r="F2685" t="s">
        <v>29</v>
      </c>
      <c r="G2685">
        <v>95123</v>
      </c>
      <c r="H2685" t="s">
        <v>30</v>
      </c>
    </row>
    <row r="2686" spans="1:8" x14ac:dyDescent="0.3">
      <c r="A2686" t="s">
        <v>2315</v>
      </c>
      <c r="B2686" t="s">
        <v>2316</v>
      </c>
      <c r="C2686" t="s">
        <v>39</v>
      </c>
      <c r="D2686" t="s">
        <v>27</v>
      </c>
      <c r="E2686" t="s">
        <v>80</v>
      </c>
      <c r="F2686" t="s">
        <v>29</v>
      </c>
      <c r="G2686">
        <v>94122</v>
      </c>
      <c r="H2686" t="s">
        <v>30</v>
      </c>
    </row>
    <row r="2687" spans="1:8" x14ac:dyDescent="0.3">
      <c r="A2687" t="s">
        <v>2315</v>
      </c>
      <c r="B2687" t="s">
        <v>2316</v>
      </c>
      <c r="C2687" t="s">
        <v>39</v>
      </c>
      <c r="D2687" t="s">
        <v>27</v>
      </c>
      <c r="E2687" t="s">
        <v>80</v>
      </c>
      <c r="F2687" t="s">
        <v>29</v>
      </c>
      <c r="G2687">
        <v>94122</v>
      </c>
      <c r="H2687" t="s">
        <v>30</v>
      </c>
    </row>
    <row r="2688" spans="1:8" x14ac:dyDescent="0.3">
      <c r="A2688" t="s">
        <v>5646</v>
      </c>
      <c r="B2688" t="s">
        <v>5647</v>
      </c>
      <c r="C2688" t="s">
        <v>39</v>
      </c>
      <c r="D2688" t="s">
        <v>27</v>
      </c>
      <c r="E2688" t="s">
        <v>65</v>
      </c>
      <c r="F2688" t="s">
        <v>66</v>
      </c>
      <c r="G2688">
        <v>98103</v>
      </c>
      <c r="H2688" t="s">
        <v>30</v>
      </c>
    </row>
    <row r="2689" spans="1:8" x14ac:dyDescent="0.3">
      <c r="A2689" t="s">
        <v>5646</v>
      </c>
      <c r="B2689" t="s">
        <v>5647</v>
      </c>
      <c r="C2689" t="s">
        <v>39</v>
      </c>
      <c r="D2689" t="s">
        <v>27</v>
      </c>
      <c r="E2689" t="s">
        <v>65</v>
      </c>
      <c r="F2689" t="s">
        <v>66</v>
      </c>
      <c r="G2689">
        <v>98103</v>
      </c>
      <c r="H2689" t="s">
        <v>30</v>
      </c>
    </row>
    <row r="2690" spans="1:8" x14ac:dyDescent="0.3">
      <c r="A2690" t="s">
        <v>5646</v>
      </c>
      <c r="B2690" t="s">
        <v>5647</v>
      </c>
      <c r="C2690" t="s">
        <v>39</v>
      </c>
      <c r="D2690" t="s">
        <v>27</v>
      </c>
      <c r="E2690" t="s">
        <v>65</v>
      </c>
      <c r="F2690" t="s">
        <v>66</v>
      </c>
      <c r="G2690">
        <v>98103</v>
      </c>
      <c r="H2690" t="s">
        <v>30</v>
      </c>
    </row>
    <row r="2691" spans="1:8" x14ac:dyDescent="0.3">
      <c r="A2691" t="s">
        <v>5646</v>
      </c>
      <c r="B2691" t="s">
        <v>5647</v>
      </c>
      <c r="C2691" t="s">
        <v>39</v>
      </c>
      <c r="D2691" t="s">
        <v>27</v>
      </c>
      <c r="E2691" t="s">
        <v>65</v>
      </c>
      <c r="F2691" t="s">
        <v>66</v>
      </c>
      <c r="G2691">
        <v>98103</v>
      </c>
      <c r="H2691" t="s">
        <v>30</v>
      </c>
    </row>
    <row r="2692" spans="1:8" x14ac:dyDescent="0.3">
      <c r="A2692" t="s">
        <v>5646</v>
      </c>
      <c r="B2692" t="s">
        <v>5647</v>
      </c>
      <c r="C2692" t="s">
        <v>39</v>
      </c>
      <c r="D2692" t="s">
        <v>27</v>
      </c>
      <c r="E2692" t="s">
        <v>65</v>
      </c>
      <c r="F2692" t="s">
        <v>66</v>
      </c>
      <c r="G2692">
        <v>98103</v>
      </c>
      <c r="H2692" t="s">
        <v>30</v>
      </c>
    </row>
    <row r="2693" spans="1:8" x14ac:dyDescent="0.3">
      <c r="A2693" t="s">
        <v>5646</v>
      </c>
      <c r="B2693" t="s">
        <v>5647</v>
      </c>
      <c r="C2693" t="s">
        <v>39</v>
      </c>
      <c r="D2693" t="s">
        <v>27</v>
      </c>
      <c r="E2693" t="s">
        <v>65</v>
      </c>
      <c r="F2693" t="s">
        <v>66</v>
      </c>
      <c r="G2693">
        <v>98103</v>
      </c>
      <c r="H2693" t="s">
        <v>30</v>
      </c>
    </row>
    <row r="2694" spans="1:8" x14ac:dyDescent="0.3">
      <c r="A2694" t="s">
        <v>5657</v>
      </c>
      <c r="B2694" t="s">
        <v>5658</v>
      </c>
      <c r="C2694" t="s">
        <v>26</v>
      </c>
      <c r="D2694" t="s">
        <v>27</v>
      </c>
      <c r="E2694" t="s">
        <v>5069</v>
      </c>
      <c r="F2694" t="s">
        <v>29</v>
      </c>
      <c r="G2694">
        <v>92020</v>
      </c>
      <c r="H2694" t="s">
        <v>30</v>
      </c>
    </row>
    <row r="2695" spans="1:8" x14ac:dyDescent="0.3">
      <c r="A2695" t="s">
        <v>3469</v>
      </c>
      <c r="B2695" t="s">
        <v>3470</v>
      </c>
      <c r="C2695" t="s">
        <v>26</v>
      </c>
      <c r="D2695" t="s">
        <v>27</v>
      </c>
      <c r="E2695" t="s">
        <v>65</v>
      </c>
      <c r="F2695" t="s">
        <v>66</v>
      </c>
      <c r="G2695">
        <v>98103</v>
      </c>
      <c r="H2695" t="s">
        <v>30</v>
      </c>
    </row>
    <row r="2696" spans="1:8" x14ac:dyDescent="0.3">
      <c r="A2696" t="s">
        <v>3894</v>
      </c>
      <c r="B2696" t="s">
        <v>3895</v>
      </c>
      <c r="C2696" t="s">
        <v>39</v>
      </c>
      <c r="D2696" t="s">
        <v>27</v>
      </c>
      <c r="E2696" t="s">
        <v>192</v>
      </c>
      <c r="F2696" t="s">
        <v>29</v>
      </c>
      <c r="G2696">
        <v>95661</v>
      </c>
      <c r="H2696" t="s">
        <v>30</v>
      </c>
    </row>
    <row r="2697" spans="1:8" x14ac:dyDescent="0.3">
      <c r="A2697" t="s">
        <v>5267</v>
      </c>
      <c r="B2697" t="s">
        <v>5268</v>
      </c>
      <c r="C2697" t="s">
        <v>26</v>
      </c>
      <c r="D2697" t="s">
        <v>27</v>
      </c>
      <c r="E2697" t="s">
        <v>28</v>
      </c>
      <c r="F2697" t="s">
        <v>29</v>
      </c>
      <c r="G2697">
        <v>90036</v>
      </c>
      <c r="H2697" t="s">
        <v>30</v>
      </c>
    </row>
    <row r="2698" spans="1:8" x14ac:dyDescent="0.3">
      <c r="A2698" t="s">
        <v>5267</v>
      </c>
      <c r="B2698" t="s">
        <v>5268</v>
      </c>
      <c r="C2698" t="s">
        <v>26</v>
      </c>
      <c r="D2698" t="s">
        <v>27</v>
      </c>
      <c r="E2698" t="s">
        <v>28</v>
      </c>
      <c r="F2698" t="s">
        <v>29</v>
      </c>
      <c r="G2698">
        <v>90036</v>
      </c>
      <c r="H2698" t="s">
        <v>30</v>
      </c>
    </row>
    <row r="2699" spans="1:8" x14ac:dyDescent="0.3">
      <c r="A2699" t="s">
        <v>2591</v>
      </c>
      <c r="B2699" t="s">
        <v>2592</v>
      </c>
      <c r="C2699" t="s">
        <v>146</v>
      </c>
      <c r="D2699" t="s">
        <v>27</v>
      </c>
      <c r="E2699" t="s">
        <v>80</v>
      </c>
      <c r="F2699" t="s">
        <v>29</v>
      </c>
      <c r="G2699">
        <v>94110</v>
      </c>
      <c r="H2699" t="s">
        <v>30</v>
      </c>
    </row>
    <row r="2700" spans="1:8" x14ac:dyDescent="0.3">
      <c r="A2700" t="s">
        <v>3554</v>
      </c>
      <c r="B2700" t="s">
        <v>3555</v>
      </c>
      <c r="C2700" t="s">
        <v>39</v>
      </c>
      <c r="D2700" t="s">
        <v>27</v>
      </c>
      <c r="E2700" t="s">
        <v>2692</v>
      </c>
      <c r="F2700" t="s">
        <v>29</v>
      </c>
      <c r="G2700">
        <v>93309</v>
      </c>
      <c r="H2700" t="s">
        <v>30</v>
      </c>
    </row>
    <row r="2701" spans="1:8" x14ac:dyDescent="0.3">
      <c r="A2701" t="s">
        <v>2325</v>
      </c>
      <c r="B2701" t="s">
        <v>2326</v>
      </c>
      <c r="C2701" t="s">
        <v>146</v>
      </c>
      <c r="D2701" t="s">
        <v>27</v>
      </c>
      <c r="E2701" t="s">
        <v>80</v>
      </c>
      <c r="F2701" t="s">
        <v>29</v>
      </c>
      <c r="G2701">
        <v>94122</v>
      </c>
      <c r="H2701" t="s">
        <v>30</v>
      </c>
    </row>
    <row r="2702" spans="1:8" x14ac:dyDescent="0.3">
      <c r="A2702" t="s">
        <v>1689</v>
      </c>
      <c r="B2702" t="s">
        <v>1690</v>
      </c>
      <c r="C2702" t="s">
        <v>26</v>
      </c>
      <c r="D2702" t="s">
        <v>27</v>
      </c>
      <c r="E2702" t="s">
        <v>404</v>
      </c>
      <c r="F2702" t="s">
        <v>29</v>
      </c>
      <c r="G2702">
        <v>92345</v>
      </c>
      <c r="H2702" t="s">
        <v>30</v>
      </c>
    </row>
    <row r="2703" spans="1:8" x14ac:dyDescent="0.3">
      <c r="A2703" t="s">
        <v>78</v>
      </c>
      <c r="B2703" t="s">
        <v>79</v>
      </c>
      <c r="C2703" t="s">
        <v>39</v>
      </c>
      <c r="D2703" t="s">
        <v>27</v>
      </c>
      <c r="E2703" t="s">
        <v>28</v>
      </c>
      <c r="F2703" t="s">
        <v>29</v>
      </c>
      <c r="G2703">
        <v>90036</v>
      </c>
      <c r="H2703" t="s">
        <v>30</v>
      </c>
    </row>
    <row r="2704" spans="1:8" x14ac:dyDescent="0.3">
      <c r="A2704" t="s">
        <v>1751</v>
      </c>
      <c r="B2704" t="s">
        <v>1752</v>
      </c>
      <c r="C2704" t="s">
        <v>39</v>
      </c>
      <c r="D2704" t="s">
        <v>27</v>
      </c>
      <c r="E2704" t="s">
        <v>624</v>
      </c>
      <c r="F2704" t="s">
        <v>625</v>
      </c>
      <c r="G2704">
        <v>59405</v>
      </c>
      <c r="H2704" t="s">
        <v>30</v>
      </c>
    </row>
    <row r="2705" spans="1:8" x14ac:dyDescent="0.3">
      <c r="A2705" t="s">
        <v>1751</v>
      </c>
      <c r="B2705" t="s">
        <v>1752</v>
      </c>
      <c r="C2705" t="s">
        <v>39</v>
      </c>
      <c r="D2705" t="s">
        <v>27</v>
      </c>
      <c r="E2705" t="s">
        <v>624</v>
      </c>
      <c r="F2705" t="s">
        <v>625</v>
      </c>
      <c r="G2705">
        <v>59405</v>
      </c>
      <c r="H2705" t="s">
        <v>30</v>
      </c>
    </row>
    <row r="2706" spans="1:8" x14ac:dyDescent="0.3">
      <c r="A2706" t="s">
        <v>1751</v>
      </c>
      <c r="B2706" t="s">
        <v>1752</v>
      </c>
      <c r="C2706" t="s">
        <v>39</v>
      </c>
      <c r="D2706" t="s">
        <v>27</v>
      </c>
      <c r="E2706" t="s">
        <v>624</v>
      </c>
      <c r="F2706" t="s">
        <v>625</v>
      </c>
      <c r="G2706">
        <v>59405</v>
      </c>
      <c r="H2706" t="s">
        <v>30</v>
      </c>
    </row>
    <row r="2707" spans="1:8" x14ac:dyDescent="0.3">
      <c r="A2707" t="s">
        <v>1418</v>
      </c>
      <c r="B2707" t="s">
        <v>1419</v>
      </c>
      <c r="C2707" t="s">
        <v>146</v>
      </c>
      <c r="D2707" t="s">
        <v>27</v>
      </c>
      <c r="E2707" t="s">
        <v>65</v>
      </c>
      <c r="F2707" t="s">
        <v>66</v>
      </c>
      <c r="G2707">
        <v>98105</v>
      </c>
      <c r="H2707" t="s">
        <v>30</v>
      </c>
    </row>
    <row r="2708" spans="1:8" x14ac:dyDescent="0.3">
      <c r="A2708" t="s">
        <v>4663</v>
      </c>
      <c r="B2708" t="s">
        <v>4664</v>
      </c>
      <c r="C2708" t="s">
        <v>26</v>
      </c>
      <c r="D2708" t="s">
        <v>27</v>
      </c>
      <c r="E2708" t="s">
        <v>314</v>
      </c>
      <c r="F2708" t="s">
        <v>29</v>
      </c>
      <c r="G2708">
        <v>95051</v>
      </c>
      <c r="H2708" t="s">
        <v>30</v>
      </c>
    </row>
    <row r="2709" spans="1:8" x14ac:dyDescent="0.3">
      <c r="A2709" t="s">
        <v>4663</v>
      </c>
      <c r="B2709" t="s">
        <v>4664</v>
      </c>
      <c r="C2709" t="s">
        <v>26</v>
      </c>
      <c r="D2709" t="s">
        <v>27</v>
      </c>
      <c r="E2709" t="s">
        <v>314</v>
      </c>
      <c r="F2709" t="s">
        <v>29</v>
      </c>
      <c r="G2709">
        <v>95051</v>
      </c>
      <c r="H2709" t="s">
        <v>30</v>
      </c>
    </row>
    <row r="2710" spans="1:8" x14ac:dyDescent="0.3">
      <c r="A2710" t="s">
        <v>4663</v>
      </c>
      <c r="B2710" t="s">
        <v>4664</v>
      </c>
      <c r="C2710" t="s">
        <v>26</v>
      </c>
      <c r="D2710" t="s">
        <v>27</v>
      </c>
      <c r="E2710" t="s">
        <v>314</v>
      </c>
      <c r="F2710" t="s">
        <v>29</v>
      </c>
      <c r="G2710">
        <v>95051</v>
      </c>
      <c r="H2710" t="s">
        <v>30</v>
      </c>
    </row>
    <row r="2711" spans="1:8" x14ac:dyDescent="0.3">
      <c r="A2711" t="s">
        <v>5677</v>
      </c>
      <c r="B2711" t="s">
        <v>5678</v>
      </c>
      <c r="C2711" t="s">
        <v>39</v>
      </c>
      <c r="D2711" t="s">
        <v>27</v>
      </c>
      <c r="E2711" t="s">
        <v>28</v>
      </c>
      <c r="F2711" t="s">
        <v>29</v>
      </c>
      <c r="G2711">
        <v>90049</v>
      </c>
      <c r="H2711" t="s">
        <v>30</v>
      </c>
    </row>
    <row r="2712" spans="1:8" x14ac:dyDescent="0.3">
      <c r="A2712" t="s">
        <v>2535</v>
      </c>
      <c r="B2712" t="s">
        <v>2536</v>
      </c>
      <c r="C2712" t="s">
        <v>146</v>
      </c>
      <c r="D2712" t="s">
        <v>27</v>
      </c>
      <c r="E2712" t="s">
        <v>1311</v>
      </c>
      <c r="F2712" t="s">
        <v>29</v>
      </c>
      <c r="G2712">
        <v>93727</v>
      </c>
      <c r="H2712" t="s">
        <v>30</v>
      </c>
    </row>
    <row r="2713" spans="1:8" x14ac:dyDescent="0.3">
      <c r="A2713" t="s">
        <v>4628</v>
      </c>
      <c r="B2713" t="s">
        <v>4629</v>
      </c>
      <c r="C2713" t="s">
        <v>146</v>
      </c>
      <c r="D2713" t="s">
        <v>27</v>
      </c>
      <c r="E2713" t="s">
        <v>65</v>
      </c>
      <c r="F2713" t="s">
        <v>66</v>
      </c>
      <c r="G2713">
        <v>98105</v>
      </c>
      <c r="H2713" t="s">
        <v>30</v>
      </c>
    </row>
    <row r="2714" spans="1:8" x14ac:dyDescent="0.3">
      <c r="A2714" t="s">
        <v>4815</v>
      </c>
      <c r="B2714" t="s">
        <v>4816</v>
      </c>
      <c r="C2714" t="s">
        <v>39</v>
      </c>
      <c r="D2714" t="s">
        <v>27</v>
      </c>
      <c r="E2714" t="s">
        <v>80</v>
      </c>
      <c r="F2714" t="s">
        <v>29</v>
      </c>
      <c r="G2714">
        <v>94110</v>
      </c>
      <c r="H2714" t="s">
        <v>30</v>
      </c>
    </row>
    <row r="2715" spans="1:8" x14ac:dyDescent="0.3">
      <c r="A2715" t="s">
        <v>4155</v>
      </c>
      <c r="B2715" t="s">
        <v>4156</v>
      </c>
      <c r="C2715" t="s">
        <v>146</v>
      </c>
      <c r="D2715" t="s">
        <v>27</v>
      </c>
      <c r="E2715" t="s">
        <v>80</v>
      </c>
      <c r="F2715" t="s">
        <v>29</v>
      </c>
      <c r="G2715">
        <v>94110</v>
      </c>
      <c r="H2715" t="s">
        <v>30</v>
      </c>
    </row>
    <row r="2716" spans="1:8" x14ac:dyDescent="0.3">
      <c r="A2716" t="s">
        <v>4155</v>
      </c>
      <c r="B2716" t="s">
        <v>4156</v>
      </c>
      <c r="C2716" t="s">
        <v>146</v>
      </c>
      <c r="D2716" t="s">
        <v>27</v>
      </c>
      <c r="E2716" t="s">
        <v>80</v>
      </c>
      <c r="F2716" t="s">
        <v>29</v>
      </c>
      <c r="G2716">
        <v>94110</v>
      </c>
      <c r="H2716" t="s">
        <v>30</v>
      </c>
    </row>
    <row r="2717" spans="1:8" x14ac:dyDescent="0.3">
      <c r="A2717" t="s">
        <v>4763</v>
      </c>
      <c r="B2717" t="s">
        <v>4764</v>
      </c>
      <c r="C2717" t="s">
        <v>39</v>
      </c>
      <c r="D2717" t="s">
        <v>27</v>
      </c>
      <c r="E2717" t="s">
        <v>80</v>
      </c>
      <c r="F2717" t="s">
        <v>29</v>
      </c>
      <c r="G2717">
        <v>94109</v>
      </c>
      <c r="H2717" t="s">
        <v>30</v>
      </c>
    </row>
    <row r="2718" spans="1:8" x14ac:dyDescent="0.3">
      <c r="A2718" t="s">
        <v>1061</v>
      </c>
      <c r="B2718" t="s">
        <v>1062</v>
      </c>
      <c r="C2718" t="s">
        <v>26</v>
      </c>
      <c r="D2718" t="s">
        <v>27</v>
      </c>
      <c r="E2718" t="s">
        <v>1177</v>
      </c>
      <c r="F2718" t="s">
        <v>29</v>
      </c>
      <c r="G2718">
        <v>94601</v>
      </c>
      <c r="H2718" t="s">
        <v>30</v>
      </c>
    </row>
    <row r="2719" spans="1:8" x14ac:dyDescent="0.3">
      <c r="A2719" t="s">
        <v>3622</v>
      </c>
      <c r="B2719" t="s">
        <v>3623</v>
      </c>
      <c r="C2719" t="s">
        <v>26</v>
      </c>
      <c r="D2719" t="s">
        <v>27</v>
      </c>
      <c r="E2719" t="s">
        <v>28</v>
      </c>
      <c r="F2719" t="s">
        <v>29</v>
      </c>
      <c r="G2719">
        <v>90032</v>
      </c>
      <c r="H2719" t="s">
        <v>30</v>
      </c>
    </row>
    <row r="2720" spans="1:8" x14ac:dyDescent="0.3">
      <c r="A2720" t="s">
        <v>1746</v>
      </c>
      <c r="B2720" t="s">
        <v>1747</v>
      </c>
      <c r="C2720" t="s">
        <v>39</v>
      </c>
      <c r="D2720" t="s">
        <v>27</v>
      </c>
      <c r="E2720" t="s">
        <v>1516</v>
      </c>
      <c r="F2720" t="s">
        <v>122</v>
      </c>
      <c r="G2720">
        <v>85301</v>
      </c>
      <c r="H2720" t="s">
        <v>30</v>
      </c>
    </row>
    <row r="2721" spans="1:8" x14ac:dyDescent="0.3">
      <c r="A2721" t="s">
        <v>5692</v>
      </c>
      <c r="B2721" t="s">
        <v>5693</v>
      </c>
      <c r="C2721" t="s">
        <v>26</v>
      </c>
      <c r="D2721" t="s">
        <v>27</v>
      </c>
      <c r="E2721" t="s">
        <v>28</v>
      </c>
      <c r="F2721" t="s">
        <v>29</v>
      </c>
      <c r="G2721">
        <v>90036</v>
      </c>
      <c r="H2721" t="s">
        <v>30</v>
      </c>
    </row>
    <row r="2722" spans="1:8" x14ac:dyDescent="0.3">
      <c r="A2722" t="s">
        <v>3222</v>
      </c>
      <c r="B2722" t="s">
        <v>3223</v>
      </c>
      <c r="C2722" t="s">
        <v>146</v>
      </c>
      <c r="D2722" t="s">
        <v>27</v>
      </c>
      <c r="E2722" t="s">
        <v>2018</v>
      </c>
      <c r="F2722" t="s">
        <v>29</v>
      </c>
      <c r="G2722">
        <v>92404</v>
      </c>
      <c r="H2722" t="s">
        <v>30</v>
      </c>
    </row>
    <row r="2723" spans="1:8" x14ac:dyDescent="0.3">
      <c r="A2723" t="s">
        <v>5357</v>
      </c>
      <c r="B2723" t="s">
        <v>5358</v>
      </c>
      <c r="C2723" t="s">
        <v>146</v>
      </c>
      <c r="D2723" t="s">
        <v>27</v>
      </c>
      <c r="E2723" t="s">
        <v>65</v>
      </c>
      <c r="F2723" t="s">
        <v>66</v>
      </c>
      <c r="G2723">
        <v>98105</v>
      </c>
      <c r="H2723" t="s">
        <v>30</v>
      </c>
    </row>
    <row r="2724" spans="1:8" x14ac:dyDescent="0.3">
      <c r="A2724" t="s">
        <v>5357</v>
      </c>
      <c r="B2724" t="s">
        <v>5358</v>
      </c>
      <c r="C2724" t="s">
        <v>146</v>
      </c>
      <c r="D2724" t="s">
        <v>27</v>
      </c>
      <c r="E2724" t="s">
        <v>65</v>
      </c>
      <c r="F2724" t="s">
        <v>66</v>
      </c>
      <c r="G2724">
        <v>98105</v>
      </c>
      <c r="H2724" t="s">
        <v>30</v>
      </c>
    </row>
    <row r="2725" spans="1:8" x14ac:dyDescent="0.3">
      <c r="A2725" t="s">
        <v>5357</v>
      </c>
      <c r="B2725" t="s">
        <v>5358</v>
      </c>
      <c r="C2725" t="s">
        <v>146</v>
      </c>
      <c r="D2725" t="s">
        <v>27</v>
      </c>
      <c r="E2725" t="s">
        <v>65</v>
      </c>
      <c r="F2725" t="s">
        <v>66</v>
      </c>
      <c r="G2725">
        <v>98105</v>
      </c>
      <c r="H2725" t="s">
        <v>30</v>
      </c>
    </row>
    <row r="2726" spans="1:8" x14ac:dyDescent="0.3">
      <c r="A2726" t="s">
        <v>5357</v>
      </c>
      <c r="B2726" t="s">
        <v>5358</v>
      </c>
      <c r="C2726" t="s">
        <v>146</v>
      </c>
      <c r="D2726" t="s">
        <v>27</v>
      </c>
      <c r="E2726" t="s">
        <v>65</v>
      </c>
      <c r="F2726" t="s">
        <v>66</v>
      </c>
      <c r="G2726">
        <v>98105</v>
      </c>
      <c r="H2726" t="s">
        <v>30</v>
      </c>
    </row>
    <row r="2727" spans="1:8" x14ac:dyDescent="0.3">
      <c r="A2727" t="s">
        <v>5357</v>
      </c>
      <c r="B2727" t="s">
        <v>5358</v>
      </c>
      <c r="C2727" t="s">
        <v>146</v>
      </c>
      <c r="D2727" t="s">
        <v>27</v>
      </c>
      <c r="E2727" t="s">
        <v>65</v>
      </c>
      <c r="F2727" t="s">
        <v>66</v>
      </c>
      <c r="G2727">
        <v>98105</v>
      </c>
      <c r="H2727" t="s">
        <v>30</v>
      </c>
    </row>
    <row r="2728" spans="1:8" x14ac:dyDescent="0.3">
      <c r="A2728" t="s">
        <v>5699</v>
      </c>
      <c r="B2728" t="s">
        <v>5700</v>
      </c>
      <c r="C2728" t="s">
        <v>39</v>
      </c>
      <c r="D2728" t="s">
        <v>27</v>
      </c>
      <c r="E2728" t="s">
        <v>3373</v>
      </c>
      <c r="F2728" t="s">
        <v>161</v>
      </c>
      <c r="G2728">
        <v>80229</v>
      </c>
      <c r="H2728" t="s">
        <v>30</v>
      </c>
    </row>
    <row r="2729" spans="1:8" x14ac:dyDescent="0.3">
      <c r="A2729" t="s">
        <v>2744</v>
      </c>
      <c r="B2729" t="s">
        <v>2745</v>
      </c>
      <c r="C2729" t="s">
        <v>26</v>
      </c>
      <c r="D2729" t="s">
        <v>27</v>
      </c>
      <c r="E2729" t="s">
        <v>1606</v>
      </c>
      <c r="F2729" t="s">
        <v>122</v>
      </c>
      <c r="G2729">
        <v>85281</v>
      </c>
      <c r="H2729" t="s">
        <v>30</v>
      </c>
    </row>
    <row r="2730" spans="1:8" x14ac:dyDescent="0.3">
      <c r="A2730" t="s">
        <v>2451</v>
      </c>
      <c r="B2730" t="s">
        <v>2452</v>
      </c>
      <c r="C2730" t="s">
        <v>39</v>
      </c>
      <c r="D2730" t="s">
        <v>27</v>
      </c>
      <c r="E2730" t="s">
        <v>470</v>
      </c>
      <c r="F2730" t="s">
        <v>471</v>
      </c>
      <c r="G2730">
        <v>89115</v>
      </c>
      <c r="H2730" t="s">
        <v>30</v>
      </c>
    </row>
    <row r="2731" spans="1:8" x14ac:dyDescent="0.3">
      <c r="A2731" t="s">
        <v>5704</v>
      </c>
      <c r="B2731" t="s">
        <v>5705</v>
      </c>
      <c r="C2731" t="s">
        <v>39</v>
      </c>
      <c r="D2731" t="s">
        <v>27</v>
      </c>
      <c r="E2731" t="s">
        <v>65</v>
      </c>
      <c r="F2731" t="s">
        <v>66</v>
      </c>
      <c r="G2731">
        <v>98105</v>
      </c>
      <c r="H2731" t="s">
        <v>30</v>
      </c>
    </row>
    <row r="2732" spans="1:8" x14ac:dyDescent="0.3">
      <c r="A2732" t="s">
        <v>408</v>
      </c>
      <c r="B2732" t="s">
        <v>409</v>
      </c>
      <c r="C2732" t="s">
        <v>39</v>
      </c>
      <c r="D2732" t="s">
        <v>27</v>
      </c>
      <c r="E2732" t="s">
        <v>443</v>
      </c>
      <c r="F2732" t="s">
        <v>122</v>
      </c>
      <c r="G2732">
        <v>85705</v>
      </c>
      <c r="H2732" t="s">
        <v>30</v>
      </c>
    </row>
    <row r="2733" spans="1:8" x14ac:dyDescent="0.3">
      <c r="A2733" t="s">
        <v>4101</v>
      </c>
      <c r="B2733" t="s">
        <v>4102</v>
      </c>
      <c r="C2733" t="s">
        <v>39</v>
      </c>
      <c r="D2733" t="s">
        <v>27</v>
      </c>
      <c r="E2733" t="s">
        <v>80</v>
      </c>
      <c r="F2733" t="s">
        <v>29</v>
      </c>
      <c r="G2733">
        <v>94122</v>
      </c>
      <c r="H2733" t="s">
        <v>30</v>
      </c>
    </row>
    <row r="2734" spans="1:8" x14ac:dyDescent="0.3">
      <c r="A2734" t="s">
        <v>3959</v>
      </c>
      <c r="B2734" t="s">
        <v>3960</v>
      </c>
      <c r="C2734" t="s">
        <v>26</v>
      </c>
      <c r="D2734" t="s">
        <v>27</v>
      </c>
      <c r="E2734" t="s">
        <v>28</v>
      </c>
      <c r="F2734" t="s">
        <v>29</v>
      </c>
      <c r="G2734">
        <v>90049</v>
      </c>
      <c r="H2734" t="s">
        <v>30</v>
      </c>
    </row>
    <row r="2735" spans="1:8" x14ac:dyDescent="0.3">
      <c r="A2735" t="s">
        <v>5710</v>
      </c>
      <c r="B2735" t="s">
        <v>5711</v>
      </c>
      <c r="C2735" t="s">
        <v>146</v>
      </c>
      <c r="D2735" t="s">
        <v>27</v>
      </c>
      <c r="E2735" t="s">
        <v>2419</v>
      </c>
      <c r="F2735" t="s">
        <v>262</v>
      </c>
      <c r="G2735">
        <v>87105</v>
      </c>
      <c r="H2735" t="s">
        <v>30</v>
      </c>
    </row>
    <row r="2736" spans="1:8" x14ac:dyDescent="0.3">
      <c r="A2736" t="s">
        <v>813</v>
      </c>
      <c r="B2736" t="s">
        <v>814</v>
      </c>
      <c r="C2736" t="s">
        <v>39</v>
      </c>
      <c r="D2736" t="s">
        <v>27</v>
      </c>
      <c r="E2736" t="s">
        <v>522</v>
      </c>
      <c r="F2736" t="s">
        <v>161</v>
      </c>
      <c r="G2736">
        <v>80027</v>
      </c>
      <c r="H2736" t="s">
        <v>30</v>
      </c>
    </row>
    <row r="2737" spans="1:8" x14ac:dyDescent="0.3">
      <c r="A2737" t="s">
        <v>1880</v>
      </c>
      <c r="B2737" t="s">
        <v>1881</v>
      </c>
      <c r="C2737" t="s">
        <v>26</v>
      </c>
      <c r="D2737" t="s">
        <v>27</v>
      </c>
      <c r="E2737" t="s">
        <v>80</v>
      </c>
      <c r="F2737" t="s">
        <v>29</v>
      </c>
      <c r="G2737">
        <v>94122</v>
      </c>
      <c r="H2737" t="s">
        <v>30</v>
      </c>
    </row>
    <row r="2738" spans="1:8" x14ac:dyDescent="0.3">
      <c r="A2738" t="s">
        <v>226</v>
      </c>
      <c r="B2738" t="s">
        <v>227</v>
      </c>
      <c r="C2738" t="s">
        <v>146</v>
      </c>
      <c r="D2738" t="s">
        <v>27</v>
      </c>
      <c r="E2738" t="s">
        <v>651</v>
      </c>
      <c r="F2738" t="s">
        <v>122</v>
      </c>
      <c r="G2738">
        <v>85204</v>
      </c>
      <c r="H2738" t="s">
        <v>30</v>
      </c>
    </row>
    <row r="2739" spans="1:8" x14ac:dyDescent="0.3">
      <c r="A2739" t="s">
        <v>4117</v>
      </c>
      <c r="B2739" t="s">
        <v>4118</v>
      </c>
      <c r="C2739" t="s">
        <v>146</v>
      </c>
      <c r="D2739" t="s">
        <v>27</v>
      </c>
      <c r="E2739" t="s">
        <v>80</v>
      </c>
      <c r="F2739" t="s">
        <v>29</v>
      </c>
      <c r="G2739">
        <v>94110</v>
      </c>
      <c r="H2739" t="s">
        <v>30</v>
      </c>
    </row>
    <row r="2740" spans="1:8" x14ac:dyDescent="0.3">
      <c r="A2740" t="s">
        <v>2145</v>
      </c>
      <c r="B2740" t="s">
        <v>2146</v>
      </c>
      <c r="C2740" t="s">
        <v>39</v>
      </c>
      <c r="D2740" t="s">
        <v>27</v>
      </c>
      <c r="E2740" t="s">
        <v>28</v>
      </c>
      <c r="F2740" t="s">
        <v>29</v>
      </c>
      <c r="G2740">
        <v>90036</v>
      </c>
      <c r="H2740" t="s">
        <v>30</v>
      </c>
    </row>
    <row r="2741" spans="1:8" x14ac:dyDescent="0.3">
      <c r="A2741" t="s">
        <v>508</v>
      </c>
      <c r="B2741" t="s">
        <v>509</v>
      </c>
      <c r="C2741" t="s">
        <v>39</v>
      </c>
      <c r="D2741" t="s">
        <v>27</v>
      </c>
      <c r="E2741" t="s">
        <v>65</v>
      </c>
      <c r="F2741" t="s">
        <v>66</v>
      </c>
      <c r="G2741">
        <v>98115</v>
      </c>
      <c r="H2741" t="s">
        <v>30</v>
      </c>
    </row>
    <row r="2742" spans="1:8" x14ac:dyDescent="0.3">
      <c r="A2742" t="s">
        <v>5723</v>
      </c>
      <c r="B2742" t="s">
        <v>5724</v>
      </c>
      <c r="C2742" t="s">
        <v>146</v>
      </c>
      <c r="D2742" t="s">
        <v>27</v>
      </c>
      <c r="E2742" t="s">
        <v>1311</v>
      </c>
      <c r="F2742" t="s">
        <v>29</v>
      </c>
      <c r="G2742">
        <v>93727</v>
      </c>
      <c r="H2742" t="s">
        <v>30</v>
      </c>
    </row>
    <row r="2743" spans="1:8" x14ac:dyDescent="0.3">
      <c r="A2743" t="s">
        <v>5723</v>
      </c>
      <c r="B2743" t="s">
        <v>5724</v>
      </c>
      <c r="C2743" t="s">
        <v>146</v>
      </c>
      <c r="D2743" t="s">
        <v>27</v>
      </c>
      <c r="E2743" t="s">
        <v>1311</v>
      </c>
      <c r="F2743" t="s">
        <v>29</v>
      </c>
      <c r="G2743">
        <v>93727</v>
      </c>
      <c r="H2743" t="s">
        <v>30</v>
      </c>
    </row>
    <row r="2744" spans="1:8" x14ac:dyDescent="0.3">
      <c r="A2744" t="s">
        <v>5723</v>
      </c>
      <c r="B2744" t="s">
        <v>5724</v>
      </c>
      <c r="C2744" t="s">
        <v>146</v>
      </c>
      <c r="D2744" t="s">
        <v>27</v>
      </c>
      <c r="E2744" t="s">
        <v>1311</v>
      </c>
      <c r="F2744" t="s">
        <v>29</v>
      </c>
      <c r="G2744">
        <v>93727</v>
      </c>
      <c r="H2744" t="s">
        <v>30</v>
      </c>
    </row>
    <row r="2745" spans="1:8" x14ac:dyDescent="0.3">
      <c r="A2745" t="s">
        <v>756</v>
      </c>
      <c r="B2745" t="s">
        <v>757</v>
      </c>
      <c r="C2745" t="s">
        <v>39</v>
      </c>
      <c r="D2745" t="s">
        <v>27</v>
      </c>
      <c r="E2745" t="s">
        <v>28</v>
      </c>
      <c r="F2745" t="s">
        <v>29</v>
      </c>
      <c r="G2745">
        <v>90049</v>
      </c>
      <c r="H2745" t="s">
        <v>30</v>
      </c>
    </row>
    <row r="2746" spans="1:8" x14ac:dyDescent="0.3">
      <c r="A2746" t="s">
        <v>2573</v>
      </c>
      <c r="B2746" t="s">
        <v>2574</v>
      </c>
      <c r="C2746" t="s">
        <v>26</v>
      </c>
      <c r="D2746" t="s">
        <v>27</v>
      </c>
      <c r="E2746" t="s">
        <v>5384</v>
      </c>
      <c r="F2746" t="s">
        <v>161</v>
      </c>
      <c r="G2746">
        <v>80501</v>
      </c>
      <c r="H2746" t="s">
        <v>30</v>
      </c>
    </row>
    <row r="2747" spans="1:8" x14ac:dyDescent="0.3">
      <c r="A2747" t="s">
        <v>4501</v>
      </c>
      <c r="B2747" t="s">
        <v>4502</v>
      </c>
      <c r="C2747" t="s">
        <v>26</v>
      </c>
      <c r="D2747" t="s">
        <v>27</v>
      </c>
      <c r="E2747" t="s">
        <v>28</v>
      </c>
      <c r="F2747" t="s">
        <v>29</v>
      </c>
      <c r="G2747">
        <v>90045</v>
      </c>
      <c r="H2747" t="s">
        <v>30</v>
      </c>
    </row>
    <row r="2748" spans="1:8" x14ac:dyDescent="0.3">
      <c r="A2748" t="s">
        <v>4501</v>
      </c>
      <c r="B2748" t="s">
        <v>4502</v>
      </c>
      <c r="C2748" t="s">
        <v>26</v>
      </c>
      <c r="D2748" t="s">
        <v>27</v>
      </c>
      <c r="E2748" t="s">
        <v>28</v>
      </c>
      <c r="F2748" t="s">
        <v>29</v>
      </c>
      <c r="G2748">
        <v>90045</v>
      </c>
      <c r="H2748" t="s">
        <v>30</v>
      </c>
    </row>
    <row r="2749" spans="1:8" x14ac:dyDescent="0.3">
      <c r="A2749" t="s">
        <v>3575</v>
      </c>
      <c r="B2749" t="s">
        <v>3576</v>
      </c>
      <c r="C2749" t="s">
        <v>146</v>
      </c>
      <c r="D2749" t="s">
        <v>27</v>
      </c>
      <c r="E2749" t="s">
        <v>28</v>
      </c>
      <c r="F2749" t="s">
        <v>29</v>
      </c>
      <c r="G2749">
        <v>90049</v>
      </c>
      <c r="H2749" t="s">
        <v>30</v>
      </c>
    </row>
    <row r="2750" spans="1:8" x14ac:dyDescent="0.3">
      <c r="A2750" t="s">
        <v>408</v>
      </c>
      <c r="B2750" t="s">
        <v>409</v>
      </c>
      <c r="C2750" t="s">
        <v>39</v>
      </c>
      <c r="D2750" t="s">
        <v>27</v>
      </c>
      <c r="E2750" t="s">
        <v>80</v>
      </c>
      <c r="F2750" t="s">
        <v>29</v>
      </c>
      <c r="G2750">
        <v>94109</v>
      </c>
      <c r="H2750" t="s">
        <v>30</v>
      </c>
    </row>
    <row r="2751" spans="1:8" x14ac:dyDescent="0.3">
      <c r="A2751" t="s">
        <v>5733</v>
      </c>
      <c r="B2751" t="s">
        <v>5734</v>
      </c>
      <c r="C2751" t="s">
        <v>146</v>
      </c>
      <c r="D2751" t="s">
        <v>27</v>
      </c>
      <c r="E2751" t="s">
        <v>28</v>
      </c>
      <c r="F2751" t="s">
        <v>29</v>
      </c>
      <c r="G2751">
        <v>90008</v>
      </c>
      <c r="H2751" t="s">
        <v>30</v>
      </c>
    </row>
    <row r="2752" spans="1:8" x14ac:dyDescent="0.3">
      <c r="A2752" t="s">
        <v>4079</v>
      </c>
      <c r="B2752" t="s">
        <v>4080</v>
      </c>
      <c r="C2752" t="s">
        <v>39</v>
      </c>
      <c r="D2752" t="s">
        <v>27</v>
      </c>
      <c r="E2752" t="s">
        <v>80</v>
      </c>
      <c r="F2752" t="s">
        <v>29</v>
      </c>
      <c r="G2752">
        <v>94122</v>
      </c>
      <c r="H2752" t="s">
        <v>30</v>
      </c>
    </row>
    <row r="2753" spans="1:8" x14ac:dyDescent="0.3">
      <c r="A2753" t="s">
        <v>5737</v>
      </c>
      <c r="B2753" t="s">
        <v>5738</v>
      </c>
      <c r="C2753" t="s">
        <v>39</v>
      </c>
      <c r="D2753" t="s">
        <v>27</v>
      </c>
      <c r="E2753" t="s">
        <v>28</v>
      </c>
      <c r="F2753" t="s">
        <v>29</v>
      </c>
      <c r="G2753">
        <v>90008</v>
      </c>
      <c r="H2753" t="s">
        <v>30</v>
      </c>
    </row>
    <row r="2754" spans="1:8" x14ac:dyDescent="0.3">
      <c r="A2754" t="s">
        <v>5737</v>
      </c>
      <c r="B2754" t="s">
        <v>5738</v>
      </c>
      <c r="C2754" t="s">
        <v>39</v>
      </c>
      <c r="D2754" t="s">
        <v>27</v>
      </c>
      <c r="E2754" t="s">
        <v>28</v>
      </c>
      <c r="F2754" t="s">
        <v>29</v>
      </c>
      <c r="G2754">
        <v>90008</v>
      </c>
      <c r="H2754" t="s">
        <v>30</v>
      </c>
    </row>
    <row r="2755" spans="1:8" x14ac:dyDescent="0.3">
      <c r="A2755" t="s">
        <v>1240</v>
      </c>
      <c r="B2755" t="s">
        <v>1241</v>
      </c>
      <c r="C2755" t="s">
        <v>26</v>
      </c>
      <c r="D2755" t="s">
        <v>27</v>
      </c>
      <c r="E2755" t="s">
        <v>28</v>
      </c>
      <c r="F2755" t="s">
        <v>29</v>
      </c>
      <c r="G2755">
        <v>90049</v>
      </c>
      <c r="H2755" t="s">
        <v>30</v>
      </c>
    </row>
    <row r="2756" spans="1:8" x14ac:dyDescent="0.3">
      <c r="A2756" t="s">
        <v>1240</v>
      </c>
      <c r="B2756" t="s">
        <v>1241</v>
      </c>
      <c r="C2756" t="s">
        <v>26</v>
      </c>
      <c r="D2756" t="s">
        <v>27</v>
      </c>
      <c r="E2756" t="s">
        <v>28</v>
      </c>
      <c r="F2756" t="s">
        <v>29</v>
      </c>
      <c r="G2756">
        <v>90049</v>
      </c>
      <c r="H2756" t="s">
        <v>30</v>
      </c>
    </row>
    <row r="2757" spans="1:8" x14ac:dyDescent="0.3">
      <c r="A2757" t="s">
        <v>1240</v>
      </c>
      <c r="B2757" t="s">
        <v>1241</v>
      </c>
      <c r="C2757" t="s">
        <v>26</v>
      </c>
      <c r="D2757" t="s">
        <v>27</v>
      </c>
      <c r="E2757" t="s">
        <v>160</v>
      </c>
      <c r="F2757" t="s">
        <v>161</v>
      </c>
      <c r="G2757">
        <v>80013</v>
      </c>
      <c r="H2757" t="s">
        <v>30</v>
      </c>
    </row>
    <row r="2758" spans="1:8" x14ac:dyDescent="0.3">
      <c r="A2758" t="s">
        <v>3222</v>
      </c>
      <c r="B2758" t="s">
        <v>3223</v>
      </c>
      <c r="C2758" t="s">
        <v>146</v>
      </c>
      <c r="D2758" t="s">
        <v>27</v>
      </c>
      <c r="E2758" t="s">
        <v>80</v>
      </c>
      <c r="F2758" t="s">
        <v>29</v>
      </c>
      <c r="G2758">
        <v>94110</v>
      </c>
      <c r="H2758" t="s">
        <v>30</v>
      </c>
    </row>
    <row r="2759" spans="1:8" x14ac:dyDescent="0.3">
      <c r="A2759" t="s">
        <v>5745</v>
      </c>
      <c r="B2759" t="s">
        <v>5746</v>
      </c>
      <c r="C2759" t="s">
        <v>26</v>
      </c>
      <c r="D2759" t="s">
        <v>27</v>
      </c>
      <c r="E2759" t="s">
        <v>1247</v>
      </c>
      <c r="F2759" t="s">
        <v>29</v>
      </c>
      <c r="G2759">
        <v>92025</v>
      </c>
      <c r="H2759" t="s">
        <v>30</v>
      </c>
    </row>
    <row r="2760" spans="1:8" x14ac:dyDescent="0.3">
      <c r="A2760" t="s">
        <v>639</v>
      </c>
      <c r="B2760" t="s">
        <v>640</v>
      </c>
      <c r="C2760" t="s">
        <v>26</v>
      </c>
      <c r="D2760" t="s">
        <v>27</v>
      </c>
      <c r="E2760" t="s">
        <v>28</v>
      </c>
      <c r="F2760" t="s">
        <v>29</v>
      </c>
      <c r="G2760">
        <v>90049</v>
      </c>
      <c r="H2760" t="s">
        <v>30</v>
      </c>
    </row>
    <row r="2761" spans="1:8" x14ac:dyDescent="0.3">
      <c r="A2761" t="s">
        <v>639</v>
      </c>
      <c r="B2761" t="s">
        <v>640</v>
      </c>
      <c r="C2761" t="s">
        <v>26</v>
      </c>
      <c r="D2761" t="s">
        <v>27</v>
      </c>
      <c r="E2761" t="s">
        <v>28</v>
      </c>
      <c r="F2761" t="s">
        <v>29</v>
      </c>
      <c r="G2761">
        <v>90049</v>
      </c>
      <c r="H2761" t="s">
        <v>30</v>
      </c>
    </row>
    <row r="2762" spans="1:8" x14ac:dyDescent="0.3">
      <c r="A2762" t="s">
        <v>5171</v>
      </c>
      <c r="B2762" t="s">
        <v>5172</v>
      </c>
      <c r="C2762" t="s">
        <v>39</v>
      </c>
      <c r="D2762" t="s">
        <v>27</v>
      </c>
      <c r="E2762" t="s">
        <v>5749</v>
      </c>
      <c r="F2762" t="s">
        <v>161</v>
      </c>
      <c r="G2762">
        <v>80634</v>
      </c>
      <c r="H2762" t="s">
        <v>30</v>
      </c>
    </row>
    <row r="2763" spans="1:8" x14ac:dyDescent="0.3">
      <c r="A2763" t="s">
        <v>5171</v>
      </c>
      <c r="B2763" t="s">
        <v>5172</v>
      </c>
      <c r="C2763" t="s">
        <v>39</v>
      </c>
      <c r="D2763" t="s">
        <v>27</v>
      </c>
      <c r="E2763" t="s">
        <v>5749</v>
      </c>
      <c r="F2763" t="s">
        <v>161</v>
      </c>
      <c r="G2763">
        <v>80634</v>
      </c>
      <c r="H2763" t="s">
        <v>30</v>
      </c>
    </row>
    <row r="2764" spans="1:8" x14ac:dyDescent="0.3">
      <c r="A2764" t="s">
        <v>5753</v>
      </c>
      <c r="B2764" t="s">
        <v>5754</v>
      </c>
      <c r="C2764" t="s">
        <v>146</v>
      </c>
      <c r="D2764" t="s">
        <v>27</v>
      </c>
      <c r="E2764" t="s">
        <v>80</v>
      </c>
      <c r="F2764" t="s">
        <v>29</v>
      </c>
      <c r="G2764">
        <v>94122</v>
      </c>
      <c r="H2764" t="s">
        <v>30</v>
      </c>
    </row>
    <row r="2765" spans="1:8" x14ac:dyDescent="0.3">
      <c r="A2765" t="s">
        <v>4162</v>
      </c>
      <c r="B2765" t="s">
        <v>4163</v>
      </c>
      <c r="C2765" t="s">
        <v>26</v>
      </c>
      <c r="D2765" t="s">
        <v>27</v>
      </c>
      <c r="E2765" t="s">
        <v>1311</v>
      </c>
      <c r="F2765" t="s">
        <v>29</v>
      </c>
      <c r="G2765">
        <v>93727</v>
      </c>
      <c r="H2765" t="s">
        <v>30</v>
      </c>
    </row>
    <row r="2766" spans="1:8" x14ac:dyDescent="0.3">
      <c r="A2766" t="s">
        <v>4162</v>
      </c>
      <c r="B2766" t="s">
        <v>4163</v>
      </c>
      <c r="C2766" t="s">
        <v>26</v>
      </c>
      <c r="D2766" t="s">
        <v>27</v>
      </c>
      <c r="E2766" t="s">
        <v>1311</v>
      </c>
      <c r="F2766" t="s">
        <v>29</v>
      </c>
      <c r="G2766">
        <v>93727</v>
      </c>
      <c r="H2766" t="s">
        <v>30</v>
      </c>
    </row>
    <row r="2767" spans="1:8" x14ac:dyDescent="0.3">
      <c r="A2767" t="s">
        <v>4162</v>
      </c>
      <c r="B2767" t="s">
        <v>4163</v>
      </c>
      <c r="C2767" t="s">
        <v>26</v>
      </c>
      <c r="D2767" t="s">
        <v>27</v>
      </c>
      <c r="E2767" t="s">
        <v>1311</v>
      </c>
      <c r="F2767" t="s">
        <v>29</v>
      </c>
      <c r="G2767">
        <v>93727</v>
      </c>
      <c r="H2767" t="s">
        <v>30</v>
      </c>
    </row>
    <row r="2768" spans="1:8" x14ac:dyDescent="0.3">
      <c r="A2768" t="s">
        <v>4162</v>
      </c>
      <c r="B2768" t="s">
        <v>4163</v>
      </c>
      <c r="C2768" t="s">
        <v>26</v>
      </c>
      <c r="D2768" t="s">
        <v>27</v>
      </c>
      <c r="E2768" t="s">
        <v>1311</v>
      </c>
      <c r="F2768" t="s">
        <v>29</v>
      </c>
      <c r="G2768">
        <v>93727</v>
      </c>
      <c r="H2768" t="s">
        <v>30</v>
      </c>
    </row>
    <row r="2769" spans="1:8" x14ac:dyDescent="0.3">
      <c r="A2769" t="s">
        <v>4155</v>
      </c>
      <c r="B2769" t="s">
        <v>4156</v>
      </c>
      <c r="C2769" t="s">
        <v>146</v>
      </c>
      <c r="D2769" t="s">
        <v>27</v>
      </c>
      <c r="E2769" t="s">
        <v>1234</v>
      </c>
      <c r="F2769" t="s">
        <v>471</v>
      </c>
      <c r="G2769">
        <v>89502</v>
      </c>
      <c r="H2769" t="s">
        <v>30</v>
      </c>
    </row>
    <row r="2770" spans="1:8" x14ac:dyDescent="0.3">
      <c r="A2770" t="s">
        <v>2633</v>
      </c>
      <c r="B2770" t="s">
        <v>2634</v>
      </c>
      <c r="C2770" t="s">
        <v>39</v>
      </c>
      <c r="D2770" t="s">
        <v>27</v>
      </c>
      <c r="E2770" t="s">
        <v>4860</v>
      </c>
      <c r="F2770" t="s">
        <v>29</v>
      </c>
      <c r="G2770">
        <v>93030</v>
      </c>
      <c r="H2770" t="s">
        <v>30</v>
      </c>
    </row>
    <row r="2771" spans="1:8" x14ac:dyDescent="0.3">
      <c r="A2771" t="s">
        <v>1372</v>
      </c>
      <c r="B2771" t="s">
        <v>1373</v>
      </c>
      <c r="C2771" t="s">
        <v>26</v>
      </c>
      <c r="D2771" t="s">
        <v>27</v>
      </c>
      <c r="E2771" t="s">
        <v>28</v>
      </c>
      <c r="F2771" t="s">
        <v>29</v>
      </c>
      <c r="G2771">
        <v>90036</v>
      </c>
      <c r="H2771" t="s">
        <v>30</v>
      </c>
    </row>
    <row r="2772" spans="1:8" x14ac:dyDescent="0.3">
      <c r="A2772" t="s">
        <v>1108</v>
      </c>
      <c r="B2772" t="s">
        <v>1109</v>
      </c>
      <c r="C2772" t="s">
        <v>39</v>
      </c>
      <c r="D2772" t="s">
        <v>27</v>
      </c>
      <c r="E2772" t="s">
        <v>1177</v>
      </c>
      <c r="F2772" t="s">
        <v>29</v>
      </c>
      <c r="G2772">
        <v>94601</v>
      </c>
      <c r="H2772" t="s">
        <v>30</v>
      </c>
    </row>
    <row r="2773" spans="1:8" x14ac:dyDescent="0.3">
      <c r="A2773" t="s">
        <v>5763</v>
      </c>
      <c r="B2773" t="s">
        <v>5764</v>
      </c>
      <c r="C2773" t="s">
        <v>39</v>
      </c>
      <c r="D2773" t="s">
        <v>27</v>
      </c>
      <c r="E2773" t="s">
        <v>934</v>
      </c>
      <c r="F2773" t="s">
        <v>66</v>
      </c>
      <c r="G2773">
        <v>98026</v>
      </c>
      <c r="H2773" t="s">
        <v>30</v>
      </c>
    </row>
    <row r="2774" spans="1:8" x14ac:dyDescent="0.3">
      <c r="A2774" t="s">
        <v>5763</v>
      </c>
      <c r="B2774" t="s">
        <v>5764</v>
      </c>
      <c r="C2774" t="s">
        <v>39</v>
      </c>
      <c r="D2774" t="s">
        <v>27</v>
      </c>
      <c r="E2774" t="s">
        <v>934</v>
      </c>
      <c r="F2774" t="s">
        <v>66</v>
      </c>
      <c r="G2774">
        <v>98026</v>
      </c>
      <c r="H2774" t="s">
        <v>30</v>
      </c>
    </row>
    <row r="2775" spans="1:8" x14ac:dyDescent="0.3">
      <c r="A2775" t="s">
        <v>5763</v>
      </c>
      <c r="B2775" t="s">
        <v>5764</v>
      </c>
      <c r="C2775" t="s">
        <v>39</v>
      </c>
      <c r="D2775" t="s">
        <v>27</v>
      </c>
      <c r="E2775" t="s">
        <v>934</v>
      </c>
      <c r="F2775" t="s">
        <v>66</v>
      </c>
      <c r="G2775">
        <v>98026</v>
      </c>
      <c r="H2775" t="s">
        <v>30</v>
      </c>
    </row>
    <row r="2776" spans="1:8" x14ac:dyDescent="0.3">
      <c r="A2776" t="s">
        <v>5763</v>
      </c>
      <c r="B2776" t="s">
        <v>5764</v>
      </c>
      <c r="C2776" t="s">
        <v>39</v>
      </c>
      <c r="D2776" t="s">
        <v>27</v>
      </c>
      <c r="E2776" t="s">
        <v>934</v>
      </c>
      <c r="F2776" t="s">
        <v>66</v>
      </c>
      <c r="G2776">
        <v>98026</v>
      </c>
      <c r="H2776" t="s">
        <v>30</v>
      </c>
    </row>
    <row r="2777" spans="1:8" x14ac:dyDescent="0.3">
      <c r="A2777" t="s">
        <v>2492</v>
      </c>
      <c r="B2777" t="s">
        <v>2493</v>
      </c>
      <c r="C2777" t="s">
        <v>26</v>
      </c>
      <c r="D2777" t="s">
        <v>27</v>
      </c>
      <c r="E2777" t="s">
        <v>28</v>
      </c>
      <c r="F2777" t="s">
        <v>29</v>
      </c>
      <c r="G2777">
        <v>90004</v>
      </c>
      <c r="H2777" t="s">
        <v>30</v>
      </c>
    </row>
    <row r="2778" spans="1:8" x14ac:dyDescent="0.3">
      <c r="A2778" t="s">
        <v>5768</v>
      </c>
      <c r="B2778" t="s">
        <v>5769</v>
      </c>
      <c r="C2778" t="s">
        <v>39</v>
      </c>
      <c r="D2778" t="s">
        <v>27</v>
      </c>
      <c r="E2778" t="s">
        <v>176</v>
      </c>
      <c r="F2778" t="s">
        <v>122</v>
      </c>
      <c r="G2778">
        <v>85023</v>
      </c>
      <c r="H2778" t="s">
        <v>30</v>
      </c>
    </row>
    <row r="2779" spans="1:8" x14ac:dyDescent="0.3">
      <c r="A2779" t="s">
        <v>1372</v>
      </c>
      <c r="B2779" t="s">
        <v>1373</v>
      </c>
      <c r="C2779" t="s">
        <v>26</v>
      </c>
      <c r="D2779" t="s">
        <v>27</v>
      </c>
      <c r="E2779" t="s">
        <v>372</v>
      </c>
      <c r="F2779" t="s">
        <v>161</v>
      </c>
      <c r="G2779">
        <v>80906</v>
      </c>
      <c r="H2779" t="s">
        <v>30</v>
      </c>
    </row>
    <row r="2780" spans="1:8" x14ac:dyDescent="0.3">
      <c r="A2780" t="s">
        <v>5149</v>
      </c>
      <c r="B2780" t="s">
        <v>5150</v>
      </c>
      <c r="C2780" t="s">
        <v>39</v>
      </c>
      <c r="D2780" t="s">
        <v>27</v>
      </c>
      <c r="E2780" t="s">
        <v>65</v>
      </c>
      <c r="F2780" t="s">
        <v>66</v>
      </c>
      <c r="G2780">
        <v>98105</v>
      </c>
      <c r="H2780" t="s">
        <v>30</v>
      </c>
    </row>
    <row r="2781" spans="1:8" x14ac:dyDescent="0.3">
      <c r="A2781" t="s">
        <v>4679</v>
      </c>
      <c r="B2781" t="s">
        <v>4680</v>
      </c>
      <c r="C2781" t="s">
        <v>39</v>
      </c>
      <c r="D2781" t="s">
        <v>27</v>
      </c>
      <c r="E2781" t="s">
        <v>2041</v>
      </c>
      <c r="F2781" t="s">
        <v>122</v>
      </c>
      <c r="G2781">
        <v>85345</v>
      </c>
      <c r="H2781" t="s">
        <v>30</v>
      </c>
    </row>
    <row r="2782" spans="1:8" x14ac:dyDescent="0.3">
      <c r="A2782" t="s">
        <v>5776</v>
      </c>
      <c r="B2782" t="s">
        <v>5777</v>
      </c>
      <c r="C2782" t="s">
        <v>39</v>
      </c>
      <c r="D2782" t="s">
        <v>27</v>
      </c>
      <c r="E2782" t="s">
        <v>28</v>
      </c>
      <c r="F2782" t="s">
        <v>29</v>
      </c>
      <c r="G2782">
        <v>90032</v>
      </c>
      <c r="H2782" t="s">
        <v>30</v>
      </c>
    </row>
    <row r="2783" spans="1:8" x14ac:dyDescent="0.3">
      <c r="A2783" t="s">
        <v>5699</v>
      </c>
      <c r="B2783" t="s">
        <v>5700</v>
      </c>
      <c r="C2783" t="s">
        <v>39</v>
      </c>
      <c r="D2783" t="s">
        <v>27</v>
      </c>
      <c r="E2783" t="s">
        <v>65</v>
      </c>
      <c r="F2783" t="s">
        <v>66</v>
      </c>
      <c r="G2783">
        <v>98103</v>
      </c>
      <c r="H2783" t="s">
        <v>30</v>
      </c>
    </row>
    <row r="2784" spans="1:8" x14ac:dyDescent="0.3">
      <c r="A2784" t="s">
        <v>5699</v>
      </c>
      <c r="B2784" t="s">
        <v>5700</v>
      </c>
      <c r="C2784" t="s">
        <v>39</v>
      </c>
      <c r="D2784" t="s">
        <v>27</v>
      </c>
      <c r="E2784" t="s">
        <v>65</v>
      </c>
      <c r="F2784" t="s">
        <v>66</v>
      </c>
      <c r="G2784">
        <v>98103</v>
      </c>
      <c r="H2784" t="s">
        <v>30</v>
      </c>
    </row>
    <row r="2785" spans="1:8" x14ac:dyDescent="0.3">
      <c r="A2785" t="s">
        <v>5699</v>
      </c>
      <c r="B2785" t="s">
        <v>5700</v>
      </c>
      <c r="C2785" t="s">
        <v>39</v>
      </c>
      <c r="D2785" t="s">
        <v>27</v>
      </c>
      <c r="E2785" t="s">
        <v>65</v>
      </c>
      <c r="F2785" t="s">
        <v>66</v>
      </c>
      <c r="G2785">
        <v>98103</v>
      </c>
      <c r="H2785" t="s">
        <v>30</v>
      </c>
    </row>
    <row r="2786" spans="1:8" x14ac:dyDescent="0.3">
      <c r="A2786" t="s">
        <v>5699</v>
      </c>
      <c r="B2786" t="s">
        <v>5700</v>
      </c>
      <c r="C2786" t="s">
        <v>39</v>
      </c>
      <c r="D2786" t="s">
        <v>27</v>
      </c>
      <c r="E2786" t="s">
        <v>65</v>
      </c>
      <c r="F2786" t="s">
        <v>66</v>
      </c>
      <c r="G2786">
        <v>98103</v>
      </c>
      <c r="H2786" t="s">
        <v>30</v>
      </c>
    </row>
    <row r="2787" spans="1:8" x14ac:dyDescent="0.3">
      <c r="A2787" t="s">
        <v>5699</v>
      </c>
      <c r="B2787" t="s">
        <v>5700</v>
      </c>
      <c r="C2787" t="s">
        <v>39</v>
      </c>
      <c r="D2787" t="s">
        <v>27</v>
      </c>
      <c r="E2787" t="s">
        <v>65</v>
      </c>
      <c r="F2787" t="s">
        <v>66</v>
      </c>
      <c r="G2787">
        <v>98103</v>
      </c>
      <c r="H2787" t="s">
        <v>30</v>
      </c>
    </row>
    <row r="2788" spans="1:8" x14ac:dyDescent="0.3">
      <c r="A2788" t="s">
        <v>5699</v>
      </c>
      <c r="B2788" t="s">
        <v>5700</v>
      </c>
      <c r="C2788" t="s">
        <v>39</v>
      </c>
      <c r="D2788" t="s">
        <v>27</v>
      </c>
      <c r="E2788" t="s">
        <v>65</v>
      </c>
      <c r="F2788" t="s">
        <v>66</v>
      </c>
      <c r="G2788">
        <v>98103</v>
      </c>
      <c r="H2788" t="s">
        <v>30</v>
      </c>
    </row>
    <row r="2789" spans="1:8" x14ac:dyDescent="0.3">
      <c r="A2789" t="s">
        <v>5699</v>
      </c>
      <c r="B2789" t="s">
        <v>5700</v>
      </c>
      <c r="C2789" t="s">
        <v>39</v>
      </c>
      <c r="D2789" t="s">
        <v>27</v>
      </c>
      <c r="E2789" t="s">
        <v>65</v>
      </c>
      <c r="F2789" t="s">
        <v>66</v>
      </c>
      <c r="G2789">
        <v>98103</v>
      </c>
      <c r="H2789" t="s">
        <v>30</v>
      </c>
    </row>
    <row r="2790" spans="1:8" x14ac:dyDescent="0.3">
      <c r="A2790" t="s">
        <v>5699</v>
      </c>
      <c r="B2790" t="s">
        <v>5700</v>
      </c>
      <c r="C2790" t="s">
        <v>39</v>
      </c>
      <c r="D2790" t="s">
        <v>27</v>
      </c>
      <c r="E2790" t="s">
        <v>65</v>
      </c>
      <c r="F2790" t="s">
        <v>66</v>
      </c>
      <c r="G2790">
        <v>98103</v>
      </c>
      <c r="H2790" t="s">
        <v>30</v>
      </c>
    </row>
    <row r="2791" spans="1:8" x14ac:dyDescent="0.3">
      <c r="A2791" t="s">
        <v>813</v>
      </c>
      <c r="B2791" t="s">
        <v>814</v>
      </c>
      <c r="C2791" t="s">
        <v>39</v>
      </c>
      <c r="D2791" t="s">
        <v>27</v>
      </c>
      <c r="E2791" t="s">
        <v>3454</v>
      </c>
      <c r="F2791" t="s">
        <v>29</v>
      </c>
      <c r="G2791">
        <v>90712</v>
      </c>
      <c r="H2791" t="s">
        <v>30</v>
      </c>
    </row>
    <row r="2792" spans="1:8" x14ac:dyDescent="0.3">
      <c r="A2792" t="s">
        <v>3537</v>
      </c>
      <c r="B2792" t="s">
        <v>3538</v>
      </c>
      <c r="C2792" t="s">
        <v>146</v>
      </c>
      <c r="D2792" t="s">
        <v>27</v>
      </c>
      <c r="E2792" t="s">
        <v>80</v>
      </c>
      <c r="F2792" t="s">
        <v>29</v>
      </c>
      <c r="G2792">
        <v>94122</v>
      </c>
      <c r="H2792" t="s">
        <v>30</v>
      </c>
    </row>
    <row r="2793" spans="1:8" x14ac:dyDescent="0.3">
      <c r="A2793" t="s">
        <v>1815</v>
      </c>
      <c r="B2793" t="s">
        <v>1816</v>
      </c>
      <c r="C2793" t="s">
        <v>146</v>
      </c>
      <c r="D2793" t="s">
        <v>27</v>
      </c>
      <c r="E2793" t="s">
        <v>65</v>
      </c>
      <c r="F2793" t="s">
        <v>66</v>
      </c>
      <c r="G2793">
        <v>98115</v>
      </c>
      <c r="H2793" t="s">
        <v>30</v>
      </c>
    </row>
    <row r="2794" spans="1:8" x14ac:dyDescent="0.3">
      <c r="A2794" t="s">
        <v>1815</v>
      </c>
      <c r="B2794" t="s">
        <v>1816</v>
      </c>
      <c r="C2794" t="s">
        <v>146</v>
      </c>
      <c r="D2794" t="s">
        <v>27</v>
      </c>
      <c r="E2794" t="s">
        <v>65</v>
      </c>
      <c r="F2794" t="s">
        <v>66</v>
      </c>
      <c r="G2794">
        <v>98115</v>
      </c>
      <c r="H2794" t="s">
        <v>30</v>
      </c>
    </row>
    <row r="2795" spans="1:8" x14ac:dyDescent="0.3">
      <c r="A2795" t="s">
        <v>4101</v>
      </c>
      <c r="B2795" t="s">
        <v>4102</v>
      </c>
      <c r="C2795" t="s">
        <v>39</v>
      </c>
      <c r="D2795" t="s">
        <v>27</v>
      </c>
      <c r="E2795" t="s">
        <v>28</v>
      </c>
      <c r="F2795" t="s">
        <v>29</v>
      </c>
      <c r="G2795">
        <v>90036</v>
      </c>
      <c r="H2795" t="s">
        <v>30</v>
      </c>
    </row>
    <row r="2796" spans="1:8" x14ac:dyDescent="0.3">
      <c r="A2796" t="s">
        <v>1071</v>
      </c>
      <c r="B2796" t="s">
        <v>1072</v>
      </c>
      <c r="C2796" t="s">
        <v>39</v>
      </c>
      <c r="D2796" t="s">
        <v>27</v>
      </c>
      <c r="E2796" t="s">
        <v>80</v>
      </c>
      <c r="F2796" t="s">
        <v>29</v>
      </c>
      <c r="G2796">
        <v>94122</v>
      </c>
      <c r="H2796" t="s">
        <v>30</v>
      </c>
    </row>
    <row r="2797" spans="1:8" x14ac:dyDescent="0.3">
      <c r="A2797" t="s">
        <v>541</v>
      </c>
      <c r="B2797" t="s">
        <v>542</v>
      </c>
      <c r="C2797" t="s">
        <v>146</v>
      </c>
      <c r="D2797" t="s">
        <v>27</v>
      </c>
      <c r="E2797" t="s">
        <v>325</v>
      </c>
      <c r="F2797" t="s">
        <v>29</v>
      </c>
      <c r="G2797">
        <v>92024</v>
      </c>
      <c r="H2797" t="s">
        <v>30</v>
      </c>
    </row>
    <row r="2798" spans="1:8" x14ac:dyDescent="0.3">
      <c r="A2798" t="s">
        <v>1892</v>
      </c>
      <c r="B2798" t="s">
        <v>1893</v>
      </c>
      <c r="C2798" t="s">
        <v>26</v>
      </c>
      <c r="D2798" t="s">
        <v>27</v>
      </c>
      <c r="E2798" t="s">
        <v>28</v>
      </c>
      <c r="F2798" t="s">
        <v>29</v>
      </c>
      <c r="G2798">
        <v>90036</v>
      </c>
      <c r="H2798" t="s">
        <v>30</v>
      </c>
    </row>
    <row r="2799" spans="1:8" x14ac:dyDescent="0.3">
      <c r="A2799" t="s">
        <v>1892</v>
      </c>
      <c r="B2799" t="s">
        <v>1893</v>
      </c>
      <c r="C2799" t="s">
        <v>26</v>
      </c>
      <c r="D2799" t="s">
        <v>27</v>
      </c>
      <c r="E2799" t="s">
        <v>28</v>
      </c>
      <c r="F2799" t="s">
        <v>29</v>
      </c>
      <c r="G2799">
        <v>90036</v>
      </c>
      <c r="H2799" t="s">
        <v>30</v>
      </c>
    </row>
    <row r="2800" spans="1:8" x14ac:dyDescent="0.3">
      <c r="A2800" t="s">
        <v>1892</v>
      </c>
      <c r="B2800" t="s">
        <v>1893</v>
      </c>
      <c r="C2800" t="s">
        <v>26</v>
      </c>
      <c r="D2800" t="s">
        <v>27</v>
      </c>
      <c r="E2800" t="s">
        <v>28</v>
      </c>
      <c r="F2800" t="s">
        <v>29</v>
      </c>
      <c r="G2800">
        <v>90036</v>
      </c>
      <c r="H2800" t="s">
        <v>30</v>
      </c>
    </row>
    <row r="2801" spans="1:8" x14ac:dyDescent="0.3">
      <c r="A2801" t="s">
        <v>1815</v>
      </c>
      <c r="B2801" t="s">
        <v>1816</v>
      </c>
      <c r="C2801" t="s">
        <v>146</v>
      </c>
      <c r="D2801" t="s">
        <v>27</v>
      </c>
      <c r="E2801" t="s">
        <v>80</v>
      </c>
      <c r="F2801" t="s">
        <v>29</v>
      </c>
      <c r="G2801">
        <v>94110</v>
      </c>
      <c r="H2801" t="s">
        <v>30</v>
      </c>
    </row>
    <row r="2802" spans="1:8" x14ac:dyDescent="0.3">
      <c r="A2802" t="s">
        <v>1645</v>
      </c>
      <c r="B2802" t="s">
        <v>1646</v>
      </c>
      <c r="C2802" t="s">
        <v>146</v>
      </c>
      <c r="D2802" t="s">
        <v>27</v>
      </c>
      <c r="E2802" t="s">
        <v>80</v>
      </c>
      <c r="F2802" t="s">
        <v>29</v>
      </c>
      <c r="G2802">
        <v>94109</v>
      </c>
      <c r="H2802" t="s">
        <v>30</v>
      </c>
    </row>
    <row r="2803" spans="1:8" x14ac:dyDescent="0.3">
      <c r="A2803" t="s">
        <v>5793</v>
      </c>
      <c r="B2803" t="s">
        <v>5794</v>
      </c>
      <c r="C2803" t="s">
        <v>146</v>
      </c>
      <c r="D2803" t="s">
        <v>27</v>
      </c>
      <c r="E2803" t="s">
        <v>1234</v>
      </c>
      <c r="F2803" t="s">
        <v>471</v>
      </c>
      <c r="G2803">
        <v>89502</v>
      </c>
      <c r="H2803" t="s">
        <v>30</v>
      </c>
    </row>
    <row r="2804" spans="1:8" x14ac:dyDescent="0.3">
      <c r="A2804" t="s">
        <v>4555</v>
      </c>
      <c r="B2804" t="s">
        <v>4556</v>
      </c>
      <c r="C2804" t="s">
        <v>26</v>
      </c>
      <c r="D2804" t="s">
        <v>27</v>
      </c>
      <c r="E2804" t="s">
        <v>28</v>
      </c>
      <c r="F2804" t="s">
        <v>29</v>
      </c>
      <c r="G2804">
        <v>90008</v>
      </c>
      <c r="H2804" t="s">
        <v>30</v>
      </c>
    </row>
    <row r="2805" spans="1:8" x14ac:dyDescent="0.3">
      <c r="A2805" t="s">
        <v>4555</v>
      </c>
      <c r="B2805" t="s">
        <v>4556</v>
      </c>
      <c r="C2805" t="s">
        <v>26</v>
      </c>
      <c r="D2805" t="s">
        <v>27</v>
      </c>
      <c r="E2805" t="s">
        <v>28</v>
      </c>
      <c r="F2805" t="s">
        <v>29</v>
      </c>
      <c r="G2805">
        <v>90008</v>
      </c>
      <c r="H2805" t="s">
        <v>30</v>
      </c>
    </row>
    <row r="2806" spans="1:8" x14ac:dyDescent="0.3">
      <c r="A2806" t="s">
        <v>4555</v>
      </c>
      <c r="B2806" t="s">
        <v>4556</v>
      </c>
      <c r="C2806" t="s">
        <v>26</v>
      </c>
      <c r="D2806" t="s">
        <v>27</v>
      </c>
      <c r="E2806" t="s">
        <v>28</v>
      </c>
      <c r="F2806" t="s">
        <v>29</v>
      </c>
      <c r="G2806">
        <v>90008</v>
      </c>
      <c r="H2806" t="s">
        <v>30</v>
      </c>
    </row>
    <row r="2807" spans="1:8" x14ac:dyDescent="0.3">
      <c r="A2807" t="s">
        <v>4226</v>
      </c>
      <c r="B2807" t="s">
        <v>4227</v>
      </c>
      <c r="C2807" t="s">
        <v>39</v>
      </c>
      <c r="D2807" t="s">
        <v>27</v>
      </c>
      <c r="E2807" t="s">
        <v>325</v>
      </c>
      <c r="F2807" t="s">
        <v>29</v>
      </c>
      <c r="G2807">
        <v>92037</v>
      </c>
      <c r="H2807" t="s">
        <v>30</v>
      </c>
    </row>
    <row r="2808" spans="1:8" x14ac:dyDescent="0.3">
      <c r="A2808" t="s">
        <v>2444</v>
      </c>
      <c r="B2808" t="s">
        <v>2445</v>
      </c>
      <c r="C2808" t="s">
        <v>39</v>
      </c>
      <c r="D2808" t="s">
        <v>27</v>
      </c>
      <c r="E2808" t="s">
        <v>80</v>
      </c>
      <c r="F2808" t="s">
        <v>29</v>
      </c>
      <c r="G2808">
        <v>94110</v>
      </c>
      <c r="H2808" t="s">
        <v>30</v>
      </c>
    </row>
    <row r="2809" spans="1:8" x14ac:dyDescent="0.3">
      <c r="A2809" t="s">
        <v>3800</v>
      </c>
      <c r="B2809" t="s">
        <v>3801</v>
      </c>
      <c r="C2809" t="s">
        <v>26</v>
      </c>
      <c r="D2809" t="s">
        <v>27</v>
      </c>
      <c r="E2809" t="s">
        <v>325</v>
      </c>
      <c r="F2809" t="s">
        <v>29</v>
      </c>
      <c r="G2809">
        <v>92105</v>
      </c>
      <c r="H2809" t="s">
        <v>30</v>
      </c>
    </row>
    <row r="2810" spans="1:8" x14ac:dyDescent="0.3">
      <c r="A2810" t="s">
        <v>3800</v>
      </c>
      <c r="B2810" t="s">
        <v>3801</v>
      </c>
      <c r="C2810" t="s">
        <v>26</v>
      </c>
      <c r="D2810" t="s">
        <v>27</v>
      </c>
      <c r="E2810" t="s">
        <v>325</v>
      </c>
      <c r="F2810" t="s">
        <v>29</v>
      </c>
      <c r="G2810">
        <v>92105</v>
      </c>
      <c r="H2810" t="s">
        <v>30</v>
      </c>
    </row>
    <row r="2811" spans="1:8" x14ac:dyDescent="0.3">
      <c r="A2811" t="s">
        <v>2764</v>
      </c>
      <c r="B2811" t="s">
        <v>2765</v>
      </c>
      <c r="C2811" t="s">
        <v>39</v>
      </c>
      <c r="D2811" t="s">
        <v>27</v>
      </c>
      <c r="E2811" t="s">
        <v>65</v>
      </c>
      <c r="F2811" t="s">
        <v>66</v>
      </c>
      <c r="G2811">
        <v>98115</v>
      </c>
      <c r="H2811" t="s">
        <v>30</v>
      </c>
    </row>
    <row r="2812" spans="1:8" x14ac:dyDescent="0.3">
      <c r="A2812" t="s">
        <v>5499</v>
      </c>
      <c r="B2812" t="s">
        <v>5500</v>
      </c>
      <c r="C2812" t="s">
        <v>26</v>
      </c>
      <c r="D2812" t="s">
        <v>27</v>
      </c>
      <c r="E2812" t="s">
        <v>65</v>
      </c>
      <c r="F2812" t="s">
        <v>66</v>
      </c>
      <c r="G2812">
        <v>98105</v>
      </c>
      <c r="H2812" t="s">
        <v>30</v>
      </c>
    </row>
    <row r="2813" spans="1:8" x14ac:dyDescent="0.3">
      <c r="A2813" t="s">
        <v>5499</v>
      </c>
      <c r="B2813" t="s">
        <v>5500</v>
      </c>
      <c r="C2813" t="s">
        <v>26</v>
      </c>
      <c r="D2813" t="s">
        <v>27</v>
      </c>
      <c r="E2813" t="s">
        <v>65</v>
      </c>
      <c r="F2813" t="s">
        <v>66</v>
      </c>
      <c r="G2813">
        <v>98105</v>
      </c>
      <c r="H2813" t="s">
        <v>30</v>
      </c>
    </row>
    <row r="2814" spans="1:8" x14ac:dyDescent="0.3">
      <c r="A2814" t="s">
        <v>5499</v>
      </c>
      <c r="B2814" t="s">
        <v>5500</v>
      </c>
      <c r="C2814" t="s">
        <v>26</v>
      </c>
      <c r="D2814" t="s">
        <v>27</v>
      </c>
      <c r="E2814" t="s">
        <v>65</v>
      </c>
      <c r="F2814" t="s">
        <v>66</v>
      </c>
      <c r="G2814">
        <v>98105</v>
      </c>
      <c r="H2814" t="s">
        <v>30</v>
      </c>
    </row>
    <row r="2815" spans="1:8" x14ac:dyDescent="0.3">
      <c r="A2815" t="s">
        <v>4396</v>
      </c>
      <c r="B2815" t="s">
        <v>4397</v>
      </c>
      <c r="C2815" t="s">
        <v>39</v>
      </c>
      <c r="D2815" t="s">
        <v>27</v>
      </c>
      <c r="E2815" t="s">
        <v>5297</v>
      </c>
      <c r="F2815" t="s">
        <v>148</v>
      </c>
      <c r="G2815">
        <v>97123</v>
      </c>
      <c r="H2815" t="s">
        <v>30</v>
      </c>
    </row>
    <row r="2816" spans="1:8" x14ac:dyDescent="0.3">
      <c r="A2816" t="s">
        <v>4396</v>
      </c>
      <c r="B2816" t="s">
        <v>4397</v>
      </c>
      <c r="C2816" t="s">
        <v>39</v>
      </c>
      <c r="D2816" t="s">
        <v>27</v>
      </c>
      <c r="E2816" t="s">
        <v>5297</v>
      </c>
      <c r="F2816" t="s">
        <v>148</v>
      </c>
      <c r="G2816">
        <v>97123</v>
      </c>
      <c r="H2816" t="s">
        <v>30</v>
      </c>
    </row>
    <row r="2817" spans="1:8" x14ac:dyDescent="0.3">
      <c r="A2817" t="s">
        <v>2540</v>
      </c>
      <c r="B2817" t="s">
        <v>2541</v>
      </c>
      <c r="C2817" t="s">
        <v>26</v>
      </c>
      <c r="D2817" t="s">
        <v>27</v>
      </c>
      <c r="E2817" t="s">
        <v>325</v>
      </c>
      <c r="F2817" t="s">
        <v>29</v>
      </c>
      <c r="G2817">
        <v>92105</v>
      </c>
      <c r="H2817" t="s">
        <v>30</v>
      </c>
    </row>
    <row r="2818" spans="1:8" x14ac:dyDescent="0.3">
      <c r="A2818" t="s">
        <v>2540</v>
      </c>
      <c r="B2818" t="s">
        <v>2541</v>
      </c>
      <c r="C2818" t="s">
        <v>26</v>
      </c>
      <c r="D2818" t="s">
        <v>27</v>
      </c>
      <c r="E2818" t="s">
        <v>325</v>
      </c>
      <c r="F2818" t="s">
        <v>29</v>
      </c>
      <c r="G2818">
        <v>92105</v>
      </c>
      <c r="H2818" t="s">
        <v>30</v>
      </c>
    </row>
    <row r="2819" spans="1:8" x14ac:dyDescent="0.3">
      <c r="A2819" t="s">
        <v>2540</v>
      </c>
      <c r="B2819" t="s">
        <v>2541</v>
      </c>
      <c r="C2819" t="s">
        <v>26</v>
      </c>
      <c r="D2819" t="s">
        <v>27</v>
      </c>
      <c r="E2819" t="s">
        <v>325</v>
      </c>
      <c r="F2819" t="s">
        <v>29</v>
      </c>
      <c r="G2819">
        <v>92105</v>
      </c>
      <c r="H2819" t="s">
        <v>30</v>
      </c>
    </row>
    <row r="2820" spans="1:8" x14ac:dyDescent="0.3">
      <c r="A2820" t="s">
        <v>5814</v>
      </c>
      <c r="B2820" t="s">
        <v>5815</v>
      </c>
      <c r="C2820" t="s">
        <v>39</v>
      </c>
      <c r="D2820" t="s">
        <v>27</v>
      </c>
      <c r="E2820" t="s">
        <v>2365</v>
      </c>
      <c r="F2820" t="s">
        <v>29</v>
      </c>
      <c r="G2820">
        <v>95823</v>
      </c>
      <c r="H2820" t="s">
        <v>30</v>
      </c>
    </row>
    <row r="2821" spans="1:8" x14ac:dyDescent="0.3">
      <c r="A2821" t="s">
        <v>5814</v>
      </c>
      <c r="B2821" t="s">
        <v>5815</v>
      </c>
      <c r="C2821" t="s">
        <v>39</v>
      </c>
      <c r="D2821" t="s">
        <v>27</v>
      </c>
      <c r="E2821" t="s">
        <v>2365</v>
      </c>
      <c r="F2821" t="s">
        <v>29</v>
      </c>
      <c r="G2821">
        <v>95823</v>
      </c>
      <c r="H2821" t="s">
        <v>30</v>
      </c>
    </row>
    <row r="2822" spans="1:8" x14ac:dyDescent="0.3">
      <c r="A2822" t="s">
        <v>2839</v>
      </c>
      <c r="B2822" t="s">
        <v>2840</v>
      </c>
      <c r="C2822" t="s">
        <v>146</v>
      </c>
      <c r="D2822" t="s">
        <v>27</v>
      </c>
      <c r="E2822" t="s">
        <v>522</v>
      </c>
      <c r="F2822" t="s">
        <v>161</v>
      </c>
      <c r="G2822">
        <v>80027</v>
      </c>
      <c r="H2822" t="s">
        <v>30</v>
      </c>
    </row>
    <row r="2823" spans="1:8" x14ac:dyDescent="0.3">
      <c r="A2823" t="s">
        <v>2839</v>
      </c>
      <c r="B2823" t="s">
        <v>2840</v>
      </c>
      <c r="C2823" t="s">
        <v>146</v>
      </c>
      <c r="D2823" t="s">
        <v>27</v>
      </c>
      <c r="E2823" t="s">
        <v>522</v>
      </c>
      <c r="F2823" t="s">
        <v>161</v>
      </c>
      <c r="G2823">
        <v>80027</v>
      </c>
      <c r="H2823" t="s">
        <v>30</v>
      </c>
    </row>
    <row r="2824" spans="1:8" x14ac:dyDescent="0.3">
      <c r="A2824" t="s">
        <v>5128</v>
      </c>
      <c r="B2824" t="s">
        <v>5129</v>
      </c>
      <c r="C2824" t="s">
        <v>39</v>
      </c>
      <c r="D2824" t="s">
        <v>27</v>
      </c>
      <c r="E2824" t="s">
        <v>739</v>
      </c>
      <c r="F2824" t="s">
        <v>148</v>
      </c>
      <c r="G2824">
        <v>97301</v>
      </c>
      <c r="H2824" t="s">
        <v>30</v>
      </c>
    </row>
    <row r="2825" spans="1:8" x14ac:dyDescent="0.3">
      <c r="A2825" t="s">
        <v>4555</v>
      </c>
      <c r="B2825" t="s">
        <v>4556</v>
      </c>
      <c r="C2825" t="s">
        <v>26</v>
      </c>
      <c r="D2825" t="s">
        <v>27</v>
      </c>
      <c r="E2825" t="s">
        <v>5821</v>
      </c>
      <c r="F2825" t="s">
        <v>2910</v>
      </c>
      <c r="G2825">
        <v>83301</v>
      </c>
      <c r="H2825" t="s">
        <v>30</v>
      </c>
    </row>
    <row r="2826" spans="1:8" x14ac:dyDescent="0.3">
      <c r="A2826" t="s">
        <v>4555</v>
      </c>
      <c r="B2826" t="s">
        <v>4556</v>
      </c>
      <c r="C2826" t="s">
        <v>26</v>
      </c>
      <c r="D2826" t="s">
        <v>27</v>
      </c>
      <c r="E2826" t="s">
        <v>5821</v>
      </c>
      <c r="F2826" t="s">
        <v>2910</v>
      </c>
      <c r="G2826">
        <v>83301</v>
      </c>
      <c r="H2826" t="s">
        <v>30</v>
      </c>
    </row>
    <row r="2827" spans="1:8" x14ac:dyDescent="0.3">
      <c r="A2827" t="s">
        <v>4214</v>
      </c>
      <c r="B2827" t="s">
        <v>4215</v>
      </c>
      <c r="C2827" t="s">
        <v>26</v>
      </c>
      <c r="D2827" t="s">
        <v>27</v>
      </c>
      <c r="E2827" t="s">
        <v>176</v>
      </c>
      <c r="F2827" t="s">
        <v>122</v>
      </c>
      <c r="G2827">
        <v>85023</v>
      </c>
      <c r="H2827" t="s">
        <v>30</v>
      </c>
    </row>
    <row r="2828" spans="1:8" x14ac:dyDescent="0.3">
      <c r="A2828" t="s">
        <v>4214</v>
      </c>
      <c r="B2828" t="s">
        <v>4215</v>
      </c>
      <c r="C2828" t="s">
        <v>26</v>
      </c>
      <c r="D2828" t="s">
        <v>27</v>
      </c>
      <c r="E2828" t="s">
        <v>176</v>
      </c>
      <c r="F2828" t="s">
        <v>122</v>
      </c>
      <c r="G2828">
        <v>85023</v>
      </c>
      <c r="H2828" t="s">
        <v>30</v>
      </c>
    </row>
    <row r="2829" spans="1:8" x14ac:dyDescent="0.3">
      <c r="A2829" t="s">
        <v>4214</v>
      </c>
      <c r="B2829" t="s">
        <v>4215</v>
      </c>
      <c r="C2829" t="s">
        <v>26</v>
      </c>
      <c r="D2829" t="s">
        <v>27</v>
      </c>
      <c r="E2829" t="s">
        <v>176</v>
      </c>
      <c r="F2829" t="s">
        <v>122</v>
      </c>
      <c r="G2829">
        <v>85023</v>
      </c>
      <c r="H2829" t="s">
        <v>30</v>
      </c>
    </row>
    <row r="2830" spans="1:8" x14ac:dyDescent="0.3">
      <c r="A2830" t="s">
        <v>3672</v>
      </c>
      <c r="B2830" t="s">
        <v>3673</v>
      </c>
      <c r="C2830" t="s">
        <v>26</v>
      </c>
      <c r="D2830" t="s">
        <v>27</v>
      </c>
      <c r="E2830" t="s">
        <v>28</v>
      </c>
      <c r="F2830" t="s">
        <v>29</v>
      </c>
      <c r="G2830">
        <v>90008</v>
      </c>
      <c r="H2830" t="s">
        <v>30</v>
      </c>
    </row>
    <row r="2831" spans="1:8" x14ac:dyDescent="0.3">
      <c r="A2831" t="s">
        <v>3672</v>
      </c>
      <c r="B2831" t="s">
        <v>3673</v>
      </c>
      <c r="C2831" t="s">
        <v>26</v>
      </c>
      <c r="D2831" t="s">
        <v>27</v>
      </c>
      <c r="E2831" t="s">
        <v>28</v>
      </c>
      <c r="F2831" t="s">
        <v>29</v>
      </c>
      <c r="G2831">
        <v>90008</v>
      </c>
      <c r="H2831" t="s">
        <v>30</v>
      </c>
    </row>
    <row r="2832" spans="1:8" x14ac:dyDescent="0.3">
      <c r="A2832" t="s">
        <v>3672</v>
      </c>
      <c r="B2832" t="s">
        <v>3673</v>
      </c>
      <c r="C2832" t="s">
        <v>26</v>
      </c>
      <c r="D2832" t="s">
        <v>27</v>
      </c>
      <c r="E2832" t="s">
        <v>28</v>
      </c>
      <c r="F2832" t="s">
        <v>29</v>
      </c>
      <c r="G2832">
        <v>90008</v>
      </c>
      <c r="H2832" t="s">
        <v>30</v>
      </c>
    </row>
    <row r="2833" spans="1:8" x14ac:dyDescent="0.3">
      <c r="A2833" t="s">
        <v>3672</v>
      </c>
      <c r="B2833" t="s">
        <v>3673</v>
      </c>
      <c r="C2833" t="s">
        <v>26</v>
      </c>
      <c r="D2833" t="s">
        <v>27</v>
      </c>
      <c r="E2833" t="s">
        <v>28</v>
      </c>
      <c r="F2833" t="s">
        <v>29</v>
      </c>
      <c r="G2833">
        <v>90008</v>
      </c>
      <c r="H2833" t="s">
        <v>30</v>
      </c>
    </row>
    <row r="2834" spans="1:8" x14ac:dyDescent="0.3">
      <c r="A2834" t="s">
        <v>266</v>
      </c>
      <c r="B2834" t="s">
        <v>267</v>
      </c>
      <c r="C2834" t="s">
        <v>39</v>
      </c>
      <c r="D2834" t="s">
        <v>27</v>
      </c>
      <c r="E2834" t="s">
        <v>90</v>
      </c>
      <c r="F2834" t="s">
        <v>73</v>
      </c>
      <c r="G2834">
        <v>84057</v>
      </c>
      <c r="H2834" t="s">
        <v>30</v>
      </c>
    </row>
    <row r="2835" spans="1:8" x14ac:dyDescent="0.3">
      <c r="A2835" t="s">
        <v>266</v>
      </c>
      <c r="B2835" t="s">
        <v>267</v>
      </c>
      <c r="C2835" t="s">
        <v>39</v>
      </c>
      <c r="D2835" t="s">
        <v>27</v>
      </c>
      <c r="E2835" t="s">
        <v>90</v>
      </c>
      <c r="F2835" t="s">
        <v>73</v>
      </c>
      <c r="G2835">
        <v>84057</v>
      </c>
      <c r="H2835" t="s">
        <v>30</v>
      </c>
    </row>
    <row r="2836" spans="1:8" x14ac:dyDescent="0.3">
      <c r="A2836" t="s">
        <v>3290</v>
      </c>
      <c r="B2836" t="s">
        <v>3291</v>
      </c>
      <c r="C2836" t="s">
        <v>39</v>
      </c>
      <c r="D2836" t="s">
        <v>27</v>
      </c>
      <c r="E2836" t="s">
        <v>2180</v>
      </c>
      <c r="F2836" t="s">
        <v>73</v>
      </c>
      <c r="G2836">
        <v>84106</v>
      </c>
      <c r="H2836" t="s">
        <v>30</v>
      </c>
    </row>
    <row r="2837" spans="1:8" x14ac:dyDescent="0.3">
      <c r="A2837" t="s">
        <v>5692</v>
      </c>
      <c r="B2837" t="s">
        <v>5693</v>
      </c>
      <c r="C2837" t="s">
        <v>26</v>
      </c>
      <c r="D2837" t="s">
        <v>27</v>
      </c>
      <c r="E2837" t="s">
        <v>28</v>
      </c>
      <c r="F2837" t="s">
        <v>29</v>
      </c>
      <c r="G2837">
        <v>90004</v>
      </c>
      <c r="H2837" t="s">
        <v>30</v>
      </c>
    </row>
    <row r="2838" spans="1:8" x14ac:dyDescent="0.3">
      <c r="A2838" t="s">
        <v>991</v>
      </c>
      <c r="B2838" t="s">
        <v>992</v>
      </c>
      <c r="C2838" t="s">
        <v>26</v>
      </c>
      <c r="D2838" t="s">
        <v>27</v>
      </c>
      <c r="E2838" t="s">
        <v>1516</v>
      </c>
      <c r="F2838" t="s">
        <v>122</v>
      </c>
      <c r="G2838">
        <v>85301</v>
      </c>
      <c r="H2838" t="s">
        <v>30</v>
      </c>
    </row>
    <row r="2839" spans="1:8" x14ac:dyDescent="0.3">
      <c r="A2839" t="s">
        <v>1012</v>
      </c>
      <c r="B2839" t="s">
        <v>1013</v>
      </c>
      <c r="C2839" t="s">
        <v>26</v>
      </c>
      <c r="D2839" t="s">
        <v>27</v>
      </c>
      <c r="E2839" t="s">
        <v>65</v>
      </c>
      <c r="F2839" t="s">
        <v>66</v>
      </c>
      <c r="G2839">
        <v>98115</v>
      </c>
      <c r="H2839" t="s">
        <v>30</v>
      </c>
    </row>
    <row r="2840" spans="1:8" x14ac:dyDescent="0.3">
      <c r="A2840" t="s">
        <v>1880</v>
      </c>
      <c r="B2840" t="s">
        <v>1881</v>
      </c>
      <c r="C2840" t="s">
        <v>26</v>
      </c>
      <c r="D2840" t="s">
        <v>27</v>
      </c>
      <c r="E2840" t="s">
        <v>28</v>
      </c>
      <c r="F2840" t="s">
        <v>29</v>
      </c>
      <c r="G2840">
        <v>90004</v>
      </c>
      <c r="H2840" t="s">
        <v>30</v>
      </c>
    </row>
    <row r="2841" spans="1:8" x14ac:dyDescent="0.3">
      <c r="A2841" t="s">
        <v>1880</v>
      </c>
      <c r="B2841" t="s">
        <v>1881</v>
      </c>
      <c r="C2841" t="s">
        <v>26</v>
      </c>
      <c r="D2841" t="s">
        <v>27</v>
      </c>
      <c r="E2841" t="s">
        <v>28</v>
      </c>
      <c r="F2841" t="s">
        <v>29</v>
      </c>
      <c r="G2841">
        <v>90004</v>
      </c>
      <c r="H2841" t="s">
        <v>30</v>
      </c>
    </row>
    <row r="2842" spans="1:8" x14ac:dyDescent="0.3">
      <c r="A2842" t="s">
        <v>1880</v>
      </c>
      <c r="B2842" t="s">
        <v>1881</v>
      </c>
      <c r="C2842" t="s">
        <v>26</v>
      </c>
      <c r="D2842" t="s">
        <v>27</v>
      </c>
      <c r="E2842" t="s">
        <v>28</v>
      </c>
      <c r="F2842" t="s">
        <v>29</v>
      </c>
      <c r="G2842">
        <v>90004</v>
      </c>
      <c r="H2842" t="s">
        <v>30</v>
      </c>
    </row>
    <row r="2843" spans="1:8" x14ac:dyDescent="0.3">
      <c r="A2843" t="s">
        <v>4737</v>
      </c>
      <c r="B2843" t="s">
        <v>4738</v>
      </c>
      <c r="C2843" t="s">
        <v>26</v>
      </c>
      <c r="D2843" t="s">
        <v>27</v>
      </c>
      <c r="E2843" t="s">
        <v>80</v>
      </c>
      <c r="F2843" t="s">
        <v>29</v>
      </c>
      <c r="G2843">
        <v>94110</v>
      </c>
      <c r="H2843" t="s">
        <v>30</v>
      </c>
    </row>
    <row r="2844" spans="1:8" x14ac:dyDescent="0.3">
      <c r="A2844" t="s">
        <v>4737</v>
      </c>
      <c r="B2844" t="s">
        <v>4738</v>
      </c>
      <c r="C2844" t="s">
        <v>26</v>
      </c>
      <c r="D2844" t="s">
        <v>27</v>
      </c>
      <c r="E2844" t="s">
        <v>80</v>
      </c>
      <c r="F2844" t="s">
        <v>29</v>
      </c>
      <c r="G2844">
        <v>94110</v>
      </c>
      <c r="H2844" t="s">
        <v>30</v>
      </c>
    </row>
    <row r="2845" spans="1:8" x14ac:dyDescent="0.3">
      <c r="A2845" t="s">
        <v>966</v>
      </c>
      <c r="B2845" t="s">
        <v>967</v>
      </c>
      <c r="C2845" t="s">
        <v>26</v>
      </c>
      <c r="D2845" t="s">
        <v>27</v>
      </c>
      <c r="E2845" t="s">
        <v>2909</v>
      </c>
      <c r="F2845" t="s">
        <v>2910</v>
      </c>
      <c r="G2845">
        <v>83642</v>
      </c>
      <c r="H2845" t="s">
        <v>30</v>
      </c>
    </row>
    <row r="2846" spans="1:8" x14ac:dyDescent="0.3">
      <c r="A2846" t="s">
        <v>1550</v>
      </c>
      <c r="B2846" t="s">
        <v>1551</v>
      </c>
      <c r="C2846" t="s">
        <v>26</v>
      </c>
      <c r="D2846" t="s">
        <v>27</v>
      </c>
      <c r="E2846" t="s">
        <v>2365</v>
      </c>
      <c r="F2846" t="s">
        <v>29</v>
      </c>
      <c r="G2846">
        <v>95823</v>
      </c>
      <c r="H2846" t="s">
        <v>30</v>
      </c>
    </row>
    <row r="2847" spans="1:8" x14ac:dyDescent="0.3">
      <c r="A2847" t="s">
        <v>1550</v>
      </c>
      <c r="B2847" t="s">
        <v>1551</v>
      </c>
      <c r="C2847" t="s">
        <v>26</v>
      </c>
      <c r="D2847" t="s">
        <v>27</v>
      </c>
      <c r="E2847" t="s">
        <v>2365</v>
      </c>
      <c r="F2847" t="s">
        <v>29</v>
      </c>
      <c r="G2847">
        <v>95823</v>
      </c>
      <c r="H2847" t="s">
        <v>30</v>
      </c>
    </row>
    <row r="2848" spans="1:8" x14ac:dyDescent="0.3">
      <c r="A2848" t="s">
        <v>1550</v>
      </c>
      <c r="B2848" t="s">
        <v>1551</v>
      </c>
      <c r="C2848" t="s">
        <v>26</v>
      </c>
      <c r="D2848" t="s">
        <v>27</v>
      </c>
      <c r="E2848" t="s">
        <v>2365</v>
      </c>
      <c r="F2848" t="s">
        <v>29</v>
      </c>
      <c r="G2848">
        <v>95823</v>
      </c>
      <c r="H2848" t="s">
        <v>30</v>
      </c>
    </row>
    <row r="2849" spans="1:8" x14ac:dyDescent="0.3">
      <c r="A2849" t="s">
        <v>4079</v>
      </c>
      <c r="B2849" t="s">
        <v>4080</v>
      </c>
      <c r="C2849" t="s">
        <v>39</v>
      </c>
      <c r="D2849" t="s">
        <v>27</v>
      </c>
      <c r="E2849" t="s">
        <v>325</v>
      </c>
      <c r="F2849" t="s">
        <v>29</v>
      </c>
      <c r="G2849">
        <v>92037</v>
      </c>
      <c r="H2849" t="s">
        <v>30</v>
      </c>
    </row>
    <row r="2850" spans="1:8" x14ac:dyDescent="0.3">
      <c r="A2850" t="s">
        <v>210</v>
      </c>
      <c r="B2850" t="s">
        <v>211</v>
      </c>
      <c r="C2850" t="s">
        <v>26</v>
      </c>
      <c r="D2850" t="s">
        <v>27</v>
      </c>
      <c r="E2850" t="s">
        <v>65</v>
      </c>
      <c r="F2850" t="s">
        <v>66</v>
      </c>
      <c r="G2850">
        <v>98105</v>
      </c>
      <c r="H2850" t="s">
        <v>30</v>
      </c>
    </row>
    <row r="2851" spans="1:8" x14ac:dyDescent="0.3">
      <c r="A2851" t="s">
        <v>210</v>
      </c>
      <c r="B2851" t="s">
        <v>211</v>
      </c>
      <c r="C2851" t="s">
        <v>26</v>
      </c>
      <c r="D2851" t="s">
        <v>27</v>
      </c>
      <c r="E2851" t="s">
        <v>65</v>
      </c>
      <c r="F2851" t="s">
        <v>66</v>
      </c>
      <c r="G2851">
        <v>98105</v>
      </c>
      <c r="H2851" t="s">
        <v>30</v>
      </c>
    </row>
    <row r="2852" spans="1:8" x14ac:dyDescent="0.3">
      <c r="A2852" t="s">
        <v>210</v>
      </c>
      <c r="B2852" t="s">
        <v>211</v>
      </c>
      <c r="C2852" t="s">
        <v>26</v>
      </c>
      <c r="D2852" t="s">
        <v>27</v>
      </c>
      <c r="E2852" t="s">
        <v>65</v>
      </c>
      <c r="F2852" t="s">
        <v>66</v>
      </c>
      <c r="G2852">
        <v>98105</v>
      </c>
      <c r="H2852" t="s">
        <v>30</v>
      </c>
    </row>
    <row r="2853" spans="1:8" x14ac:dyDescent="0.3">
      <c r="A2853" t="s">
        <v>2348</v>
      </c>
      <c r="B2853" t="s">
        <v>2349</v>
      </c>
      <c r="C2853" t="s">
        <v>26</v>
      </c>
      <c r="D2853" t="s">
        <v>27</v>
      </c>
      <c r="E2853" t="s">
        <v>28</v>
      </c>
      <c r="F2853" t="s">
        <v>29</v>
      </c>
      <c r="G2853">
        <v>90008</v>
      </c>
      <c r="H2853" t="s">
        <v>30</v>
      </c>
    </row>
    <row r="2854" spans="1:8" x14ac:dyDescent="0.3">
      <c r="A2854" t="s">
        <v>2348</v>
      </c>
      <c r="B2854" t="s">
        <v>2349</v>
      </c>
      <c r="C2854" t="s">
        <v>26</v>
      </c>
      <c r="D2854" t="s">
        <v>27</v>
      </c>
      <c r="E2854" t="s">
        <v>28</v>
      </c>
      <c r="F2854" t="s">
        <v>29</v>
      </c>
      <c r="G2854">
        <v>90008</v>
      </c>
      <c r="H2854" t="s">
        <v>30</v>
      </c>
    </row>
    <row r="2855" spans="1:8" x14ac:dyDescent="0.3">
      <c r="A2855" t="s">
        <v>349</v>
      </c>
      <c r="B2855" t="s">
        <v>350</v>
      </c>
      <c r="C2855" t="s">
        <v>26</v>
      </c>
      <c r="D2855" t="s">
        <v>27</v>
      </c>
      <c r="E2855" t="s">
        <v>28</v>
      </c>
      <c r="F2855" t="s">
        <v>29</v>
      </c>
      <c r="G2855">
        <v>90036</v>
      </c>
      <c r="H2855" t="s">
        <v>30</v>
      </c>
    </row>
    <row r="2856" spans="1:8" x14ac:dyDescent="0.3">
      <c r="A2856" t="s">
        <v>2004</v>
      </c>
      <c r="B2856" t="s">
        <v>2005</v>
      </c>
      <c r="C2856" t="s">
        <v>146</v>
      </c>
      <c r="D2856" t="s">
        <v>27</v>
      </c>
      <c r="E2856" t="s">
        <v>2147</v>
      </c>
      <c r="F2856" t="s">
        <v>29</v>
      </c>
      <c r="G2856">
        <v>95207</v>
      </c>
      <c r="H2856" t="s">
        <v>30</v>
      </c>
    </row>
    <row r="2857" spans="1:8" x14ac:dyDescent="0.3">
      <c r="A2857" t="s">
        <v>5849</v>
      </c>
      <c r="B2857" t="s">
        <v>5850</v>
      </c>
      <c r="C2857" t="s">
        <v>146</v>
      </c>
      <c r="D2857" t="s">
        <v>27</v>
      </c>
      <c r="E2857" t="s">
        <v>325</v>
      </c>
      <c r="F2857" t="s">
        <v>29</v>
      </c>
      <c r="G2857">
        <v>92037</v>
      </c>
      <c r="H2857" t="s">
        <v>30</v>
      </c>
    </row>
    <row r="2858" spans="1:8" x14ac:dyDescent="0.3">
      <c r="A2858" t="s">
        <v>660</v>
      </c>
      <c r="B2858" t="s">
        <v>661</v>
      </c>
      <c r="C2858" t="s">
        <v>39</v>
      </c>
      <c r="D2858" t="s">
        <v>27</v>
      </c>
      <c r="E2858" t="s">
        <v>28</v>
      </c>
      <c r="F2858" t="s">
        <v>29</v>
      </c>
      <c r="G2858">
        <v>90004</v>
      </c>
      <c r="H2858" t="s">
        <v>30</v>
      </c>
    </row>
    <row r="2859" spans="1:8" x14ac:dyDescent="0.3">
      <c r="A2859" t="s">
        <v>660</v>
      </c>
      <c r="B2859" t="s">
        <v>661</v>
      </c>
      <c r="C2859" t="s">
        <v>39</v>
      </c>
      <c r="D2859" t="s">
        <v>27</v>
      </c>
      <c r="E2859" t="s">
        <v>28</v>
      </c>
      <c r="F2859" t="s">
        <v>29</v>
      </c>
      <c r="G2859">
        <v>90004</v>
      </c>
      <c r="H2859" t="s">
        <v>30</v>
      </c>
    </row>
    <row r="2860" spans="1:8" x14ac:dyDescent="0.3">
      <c r="A2860" t="s">
        <v>660</v>
      </c>
      <c r="B2860" t="s">
        <v>661</v>
      </c>
      <c r="C2860" t="s">
        <v>39</v>
      </c>
      <c r="D2860" t="s">
        <v>27</v>
      </c>
      <c r="E2860" t="s">
        <v>28</v>
      </c>
      <c r="F2860" t="s">
        <v>29</v>
      </c>
      <c r="G2860">
        <v>90004</v>
      </c>
      <c r="H2860" t="s">
        <v>30</v>
      </c>
    </row>
    <row r="2861" spans="1:8" x14ac:dyDescent="0.3">
      <c r="A2861" t="s">
        <v>660</v>
      </c>
      <c r="B2861" t="s">
        <v>661</v>
      </c>
      <c r="C2861" t="s">
        <v>39</v>
      </c>
      <c r="D2861" t="s">
        <v>27</v>
      </c>
      <c r="E2861" t="s">
        <v>28</v>
      </c>
      <c r="F2861" t="s">
        <v>29</v>
      </c>
      <c r="G2861">
        <v>90004</v>
      </c>
      <c r="H2861" t="s">
        <v>30</v>
      </c>
    </row>
    <row r="2862" spans="1:8" x14ac:dyDescent="0.3">
      <c r="A2862" t="s">
        <v>2844</v>
      </c>
      <c r="B2862" t="s">
        <v>2845</v>
      </c>
      <c r="C2862" t="s">
        <v>26</v>
      </c>
      <c r="D2862" t="s">
        <v>27</v>
      </c>
      <c r="E2862" t="s">
        <v>80</v>
      </c>
      <c r="F2862" t="s">
        <v>29</v>
      </c>
      <c r="G2862">
        <v>94110</v>
      </c>
      <c r="H2862" t="s">
        <v>30</v>
      </c>
    </row>
    <row r="2863" spans="1:8" x14ac:dyDescent="0.3">
      <c r="A2863" t="s">
        <v>5120</v>
      </c>
      <c r="B2863" t="s">
        <v>5121</v>
      </c>
      <c r="C2863" t="s">
        <v>26</v>
      </c>
      <c r="D2863" t="s">
        <v>27</v>
      </c>
      <c r="E2863" t="s">
        <v>4113</v>
      </c>
      <c r="F2863" t="s">
        <v>29</v>
      </c>
      <c r="G2863">
        <v>92553</v>
      </c>
      <c r="H2863" t="s">
        <v>30</v>
      </c>
    </row>
    <row r="2864" spans="1:8" x14ac:dyDescent="0.3">
      <c r="A2864" t="s">
        <v>4742</v>
      </c>
      <c r="B2864" t="s">
        <v>4743</v>
      </c>
      <c r="C2864" t="s">
        <v>26</v>
      </c>
      <c r="D2864" t="s">
        <v>27</v>
      </c>
      <c r="E2864" t="s">
        <v>65</v>
      </c>
      <c r="F2864" t="s">
        <v>66</v>
      </c>
      <c r="G2864">
        <v>98103</v>
      </c>
      <c r="H2864" t="s">
        <v>30</v>
      </c>
    </row>
    <row r="2865" spans="1:8" x14ac:dyDescent="0.3">
      <c r="A2865" t="s">
        <v>1915</v>
      </c>
      <c r="B2865" t="s">
        <v>1916</v>
      </c>
      <c r="C2865" t="s">
        <v>39</v>
      </c>
      <c r="D2865" t="s">
        <v>27</v>
      </c>
      <c r="E2865" t="s">
        <v>28</v>
      </c>
      <c r="F2865" t="s">
        <v>29</v>
      </c>
      <c r="G2865">
        <v>90008</v>
      </c>
      <c r="H2865" t="s">
        <v>30</v>
      </c>
    </row>
    <row r="2866" spans="1:8" x14ac:dyDescent="0.3">
      <c r="A2866" t="s">
        <v>1915</v>
      </c>
      <c r="B2866" t="s">
        <v>1916</v>
      </c>
      <c r="C2866" t="s">
        <v>39</v>
      </c>
      <c r="D2866" t="s">
        <v>27</v>
      </c>
      <c r="E2866" t="s">
        <v>28</v>
      </c>
      <c r="F2866" t="s">
        <v>29</v>
      </c>
      <c r="G2866">
        <v>90008</v>
      </c>
      <c r="H2866" t="s">
        <v>30</v>
      </c>
    </row>
    <row r="2867" spans="1:8" x14ac:dyDescent="0.3">
      <c r="A2867" t="s">
        <v>1915</v>
      </c>
      <c r="B2867" t="s">
        <v>1916</v>
      </c>
      <c r="C2867" t="s">
        <v>39</v>
      </c>
      <c r="D2867" t="s">
        <v>27</v>
      </c>
      <c r="E2867" t="s">
        <v>28</v>
      </c>
      <c r="F2867" t="s">
        <v>29</v>
      </c>
      <c r="G2867">
        <v>90008</v>
      </c>
      <c r="H2867" t="s">
        <v>30</v>
      </c>
    </row>
    <row r="2868" spans="1:8" x14ac:dyDescent="0.3">
      <c r="A2868" t="s">
        <v>1915</v>
      </c>
      <c r="B2868" t="s">
        <v>1916</v>
      </c>
      <c r="C2868" t="s">
        <v>39</v>
      </c>
      <c r="D2868" t="s">
        <v>27</v>
      </c>
      <c r="E2868" t="s">
        <v>28</v>
      </c>
      <c r="F2868" t="s">
        <v>29</v>
      </c>
      <c r="G2868">
        <v>90008</v>
      </c>
      <c r="H2868" t="s">
        <v>30</v>
      </c>
    </row>
    <row r="2869" spans="1:8" x14ac:dyDescent="0.3">
      <c r="A2869" t="s">
        <v>1709</v>
      </c>
      <c r="B2869" t="s">
        <v>1710</v>
      </c>
      <c r="C2869" t="s">
        <v>39</v>
      </c>
      <c r="D2869" t="s">
        <v>27</v>
      </c>
      <c r="E2869" t="s">
        <v>147</v>
      </c>
      <c r="F2869" t="s">
        <v>148</v>
      </c>
      <c r="G2869">
        <v>97206</v>
      </c>
      <c r="H2869" t="s">
        <v>30</v>
      </c>
    </row>
    <row r="2870" spans="1:8" x14ac:dyDescent="0.3">
      <c r="A2870" t="s">
        <v>1709</v>
      </c>
      <c r="B2870" t="s">
        <v>1710</v>
      </c>
      <c r="C2870" t="s">
        <v>39</v>
      </c>
      <c r="D2870" t="s">
        <v>27</v>
      </c>
      <c r="E2870" t="s">
        <v>147</v>
      </c>
      <c r="F2870" t="s">
        <v>148</v>
      </c>
      <c r="G2870">
        <v>97206</v>
      </c>
      <c r="H2870" t="s">
        <v>30</v>
      </c>
    </row>
    <row r="2871" spans="1:8" x14ac:dyDescent="0.3">
      <c r="A2871" t="s">
        <v>1155</v>
      </c>
      <c r="B2871" t="s">
        <v>1156</v>
      </c>
      <c r="C2871" t="s">
        <v>146</v>
      </c>
      <c r="D2871" t="s">
        <v>27</v>
      </c>
      <c r="E2871" t="s">
        <v>80</v>
      </c>
      <c r="F2871" t="s">
        <v>29</v>
      </c>
      <c r="G2871">
        <v>94109</v>
      </c>
      <c r="H2871" t="s">
        <v>30</v>
      </c>
    </row>
    <row r="2872" spans="1:8" x14ac:dyDescent="0.3">
      <c r="A2872" t="s">
        <v>2354</v>
      </c>
      <c r="B2872" t="s">
        <v>2355</v>
      </c>
      <c r="C2872" t="s">
        <v>26</v>
      </c>
      <c r="D2872" t="s">
        <v>27</v>
      </c>
      <c r="E2872" t="s">
        <v>80</v>
      </c>
      <c r="F2872" t="s">
        <v>29</v>
      </c>
      <c r="G2872">
        <v>94110</v>
      </c>
      <c r="H2872" t="s">
        <v>30</v>
      </c>
    </row>
    <row r="2873" spans="1:8" x14ac:dyDescent="0.3">
      <c r="A2873" t="s">
        <v>5866</v>
      </c>
      <c r="B2873" t="s">
        <v>5867</v>
      </c>
      <c r="C2873" t="s">
        <v>39</v>
      </c>
      <c r="D2873" t="s">
        <v>27</v>
      </c>
      <c r="E2873" t="s">
        <v>325</v>
      </c>
      <c r="F2873" t="s">
        <v>29</v>
      </c>
      <c r="G2873">
        <v>92037</v>
      </c>
      <c r="H2873" t="s">
        <v>30</v>
      </c>
    </row>
    <row r="2874" spans="1:8" x14ac:dyDescent="0.3">
      <c r="A2874" t="s">
        <v>1372</v>
      </c>
      <c r="B2874" t="s">
        <v>1373</v>
      </c>
      <c r="C2874" t="s">
        <v>26</v>
      </c>
      <c r="D2874" t="s">
        <v>27</v>
      </c>
      <c r="E2874" t="s">
        <v>325</v>
      </c>
      <c r="F2874" t="s">
        <v>29</v>
      </c>
      <c r="G2874">
        <v>92024</v>
      </c>
      <c r="H2874" t="s">
        <v>30</v>
      </c>
    </row>
    <row r="2875" spans="1:8" x14ac:dyDescent="0.3">
      <c r="A2875" t="s">
        <v>5258</v>
      </c>
      <c r="B2875" t="s">
        <v>5259</v>
      </c>
      <c r="C2875" t="s">
        <v>39</v>
      </c>
      <c r="D2875" t="s">
        <v>27</v>
      </c>
      <c r="E2875" t="s">
        <v>28</v>
      </c>
      <c r="F2875" t="s">
        <v>29</v>
      </c>
      <c r="G2875">
        <v>90008</v>
      </c>
      <c r="H2875" t="s">
        <v>30</v>
      </c>
    </row>
    <row r="2876" spans="1:8" x14ac:dyDescent="0.3">
      <c r="A2876" t="s">
        <v>541</v>
      </c>
      <c r="B2876" t="s">
        <v>542</v>
      </c>
      <c r="C2876" t="s">
        <v>146</v>
      </c>
      <c r="D2876" t="s">
        <v>27</v>
      </c>
      <c r="E2876" t="s">
        <v>80</v>
      </c>
      <c r="F2876" t="s">
        <v>29</v>
      </c>
      <c r="G2876">
        <v>94110</v>
      </c>
      <c r="H2876" t="s">
        <v>30</v>
      </c>
    </row>
    <row r="2877" spans="1:8" x14ac:dyDescent="0.3">
      <c r="A2877" t="s">
        <v>5872</v>
      </c>
      <c r="B2877" t="s">
        <v>5873</v>
      </c>
      <c r="C2877" t="s">
        <v>39</v>
      </c>
      <c r="D2877" t="s">
        <v>27</v>
      </c>
      <c r="E2877" t="s">
        <v>176</v>
      </c>
      <c r="F2877" t="s">
        <v>122</v>
      </c>
      <c r="G2877">
        <v>85023</v>
      </c>
      <c r="H2877" t="s">
        <v>30</v>
      </c>
    </row>
    <row r="2878" spans="1:8" x14ac:dyDescent="0.3">
      <c r="A2878" t="s">
        <v>4796</v>
      </c>
      <c r="B2878" t="s">
        <v>4797</v>
      </c>
      <c r="C2878" t="s">
        <v>39</v>
      </c>
      <c r="D2878" t="s">
        <v>27</v>
      </c>
      <c r="E2878" t="s">
        <v>1908</v>
      </c>
      <c r="F2878" t="s">
        <v>66</v>
      </c>
      <c r="G2878">
        <v>99207</v>
      </c>
      <c r="H2878" t="s">
        <v>30</v>
      </c>
    </row>
    <row r="2879" spans="1:8" x14ac:dyDescent="0.3">
      <c r="A2879" t="s">
        <v>4796</v>
      </c>
      <c r="B2879" t="s">
        <v>4797</v>
      </c>
      <c r="C2879" t="s">
        <v>39</v>
      </c>
      <c r="D2879" t="s">
        <v>27</v>
      </c>
      <c r="E2879" t="s">
        <v>1908</v>
      </c>
      <c r="F2879" t="s">
        <v>66</v>
      </c>
      <c r="G2879">
        <v>99207</v>
      </c>
      <c r="H2879" t="s">
        <v>30</v>
      </c>
    </row>
    <row r="2880" spans="1:8" x14ac:dyDescent="0.3">
      <c r="A2880" t="s">
        <v>5878</v>
      </c>
      <c r="B2880" t="s">
        <v>5879</v>
      </c>
      <c r="C2880" t="s">
        <v>26</v>
      </c>
      <c r="D2880" t="s">
        <v>27</v>
      </c>
      <c r="E2880" t="s">
        <v>28</v>
      </c>
      <c r="F2880" t="s">
        <v>29</v>
      </c>
      <c r="G2880">
        <v>90008</v>
      </c>
      <c r="H2880" t="s">
        <v>30</v>
      </c>
    </row>
    <row r="2881" spans="1:8" x14ac:dyDescent="0.3">
      <c r="A2881" t="s">
        <v>5878</v>
      </c>
      <c r="B2881" t="s">
        <v>5879</v>
      </c>
      <c r="C2881" t="s">
        <v>26</v>
      </c>
      <c r="D2881" t="s">
        <v>27</v>
      </c>
      <c r="E2881" t="s">
        <v>28</v>
      </c>
      <c r="F2881" t="s">
        <v>29</v>
      </c>
      <c r="G2881">
        <v>90008</v>
      </c>
      <c r="H2881" t="s">
        <v>30</v>
      </c>
    </row>
    <row r="2882" spans="1:8" x14ac:dyDescent="0.3">
      <c r="A2882" t="s">
        <v>1190</v>
      </c>
      <c r="B2882" t="s">
        <v>1191</v>
      </c>
      <c r="C2882" t="s">
        <v>26</v>
      </c>
      <c r="D2882" t="s">
        <v>27</v>
      </c>
      <c r="E2882" t="s">
        <v>261</v>
      </c>
      <c r="F2882" t="s">
        <v>262</v>
      </c>
      <c r="G2882">
        <v>88220</v>
      </c>
      <c r="H2882" t="s">
        <v>30</v>
      </c>
    </row>
    <row r="2883" spans="1:8" x14ac:dyDescent="0.3">
      <c r="A2883" t="s">
        <v>1190</v>
      </c>
      <c r="B2883" t="s">
        <v>1191</v>
      </c>
      <c r="C2883" t="s">
        <v>26</v>
      </c>
      <c r="D2883" t="s">
        <v>27</v>
      </c>
      <c r="E2883" t="s">
        <v>261</v>
      </c>
      <c r="F2883" t="s">
        <v>262</v>
      </c>
      <c r="G2883">
        <v>88220</v>
      </c>
      <c r="H2883" t="s">
        <v>30</v>
      </c>
    </row>
    <row r="2884" spans="1:8" x14ac:dyDescent="0.3">
      <c r="A2884" t="s">
        <v>3659</v>
      </c>
      <c r="B2884" t="s">
        <v>3660</v>
      </c>
      <c r="C2884" t="s">
        <v>39</v>
      </c>
      <c r="D2884" t="s">
        <v>27</v>
      </c>
      <c r="E2884" t="s">
        <v>4474</v>
      </c>
      <c r="F2884" t="s">
        <v>2910</v>
      </c>
      <c r="G2884">
        <v>83201</v>
      </c>
      <c r="H2884" t="s">
        <v>30</v>
      </c>
    </row>
    <row r="2885" spans="1:8" x14ac:dyDescent="0.3">
      <c r="A2885" t="s">
        <v>3659</v>
      </c>
      <c r="B2885" t="s">
        <v>3660</v>
      </c>
      <c r="C2885" t="s">
        <v>39</v>
      </c>
      <c r="D2885" t="s">
        <v>27</v>
      </c>
      <c r="E2885" t="s">
        <v>4474</v>
      </c>
      <c r="F2885" t="s">
        <v>2910</v>
      </c>
      <c r="G2885">
        <v>83201</v>
      </c>
      <c r="H2885" t="s">
        <v>30</v>
      </c>
    </row>
    <row r="2886" spans="1:8" x14ac:dyDescent="0.3">
      <c r="A2886" t="s">
        <v>3130</v>
      </c>
      <c r="B2886" t="s">
        <v>3131</v>
      </c>
      <c r="C2886" t="s">
        <v>146</v>
      </c>
      <c r="D2886" t="s">
        <v>27</v>
      </c>
      <c r="E2886" t="s">
        <v>2337</v>
      </c>
      <c r="F2886" t="s">
        <v>161</v>
      </c>
      <c r="G2886">
        <v>80525</v>
      </c>
      <c r="H2886" t="s">
        <v>30</v>
      </c>
    </row>
    <row r="2887" spans="1:8" x14ac:dyDescent="0.3">
      <c r="A2887" t="s">
        <v>1468</v>
      </c>
      <c r="B2887" t="s">
        <v>1469</v>
      </c>
      <c r="C2887" t="s">
        <v>26</v>
      </c>
      <c r="D2887" t="s">
        <v>27</v>
      </c>
      <c r="E2887" t="s">
        <v>65</v>
      </c>
      <c r="F2887" t="s">
        <v>66</v>
      </c>
      <c r="G2887">
        <v>98103</v>
      </c>
      <c r="H2887" t="s">
        <v>30</v>
      </c>
    </row>
    <row r="2888" spans="1:8" x14ac:dyDescent="0.3">
      <c r="A2888" t="s">
        <v>1468</v>
      </c>
      <c r="B2888" t="s">
        <v>1469</v>
      </c>
      <c r="C2888" t="s">
        <v>26</v>
      </c>
      <c r="D2888" t="s">
        <v>27</v>
      </c>
      <c r="E2888" t="s">
        <v>65</v>
      </c>
      <c r="F2888" t="s">
        <v>66</v>
      </c>
      <c r="G2888">
        <v>98103</v>
      </c>
      <c r="H2888" t="s">
        <v>30</v>
      </c>
    </row>
    <row r="2889" spans="1:8" x14ac:dyDescent="0.3">
      <c r="A2889" t="s">
        <v>5889</v>
      </c>
      <c r="B2889" t="s">
        <v>5890</v>
      </c>
      <c r="C2889" t="s">
        <v>26</v>
      </c>
      <c r="D2889" t="s">
        <v>27</v>
      </c>
      <c r="E2889" t="s">
        <v>4157</v>
      </c>
      <c r="F2889" t="s">
        <v>122</v>
      </c>
      <c r="G2889">
        <v>85224</v>
      </c>
      <c r="H2889" t="s">
        <v>30</v>
      </c>
    </row>
    <row r="2890" spans="1:8" x14ac:dyDescent="0.3">
      <c r="A2890" t="s">
        <v>3589</v>
      </c>
      <c r="B2890" t="s">
        <v>3590</v>
      </c>
      <c r="C2890" t="s">
        <v>26</v>
      </c>
      <c r="D2890" t="s">
        <v>27</v>
      </c>
      <c r="E2890" t="s">
        <v>28</v>
      </c>
      <c r="F2890" t="s">
        <v>29</v>
      </c>
      <c r="G2890">
        <v>90049</v>
      </c>
      <c r="H2890" t="s">
        <v>30</v>
      </c>
    </row>
    <row r="2891" spans="1:8" x14ac:dyDescent="0.3">
      <c r="A2891" t="s">
        <v>1682</v>
      </c>
      <c r="B2891" t="s">
        <v>1683</v>
      </c>
      <c r="C2891" t="s">
        <v>26</v>
      </c>
      <c r="D2891" t="s">
        <v>27</v>
      </c>
      <c r="E2891" t="s">
        <v>80</v>
      </c>
      <c r="F2891" t="s">
        <v>29</v>
      </c>
      <c r="G2891">
        <v>94122</v>
      </c>
      <c r="H2891" t="s">
        <v>30</v>
      </c>
    </row>
    <row r="2892" spans="1:8" x14ac:dyDescent="0.3">
      <c r="A2892" t="s">
        <v>5894</v>
      </c>
      <c r="B2892" t="s">
        <v>5895</v>
      </c>
      <c r="C2892" t="s">
        <v>26</v>
      </c>
      <c r="D2892" t="s">
        <v>27</v>
      </c>
      <c r="E2892" t="s">
        <v>2154</v>
      </c>
      <c r="F2892" t="s">
        <v>29</v>
      </c>
      <c r="G2892">
        <v>94086</v>
      </c>
      <c r="H2892" t="s">
        <v>30</v>
      </c>
    </row>
    <row r="2893" spans="1:8" x14ac:dyDescent="0.3">
      <c r="A2893" t="s">
        <v>5894</v>
      </c>
      <c r="B2893" t="s">
        <v>5895</v>
      </c>
      <c r="C2893" t="s">
        <v>26</v>
      </c>
      <c r="D2893" t="s">
        <v>27</v>
      </c>
      <c r="E2893" t="s">
        <v>2154</v>
      </c>
      <c r="F2893" t="s">
        <v>29</v>
      </c>
      <c r="G2893">
        <v>94086</v>
      </c>
      <c r="H2893" t="s">
        <v>30</v>
      </c>
    </row>
    <row r="2894" spans="1:8" x14ac:dyDescent="0.3">
      <c r="A2894" t="s">
        <v>5894</v>
      </c>
      <c r="B2894" t="s">
        <v>5895</v>
      </c>
      <c r="C2894" t="s">
        <v>26</v>
      </c>
      <c r="D2894" t="s">
        <v>27</v>
      </c>
      <c r="E2894" t="s">
        <v>2154</v>
      </c>
      <c r="F2894" t="s">
        <v>29</v>
      </c>
      <c r="G2894">
        <v>94086</v>
      </c>
      <c r="H2894" t="s">
        <v>30</v>
      </c>
    </row>
    <row r="2895" spans="1:8" x14ac:dyDescent="0.3">
      <c r="A2895" t="s">
        <v>5894</v>
      </c>
      <c r="B2895" t="s">
        <v>5895</v>
      </c>
      <c r="C2895" t="s">
        <v>26</v>
      </c>
      <c r="D2895" t="s">
        <v>27</v>
      </c>
      <c r="E2895" t="s">
        <v>2154</v>
      </c>
      <c r="F2895" t="s">
        <v>29</v>
      </c>
      <c r="G2895">
        <v>94086</v>
      </c>
      <c r="H2895" t="s">
        <v>30</v>
      </c>
    </row>
    <row r="2896" spans="1:8" x14ac:dyDescent="0.3">
      <c r="A2896" t="s">
        <v>5894</v>
      </c>
      <c r="B2896" t="s">
        <v>5895</v>
      </c>
      <c r="C2896" t="s">
        <v>26</v>
      </c>
      <c r="D2896" t="s">
        <v>27</v>
      </c>
      <c r="E2896" t="s">
        <v>2154</v>
      </c>
      <c r="F2896" t="s">
        <v>29</v>
      </c>
      <c r="G2896">
        <v>94086</v>
      </c>
      <c r="H2896" t="s">
        <v>30</v>
      </c>
    </row>
    <row r="2897" spans="1:8" x14ac:dyDescent="0.3">
      <c r="A2897" t="s">
        <v>4263</v>
      </c>
      <c r="B2897" t="s">
        <v>4264</v>
      </c>
      <c r="C2897" t="s">
        <v>26</v>
      </c>
      <c r="D2897" t="s">
        <v>27</v>
      </c>
      <c r="E2897" t="s">
        <v>28</v>
      </c>
      <c r="F2897" t="s">
        <v>29</v>
      </c>
      <c r="G2897">
        <v>90004</v>
      </c>
      <c r="H2897" t="s">
        <v>30</v>
      </c>
    </row>
    <row r="2898" spans="1:8" x14ac:dyDescent="0.3">
      <c r="A2898" t="s">
        <v>1481</v>
      </c>
      <c r="B2898" t="s">
        <v>1482</v>
      </c>
      <c r="C2898" t="s">
        <v>26</v>
      </c>
      <c r="D2898" t="s">
        <v>27</v>
      </c>
      <c r="E2898" t="s">
        <v>80</v>
      </c>
      <c r="F2898" t="s">
        <v>29</v>
      </c>
      <c r="G2898">
        <v>94122</v>
      </c>
      <c r="H2898" t="s">
        <v>30</v>
      </c>
    </row>
    <row r="2899" spans="1:8" x14ac:dyDescent="0.3">
      <c r="A2899" t="s">
        <v>1481</v>
      </c>
      <c r="B2899" t="s">
        <v>1482</v>
      </c>
      <c r="C2899" t="s">
        <v>26</v>
      </c>
      <c r="D2899" t="s">
        <v>27</v>
      </c>
      <c r="E2899" t="s">
        <v>80</v>
      </c>
      <c r="F2899" t="s">
        <v>29</v>
      </c>
      <c r="G2899">
        <v>94122</v>
      </c>
      <c r="H2899" t="s">
        <v>30</v>
      </c>
    </row>
    <row r="2900" spans="1:8" x14ac:dyDescent="0.3">
      <c r="A2900" t="s">
        <v>1481</v>
      </c>
      <c r="B2900" t="s">
        <v>1482</v>
      </c>
      <c r="C2900" t="s">
        <v>26</v>
      </c>
      <c r="D2900" t="s">
        <v>27</v>
      </c>
      <c r="E2900" t="s">
        <v>80</v>
      </c>
      <c r="F2900" t="s">
        <v>29</v>
      </c>
      <c r="G2900">
        <v>94122</v>
      </c>
      <c r="H2900" t="s">
        <v>30</v>
      </c>
    </row>
    <row r="2901" spans="1:8" x14ac:dyDescent="0.3">
      <c r="A2901" t="s">
        <v>2016</v>
      </c>
      <c r="B2901" t="s">
        <v>2017</v>
      </c>
      <c r="C2901" t="s">
        <v>39</v>
      </c>
      <c r="D2901" t="s">
        <v>27</v>
      </c>
      <c r="E2901" t="s">
        <v>944</v>
      </c>
      <c r="F2901" t="s">
        <v>29</v>
      </c>
      <c r="G2901">
        <v>92704</v>
      </c>
      <c r="H2901" t="s">
        <v>30</v>
      </c>
    </row>
    <row r="2902" spans="1:8" x14ac:dyDescent="0.3">
      <c r="A2902" t="s">
        <v>1967</v>
      </c>
      <c r="B2902" t="s">
        <v>1968</v>
      </c>
      <c r="C2902" t="s">
        <v>39</v>
      </c>
      <c r="D2902" t="s">
        <v>27</v>
      </c>
      <c r="E2902" t="s">
        <v>65</v>
      </c>
      <c r="F2902" t="s">
        <v>66</v>
      </c>
      <c r="G2902">
        <v>98103</v>
      </c>
      <c r="H2902" t="s">
        <v>30</v>
      </c>
    </row>
    <row r="2903" spans="1:8" x14ac:dyDescent="0.3">
      <c r="A2903" t="s">
        <v>2598</v>
      </c>
      <c r="B2903" t="s">
        <v>2599</v>
      </c>
      <c r="C2903" t="s">
        <v>39</v>
      </c>
      <c r="D2903" t="s">
        <v>27</v>
      </c>
      <c r="E2903" t="s">
        <v>28</v>
      </c>
      <c r="F2903" t="s">
        <v>29</v>
      </c>
      <c r="G2903">
        <v>90045</v>
      </c>
      <c r="H2903" t="s">
        <v>30</v>
      </c>
    </row>
    <row r="2904" spans="1:8" x14ac:dyDescent="0.3">
      <c r="A2904" t="s">
        <v>2598</v>
      </c>
      <c r="B2904" t="s">
        <v>2599</v>
      </c>
      <c r="C2904" t="s">
        <v>39</v>
      </c>
      <c r="D2904" t="s">
        <v>27</v>
      </c>
      <c r="E2904" t="s">
        <v>28</v>
      </c>
      <c r="F2904" t="s">
        <v>29</v>
      </c>
      <c r="G2904">
        <v>90045</v>
      </c>
      <c r="H2904" t="s">
        <v>30</v>
      </c>
    </row>
    <row r="2905" spans="1:8" x14ac:dyDescent="0.3">
      <c r="A2905" t="s">
        <v>803</v>
      </c>
      <c r="B2905" t="s">
        <v>804</v>
      </c>
      <c r="C2905" t="s">
        <v>26</v>
      </c>
      <c r="D2905" t="s">
        <v>27</v>
      </c>
      <c r="E2905" t="s">
        <v>65</v>
      </c>
      <c r="F2905" t="s">
        <v>66</v>
      </c>
      <c r="G2905">
        <v>98103</v>
      </c>
      <c r="H2905" t="s">
        <v>30</v>
      </c>
    </row>
    <row r="2906" spans="1:8" x14ac:dyDescent="0.3">
      <c r="A2906" t="s">
        <v>3622</v>
      </c>
      <c r="B2906" t="s">
        <v>3623</v>
      </c>
      <c r="C2906" t="s">
        <v>26</v>
      </c>
      <c r="D2906" t="s">
        <v>27</v>
      </c>
      <c r="E2906" t="s">
        <v>325</v>
      </c>
      <c r="F2906" t="s">
        <v>29</v>
      </c>
      <c r="G2906">
        <v>92024</v>
      </c>
      <c r="H2906" t="s">
        <v>30</v>
      </c>
    </row>
    <row r="2907" spans="1:8" x14ac:dyDescent="0.3">
      <c r="A2907" t="s">
        <v>3622</v>
      </c>
      <c r="B2907" t="s">
        <v>3623</v>
      </c>
      <c r="C2907" t="s">
        <v>26</v>
      </c>
      <c r="D2907" t="s">
        <v>27</v>
      </c>
      <c r="E2907" t="s">
        <v>325</v>
      </c>
      <c r="F2907" t="s">
        <v>29</v>
      </c>
      <c r="G2907">
        <v>92024</v>
      </c>
      <c r="H2907" t="s">
        <v>30</v>
      </c>
    </row>
    <row r="2908" spans="1:8" x14ac:dyDescent="0.3">
      <c r="A2908" t="s">
        <v>5131</v>
      </c>
      <c r="B2908" t="s">
        <v>5132</v>
      </c>
      <c r="C2908" t="s">
        <v>39</v>
      </c>
      <c r="D2908" t="s">
        <v>27</v>
      </c>
      <c r="E2908" t="s">
        <v>462</v>
      </c>
      <c r="F2908" t="s">
        <v>66</v>
      </c>
      <c r="G2908">
        <v>98198</v>
      </c>
      <c r="H2908" t="s">
        <v>30</v>
      </c>
    </row>
    <row r="2909" spans="1:8" x14ac:dyDescent="0.3">
      <c r="A2909" t="s">
        <v>5131</v>
      </c>
      <c r="B2909" t="s">
        <v>5132</v>
      </c>
      <c r="C2909" t="s">
        <v>39</v>
      </c>
      <c r="D2909" t="s">
        <v>27</v>
      </c>
      <c r="E2909" t="s">
        <v>462</v>
      </c>
      <c r="F2909" t="s">
        <v>66</v>
      </c>
      <c r="G2909">
        <v>98198</v>
      </c>
      <c r="H2909" t="s">
        <v>30</v>
      </c>
    </row>
    <row r="2910" spans="1:8" x14ac:dyDescent="0.3">
      <c r="A2910" t="s">
        <v>2780</v>
      </c>
      <c r="B2910" t="s">
        <v>2781</v>
      </c>
      <c r="C2910" t="s">
        <v>26</v>
      </c>
      <c r="D2910" t="s">
        <v>27</v>
      </c>
      <c r="E2910" t="s">
        <v>944</v>
      </c>
      <c r="F2910" t="s">
        <v>29</v>
      </c>
      <c r="G2910">
        <v>92704</v>
      </c>
      <c r="H2910" t="s">
        <v>30</v>
      </c>
    </row>
    <row r="2911" spans="1:8" x14ac:dyDescent="0.3">
      <c r="A2911" t="s">
        <v>2780</v>
      </c>
      <c r="B2911" t="s">
        <v>2781</v>
      </c>
      <c r="C2911" t="s">
        <v>26</v>
      </c>
      <c r="D2911" t="s">
        <v>27</v>
      </c>
      <c r="E2911" t="s">
        <v>944</v>
      </c>
      <c r="F2911" t="s">
        <v>29</v>
      </c>
      <c r="G2911">
        <v>92704</v>
      </c>
      <c r="H2911" t="s">
        <v>30</v>
      </c>
    </row>
    <row r="2912" spans="1:8" x14ac:dyDescent="0.3">
      <c r="A2912" t="s">
        <v>726</v>
      </c>
      <c r="B2912" t="s">
        <v>727</v>
      </c>
      <c r="C2912" t="s">
        <v>39</v>
      </c>
      <c r="D2912" t="s">
        <v>27</v>
      </c>
      <c r="E2912" t="s">
        <v>28</v>
      </c>
      <c r="F2912" t="s">
        <v>29</v>
      </c>
      <c r="G2912">
        <v>90049</v>
      </c>
      <c r="H2912" t="s">
        <v>30</v>
      </c>
    </row>
    <row r="2913" spans="1:8" x14ac:dyDescent="0.3">
      <c r="A2913" t="s">
        <v>1350</v>
      </c>
      <c r="B2913" t="s">
        <v>1351</v>
      </c>
      <c r="C2913" t="s">
        <v>26</v>
      </c>
      <c r="D2913" t="s">
        <v>27</v>
      </c>
      <c r="E2913" t="s">
        <v>28</v>
      </c>
      <c r="F2913" t="s">
        <v>29</v>
      </c>
      <c r="G2913">
        <v>90049</v>
      </c>
      <c r="H2913" t="s">
        <v>30</v>
      </c>
    </row>
    <row r="2914" spans="1:8" x14ac:dyDescent="0.3">
      <c r="A2914" t="s">
        <v>2435</v>
      </c>
      <c r="B2914" t="s">
        <v>2436</v>
      </c>
      <c r="C2914" t="s">
        <v>146</v>
      </c>
      <c r="D2914" t="s">
        <v>27</v>
      </c>
      <c r="E2914" t="s">
        <v>28</v>
      </c>
      <c r="F2914" t="s">
        <v>29</v>
      </c>
      <c r="G2914">
        <v>90036</v>
      </c>
      <c r="H2914" t="s">
        <v>30</v>
      </c>
    </row>
    <row r="2915" spans="1:8" x14ac:dyDescent="0.3">
      <c r="A2915" t="s">
        <v>2435</v>
      </c>
      <c r="B2915" t="s">
        <v>2436</v>
      </c>
      <c r="C2915" t="s">
        <v>146</v>
      </c>
      <c r="D2915" t="s">
        <v>27</v>
      </c>
      <c r="E2915" t="s">
        <v>28</v>
      </c>
      <c r="F2915" t="s">
        <v>29</v>
      </c>
      <c r="G2915">
        <v>90036</v>
      </c>
      <c r="H2915" t="s">
        <v>30</v>
      </c>
    </row>
    <row r="2916" spans="1:8" x14ac:dyDescent="0.3">
      <c r="A2916" t="s">
        <v>5917</v>
      </c>
      <c r="B2916" t="s">
        <v>5918</v>
      </c>
      <c r="C2916" t="s">
        <v>26</v>
      </c>
      <c r="D2916" t="s">
        <v>27</v>
      </c>
      <c r="E2916" t="s">
        <v>28</v>
      </c>
      <c r="F2916" t="s">
        <v>29</v>
      </c>
      <c r="G2916">
        <v>90032</v>
      </c>
      <c r="H2916" t="s">
        <v>30</v>
      </c>
    </row>
    <row r="2917" spans="1:8" x14ac:dyDescent="0.3">
      <c r="A2917" t="s">
        <v>3080</v>
      </c>
      <c r="B2917" t="s">
        <v>3081</v>
      </c>
      <c r="C2917" t="s">
        <v>39</v>
      </c>
      <c r="D2917" t="s">
        <v>27</v>
      </c>
      <c r="E2917" t="s">
        <v>80</v>
      </c>
      <c r="F2917" t="s">
        <v>29</v>
      </c>
      <c r="G2917">
        <v>94109</v>
      </c>
      <c r="H2917" t="s">
        <v>30</v>
      </c>
    </row>
    <row r="2918" spans="1:8" x14ac:dyDescent="0.3">
      <c r="A2918" t="s">
        <v>3581</v>
      </c>
      <c r="B2918" t="s">
        <v>3582</v>
      </c>
      <c r="C2918" t="s">
        <v>146</v>
      </c>
      <c r="D2918" t="s">
        <v>27</v>
      </c>
      <c r="E2918" t="s">
        <v>2646</v>
      </c>
      <c r="F2918" t="s">
        <v>262</v>
      </c>
      <c r="G2918">
        <v>88001</v>
      </c>
      <c r="H2918" t="s">
        <v>30</v>
      </c>
    </row>
    <row r="2919" spans="1:8" x14ac:dyDescent="0.3">
      <c r="A2919" t="s">
        <v>2898</v>
      </c>
      <c r="B2919" t="s">
        <v>2899</v>
      </c>
      <c r="C2919" t="s">
        <v>26</v>
      </c>
      <c r="D2919" t="s">
        <v>27</v>
      </c>
      <c r="E2919" t="s">
        <v>1871</v>
      </c>
      <c r="F2919" t="s">
        <v>148</v>
      </c>
      <c r="G2919">
        <v>97756</v>
      </c>
      <c r="H2919" t="s">
        <v>30</v>
      </c>
    </row>
    <row r="2920" spans="1:8" x14ac:dyDescent="0.3">
      <c r="A2920" t="s">
        <v>2242</v>
      </c>
      <c r="B2920" t="s">
        <v>2243</v>
      </c>
      <c r="C2920" t="s">
        <v>146</v>
      </c>
      <c r="D2920" t="s">
        <v>27</v>
      </c>
      <c r="E2920" t="s">
        <v>325</v>
      </c>
      <c r="F2920" t="s">
        <v>29</v>
      </c>
      <c r="G2920">
        <v>92037</v>
      </c>
      <c r="H2920" t="s">
        <v>30</v>
      </c>
    </row>
    <row r="2921" spans="1:8" x14ac:dyDescent="0.3">
      <c r="A2921" t="s">
        <v>1270</v>
      </c>
      <c r="B2921" t="s">
        <v>1271</v>
      </c>
      <c r="C2921" t="s">
        <v>146</v>
      </c>
      <c r="D2921" t="s">
        <v>27</v>
      </c>
      <c r="E2921" t="s">
        <v>28</v>
      </c>
      <c r="F2921" t="s">
        <v>29</v>
      </c>
      <c r="G2921">
        <v>90049</v>
      </c>
      <c r="H2921" t="s">
        <v>30</v>
      </c>
    </row>
    <row r="2922" spans="1:8" x14ac:dyDescent="0.3">
      <c r="A2922" t="s">
        <v>1661</v>
      </c>
      <c r="B2922" t="s">
        <v>1662</v>
      </c>
      <c r="C2922" t="s">
        <v>39</v>
      </c>
      <c r="D2922" t="s">
        <v>27</v>
      </c>
      <c r="E2922" t="s">
        <v>470</v>
      </c>
      <c r="F2922" t="s">
        <v>471</v>
      </c>
      <c r="G2922">
        <v>89115</v>
      </c>
      <c r="H2922" t="s">
        <v>30</v>
      </c>
    </row>
    <row r="2923" spans="1:8" x14ac:dyDescent="0.3">
      <c r="A2923" t="s">
        <v>1661</v>
      </c>
      <c r="B2923" t="s">
        <v>1662</v>
      </c>
      <c r="C2923" t="s">
        <v>39</v>
      </c>
      <c r="D2923" t="s">
        <v>27</v>
      </c>
      <c r="E2923" t="s">
        <v>470</v>
      </c>
      <c r="F2923" t="s">
        <v>471</v>
      </c>
      <c r="G2923">
        <v>89115</v>
      </c>
      <c r="H2923" t="s">
        <v>30</v>
      </c>
    </row>
    <row r="2924" spans="1:8" x14ac:dyDescent="0.3">
      <c r="A2924" t="s">
        <v>1661</v>
      </c>
      <c r="B2924" t="s">
        <v>1662</v>
      </c>
      <c r="C2924" t="s">
        <v>39</v>
      </c>
      <c r="D2924" t="s">
        <v>27</v>
      </c>
      <c r="E2924" t="s">
        <v>470</v>
      </c>
      <c r="F2924" t="s">
        <v>471</v>
      </c>
      <c r="G2924">
        <v>89115</v>
      </c>
      <c r="H2924" t="s">
        <v>30</v>
      </c>
    </row>
    <row r="2925" spans="1:8" x14ac:dyDescent="0.3">
      <c r="A2925" t="s">
        <v>107</v>
      </c>
      <c r="B2925" t="s">
        <v>108</v>
      </c>
      <c r="C2925" t="s">
        <v>39</v>
      </c>
      <c r="D2925" t="s">
        <v>27</v>
      </c>
      <c r="E2925" t="s">
        <v>3931</v>
      </c>
      <c r="F2925" t="s">
        <v>122</v>
      </c>
      <c r="G2925">
        <v>85323</v>
      </c>
      <c r="H2925" t="s">
        <v>30</v>
      </c>
    </row>
    <row r="2926" spans="1:8" x14ac:dyDescent="0.3">
      <c r="A2926" t="s">
        <v>107</v>
      </c>
      <c r="B2926" t="s">
        <v>108</v>
      </c>
      <c r="C2926" t="s">
        <v>39</v>
      </c>
      <c r="D2926" t="s">
        <v>27</v>
      </c>
      <c r="E2926" t="s">
        <v>3931</v>
      </c>
      <c r="F2926" t="s">
        <v>122</v>
      </c>
      <c r="G2926">
        <v>85323</v>
      </c>
      <c r="H2926" t="s">
        <v>30</v>
      </c>
    </row>
    <row r="2927" spans="1:8" x14ac:dyDescent="0.3">
      <c r="A2927" t="s">
        <v>107</v>
      </c>
      <c r="B2927" t="s">
        <v>108</v>
      </c>
      <c r="C2927" t="s">
        <v>39</v>
      </c>
      <c r="D2927" t="s">
        <v>27</v>
      </c>
      <c r="E2927" t="s">
        <v>3931</v>
      </c>
      <c r="F2927" t="s">
        <v>122</v>
      </c>
      <c r="G2927">
        <v>85323</v>
      </c>
      <c r="H2927" t="s">
        <v>30</v>
      </c>
    </row>
    <row r="2928" spans="1:8" x14ac:dyDescent="0.3">
      <c r="A2928" t="s">
        <v>5039</v>
      </c>
      <c r="B2928" t="s">
        <v>5040</v>
      </c>
      <c r="C2928" t="s">
        <v>39</v>
      </c>
      <c r="D2928" t="s">
        <v>27</v>
      </c>
      <c r="E2928" t="s">
        <v>470</v>
      </c>
      <c r="F2928" t="s">
        <v>471</v>
      </c>
      <c r="G2928">
        <v>89115</v>
      </c>
      <c r="H2928" t="s">
        <v>30</v>
      </c>
    </row>
    <row r="2929" spans="1:8" x14ac:dyDescent="0.3">
      <c r="A2929" t="s">
        <v>266</v>
      </c>
      <c r="B2929" t="s">
        <v>267</v>
      </c>
      <c r="C2929" t="s">
        <v>39</v>
      </c>
      <c r="D2929" t="s">
        <v>27</v>
      </c>
      <c r="E2929" t="s">
        <v>325</v>
      </c>
      <c r="F2929" t="s">
        <v>29</v>
      </c>
      <c r="G2929">
        <v>92037</v>
      </c>
      <c r="H2929" t="s">
        <v>30</v>
      </c>
    </row>
    <row r="2930" spans="1:8" x14ac:dyDescent="0.3">
      <c r="A2930" t="s">
        <v>266</v>
      </c>
      <c r="B2930" t="s">
        <v>267</v>
      </c>
      <c r="C2930" t="s">
        <v>39</v>
      </c>
      <c r="D2930" t="s">
        <v>27</v>
      </c>
      <c r="E2930" t="s">
        <v>325</v>
      </c>
      <c r="F2930" t="s">
        <v>29</v>
      </c>
      <c r="G2930">
        <v>92037</v>
      </c>
      <c r="H2930" t="s">
        <v>30</v>
      </c>
    </row>
    <row r="2931" spans="1:8" x14ac:dyDescent="0.3">
      <c r="A2931" t="s">
        <v>266</v>
      </c>
      <c r="B2931" t="s">
        <v>267</v>
      </c>
      <c r="C2931" t="s">
        <v>39</v>
      </c>
      <c r="D2931" t="s">
        <v>27</v>
      </c>
      <c r="E2931" t="s">
        <v>325</v>
      </c>
      <c r="F2931" t="s">
        <v>29</v>
      </c>
      <c r="G2931">
        <v>92037</v>
      </c>
      <c r="H2931" t="s">
        <v>30</v>
      </c>
    </row>
    <row r="2932" spans="1:8" x14ac:dyDescent="0.3">
      <c r="A2932" t="s">
        <v>5357</v>
      </c>
      <c r="B2932" t="s">
        <v>5358</v>
      </c>
      <c r="C2932" t="s">
        <v>146</v>
      </c>
      <c r="D2932" t="s">
        <v>27</v>
      </c>
      <c r="E2932" t="s">
        <v>4860</v>
      </c>
      <c r="F2932" t="s">
        <v>29</v>
      </c>
      <c r="G2932">
        <v>93030</v>
      </c>
      <c r="H2932" t="s">
        <v>30</v>
      </c>
    </row>
    <row r="2933" spans="1:8" x14ac:dyDescent="0.3">
      <c r="A2933" t="s">
        <v>5357</v>
      </c>
      <c r="B2933" t="s">
        <v>5358</v>
      </c>
      <c r="C2933" t="s">
        <v>146</v>
      </c>
      <c r="D2933" t="s">
        <v>27</v>
      </c>
      <c r="E2933" t="s">
        <v>4860</v>
      </c>
      <c r="F2933" t="s">
        <v>29</v>
      </c>
      <c r="G2933">
        <v>93030</v>
      </c>
      <c r="H2933" t="s">
        <v>30</v>
      </c>
    </row>
    <row r="2934" spans="1:8" x14ac:dyDescent="0.3">
      <c r="A2934" t="s">
        <v>5357</v>
      </c>
      <c r="B2934" t="s">
        <v>5358</v>
      </c>
      <c r="C2934" t="s">
        <v>146</v>
      </c>
      <c r="D2934" t="s">
        <v>27</v>
      </c>
      <c r="E2934" t="s">
        <v>4860</v>
      </c>
      <c r="F2934" t="s">
        <v>29</v>
      </c>
      <c r="G2934">
        <v>93030</v>
      </c>
      <c r="H2934" t="s">
        <v>30</v>
      </c>
    </row>
    <row r="2935" spans="1:8" x14ac:dyDescent="0.3">
      <c r="A2935" t="s">
        <v>5357</v>
      </c>
      <c r="B2935" t="s">
        <v>5358</v>
      </c>
      <c r="C2935" t="s">
        <v>146</v>
      </c>
      <c r="D2935" t="s">
        <v>27</v>
      </c>
      <c r="E2935" t="s">
        <v>4860</v>
      </c>
      <c r="F2935" t="s">
        <v>29</v>
      </c>
      <c r="G2935">
        <v>93030</v>
      </c>
      <c r="H2935" t="s">
        <v>30</v>
      </c>
    </row>
    <row r="2936" spans="1:8" x14ac:dyDescent="0.3">
      <c r="A2936" t="s">
        <v>5610</v>
      </c>
      <c r="B2936" t="s">
        <v>5611</v>
      </c>
      <c r="C2936" t="s">
        <v>39</v>
      </c>
      <c r="D2936" t="s">
        <v>27</v>
      </c>
      <c r="E2936" t="s">
        <v>1694</v>
      </c>
      <c r="F2936" t="s">
        <v>66</v>
      </c>
      <c r="G2936">
        <v>98031</v>
      </c>
      <c r="H2936" t="s">
        <v>30</v>
      </c>
    </row>
    <row r="2937" spans="1:8" x14ac:dyDescent="0.3">
      <c r="A2937" t="s">
        <v>5610</v>
      </c>
      <c r="B2937" t="s">
        <v>5611</v>
      </c>
      <c r="C2937" t="s">
        <v>39</v>
      </c>
      <c r="D2937" t="s">
        <v>27</v>
      </c>
      <c r="E2937" t="s">
        <v>1694</v>
      </c>
      <c r="F2937" t="s">
        <v>66</v>
      </c>
      <c r="G2937">
        <v>98031</v>
      </c>
      <c r="H2937" t="s">
        <v>30</v>
      </c>
    </row>
    <row r="2938" spans="1:8" x14ac:dyDescent="0.3">
      <c r="A2938" t="s">
        <v>5935</v>
      </c>
      <c r="B2938" t="s">
        <v>5936</v>
      </c>
      <c r="C2938" t="s">
        <v>39</v>
      </c>
      <c r="D2938" t="s">
        <v>27</v>
      </c>
      <c r="E2938" t="s">
        <v>1525</v>
      </c>
      <c r="F2938" t="s">
        <v>29</v>
      </c>
      <c r="G2938">
        <v>92683</v>
      </c>
      <c r="H2938" t="s">
        <v>30</v>
      </c>
    </row>
    <row r="2939" spans="1:8" x14ac:dyDescent="0.3">
      <c r="A2939" t="s">
        <v>5935</v>
      </c>
      <c r="B2939" t="s">
        <v>5936</v>
      </c>
      <c r="C2939" t="s">
        <v>39</v>
      </c>
      <c r="D2939" t="s">
        <v>27</v>
      </c>
      <c r="E2939" t="s">
        <v>1525</v>
      </c>
      <c r="F2939" t="s">
        <v>29</v>
      </c>
      <c r="G2939">
        <v>92683</v>
      </c>
      <c r="H2939" t="s">
        <v>30</v>
      </c>
    </row>
    <row r="2940" spans="1:8" x14ac:dyDescent="0.3">
      <c r="A2940" t="s">
        <v>5935</v>
      </c>
      <c r="B2940" t="s">
        <v>5936</v>
      </c>
      <c r="C2940" t="s">
        <v>39</v>
      </c>
      <c r="D2940" t="s">
        <v>27</v>
      </c>
      <c r="E2940" t="s">
        <v>1525</v>
      </c>
      <c r="F2940" t="s">
        <v>29</v>
      </c>
      <c r="G2940">
        <v>92683</v>
      </c>
      <c r="H2940" t="s">
        <v>30</v>
      </c>
    </row>
    <row r="2941" spans="1:8" x14ac:dyDescent="0.3">
      <c r="A2941" t="s">
        <v>5935</v>
      </c>
      <c r="B2941" t="s">
        <v>5936</v>
      </c>
      <c r="C2941" t="s">
        <v>39</v>
      </c>
      <c r="D2941" t="s">
        <v>27</v>
      </c>
      <c r="E2941" t="s">
        <v>1525</v>
      </c>
      <c r="F2941" t="s">
        <v>29</v>
      </c>
      <c r="G2941">
        <v>92683</v>
      </c>
      <c r="H2941" t="s">
        <v>30</v>
      </c>
    </row>
    <row r="2942" spans="1:8" x14ac:dyDescent="0.3">
      <c r="A2942" t="s">
        <v>5935</v>
      </c>
      <c r="B2942" t="s">
        <v>5936</v>
      </c>
      <c r="C2942" t="s">
        <v>39</v>
      </c>
      <c r="D2942" t="s">
        <v>27</v>
      </c>
      <c r="E2942" t="s">
        <v>1525</v>
      </c>
      <c r="F2942" t="s">
        <v>29</v>
      </c>
      <c r="G2942">
        <v>92683</v>
      </c>
      <c r="H2942" t="s">
        <v>30</v>
      </c>
    </row>
    <row r="2943" spans="1:8" x14ac:dyDescent="0.3">
      <c r="A2943" t="s">
        <v>5935</v>
      </c>
      <c r="B2943" t="s">
        <v>5936</v>
      </c>
      <c r="C2943" t="s">
        <v>39</v>
      </c>
      <c r="D2943" t="s">
        <v>27</v>
      </c>
      <c r="E2943" t="s">
        <v>1525</v>
      </c>
      <c r="F2943" t="s">
        <v>29</v>
      </c>
      <c r="G2943">
        <v>92683</v>
      </c>
      <c r="H2943" t="s">
        <v>30</v>
      </c>
    </row>
    <row r="2944" spans="1:8" x14ac:dyDescent="0.3">
      <c r="A2944" t="s">
        <v>5935</v>
      </c>
      <c r="B2944" t="s">
        <v>5936</v>
      </c>
      <c r="C2944" t="s">
        <v>39</v>
      </c>
      <c r="D2944" t="s">
        <v>27</v>
      </c>
      <c r="E2944" t="s">
        <v>1525</v>
      </c>
      <c r="F2944" t="s">
        <v>29</v>
      </c>
      <c r="G2944">
        <v>92683</v>
      </c>
      <c r="H2944" t="s">
        <v>30</v>
      </c>
    </row>
    <row r="2945" spans="1:8" x14ac:dyDescent="0.3">
      <c r="A2945" t="s">
        <v>5935</v>
      </c>
      <c r="B2945" t="s">
        <v>5936</v>
      </c>
      <c r="C2945" t="s">
        <v>39</v>
      </c>
      <c r="D2945" t="s">
        <v>27</v>
      </c>
      <c r="E2945" t="s">
        <v>1525</v>
      </c>
      <c r="F2945" t="s">
        <v>29</v>
      </c>
      <c r="G2945">
        <v>92683</v>
      </c>
      <c r="H2945" t="s">
        <v>30</v>
      </c>
    </row>
    <row r="2946" spans="1:8" x14ac:dyDescent="0.3">
      <c r="A2946" t="s">
        <v>508</v>
      </c>
      <c r="B2946" t="s">
        <v>509</v>
      </c>
      <c r="C2946" t="s">
        <v>39</v>
      </c>
      <c r="D2946" t="s">
        <v>27</v>
      </c>
      <c r="E2946" t="s">
        <v>3931</v>
      </c>
      <c r="F2946" t="s">
        <v>122</v>
      </c>
      <c r="G2946">
        <v>85323</v>
      </c>
      <c r="H2946" t="s">
        <v>30</v>
      </c>
    </row>
    <row r="2947" spans="1:8" x14ac:dyDescent="0.3">
      <c r="A2947" t="s">
        <v>508</v>
      </c>
      <c r="B2947" t="s">
        <v>509</v>
      </c>
      <c r="C2947" t="s">
        <v>39</v>
      </c>
      <c r="D2947" t="s">
        <v>27</v>
      </c>
      <c r="E2947" t="s">
        <v>3931</v>
      </c>
      <c r="F2947" t="s">
        <v>122</v>
      </c>
      <c r="G2947">
        <v>85323</v>
      </c>
      <c r="H2947" t="s">
        <v>30</v>
      </c>
    </row>
    <row r="2948" spans="1:8" x14ac:dyDescent="0.3">
      <c r="A2948" t="s">
        <v>1302</v>
      </c>
      <c r="B2948" t="s">
        <v>1303</v>
      </c>
      <c r="C2948" t="s">
        <v>39</v>
      </c>
      <c r="D2948" t="s">
        <v>27</v>
      </c>
      <c r="E2948" t="s">
        <v>236</v>
      </c>
      <c r="F2948" t="s">
        <v>29</v>
      </c>
      <c r="G2948">
        <v>95123</v>
      </c>
      <c r="H2948" t="s">
        <v>30</v>
      </c>
    </row>
    <row r="2949" spans="1:8" x14ac:dyDescent="0.3">
      <c r="A2949" t="s">
        <v>1302</v>
      </c>
      <c r="B2949" t="s">
        <v>1303</v>
      </c>
      <c r="C2949" t="s">
        <v>39</v>
      </c>
      <c r="D2949" t="s">
        <v>27</v>
      </c>
      <c r="E2949" t="s">
        <v>236</v>
      </c>
      <c r="F2949" t="s">
        <v>29</v>
      </c>
      <c r="G2949">
        <v>95123</v>
      </c>
      <c r="H2949" t="s">
        <v>30</v>
      </c>
    </row>
    <row r="2950" spans="1:8" x14ac:dyDescent="0.3">
      <c r="A2950" t="s">
        <v>1302</v>
      </c>
      <c r="B2950" t="s">
        <v>1303</v>
      </c>
      <c r="C2950" t="s">
        <v>39</v>
      </c>
      <c r="D2950" t="s">
        <v>27</v>
      </c>
      <c r="E2950" t="s">
        <v>236</v>
      </c>
      <c r="F2950" t="s">
        <v>29</v>
      </c>
      <c r="G2950">
        <v>95123</v>
      </c>
      <c r="H2950" t="s">
        <v>30</v>
      </c>
    </row>
    <row r="2951" spans="1:8" x14ac:dyDescent="0.3">
      <c r="A2951" t="s">
        <v>1302</v>
      </c>
      <c r="B2951" t="s">
        <v>1303</v>
      </c>
      <c r="C2951" t="s">
        <v>39</v>
      </c>
      <c r="D2951" t="s">
        <v>27</v>
      </c>
      <c r="E2951" t="s">
        <v>236</v>
      </c>
      <c r="F2951" t="s">
        <v>29</v>
      </c>
      <c r="G2951">
        <v>95123</v>
      </c>
      <c r="H2951" t="s">
        <v>30</v>
      </c>
    </row>
    <row r="2952" spans="1:8" x14ac:dyDescent="0.3">
      <c r="A2952" t="s">
        <v>1719</v>
      </c>
      <c r="B2952" t="s">
        <v>1720</v>
      </c>
      <c r="C2952" t="s">
        <v>26</v>
      </c>
      <c r="D2952" t="s">
        <v>27</v>
      </c>
      <c r="E2952" t="s">
        <v>28</v>
      </c>
      <c r="F2952" t="s">
        <v>29</v>
      </c>
      <c r="G2952">
        <v>90004</v>
      </c>
      <c r="H2952" t="s">
        <v>30</v>
      </c>
    </row>
    <row r="2953" spans="1:8" x14ac:dyDescent="0.3">
      <c r="A2953" t="s">
        <v>5085</v>
      </c>
      <c r="B2953" t="s">
        <v>5086</v>
      </c>
      <c r="C2953" t="s">
        <v>26</v>
      </c>
      <c r="D2953" t="s">
        <v>27</v>
      </c>
      <c r="E2953" t="s">
        <v>65</v>
      </c>
      <c r="F2953" t="s">
        <v>66</v>
      </c>
      <c r="G2953">
        <v>98105</v>
      </c>
      <c r="H2953" t="s">
        <v>30</v>
      </c>
    </row>
    <row r="2954" spans="1:8" x14ac:dyDescent="0.3">
      <c r="A2954" t="s">
        <v>4101</v>
      </c>
      <c r="B2954" t="s">
        <v>4102</v>
      </c>
      <c r="C2954" t="s">
        <v>39</v>
      </c>
      <c r="D2954" t="s">
        <v>27</v>
      </c>
      <c r="E2954" t="s">
        <v>192</v>
      </c>
      <c r="F2954" t="s">
        <v>29</v>
      </c>
      <c r="G2954">
        <v>95661</v>
      </c>
      <c r="H2954" t="s">
        <v>30</v>
      </c>
    </row>
    <row r="2955" spans="1:8" x14ac:dyDescent="0.3">
      <c r="A2955" t="s">
        <v>3879</v>
      </c>
      <c r="B2955" t="s">
        <v>3880</v>
      </c>
      <c r="C2955" t="s">
        <v>26</v>
      </c>
      <c r="D2955" t="s">
        <v>27</v>
      </c>
      <c r="E2955" t="s">
        <v>80</v>
      </c>
      <c r="F2955" t="s">
        <v>29</v>
      </c>
      <c r="G2955">
        <v>94110</v>
      </c>
      <c r="H2955" t="s">
        <v>30</v>
      </c>
    </row>
    <row r="2956" spans="1:8" x14ac:dyDescent="0.3">
      <c r="A2956" t="s">
        <v>3879</v>
      </c>
      <c r="B2956" t="s">
        <v>3880</v>
      </c>
      <c r="C2956" t="s">
        <v>26</v>
      </c>
      <c r="D2956" t="s">
        <v>27</v>
      </c>
      <c r="E2956" t="s">
        <v>80</v>
      </c>
      <c r="F2956" t="s">
        <v>29</v>
      </c>
      <c r="G2956">
        <v>94110</v>
      </c>
      <c r="H2956" t="s">
        <v>30</v>
      </c>
    </row>
    <row r="2957" spans="1:8" x14ac:dyDescent="0.3">
      <c r="A2957" t="s">
        <v>3612</v>
      </c>
      <c r="B2957" t="s">
        <v>3613</v>
      </c>
      <c r="C2957" t="s">
        <v>26</v>
      </c>
      <c r="D2957" t="s">
        <v>27</v>
      </c>
      <c r="E2957" t="s">
        <v>28</v>
      </c>
      <c r="F2957" t="s">
        <v>29</v>
      </c>
      <c r="G2957">
        <v>90049</v>
      </c>
      <c r="H2957" t="s">
        <v>30</v>
      </c>
    </row>
    <row r="2958" spans="1:8" x14ac:dyDescent="0.3">
      <c r="A2958" t="s">
        <v>5267</v>
      </c>
      <c r="B2958" t="s">
        <v>5268</v>
      </c>
      <c r="C2958" t="s">
        <v>26</v>
      </c>
      <c r="D2958" t="s">
        <v>27</v>
      </c>
      <c r="E2958" t="s">
        <v>28</v>
      </c>
      <c r="F2958" t="s">
        <v>29</v>
      </c>
      <c r="G2958">
        <v>90008</v>
      </c>
      <c r="H2958" t="s">
        <v>30</v>
      </c>
    </row>
    <row r="2959" spans="1:8" x14ac:dyDescent="0.3">
      <c r="A2959" t="s">
        <v>4043</v>
      </c>
      <c r="B2959" t="s">
        <v>4044</v>
      </c>
      <c r="C2959" t="s">
        <v>146</v>
      </c>
      <c r="D2959" t="s">
        <v>27</v>
      </c>
      <c r="E2959" t="s">
        <v>28</v>
      </c>
      <c r="F2959" t="s">
        <v>29</v>
      </c>
      <c r="G2959">
        <v>90049</v>
      </c>
      <c r="H2959" t="s">
        <v>30</v>
      </c>
    </row>
    <row r="2960" spans="1:8" x14ac:dyDescent="0.3">
      <c r="A2960" t="s">
        <v>362</v>
      </c>
      <c r="B2960" t="s">
        <v>363</v>
      </c>
      <c r="C2960" t="s">
        <v>39</v>
      </c>
      <c r="D2960" t="s">
        <v>27</v>
      </c>
      <c r="E2960" t="s">
        <v>28</v>
      </c>
      <c r="F2960" t="s">
        <v>29</v>
      </c>
      <c r="G2960">
        <v>90045</v>
      </c>
      <c r="H2960" t="s">
        <v>30</v>
      </c>
    </row>
    <row r="2961" spans="1:8" x14ac:dyDescent="0.3">
      <c r="A2961" t="s">
        <v>362</v>
      </c>
      <c r="B2961" t="s">
        <v>363</v>
      </c>
      <c r="C2961" t="s">
        <v>39</v>
      </c>
      <c r="D2961" t="s">
        <v>27</v>
      </c>
      <c r="E2961" t="s">
        <v>28</v>
      </c>
      <c r="F2961" t="s">
        <v>29</v>
      </c>
      <c r="G2961">
        <v>90045</v>
      </c>
      <c r="H2961" t="s">
        <v>30</v>
      </c>
    </row>
    <row r="2962" spans="1:8" x14ac:dyDescent="0.3">
      <c r="A2962" t="s">
        <v>5699</v>
      </c>
      <c r="B2962" t="s">
        <v>5700</v>
      </c>
      <c r="C2962" t="s">
        <v>39</v>
      </c>
      <c r="D2962" t="s">
        <v>27</v>
      </c>
      <c r="E2962" t="s">
        <v>176</v>
      </c>
      <c r="F2962" t="s">
        <v>122</v>
      </c>
      <c r="G2962">
        <v>85023</v>
      </c>
      <c r="H2962" t="s">
        <v>30</v>
      </c>
    </row>
    <row r="2963" spans="1:8" x14ac:dyDescent="0.3">
      <c r="A2963" t="s">
        <v>747</v>
      </c>
      <c r="B2963" t="s">
        <v>748</v>
      </c>
      <c r="C2963" t="s">
        <v>39</v>
      </c>
      <c r="D2963" t="s">
        <v>27</v>
      </c>
      <c r="E2963" t="s">
        <v>28</v>
      </c>
      <c r="F2963" t="s">
        <v>29</v>
      </c>
      <c r="G2963">
        <v>90036</v>
      </c>
      <c r="H2963" t="s">
        <v>30</v>
      </c>
    </row>
    <row r="2964" spans="1:8" x14ac:dyDescent="0.3">
      <c r="A2964" t="s">
        <v>747</v>
      </c>
      <c r="B2964" t="s">
        <v>748</v>
      </c>
      <c r="C2964" t="s">
        <v>39</v>
      </c>
      <c r="D2964" t="s">
        <v>27</v>
      </c>
      <c r="E2964" t="s">
        <v>28</v>
      </c>
      <c r="F2964" t="s">
        <v>29</v>
      </c>
      <c r="G2964">
        <v>90036</v>
      </c>
      <c r="H2964" t="s">
        <v>30</v>
      </c>
    </row>
    <row r="2965" spans="1:8" x14ac:dyDescent="0.3">
      <c r="A2965" t="s">
        <v>747</v>
      </c>
      <c r="B2965" t="s">
        <v>748</v>
      </c>
      <c r="C2965" t="s">
        <v>39</v>
      </c>
      <c r="D2965" t="s">
        <v>27</v>
      </c>
      <c r="E2965" t="s">
        <v>28</v>
      </c>
      <c r="F2965" t="s">
        <v>29</v>
      </c>
      <c r="G2965">
        <v>90036</v>
      </c>
      <c r="H2965" t="s">
        <v>30</v>
      </c>
    </row>
    <row r="2966" spans="1:8" x14ac:dyDescent="0.3">
      <c r="A2966" t="s">
        <v>747</v>
      </c>
      <c r="B2966" t="s">
        <v>748</v>
      </c>
      <c r="C2966" t="s">
        <v>39</v>
      </c>
      <c r="D2966" t="s">
        <v>27</v>
      </c>
      <c r="E2966" t="s">
        <v>28</v>
      </c>
      <c r="F2966" t="s">
        <v>29</v>
      </c>
      <c r="G2966">
        <v>90036</v>
      </c>
      <c r="H2966" t="s">
        <v>30</v>
      </c>
    </row>
    <row r="2967" spans="1:8" x14ac:dyDescent="0.3">
      <c r="A2967" t="s">
        <v>747</v>
      </c>
      <c r="B2967" t="s">
        <v>748</v>
      </c>
      <c r="C2967" t="s">
        <v>39</v>
      </c>
      <c r="D2967" t="s">
        <v>27</v>
      </c>
      <c r="E2967" t="s">
        <v>28</v>
      </c>
      <c r="F2967" t="s">
        <v>29</v>
      </c>
      <c r="G2967">
        <v>90036</v>
      </c>
      <c r="H2967" t="s">
        <v>30</v>
      </c>
    </row>
    <row r="2968" spans="1:8" x14ac:dyDescent="0.3">
      <c r="A2968" t="s">
        <v>747</v>
      </c>
      <c r="B2968" t="s">
        <v>748</v>
      </c>
      <c r="C2968" t="s">
        <v>39</v>
      </c>
      <c r="D2968" t="s">
        <v>27</v>
      </c>
      <c r="E2968" t="s">
        <v>28</v>
      </c>
      <c r="F2968" t="s">
        <v>29</v>
      </c>
      <c r="G2968">
        <v>90036</v>
      </c>
      <c r="H2968" t="s">
        <v>30</v>
      </c>
    </row>
    <row r="2969" spans="1:8" x14ac:dyDescent="0.3">
      <c r="A2969" t="s">
        <v>843</v>
      </c>
      <c r="B2969" t="s">
        <v>844</v>
      </c>
      <c r="C2969" t="s">
        <v>146</v>
      </c>
      <c r="D2969" t="s">
        <v>27</v>
      </c>
      <c r="E2969" t="s">
        <v>80</v>
      </c>
      <c r="F2969" t="s">
        <v>29</v>
      </c>
      <c r="G2969">
        <v>94122</v>
      </c>
      <c r="H2969" t="s">
        <v>30</v>
      </c>
    </row>
    <row r="2970" spans="1:8" x14ac:dyDescent="0.3">
      <c r="A2970" t="s">
        <v>843</v>
      </c>
      <c r="B2970" t="s">
        <v>844</v>
      </c>
      <c r="C2970" t="s">
        <v>146</v>
      </c>
      <c r="D2970" t="s">
        <v>27</v>
      </c>
      <c r="E2970" t="s">
        <v>80</v>
      </c>
      <c r="F2970" t="s">
        <v>29</v>
      </c>
      <c r="G2970">
        <v>94122</v>
      </c>
      <c r="H2970" t="s">
        <v>30</v>
      </c>
    </row>
    <row r="2971" spans="1:8" x14ac:dyDescent="0.3">
      <c r="A2971" t="s">
        <v>843</v>
      </c>
      <c r="B2971" t="s">
        <v>844</v>
      </c>
      <c r="C2971" t="s">
        <v>146</v>
      </c>
      <c r="D2971" t="s">
        <v>27</v>
      </c>
      <c r="E2971" t="s">
        <v>80</v>
      </c>
      <c r="F2971" t="s">
        <v>29</v>
      </c>
      <c r="G2971">
        <v>94122</v>
      </c>
      <c r="H2971" t="s">
        <v>30</v>
      </c>
    </row>
    <row r="2972" spans="1:8" x14ac:dyDescent="0.3">
      <c r="A2972" t="s">
        <v>843</v>
      </c>
      <c r="B2972" t="s">
        <v>844</v>
      </c>
      <c r="C2972" t="s">
        <v>146</v>
      </c>
      <c r="D2972" t="s">
        <v>27</v>
      </c>
      <c r="E2972" t="s">
        <v>80</v>
      </c>
      <c r="F2972" t="s">
        <v>29</v>
      </c>
      <c r="G2972">
        <v>94122</v>
      </c>
      <c r="H2972" t="s">
        <v>30</v>
      </c>
    </row>
    <row r="2973" spans="1:8" x14ac:dyDescent="0.3">
      <c r="A2973" t="s">
        <v>3261</v>
      </c>
      <c r="B2973" t="s">
        <v>3262</v>
      </c>
      <c r="C2973" t="s">
        <v>146</v>
      </c>
      <c r="D2973" t="s">
        <v>27</v>
      </c>
      <c r="E2973" t="s">
        <v>80</v>
      </c>
      <c r="F2973" t="s">
        <v>29</v>
      </c>
      <c r="G2973">
        <v>94109</v>
      </c>
      <c r="H2973" t="s">
        <v>30</v>
      </c>
    </row>
    <row r="2974" spans="1:8" x14ac:dyDescent="0.3">
      <c r="A2974" t="s">
        <v>3261</v>
      </c>
      <c r="B2974" t="s">
        <v>3262</v>
      </c>
      <c r="C2974" t="s">
        <v>146</v>
      </c>
      <c r="D2974" t="s">
        <v>27</v>
      </c>
      <c r="E2974" t="s">
        <v>80</v>
      </c>
      <c r="F2974" t="s">
        <v>29</v>
      </c>
      <c r="G2974">
        <v>94109</v>
      </c>
      <c r="H2974" t="s">
        <v>30</v>
      </c>
    </row>
    <row r="2975" spans="1:8" x14ac:dyDescent="0.3">
      <c r="A2975" t="s">
        <v>2514</v>
      </c>
      <c r="B2975" t="s">
        <v>2515</v>
      </c>
      <c r="C2975" t="s">
        <v>26</v>
      </c>
      <c r="D2975" t="s">
        <v>27</v>
      </c>
      <c r="E2975" t="s">
        <v>28</v>
      </c>
      <c r="F2975" t="s">
        <v>29</v>
      </c>
      <c r="G2975">
        <v>90008</v>
      </c>
      <c r="H2975" t="s">
        <v>30</v>
      </c>
    </row>
    <row r="2976" spans="1:8" x14ac:dyDescent="0.3">
      <c r="A2976" t="s">
        <v>5969</v>
      </c>
      <c r="B2976" t="s">
        <v>5970</v>
      </c>
      <c r="C2976" t="s">
        <v>146</v>
      </c>
      <c r="D2976" t="s">
        <v>27</v>
      </c>
      <c r="E2976" t="s">
        <v>65</v>
      </c>
      <c r="F2976" t="s">
        <v>66</v>
      </c>
      <c r="G2976">
        <v>98103</v>
      </c>
      <c r="H2976" t="s">
        <v>30</v>
      </c>
    </row>
    <row r="2977" spans="1:8" x14ac:dyDescent="0.3">
      <c r="A2977" t="s">
        <v>5186</v>
      </c>
      <c r="B2977" t="s">
        <v>5187</v>
      </c>
      <c r="C2977" t="s">
        <v>146</v>
      </c>
      <c r="D2977" t="s">
        <v>27</v>
      </c>
      <c r="E2977" t="s">
        <v>1585</v>
      </c>
      <c r="F2977" t="s">
        <v>471</v>
      </c>
      <c r="G2977">
        <v>89031</v>
      </c>
      <c r="H2977" t="s">
        <v>30</v>
      </c>
    </row>
    <row r="2978" spans="1:8" x14ac:dyDescent="0.3">
      <c r="A2978" t="s">
        <v>4175</v>
      </c>
      <c r="B2978" t="s">
        <v>4176</v>
      </c>
      <c r="C2978" t="s">
        <v>26</v>
      </c>
      <c r="D2978" t="s">
        <v>27</v>
      </c>
      <c r="E2978" t="s">
        <v>2419</v>
      </c>
      <c r="F2978" t="s">
        <v>262</v>
      </c>
      <c r="G2978">
        <v>87105</v>
      </c>
      <c r="H2978" t="s">
        <v>30</v>
      </c>
    </row>
    <row r="2979" spans="1:8" x14ac:dyDescent="0.3">
      <c r="A2979" t="s">
        <v>3537</v>
      </c>
      <c r="B2979" t="s">
        <v>3538</v>
      </c>
      <c r="C2979" t="s">
        <v>146</v>
      </c>
      <c r="D2979" t="s">
        <v>27</v>
      </c>
      <c r="E2979" t="s">
        <v>65</v>
      </c>
      <c r="F2979" t="s">
        <v>66</v>
      </c>
      <c r="G2979">
        <v>98105</v>
      </c>
      <c r="H2979" t="s">
        <v>30</v>
      </c>
    </row>
    <row r="2980" spans="1:8" x14ac:dyDescent="0.3">
      <c r="A2980" t="s">
        <v>2011</v>
      </c>
      <c r="B2980" t="s">
        <v>2012</v>
      </c>
      <c r="C2980" t="s">
        <v>39</v>
      </c>
      <c r="D2980" t="s">
        <v>27</v>
      </c>
      <c r="E2980" t="s">
        <v>2337</v>
      </c>
      <c r="F2980" t="s">
        <v>161</v>
      </c>
      <c r="G2980">
        <v>80525</v>
      </c>
      <c r="H2980" t="s">
        <v>30</v>
      </c>
    </row>
    <row r="2981" spans="1:8" x14ac:dyDescent="0.3">
      <c r="A2981" t="s">
        <v>5186</v>
      </c>
      <c r="B2981" t="s">
        <v>5187</v>
      </c>
      <c r="C2981" t="s">
        <v>146</v>
      </c>
      <c r="D2981" t="s">
        <v>27</v>
      </c>
      <c r="E2981" t="s">
        <v>80</v>
      </c>
      <c r="F2981" t="s">
        <v>29</v>
      </c>
      <c r="G2981">
        <v>94109</v>
      </c>
      <c r="H2981" t="s">
        <v>30</v>
      </c>
    </row>
    <row r="2982" spans="1:8" x14ac:dyDescent="0.3">
      <c r="A2982" t="s">
        <v>4333</v>
      </c>
      <c r="B2982" t="s">
        <v>4334</v>
      </c>
      <c r="C2982" t="s">
        <v>146</v>
      </c>
      <c r="D2982" t="s">
        <v>27</v>
      </c>
      <c r="E2982" t="s">
        <v>3172</v>
      </c>
      <c r="F2982" t="s">
        <v>262</v>
      </c>
      <c r="G2982">
        <v>87505</v>
      </c>
      <c r="H2982" t="s">
        <v>30</v>
      </c>
    </row>
    <row r="2983" spans="1:8" x14ac:dyDescent="0.3">
      <c r="A2983" t="s">
        <v>1436</v>
      </c>
      <c r="B2983" t="s">
        <v>1437</v>
      </c>
      <c r="C2983" t="s">
        <v>39</v>
      </c>
      <c r="D2983" t="s">
        <v>27</v>
      </c>
      <c r="E2983" t="s">
        <v>80</v>
      </c>
      <c r="F2983" t="s">
        <v>29</v>
      </c>
      <c r="G2983">
        <v>94110</v>
      </c>
      <c r="H2983" t="s">
        <v>30</v>
      </c>
    </row>
    <row r="2984" spans="1:8" x14ac:dyDescent="0.3">
      <c r="A2984" t="s">
        <v>1436</v>
      </c>
      <c r="B2984" t="s">
        <v>1437</v>
      </c>
      <c r="C2984" t="s">
        <v>39</v>
      </c>
      <c r="D2984" t="s">
        <v>27</v>
      </c>
      <c r="E2984" t="s">
        <v>80</v>
      </c>
      <c r="F2984" t="s">
        <v>29</v>
      </c>
      <c r="G2984">
        <v>94110</v>
      </c>
      <c r="H2984" t="s">
        <v>30</v>
      </c>
    </row>
    <row r="2985" spans="1:8" x14ac:dyDescent="0.3">
      <c r="A2985" t="s">
        <v>1436</v>
      </c>
      <c r="B2985" t="s">
        <v>1437</v>
      </c>
      <c r="C2985" t="s">
        <v>39</v>
      </c>
      <c r="D2985" t="s">
        <v>27</v>
      </c>
      <c r="E2985" t="s">
        <v>80</v>
      </c>
      <c r="F2985" t="s">
        <v>29</v>
      </c>
      <c r="G2985">
        <v>94110</v>
      </c>
      <c r="H2985" t="s">
        <v>30</v>
      </c>
    </row>
    <row r="2986" spans="1:8" x14ac:dyDescent="0.3">
      <c r="A2986" t="s">
        <v>1436</v>
      </c>
      <c r="B2986" t="s">
        <v>1437</v>
      </c>
      <c r="C2986" t="s">
        <v>39</v>
      </c>
      <c r="D2986" t="s">
        <v>27</v>
      </c>
      <c r="E2986" t="s">
        <v>80</v>
      </c>
      <c r="F2986" t="s">
        <v>29</v>
      </c>
      <c r="G2986">
        <v>94110</v>
      </c>
      <c r="H2986" t="s">
        <v>30</v>
      </c>
    </row>
    <row r="2987" spans="1:8" x14ac:dyDescent="0.3">
      <c r="A2987" t="s">
        <v>5985</v>
      </c>
      <c r="B2987" t="s">
        <v>5986</v>
      </c>
      <c r="C2987" t="s">
        <v>39</v>
      </c>
      <c r="D2987" t="s">
        <v>27</v>
      </c>
      <c r="E2987" t="s">
        <v>28</v>
      </c>
      <c r="F2987" t="s">
        <v>29</v>
      </c>
      <c r="G2987">
        <v>90036</v>
      </c>
      <c r="H2987" t="s">
        <v>30</v>
      </c>
    </row>
    <row r="2988" spans="1:8" x14ac:dyDescent="0.3">
      <c r="A2988" t="s">
        <v>5985</v>
      </c>
      <c r="B2988" t="s">
        <v>5986</v>
      </c>
      <c r="C2988" t="s">
        <v>39</v>
      </c>
      <c r="D2988" t="s">
        <v>27</v>
      </c>
      <c r="E2988" t="s">
        <v>28</v>
      </c>
      <c r="F2988" t="s">
        <v>29</v>
      </c>
      <c r="G2988">
        <v>90036</v>
      </c>
      <c r="H2988" t="s">
        <v>30</v>
      </c>
    </row>
    <row r="2989" spans="1:8" x14ac:dyDescent="0.3">
      <c r="A2989" t="s">
        <v>5985</v>
      </c>
      <c r="B2989" t="s">
        <v>5986</v>
      </c>
      <c r="C2989" t="s">
        <v>39</v>
      </c>
      <c r="D2989" t="s">
        <v>27</v>
      </c>
      <c r="E2989" t="s">
        <v>28</v>
      </c>
      <c r="F2989" t="s">
        <v>29</v>
      </c>
      <c r="G2989">
        <v>90036</v>
      </c>
      <c r="H2989" t="s">
        <v>30</v>
      </c>
    </row>
    <row r="2990" spans="1:8" x14ac:dyDescent="0.3">
      <c r="A2990" t="s">
        <v>1319</v>
      </c>
      <c r="B2990" t="s">
        <v>1320</v>
      </c>
      <c r="C2990" t="s">
        <v>39</v>
      </c>
      <c r="D2990" t="s">
        <v>27</v>
      </c>
      <c r="E2990" t="s">
        <v>934</v>
      </c>
      <c r="F2990" t="s">
        <v>66</v>
      </c>
      <c r="G2990">
        <v>98026</v>
      </c>
      <c r="H2990" t="s">
        <v>30</v>
      </c>
    </row>
    <row r="2991" spans="1:8" x14ac:dyDescent="0.3">
      <c r="A2991" t="s">
        <v>1319</v>
      </c>
      <c r="B2991" t="s">
        <v>1320</v>
      </c>
      <c r="C2991" t="s">
        <v>39</v>
      </c>
      <c r="D2991" t="s">
        <v>27</v>
      </c>
      <c r="E2991" t="s">
        <v>934</v>
      </c>
      <c r="F2991" t="s">
        <v>66</v>
      </c>
      <c r="G2991">
        <v>98026</v>
      </c>
      <c r="H2991" t="s">
        <v>30</v>
      </c>
    </row>
    <row r="2992" spans="1:8" x14ac:dyDescent="0.3">
      <c r="A2992" t="s">
        <v>1319</v>
      </c>
      <c r="B2992" t="s">
        <v>1320</v>
      </c>
      <c r="C2992" t="s">
        <v>39</v>
      </c>
      <c r="D2992" t="s">
        <v>27</v>
      </c>
      <c r="E2992" t="s">
        <v>934</v>
      </c>
      <c r="F2992" t="s">
        <v>66</v>
      </c>
      <c r="G2992">
        <v>98026</v>
      </c>
      <c r="H2992" t="s">
        <v>30</v>
      </c>
    </row>
    <row r="2993" spans="1:8" x14ac:dyDescent="0.3">
      <c r="A2993" t="s">
        <v>5991</v>
      </c>
      <c r="B2993" t="s">
        <v>5992</v>
      </c>
      <c r="C2993" t="s">
        <v>39</v>
      </c>
      <c r="D2993" t="s">
        <v>27</v>
      </c>
      <c r="E2993" t="s">
        <v>80</v>
      </c>
      <c r="F2993" t="s">
        <v>29</v>
      </c>
      <c r="G2993">
        <v>94110</v>
      </c>
      <c r="H2993" t="s">
        <v>30</v>
      </c>
    </row>
    <row r="2994" spans="1:8" x14ac:dyDescent="0.3">
      <c r="A2994" t="s">
        <v>655</v>
      </c>
      <c r="B2994" t="s">
        <v>656</v>
      </c>
      <c r="C2994" t="s">
        <v>26</v>
      </c>
      <c r="D2994" t="s">
        <v>27</v>
      </c>
      <c r="E2994" t="s">
        <v>1934</v>
      </c>
      <c r="F2994" t="s">
        <v>148</v>
      </c>
      <c r="G2994">
        <v>97477</v>
      </c>
      <c r="H2994" t="s">
        <v>30</v>
      </c>
    </row>
    <row r="2995" spans="1:8" x14ac:dyDescent="0.3">
      <c r="A2995" t="s">
        <v>1175</v>
      </c>
      <c r="B2995" t="s">
        <v>1176</v>
      </c>
      <c r="C2995" t="s">
        <v>26</v>
      </c>
      <c r="D2995" t="s">
        <v>27</v>
      </c>
      <c r="E2995" t="s">
        <v>80</v>
      </c>
      <c r="F2995" t="s">
        <v>29</v>
      </c>
      <c r="G2995">
        <v>94110</v>
      </c>
      <c r="H2995" t="s">
        <v>30</v>
      </c>
    </row>
    <row r="2996" spans="1:8" x14ac:dyDescent="0.3">
      <c r="A2996" t="s">
        <v>1012</v>
      </c>
      <c r="B2996" t="s">
        <v>1013</v>
      </c>
      <c r="C2996" t="s">
        <v>26</v>
      </c>
      <c r="D2996" t="s">
        <v>27</v>
      </c>
      <c r="E2996" t="s">
        <v>80</v>
      </c>
      <c r="F2996" t="s">
        <v>29</v>
      </c>
      <c r="G2996">
        <v>94110</v>
      </c>
      <c r="H2996" t="s">
        <v>30</v>
      </c>
    </row>
    <row r="2997" spans="1:8" x14ac:dyDescent="0.3">
      <c r="A2997" t="s">
        <v>1012</v>
      </c>
      <c r="B2997" t="s">
        <v>1013</v>
      </c>
      <c r="C2997" t="s">
        <v>26</v>
      </c>
      <c r="D2997" t="s">
        <v>27</v>
      </c>
      <c r="E2997" t="s">
        <v>80</v>
      </c>
      <c r="F2997" t="s">
        <v>29</v>
      </c>
      <c r="G2997">
        <v>94110</v>
      </c>
      <c r="H2997" t="s">
        <v>30</v>
      </c>
    </row>
    <row r="2998" spans="1:8" x14ac:dyDescent="0.3">
      <c r="A2998" t="s">
        <v>1012</v>
      </c>
      <c r="B2998" t="s">
        <v>1013</v>
      </c>
      <c r="C2998" t="s">
        <v>26</v>
      </c>
      <c r="D2998" t="s">
        <v>27</v>
      </c>
      <c r="E2998" t="s">
        <v>80</v>
      </c>
      <c r="F2998" t="s">
        <v>29</v>
      </c>
      <c r="G2998">
        <v>94110</v>
      </c>
      <c r="H2998" t="s">
        <v>30</v>
      </c>
    </row>
    <row r="2999" spans="1:8" x14ac:dyDescent="0.3">
      <c r="A2999" t="s">
        <v>1012</v>
      </c>
      <c r="B2999" t="s">
        <v>1013</v>
      </c>
      <c r="C2999" t="s">
        <v>26</v>
      </c>
      <c r="D2999" t="s">
        <v>27</v>
      </c>
      <c r="E2999" t="s">
        <v>80</v>
      </c>
      <c r="F2999" t="s">
        <v>29</v>
      </c>
      <c r="G2999">
        <v>94110</v>
      </c>
      <c r="H2999" t="s">
        <v>30</v>
      </c>
    </row>
    <row r="3000" spans="1:8" x14ac:dyDescent="0.3">
      <c r="A3000" t="s">
        <v>1012</v>
      </c>
      <c r="B3000" t="s">
        <v>1013</v>
      </c>
      <c r="C3000" t="s">
        <v>26</v>
      </c>
      <c r="D3000" t="s">
        <v>27</v>
      </c>
      <c r="E3000" t="s">
        <v>80</v>
      </c>
      <c r="F3000" t="s">
        <v>29</v>
      </c>
      <c r="G3000">
        <v>94110</v>
      </c>
      <c r="H3000" t="s">
        <v>30</v>
      </c>
    </row>
    <row r="3001" spans="1:8" x14ac:dyDescent="0.3">
      <c r="A3001" t="s">
        <v>5524</v>
      </c>
      <c r="B3001" t="s">
        <v>5525</v>
      </c>
      <c r="C3001" t="s">
        <v>146</v>
      </c>
      <c r="D3001" t="s">
        <v>27</v>
      </c>
      <c r="E3001" t="s">
        <v>1014</v>
      </c>
      <c r="F3001" t="s">
        <v>29</v>
      </c>
      <c r="G3001">
        <v>92503</v>
      </c>
      <c r="H3001" t="s">
        <v>30</v>
      </c>
    </row>
    <row r="3002" spans="1:8" x14ac:dyDescent="0.3">
      <c r="A3002" t="s">
        <v>128</v>
      </c>
      <c r="B3002" t="s">
        <v>129</v>
      </c>
      <c r="C3002" t="s">
        <v>39</v>
      </c>
      <c r="D3002" t="s">
        <v>27</v>
      </c>
      <c r="E3002" t="s">
        <v>4113</v>
      </c>
      <c r="F3002" t="s">
        <v>29</v>
      </c>
      <c r="G3002">
        <v>92553</v>
      </c>
      <c r="H3002" t="s">
        <v>30</v>
      </c>
    </row>
    <row r="3003" spans="1:8" x14ac:dyDescent="0.3">
      <c r="A3003" t="s">
        <v>128</v>
      </c>
      <c r="B3003" t="s">
        <v>129</v>
      </c>
      <c r="C3003" t="s">
        <v>39</v>
      </c>
      <c r="D3003" t="s">
        <v>27</v>
      </c>
      <c r="E3003" t="s">
        <v>4113</v>
      </c>
      <c r="F3003" t="s">
        <v>29</v>
      </c>
      <c r="G3003">
        <v>92553</v>
      </c>
      <c r="H3003" t="s">
        <v>30</v>
      </c>
    </row>
    <row r="3004" spans="1:8" x14ac:dyDescent="0.3">
      <c r="A3004" t="s">
        <v>966</v>
      </c>
      <c r="B3004" t="s">
        <v>967</v>
      </c>
      <c r="C3004" t="s">
        <v>26</v>
      </c>
      <c r="D3004" t="s">
        <v>27</v>
      </c>
      <c r="E3004" t="s">
        <v>65</v>
      </c>
      <c r="F3004" t="s">
        <v>66</v>
      </c>
      <c r="G3004">
        <v>98115</v>
      </c>
      <c r="H3004" t="s">
        <v>30</v>
      </c>
    </row>
    <row r="3005" spans="1:8" x14ac:dyDescent="0.3">
      <c r="A3005" t="s">
        <v>966</v>
      </c>
      <c r="B3005" t="s">
        <v>967</v>
      </c>
      <c r="C3005" t="s">
        <v>26</v>
      </c>
      <c r="D3005" t="s">
        <v>27</v>
      </c>
      <c r="E3005" t="s">
        <v>65</v>
      </c>
      <c r="F3005" t="s">
        <v>66</v>
      </c>
      <c r="G3005">
        <v>98115</v>
      </c>
      <c r="H3005" t="s">
        <v>30</v>
      </c>
    </row>
    <row r="3006" spans="1:8" x14ac:dyDescent="0.3">
      <c r="A3006" t="s">
        <v>5435</v>
      </c>
      <c r="B3006" t="s">
        <v>5436</v>
      </c>
      <c r="C3006" t="s">
        <v>146</v>
      </c>
      <c r="D3006" t="s">
        <v>27</v>
      </c>
      <c r="E3006" t="s">
        <v>65</v>
      </c>
      <c r="F3006" t="s">
        <v>66</v>
      </c>
      <c r="G3006">
        <v>98105</v>
      </c>
      <c r="H3006" t="s">
        <v>30</v>
      </c>
    </row>
    <row r="3007" spans="1:8" x14ac:dyDescent="0.3">
      <c r="A3007" t="s">
        <v>5435</v>
      </c>
      <c r="B3007" t="s">
        <v>5436</v>
      </c>
      <c r="C3007" t="s">
        <v>146</v>
      </c>
      <c r="D3007" t="s">
        <v>27</v>
      </c>
      <c r="E3007" t="s">
        <v>65</v>
      </c>
      <c r="F3007" t="s">
        <v>66</v>
      </c>
      <c r="G3007">
        <v>98105</v>
      </c>
      <c r="H3007" t="s">
        <v>30</v>
      </c>
    </row>
    <row r="3008" spans="1:8" x14ac:dyDescent="0.3">
      <c r="A3008" t="s">
        <v>5435</v>
      </c>
      <c r="B3008" t="s">
        <v>5436</v>
      </c>
      <c r="C3008" t="s">
        <v>146</v>
      </c>
      <c r="D3008" t="s">
        <v>27</v>
      </c>
      <c r="E3008" t="s">
        <v>65</v>
      </c>
      <c r="F3008" t="s">
        <v>66</v>
      </c>
      <c r="G3008">
        <v>98105</v>
      </c>
      <c r="H3008" t="s">
        <v>30</v>
      </c>
    </row>
    <row r="3009" spans="1:8" x14ac:dyDescent="0.3">
      <c r="A3009" t="s">
        <v>5435</v>
      </c>
      <c r="B3009" t="s">
        <v>5436</v>
      </c>
      <c r="C3009" t="s">
        <v>146</v>
      </c>
      <c r="D3009" t="s">
        <v>27</v>
      </c>
      <c r="E3009" t="s">
        <v>65</v>
      </c>
      <c r="F3009" t="s">
        <v>66</v>
      </c>
      <c r="G3009">
        <v>98105</v>
      </c>
      <c r="H3009" t="s">
        <v>30</v>
      </c>
    </row>
    <row r="3010" spans="1:8" x14ac:dyDescent="0.3">
      <c r="A3010" t="s">
        <v>2655</v>
      </c>
      <c r="B3010" t="s">
        <v>2656</v>
      </c>
      <c r="C3010" t="s">
        <v>39</v>
      </c>
      <c r="D3010" t="s">
        <v>27</v>
      </c>
      <c r="E3010" t="s">
        <v>222</v>
      </c>
      <c r="F3010" t="s">
        <v>29</v>
      </c>
      <c r="G3010">
        <v>91104</v>
      </c>
      <c r="H3010" t="s">
        <v>30</v>
      </c>
    </row>
    <row r="3011" spans="1:8" x14ac:dyDescent="0.3">
      <c r="A3011" t="s">
        <v>6012</v>
      </c>
      <c r="B3011" t="s">
        <v>6013</v>
      </c>
      <c r="C3011" t="s">
        <v>26</v>
      </c>
      <c r="D3011" t="s">
        <v>27</v>
      </c>
      <c r="E3011" t="s">
        <v>65</v>
      </c>
      <c r="F3011" t="s">
        <v>66</v>
      </c>
      <c r="G3011">
        <v>98105</v>
      </c>
      <c r="H3011" t="s">
        <v>30</v>
      </c>
    </row>
    <row r="3012" spans="1:8" x14ac:dyDescent="0.3">
      <c r="A3012" t="s">
        <v>5991</v>
      </c>
      <c r="B3012" t="s">
        <v>5992</v>
      </c>
      <c r="C3012" t="s">
        <v>39</v>
      </c>
      <c r="D3012" t="s">
        <v>27</v>
      </c>
      <c r="E3012" t="s">
        <v>28</v>
      </c>
      <c r="F3012" t="s">
        <v>29</v>
      </c>
      <c r="G3012">
        <v>90045</v>
      </c>
      <c r="H3012" t="s">
        <v>30</v>
      </c>
    </row>
    <row r="3013" spans="1:8" x14ac:dyDescent="0.3">
      <c r="A3013" t="s">
        <v>708</v>
      </c>
      <c r="B3013" t="s">
        <v>709</v>
      </c>
      <c r="C3013" t="s">
        <v>39</v>
      </c>
      <c r="D3013" t="s">
        <v>27</v>
      </c>
      <c r="E3013" t="s">
        <v>651</v>
      </c>
      <c r="F3013" t="s">
        <v>122</v>
      </c>
      <c r="G3013">
        <v>85204</v>
      </c>
      <c r="H3013" t="s">
        <v>30</v>
      </c>
    </row>
    <row r="3014" spans="1:8" x14ac:dyDescent="0.3">
      <c r="A3014" t="s">
        <v>5466</v>
      </c>
      <c r="B3014" t="s">
        <v>5467</v>
      </c>
      <c r="C3014" t="s">
        <v>26</v>
      </c>
      <c r="D3014" t="s">
        <v>27</v>
      </c>
      <c r="E3014" t="s">
        <v>293</v>
      </c>
      <c r="F3014" t="s">
        <v>161</v>
      </c>
      <c r="G3014">
        <v>80219</v>
      </c>
      <c r="H3014" t="s">
        <v>30</v>
      </c>
    </row>
    <row r="3015" spans="1:8" x14ac:dyDescent="0.3">
      <c r="A3015" t="s">
        <v>680</v>
      </c>
      <c r="B3015" t="s">
        <v>681</v>
      </c>
      <c r="C3015" t="s">
        <v>39</v>
      </c>
      <c r="D3015" t="s">
        <v>27</v>
      </c>
      <c r="E3015" t="s">
        <v>443</v>
      </c>
      <c r="F3015" t="s">
        <v>122</v>
      </c>
      <c r="G3015">
        <v>85705</v>
      </c>
      <c r="H3015" t="s">
        <v>30</v>
      </c>
    </row>
    <row r="3016" spans="1:8" x14ac:dyDescent="0.3">
      <c r="A3016" t="s">
        <v>864</v>
      </c>
      <c r="B3016" t="s">
        <v>865</v>
      </c>
      <c r="C3016" t="s">
        <v>26</v>
      </c>
      <c r="D3016" t="s">
        <v>27</v>
      </c>
      <c r="E3016" t="s">
        <v>1516</v>
      </c>
      <c r="F3016" t="s">
        <v>122</v>
      </c>
      <c r="G3016">
        <v>85301</v>
      </c>
      <c r="H3016" t="s">
        <v>30</v>
      </c>
    </row>
    <row r="3017" spans="1:8" x14ac:dyDescent="0.3">
      <c r="A3017" t="s">
        <v>5253</v>
      </c>
      <c r="B3017" t="s">
        <v>5254</v>
      </c>
      <c r="C3017" t="s">
        <v>39</v>
      </c>
      <c r="D3017" t="s">
        <v>27</v>
      </c>
      <c r="E3017" t="s">
        <v>28</v>
      </c>
      <c r="F3017" t="s">
        <v>29</v>
      </c>
      <c r="G3017">
        <v>90036</v>
      </c>
      <c r="H3017" t="s">
        <v>30</v>
      </c>
    </row>
    <row r="3018" spans="1:8" x14ac:dyDescent="0.3">
      <c r="A3018" t="s">
        <v>5585</v>
      </c>
      <c r="B3018" t="s">
        <v>5586</v>
      </c>
      <c r="C3018" t="s">
        <v>39</v>
      </c>
      <c r="D3018" t="s">
        <v>27</v>
      </c>
      <c r="E3018" t="s">
        <v>65</v>
      </c>
      <c r="F3018" t="s">
        <v>66</v>
      </c>
      <c r="G3018">
        <v>98115</v>
      </c>
      <c r="H3018" t="s">
        <v>30</v>
      </c>
    </row>
    <row r="3019" spans="1:8" x14ac:dyDescent="0.3">
      <c r="A3019" t="s">
        <v>5585</v>
      </c>
      <c r="B3019" t="s">
        <v>5586</v>
      </c>
      <c r="C3019" t="s">
        <v>39</v>
      </c>
      <c r="D3019" t="s">
        <v>27</v>
      </c>
      <c r="E3019" t="s">
        <v>65</v>
      </c>
      <c r="F3019" t="s">
        <v>66</v>
      </c>
      <c r="G3019">
        <v>98115</v>
      </c>
      <c r="H3019" t="s">
        <v>30</v>
      </c>
    </row>
    <row r="3020" spans="1:8" x14ac:dyDescent="0.3">
      <c r="A3020" t="s">
        <v>5585</v>
      </c>
      <c r="B3020" t="s">
        <v>5586</v>
      </c>
      <c r="C3020" t="s">
        <v>39</v>
      </c>
      <c r="D3020" t="s">
        <v>27</v>
      </c>
      <c r="E3020" t="s">
        <v>65</v>
      </c>
      <c r="F3020" t="s">
        <v>66</v>
      </c>
      <c r="G3020">
        <v>98115</v>
      </c>
      <c r="H3020" t="s">
        <v>30</v>
      </c>
    </row>
    <row r="3021" spans="1:8" x14ac:dyDescent="0.3">
      <c r="A3021" t="s">
        <v>3561</v>
      </c>
      <c r="B3021" t="s">
        <v>3562</v>
      </c>
      <c r="C3021" t="s">
        <v>26</v>
      </c>
      <c r="D3021" t="s">
        <v>27</v>
      </c>
      <c r="E3021" t="s">
        <v>80</v>
      </c>
      <c r="F3021" t="s">
        <v>29</v>
      </c>
      <c r="G3021">
        <v>94122</v>
      </c>
      <c r="H3021" t="s">
        <v>30</v>
      </c>
    </row>
    <row r="3022" spans="1:8" x14ac:dyDescent="0.3">
      <c r="A3022" t="s">
        <v>3561</v>
      </c>
      <c r="B3022" t="s">
        <v>3562</v>
      </c>
      <c r="C3022" t="s">
        <v>26</v>
      </c>
      <c r="D3022" t="s">
        <v>27</v>
      </c>
      <c r="E3022" t="s">
        <v>80</v>
      </c>
      <c r="F3022" t="s">
        <v>29</v>
      </c>
      <c r="G3022">
        <v>94122</v>
      </c>
      <c r="H3022" t="s">
        <v>30</v>
      </c>
    </row>
    <row r="3023" spans="1:8" x14ac:dyDescent="0.3">
      <c r="A3023" t="s">
        <v>3561</v>
      </c>
      <c r="B3023" t="s">
        <v>3562</v>
      </c>
      <c r="C3023" t="s">
        <v>26</v>
      </c>
      <c r="D3023" t="s">
        <v>27</v>
      </c>
      <c r="E3023" t="s">
        <v>80</v>
      </c>
      <c r="F3023" t="s">
        <v>29</v>
      </c>
      <c r="G3023">
        <v>94122</v>
      </c>
      <c r="H3023" t="s">
        <v>30</v>
      </c>
    </row>
    <row r="3024" spans="1:8" x14ac:dyDescent="0.3">
      <c r="A3024" t="s">
        <v>3561</v>
      </c>
      <c r="B3024" t="s">
        <v>3562</v>
      </c>
      <c r="C3024" t="s">
        <v>26</v>
      </c>
      <c r="D3024" t="s">
        <v>27</v>
      </c>
      <c r="E3024" t="s">
        <v>80</v>
      </c>
      <c r="F3024" t="s">
        <v>29</v>
      </c>
      <c r="G3024">
        <v>94122</v>
      </c>
      <c r="H3024" t="s">
        <v>30</v>
      </c>
    </row>
    <row r="3025" spans="1:8" x14ac:dyDescent="0.3">
      <c r="A3025" t="s">
        <v>3617</v>
      </c>
      <c r="B3025" t="s">
        <v>3618</v>
      </c>
      <c r="C3025" t="s">
        <v>39</v>
      </c>
      <c r="D3025" t="s">
        <v>27</v>
      </c>
      <c r="E3025" t="s">
        <v>65</v>
      </c>
      <c r="F3025" t="s">
        <v>66</v>
      </c>
      <c r="G3025">
        <v>98105</v>
      </c>
      <c r="H3025" t="s">
        <v>30</v>
      </c>
    </row>
    <row r="3026" spans="1:8" x14ac:dyDescent="0.3">
      <c r="A3026" t="s">
        <v>1781</v>
      </c>
      <c r="B3026" t="s">
        <v>1782</v>
      </c>
      <c r="C3026" t="s">
        <v>39</v>
      </c>
      <c r="D3026" t="s">
        <v>27</v>
      </c>
      <c r="E3026" t="s">
        <v>2041</v>
      </c>
      <c r="F3026" t="s">
        <v>122</v>
      </c>
      <c r="G3026">
        <v>85345</v>
      </c>
      <c r="H3026" t="s">
        <v>30</v>
      </c>
    </row>
    <row r="3027" spans="1:8" x14ac:dyDescent="0.3">
      <c r="A3027" t="s">
        <v>1781</v>
      </c>
      <c r="B3027" t="s">
        <v>1782</v>
      </c>
      <c r="C3027" t="s">
        <v>39</v>
      </c>
      <c r="D3027" t="s">
        <v>27</v>
      </c>
      <c r="E3027" t="s">
        <v>2041</v>
      </c>
      <c r="F3027" t="s">
        <v>122</v>
      </c>
      <c r="G3027">
        <v>85345</v>
      </c>
      <c r="H3027" t="s">
        <v>30</v>
      </c>
    </row>
    <row r="3028" spans="1:8" x14ac:dyDescent="0.3">
      <c r="A3028" t="s">
        <v>1781</v>
      </c>
      <c r="B3028" t="s">
        <v>1782</v>
      </c>
      <c r="C3028" t="s">
        <v>39</v>
      </c>
      <c r="D3028" t="s">
        <v>27</v>
      </c>
      <c r="E3028" t="s">
        <v>2041</v>
      </c>
      <c r="F3028" t="s">
        <v>122</v>
      </c>
      <c r="G3028">
        <v>85345</v>
      </c>
      <c r="H3028" t="s">
        <v>30</v>
      </c>
    </row>
    <row r="3029" spans="1:8" x14ac:dyDescent="0.3">
      <c r="A3029" t="s">
        <v>1781</v>
      </c>
      <c r="B3029" t="s">
        <v>1782</v>
      </c>
      <c r="C3029" t="s">
        <v>39</v>
      </c>
      <c r="D3029" t="s">
        <v>27</v>
      </c>
      <c r="E3029" t="s">
        <v>2041</v>
      </c>
      <c r="F3029" t="s">
        <v>122</v>
      </c>
      <c r="G3029">
        <v>85345</v>
      </c>
      <c r="H3029" t="s">
        <v>30</v>
      </c>
    </row>
    <row r="3030" spans="1:8" x14ac:dyDescent="0.3">
      <c r="A3030" t="s">
        <v>909</v>
      </c>
      <c r="B3030" t="s">
        <v>910</v>
      </c>
      <c r="C3030" t="s">
        <v>39</v>
      </c>
      <c r="D3030" t="s">
        <v>27</v>
      </c>
      <c r="E3030" t="s">
        <v>1054</v>
      </c>
      <c r="F3030" t="s">
        <v>29</v>
      </c>
      <c r="G3030">
        <v>92054</v>
      </c>
      <c r="H3030" t="s">
        <v>30</v>
      </c>
    </row>
    <row r="3031" spans="1:8" x14ac:dyDescent="0.3">
      <c r="A3031" t="s">
        <v>1332</v>
      </c>
      <c r="B3031" t="s">
        <v>1333</v>
      </c>
      <c r="C3031" t="s">
        <v>146</v>
      </c>
      <c r="D3031" t="s">
        <v>27</v>
      </c>
      <c r="E3031" t="s">
        <v>1871</v>
      </c>
      <c r="F3031" t="s">
        <v>66</v>
      </c>
      <c r="G3031">
        <v>98052</v>
      </c>
      <c r="H3031" t="s">
        <v>30</v>
      </c>
    </row>
    <row r="3032" spans="1:8" x14ac:dyDescent="0.3">
      <c r="A3032" t="s">
        <v>3512</v>
      </c>
      <c r="B3032" t="s">
        <v>3513</v>
      </c>
      <c r="C3032" t="s">
        <v>39</v>
      </c>
      <c r="D3032" t="s">
        <v>27</v>
      </c>
      <c r="E3032" t="s">
        <v>80</v>
      </c>
      <c r="F3032" t="s">
        <v>29</v>
      </c>
      <c r="G3032">
        <v>94109</v>
      </c>
      <c r="H3032" t="s">
        <v>30</v>
      </c>
    </row>
    <row r="3033" spans="1:8" x14ac:dyDescent="0.3">
      <c r="A3033" t="s">
        <v>1123</v>
      </c>
      <c r="B3033" t="s">
        <v>1124</v>
      </c>
      <c r="C3033" t="s">
        <v>146</v>
      </c>
      <c r="D3033" t="s">
        <v>27</v>
      </c>
      <c r="E3033" t="s">
        <v>1908</v>
      </c>
      <c r="F3033" t="s">
        <v>66</v>
      </c>
      <c r="G3033">
        <v>99207</v>
      </c>
      <c r="H3033" t="s">
        <v>30</v>
      </c>
    </row>
    <row r="3034" spans="1:8" x14ac:dyDescent="0.3">
      <c r="A3034" t="s">
        <v>4287</v>
      </c>
      <c r="B3034" t="s">
        <v>4288</v>
      </c>
      <c r="C3034" t="s">
        <v>26</v>
      </c>
      <c r="D3034" t="s">
        <v>27</v>
      </c>
      <c r="E3034" t="s">
        <v>28</v>
      </c>
      <c r="F3034" t="s">
        <v>29</v>
      </c>
      <c r="G3034">
        <v>90032</v>
      </c>
      <c r="H3034" t="s">
        <v>30</v>
      </c>
    </row>
    <row r="3035" spans="1:8" x14ac:dyDescent="0.3">
      <c r="A3035" t="s">
        <v>4287</v>
      </c>
      <c r="B3035" t="s">
        <v>4288</v>
      </c>
      <c r="C3035" t="s">
        <v>26</v>
      </c>
      <c r="D3035" t="s">
        <v>27</v>
      </c>
      <c r="E3035" t="s">
        <v>28</v>
      </c>
      <c r="F3035" t="s">
        <v>29</v>
      </c>
      <c r="G3035">
        <v>90032</v>
      </c>
      <c r="H3035" t="s">
        <v>30</v>
      </c>
    </row>
    <row r="3036" spans="1:8" x14ac:dyDescent="0.3">
      <c r="A3036" t="s">
        <v>4287</v>
      </c>
      <c r="B3036" t="s">
        <v>4288</v>
      </c>
      <c r="C3036" t="s">
        <v>26</v>
      </c>
      <c r="D3036" t="s">
        <v>27</v>
      </c>
      <c r="E3036" t="s">
        <v>28</v>
      </c>
      <c r="F3036" t="s">
        <v>29</v>
      </c>
      <c r="G3036">
        <v>90032</v>
      </c>
      <c r="H3036" t="s">
        <v>30</v>
      </c>
    </row>
    <row r="3037" spans="1:8" x14ac:dyDescent="0.3">
      <c r="A3037" t="s">
        <v>4287</v>
      </c>
      <c r="B3037" t="s">
        <v>4288</v>
      </c>
      <c r="C3037" t="s">
        <v>26</v>
      </c>
      <c r="D3037" t="s">
        <v>27</v>
      </c>
      <c r="E3037" t="s">
        <v>28</v>
      </c>
      <c r="F3037" t="s">
        <v>29</v>
      </c>
      <c r="G3037">
        <v>90032</v>
      </c>
      <c r="H3037" t="s">
        <v>30</v>
      </c>
    </row>
    <row r="3038" spans="1:8" x14ac:dyDescent="0.3">
      <c r="A3038" t="s">
        <v>3170</v>
      </c>
      <c r="B3038" t="s">
        <v>3171</v>
      </c>
      <c r="C3038" t="s">
        <v>39</v>
      </c>
      <c r="D3038" t="s">
        <v>27</v>
      </c>
      <c r="E3038" t="s">
        <v>80</v>
      </c>
      <c r="F3038" t="s">
        <v>29</v>
      </c>
      <c r="G3038">
        <v>94122</v>
      </c>
      <c r="H3038" t="s">
        <v>30</v>
      </c>
    </row>
    <row r="3039" spans="1:8" x14ac:dyDescent="0.3">
      <c r="A3039" t="s">
        <v>3170</v>
      </c>
      <c r="B3039" t="s">
        <v>3171</v>
      </c>
      <c r="C3039" t="s">
        <v>39</v>
      </c>
      <c r="D3039" t="s">
        <v>27</v>
      </c>
      <c r="E3039" t="s">
        <v>80</v>
      </c>
      <c r="F3039" t="s">
        <v>29</v>
      </c>
      <c r="G3039">
        <v>94122</v>
      </c>
      <c r="H3039" t="s">
        <v>30</v>
      </c>
    </row>
    <row r="3040" spans="1:8" x14ac:dyDescent="0.3">
      <c r="A3040" t="s">
        <v>3434</v>
      </c>
      <c r="B3040" t="s">
        <v>3435</v>
      </c>
      <c r="C3040" t="s">
        <v>146</v>
      </c>
      <c r="D3040" t="s">
        <v>27</v>
      </c>
      <c r="E3040" t="s">
        <v>3454</v>
      </c>
      <c r="F3040" t="s">
        <v>29</v>
      </c>
      <c r="G3040">
        <v>90712</v>
      </c>
      <c r="H3040" t="s">
        <v>30</v>
      </c>
    </row>
    <row r="3041" spans="1:8" x14ac:dyDescent="0.3">
      <c r="A3041" t="s">
        <v>4641</v>
      </c>
      <c r="B3041" t="s">
        <v>4642</v>
      </c>
      <c r="C3041" t="s">
        <v>26</v>
      </c>
      <c r="D3041" t="s">
        <v>27</v>
      </c>
      <c r="E3041" t="s">
        <v>65</v>
      </c>
      <c r="F3041" t="s">
        <v>66</v>
      </c>
      <c r="G3041">
        <v>98115</v>
      </c>
      <c r="H3041" t="s">
        <v>30</v>
      </c>
    </row>
    <row r="3042" spans="1:8" x14ac:dyDescent="0.3">
      <c r="A3042" t="s">
        <v>2618</v>
      </c>
      <c r="B3042" t="s">
        <v>2619</v>
      </c>
      <c r="C3042" t="s">
        <v>146</v>
      </c>
      <c r="D3042" t="s">
        <v>27</v>
      </c>
      <c r="E3042" t="s">
        <v>28</v>
      </c>
      <c r="F3042" t="s">
        <v>29</v>
      </c>
      <c r="G3042">
        <v>90008</v>
      </c>
      <c r="H3042" t="s">
        <v>30</v>
      </c>
    </row>
    <row r="3043" spans="1:8" x14ac:dyDescent="0.3">
      <c r="A3043" t="s">
        <v>5117</v>
      </c>
      <c r="B3043" t="s">
        <v>5118</v>
      </c>
      <c r="C3043" t="s">
        <v>39</v>
      </c>
      <c r="D3043" t="s">
        <v>27</v>
      </c>
      <c r="E3043" t="s">
        <v>147</v>
      </c>
      <c r="F3043" t="s">
        <v>148</v>
      </c>
      <c r="G3043">
        <v>97206</v>
      </c>
      <c r="H3043" t="s">
        <v>30</v>
      </c>
    </row>
    <row r="3044" spans="1:8" x14ac:dyDescent="0.3">
      <c r="A3044" t="s">
        <v>6044</v>
      </c>
      <c r="B3044" t="s">
        <v>6045</v>
      </c>
      <c r="C3044" t="s">
        <v>39</v>
      </c>
      <c r="D3044" t="s">
        <v>27</v>
      </c>
      <c r="E3044" t="s">
        <v>80</v>
      </c>
      <c r="F3044" t="s">
        <v>29</v>
      </c>
      <c r="G3044">
        <v>94110</v>
      </c>
      <c r="H3044" t="s">
        <v>30</v>
      </c>
    </row>
    <row r="3045" spans="1:8" x14ac:dyDescent="0.3">
      <c r="A3045" t="s">
        <v>6044</v>
      </c>
      <c r="B3045" t="s">
        <v>6045</v>
      </c>
      <c r="C3045" t="s">
        <v>39</v>
      </c>
      <c r="D3045" t="s">
        <v>27</v>
      </c>
      <c r="E3045" t="s">
        <v>80</v>
      </c>
      <c r="F3045" t="s">
        <v>29</v>
      </c>
      <c r="G3045">
        <v>94110</v>
      </c>
      <c r="H3045" t="s">
        <v>30</v>
      </c>
    </row>
    <row r="3046" spans="1:8" x14ac:dyDescent="0.3">
      <c r="A3046" t="s">
        <v>6049</v>
      </c>
      <c r="B3046" t="s">
        <v>6050</v>
      </c>
      <c r="C3046" t="s">
        <v>39</v>
      </c>
      <c r="D3046" t="s">
        <v>27</v>
      </c>
      <c r="E3046" t="s">
        <v>792</v>
      </c>
      <c r="F3046" t="s">
        <v>29</v>
      </c>
      <c r="G3046">
        <v>92691</v>
      </c>
      <c r="H3046" t="s">
        <v>30</v>
      </c>
    </row>
    <row r="3047" spans="1:8" x14ac:dyDescent="0.3">
      <c r="A3047" t="s">
        <v>6049</v>
      </c>
      <c r="B3047" t="s">
        <v>6050</v>
      </c>
      <c r="C3047" t="s">
        <v>39</v>
      </c>
      <c r="D3047" t="s">
        <v>27</v>
      </c>
      <c r="E3047" t="s">
        <v>792</v>
      </c>
      <c r="F3047" t="s">
        <v>29</v>
      </c>
      <c r="G3047">
        <v>92691</v>
      </c>
      <c r="H3047" t="s">
        <v>30</v>
      </c>
    </row>
    <row r="3048" spans="1:8" x14ac:dyDescent="0.3">
      <c r="A3048" t="s">
        <v>6055</v>
      </c>
      <c r="B3048" t="s">
        <v>6056</v>
      </c>
      <c r="C3048" t="s">
        <v>39</v>
      </c>
      <c r="D3048" t="s">
        <v>27</v>
      </c>
      <c r="E3048" t="s">
        <v>80</v>
      </c>
      <c r="F3048" t="s">
        <v>29</v>
      </c>
      <c r="G3048">
        <v>94109</v>
      </c>
      <c r="H3048" t="s">
        <v>30</v>
      </c>
    </row>
    <row r="3049" spans="1:8" x14ac:dyDescent="0.3">
      <c r="A3049" t="s">
        <v>1751</v>
      </c>
      <c r="B3049" t="s">
        <v>1752</v>
      </c>
      <c r="C3049" t="s">
        <v>39</v>
      </c>
      <c r="D3049" t="s">
        <v>27</v>
      </c>
      <c r="E3049" t="s">
        <v>80</v>
      </c>
      <c r="F3049" t="s">
        <v>29</v>
      </c>
      <c r="G3049">
        <v>94110</v>
      </c>
      <c r="H3049" t="s">
        <v>30</v>
      </c>
    </row>
    <row r="3050" spans="1:8" x14ac:dyDescent="0.3">
      <c r="A3050" t="s">
        <v>1501</v>
      </c>
      <c r="B3050" t="s">
        <v>1502</v>
      </c>
      <c r="C3050" t="s">
        <v>26</v>
      </c>
      <c r="D3050" t="s">
        <v>27</v>
      </c>
      <c r="E3050" t="s">
        <v>28</v>
      </c>
      <c r="F3050" t="s">
        <v>29</v>
      </c>
      <c r="G3050">
        <v>90049</v>
      </c>
      <c r="H3050" t="s">
        <v>30</v>
      </c>
    </row>
    <row r="3051" spans="1:8" x14ac:dyDescent="0.3">
      <c r="A3051" t="s">
        <v>2178</v>
      </c>
      <c r="B3051" t="s">
        <v>2179</v>
      </c>
      <c r="C3051" t="s">
        <v>146</v>
      </c>
      <c r="D3051" t="s">
        <v>27</v>
      </c>
      <c r="E3051" t="s">
        <v>65</v>
      </c>
      <c r="F3051" t="s">
        <v>66</v>
      </c>
      <c r="G3051">
        <v>98115</v>
      </c>
      <c r="H3051" t="s">
        <v>30</v>
      </c>
    </row>
    <row r="3052" spans="1:8" x14ac:dyDescent="0.3">
      <c r="A3052" t="s">
        <v>2178</v>
      </c>
      <c r="B3052" t="s">
        <v>2179</v>
      </c>
      <c r="C3052" t="s">
        <v>146</v>
      </c>
      <c r="D3052" t="s">
        <v>27</v>
      </c>
      <c r="E3052" t="s">
        <v>65</v>
      </c>
      <c r="F3052" t="s">
        <v>66</v>
      </c>
      <c r="G3052">
        <v>98115</v>
      </c>
      <c r="H3052" t="s">
        <v>30</v>
      </c>
    </row>
    <row r="3053" spans="1:8" x14ac:dyDescent="0.3">
      <c r="A3053" t="s">
        <v>2178</v>
      </c>
      <c r="B3053" t="s">
        <v>2179</v>
      </c>
      <c r="C3053" t="s">
        <v>146</v>
      </c>
      <c r="D3053" t="s">
        <v>27</v>
      </c>
      <c r="E3053" t="s">
        <v>65</v>
      </c>
      <c r="F3053" t="s">
        <v>66</v>
      </c>
      <c r="G3053">
        <v>98115</v>
      </c>
      <c r="H3053" t="s">
        <v>30</v>
      </c>
    </row>
    <row r="3054" spans="1:8" x14ac:dyDescent="0.3">
      <c r="A3054" t="s">
        <v>2178</v>
      </c>
      <c r="B3054" t="s">
        <v>2179</v>
      </c>
      <c r="C3054" t="s">
        <v>146</v>
      </c>
      <c r="D3054" t="s">
        <v>27</v>
      </c>
      <c r="E3054" t="s">
        <v>65</v>
      </c>
      <c r="F3054" t="s">
        <v>66</v>
      </c>
      <c r="G3054">
        <v>98115</v>
      </c>
      <c r="H3054" t="s">
        <v>30</v>
      </c>
    </row>
    <row r="3055" spans="1:8" x14ac:dyDescent="0.3">
      <c r="A3055" t="s">
        <v>2178</v>
      </c>
      <c r="B3055" t="s">
        <v>2179</v>
      </c>
      <c r="C3055" t="s">
        <v>146</v>
      </c>
      <c r="D3055" t="s">
        <v>27</v>
      </c>
      <c r="E3055" t="s">
        <v>65</v>
      </c>
      <c r="F3055" t="s">
        <v>66</v>
      </c>
      <c r="G3055">
        <v>98115</v>
      </c>
      <c r="H3055" t="s">
        <v>30</v>
      </c>
    </row>
    <row r="3056" spans="1:8" x14ac:dyDescent="0.3">
      <c r="A3056" t="s">
        <v>6065</v>
      </c>
      <c r="B3056" t="s">
        <v>6066</v>
      </c>
      <c r="C3056" t="s">
        <v>146</v>
      </c>
      <c r="D3056" t="s">
        <v>27</v>
      </c>
      <c r="E3056" t="s">
        <v>65</v>
      </c>
      <c r="F3056" t="s">
        <v>66</v>
      </c>
      <c r="G3056">
        <v>98103</v>
      </c>
      <c r="H3056" t="s">
        <v>30</v>
      </c>
    </row>
    <row r="3057" spans="1:8" x14ac:dyDescent="0.3">
      <c r="A3057" t="s">
        <v>2898</v>
      </c>
      <c r="B3057" t="s">
        <v>2899</v>
      </c>
      <c r="C3057" t="s">
        <v>26</v>
      </c>
      <c r="D3057" t="s">
        <v>27</v>
      </c>
      <c r="E3057" t="s">
        <v>80</v>
      </c>
      <c r="F3057" t="s">
        <v>29</v>
      </c>
      <c r="G3057">
        <v>94110</v>
      </c>
      <c r="H3057" t="s">
        <v>30</v>
      </c>
    </row>
    <row r="3058" spans="1:8" x14ac:dyDescent="0.3">
      <c r="A3058" t="s">
        <v>5435</v>
      </c>
      <c r="B3058" t="s">
        <v>5436</v>
      </c>
      <c r="C3058" t="s">
        <v>146</v>
      </c>
      <c r="D3058" t="s">
        <v>27</v>
      </c>
      <c r="E3058" t="s">
        <v>176</v>
      </c>
      <c r="F3058" t="s">
        <v>122</v>
      </c>
      <c r="G3058">
        <v>85023</v>
      </c>
      <c r="H3058" t="s">
        <v>30</v>
      </c>
    </row>
    <row r="3059" spans="1:8" x14ac:dyDescent="0.3">
      <c r="A3059" t="s">
        <v>3601</v>
      </c>
      <c r="B3059" t="s">
        <v>3602</v>
      </c>
      <c r="C3059" t="s">
        <v>146</v>
      </c>
      <c r="D3059" t="s">
        <v>27</v>
      </c>
      <c r="E3059" t="s">
        <v>236</v>
      </c>
      <c r="F3059" t="s">
        <v>29</v>
      </c>
      <c r="G3059">
        <v>95123</v>
      </c>
      <c r="H3059" t="s">
        <v>30</v>
      </c>
    </row>
    <row r="3060" spans="1:8" x14ac:dyDescent="0.3">
      <c r="A3060" t="s">
        <v>5692</v>
      </c>
      <c r="B3060" t="s">
        <v>5693</v>
      </c>
      <c r="C3060" t="s">
        <v>26</v>
      </c>
      <c r="D3060" t="s">
        <v>27</v>
      </c>
      <c r="E3060" t="s">
        <v>1984</v>
      </c>
      <c r="F3060" t="s">
        <v>161</v>
      </c>
      <c r="G3060">
        <v>80020</v>
      </c>
      <c r="H3060" t="s">
        <v>30</v>
      </c>
    </row>
    <row r="3061" spans="1:8" x14ac:dyDescent="0.3">
      <c r="A3061" t="s">
        <v>6073</v>
      </c>
      <c r="B3061" t="s">
        <v>6074</v>
      </c>
      <c r="C3061" t="s">
        <v>146</v>
      </c>
      <c r="D3061" t="s">
        <v>27</v>
      </c>
      <c r="E3061" t="s">
        <v>28</v>
      </c>
      <c r="F3061" t="s">
        <v>29</v>
      </c>
      <c r="G3061">
        <v>90045</v>
      </c>
      <c r="H3061" t="s">
        <v>30</v>
      </c>
    </row>
    <row r="3062" spans="1:8" x14ac:dyDescent="0.3">
      <c r="A3062" t="s">
        <v>6076</v>
      </c>
      <c r="B3062" t="s">
        <v>6077</v>
      </c>
      <c r="C3062" t="s">
        <v>39</v>
      </c>
      <c r="D3062" t="s">
        <v>27</v>
      </c>
      <c r="E3062" t="s">
        <v>1577</v>
      </c>
      <c r="F3062" t="s">
        <v>29</v>
      </c>
      <c r="G3062">
        <v>91767</v>
      </c>
      <c r="H3062" t="s">
        <v>30</v>
      </c>
    </row>
    <row r="3063" spans="1:8" x14ac:dyDescent="0.3">
      <c r="A3063" t="s">
        <v>6079</v>
      </c>
      <c r="B3063" t="s">
        <v>6080</v>
      </c>
      <c r="C3063" t="s">
        <v>39</v>
      </c>
      <c r="D3063" t="s">
        <v>27</v>
      </c>
      <c r="E3063" t="s">
        <v>528</v>
      </c>
      <c r="F3063" t="s">
        <v>29</v>
      </c>
      <c r="G3063">
        <v>94521</v>
      </c>
      <c r="H3063" t="s">
        <v>30</v>
      </c>
    </row>
    <row r="3064" spans="1:8" x14ac:dyDescent="0.3">
      <c r="A3064" t="s">
        <v>4610</v>
      </c>
      <c r="B3064" t="s">
        <v>4611</v>
      </c>
      <c r="C3064" t="s">
        <v>26</v>
      </c>
      <c r="D3064" t="s">
        <v>27</v>
      </c>
      <c r="E3064" t="s">
        <v>236</v>
      </c>
      <c r="F3064" t="s">
        <v>29</v>
      </c>
      <c r="G3064">
        <v>95123</v>
      </c>
      <c r="H3064" t="s">
        <v>30</v>
      </c>
    </row>
    <row r="3065" spans="1:8" x14ac:dyDescent="0.3">
      <c r="A3065" t="s">
        <v>4610</v>
      </c>
      <c r="B3065" t="s">
        <v>4611</v>
      </c>
      <c r="C3065" t="s">
        <v>26</v>
      </c>
      <c r="D3065" t="s">
        <v>27</v>
      </c>
      <c r="E3065" t="s">
        <v>236</v>
      </c>
      <c r="F3065" t="s">
        <v>29</v>
      </c>
      <c r="G3065">
        <v>95123</v>
      </c>
      <c r="H3065" t="s">
        <v>30</v>
      </c>
    </row>
    <row r="3066" spans="1:8" x14ac:dyDescent="0.3">
      <c r="A3066" t="s">
        <v>4610</v>
      </c>
      <c r="B3066" t="s">
        <v>4611</v>
      </c>
      <c r="C3066" t="s">
        <v>26</v>
      </c>
      <c r="D3066" t="s">
        <v>27</v>
      </c>
      <c r="E3066" t="s">
        <v>236</v>
      </c>
      <c r="F3066" t="s">
        <v>29</v>
      </c>
      <c r="G3066">
        <v>95123</v>
      </c>
      <c r="H3066" t="s">
        <v>30</v>
      </c>
    </row>
    <row r="3067" spans="1:8" x14ac:dyDescent="0.3">
      <c r="A3067" t="s">
        <v>4881</v>
      </c>
      <c r="B3067" t="s">
        <v>4882</v>
      </c>
      <c r="C3067" t="s">
        <v>146</v>
      </c>
      <c r="D3067" t="s">
        <v>27</v>
      </c>
      <c r="E3067" t="s">
        <v>2365</v>
      </c>
      <c r="F3067" t="s">
        <v>29</v>
      </c>
      <c r="G3067">
        <v>95823</v>
      </c>
      <c r="H3067" t="s">
        <v>30</v>
      </c>
    </row>
    <row r="3068" spans="1:8" x14ac:dyDescent="0.3">
      <c r="A3068" t="s">
        <v>6086</v>
      </c>
      <c r="B3068" t="s">
        <v>6087</v>
      </c>
      <c r="C3068" t="s">
        <v>39</v>
      </c>
      <c r="D3068" t="s">
        <v>27</v>
      </c>
      <c r="E3068" t="s">
        <v>1934</v>
      </c>
      <c r="F3068" t="s">
        <v>148</v>
      </c>
      <c r="G3068">
        <v>97477</v>
      </c>
      <c r="H3068" t="s">
        <v>30</v>
      </c>
    </row>
    <row r="3069" spans="1:8" x14ac:dyDescent="0.3">
      <c r="A3069" t="s">
        <v>526</v>
      </c>
      <c r="B3069" t="s">
        <v>527</v>
      </c>
      <c r="C3069" t="s">
        <v>39</v>
      </c>
      <c r="D3069" t="s">
        <v>27</v>
      </c>
      <c r="E3069" t="s">
        <v>28</v>
      </c>
      <c r="F3069" t="s">
        <v>29</v>
      </c>
      <c r="G3069">
        <v>90045</v>
      </c>
      <c r="H3069" t="s">
        <v>30</v>
      </c>
    </row>
    <row r="3070" spans="1:8" x14ac:dyDescent="0.3">
      <c r="A3070" t="s">
        <v>526</v>
      </c>
      <c r="B3070" t="s">
        <v>527</v>
      </c>
      <c r="C3070" t="s">
        <v>39</v>
      </c>
      <c r="D3070" t="s">
        <v>27</v>
      </c>
      <c r="E3070" t="s">
        <v>28</v>
      </c>
      <c r="F3070" t="s">
        <v>29</v>
      </c>
      <c r="G3070">
        <v>90045</v>
      </c>
      <c r="H3070" t="s">
        <v>30</v>
      </c>
    </row>
    <row r="3071" spans="1:8" x14ac:dyDescent="0.3">
      <c r="A3071" t="s">
        <v>660</v>
      </c>
      <c r="B3071" t="s">
        <v>661</v>
      </c>
      <c r="C3071" t="s">
        <v>39</v>
      </c>
      <c r="D3071" t="s">
        <v>27</v>
      </c>
      <c r="E3071" t="s">
        <v>2990</v>
      </c>
      <c r="F3071" t="s">
        <v>29</v>
      </c>
      <c r="G3071">
        <v>95695</v>
      </c>
      <c r="H3071" t="s">
        <v>30</v>
      </c>
    </row>
    <row r="3072" spans="1:8" x14ac:dyDescent="0.3">
      <c r="A3072" t="s">
        <v>285</v>
      </c>
      <c r="B3072" t="s">
        <v>286</v>
      </c>
      <c r="C3072" t="s">
        <v>26</v>
      </c>
      <c r="D3072" t="s">
        <v>27</v>
      </c>
      <c r="E3072" t="s">
        <v>65</v>
      </c>
      <c r="F3072" t="s">
        <v>66</v>
      </c>
      <c r="G3072">
        <v>98115</v>
      </c>
      <c r="H3072" t="s">
        <v>30</v>
      </c>
    </row>
    <row r="3073" spans="1:8" x14ac:dyDescent="0.3">
      <c r="A3073" t="s">
        <v>285</v>
      </c>
      <c r="B3073" t="s">
        <v>286</v>
      </c>
      <c r="C3073" t="s">
        <v>26</v>
      </c>
      <c r="D3073" t="s">
        <v>27</v>
      </c>
      <c r="E3073" t="s">
        <v>65</v>
      </c>
      <c r="F3073" t="s">
        <v>66</v>
      </c>
      <c r="G3073">
        <v>98115</v>
      </c>
      <c r="H3073" t="s">
        <v>30</v>
      </c>
    </row>
    <row r="3074" spans="1:8" x14ac:dyDescent="0.3">
      <c r="A3074" t="s">
        <v>285</v>
      </c>
      <c r="B3074" t="s">
        <v>286</v>
      </c>
      <c r="C3074" t="s">
        <v>26</v>
      </c>
      <c r="D3074" t="s">
        <v>27</v>
      </c>
      <c r="E3074" t="s">
        <v>65</v>
      </c>
      <c r="F3074" t="s">
        <v>66</v>
      </c>
      <c r="G3074">
        <v>98115</v>
      </c>
      <c r="H3074" t="s">
        <v>30</v>
      </c>
    </row>
    <row r="3075" spans="1:8" x14ac:dyDescent="0.3">
      <c r="A3075" t="s">
        <v>5499</v>
      </c>
      <c r="B3075" t="s">
        <v>5500</v>
      </c>
      <c r="C3075" t="s">
        <v>26</v>
      </c>
      <c r="D3075" t="s">
        <v>27</v>
      </c>
      <c r="E3075" t="s">
        <v>28</v>
      </c>
      <c r="F3075" t="s">
        <v>29</v>
      </c>
      <c r="G3075">
        <v>90049</v>
      </c>
      <c r="H3075" t="s">
        <v>30</v>
      </c>
    </row>
    <row r="3076" spans="1:8" x14ac:dyDescent="0.3">
      <c r="A3076" t="s">
        <v>864</v>
      </c>
      <c r="B3076" t="s">
        <v>865</v>
      </c>
      <c r="C3076" t="s">
        <v>26</v>
      </c>
      <c r="D3076" t="s">
        <v>27</v>
      </c>
      <c r="E3076" t="s">
        <v>65</v>
      </c>
      <c r="F3076" t="s">
        <v>66</v>
      </c>
      <c r="G3076">
        <v>98105</v>
      </c>
      <c r="H3076" t="s">
        <v>30</v>
      </c>
    </row>
    <row r="3077" spans="1:8" x14ac:dyDescent="0.3">
      <c r="A3077" t="s">
        <v>864</v>
      </c>
      <c r="B3077" t="s">
        <v>865</v>
      </c>
      <c r="C3077" t="s">
        <v>26</v>
      </c>
      <c r="D3077" t="s">
        <v>27</v>
      </c>
      <c r="E3077" t="s">
        <v>65</v>
      </c>
      <c r="F3077" t="s">
        <v>66</v>
      </c>
      <c r="G3077">
        <v>98105</v>
      </c>
      <c r="H3077" t="s">
        <v>30</v>
      </c>
    </row>
    <row r="3078" spans="1:8" x14ac:dyDescent="0.3">
      <c r="A3078" t="s">
        <v>2774</v>
      </c>
      <c r="B3078" t="s">
        <v>2775</v>
      </c>
      <c r="C3078" t="s">
        <v>39</v>
      </c>
      <c r="D3078" t="s">
        <v>27</v>
      </c>
      <c r="E3078" t="s">
        <v>28</v>
      </c>
      <c r="F3078" t="s">
        <v>29</v>
      </c>
      <c r="G3078">
        <v>90032</v>
      </c>
      <c r="H3078" t="s">
        <v>30</v>
      </c>
    </row>
    <row r="3079" spans="1:8" x14ac:dyDescent="0.3">
      <c r="A3079" t="s">
        <v>6099</v>
      </c>
      <c r="B3079" t="s">
        <v>6100</v>
      </c>
      <c r="C3079" t="s">
        <v>26</v>
      </c>
      <c r="D3079" t="s">
        <v>27</v>
      </c>
      <c r="E3079" t="s">
        <v>65</v>
      </c>
      <c r="F3079" t="s">
        <v>66</v>
      </c>
      <c r="G3079">
        <v>98103</v>
      </c>
      <c r="H3079" t="s">
        <v>30</v>
      </c>
    </row>
    <row r="3080" spans="1:8" x14ac:dyDescent="0.3">
      <c r="A3080" t="s">
        <v>6099</v>
      </c>
      <c r="B3080" t="s">
        <v>6100</v>
      </c>
      <c r="C3080" t="s">
        <v>26</v>
      </c>
      <c r="D3080" t="s">
        <v>27</v>
      </c>
      <c r="E3080" t="s">
        <v>65</v>
      </c>
      <c r="F3080" t="s">
        <v>66</v>
      </c>
      <c r="G3080">
        <v>98103</v>
      </c>
      <c r="H3080" t="s">
        <v>30</v>
      </c>
    </row>
    <row r="3081" spans="1:8" x14ac:dyDescent="0.3">
      <c r="A3081" t="s">
        <v>6099</v>
      </c>
      <c r="B3081" t="s">
        <v>6100</v>
      </c>
      <c r="C3081" t="s">
        <v>26</v>
      </c>
      <c r="D3081" t="s">
        <v>27</v>
      </c>
      <c r="E3081" t="s">
        <v>65</v>
      </c>
      <c r="F3081" t="s">
        <v>66</v>
      </c>
      <c r="G3081">
        <v>98103</v>
      </c>
      <c r="H3081" t="s">
        <v>30</v>
      </c>
    </row>
    <row r="3082" spans="1:8" x14ac:dyDescent="0.3">
      <c r="A3082" t="s">
        <v>6099</v>
      </c>
      <c r="B3082" t="s">
        <v>6100</v>
      </c>
      <c r="C3082" t="s">
        <v>26</v>
      </c>
      <c r="D3082" t="s">
        <v>27</v>
      </c>
      <c r="E3082" t="s">
        <v>65</v>
      </c>
      <c r="F3082" t="s">
        <v>66</v>
      </c>
      <c r="G3082">
        <v>98103</v>
      </c>
      <c r="H3082" t="s">
        <v>30</v>
      </c>
    </row>
    <row r="3083" spans="1:8" x14ac:dyDescent="0.3">
      <c r="A3083" t="s">
        <v>5814</v>
      </c>
      <c r="B3083" t="s">
        <v>5815</v>
      </c>
      <c r="C3083" t="s">
        <v>39</v>
      </c>
      <c r="D3083" t="s">
        <v>27</v>
      </c>
      <c r="E3083" t="s">
        <v>1516</v>
      </c>
      <c r="F3083" t="s">
        <v>122</v>
      </c>
      <c r="G3083">
        <v>85301</v>
      </c>
      <c r="H3083" t="s">
        <v>30</v>
      </c>
    </row>
    <row r="3084" spans="1:8" x14ac:dyDescent="0.3">
      <c r="A3084" t="s">
        <v>5814</v>
      </c>
      <c r="B3084" t="s">
        <v>5815</v>
      </c>
      <c r="C3084" t="s">
        <v>39</v>
      </c>
      <c r="D3084" t="s">
        <v>27</v>
      </c>
      <c r="E3084" t="s">
        <v>1516</v>
      </c>
      <c r="F3084" t="s">
        <v>122</v>
      </c>
      <c r="G3084">
        <v>85301</v>
      </c>
      <c r="H3084" t="s">
        <v>30</v>
      </c>
    </row>
    <row r="3085" spans="1:8" x14ac:dyDescent="0.3">
      <c r="A3085" t="s">
        <v>5814</v>
      </c>
      <c r="B3085" t="s">
        <v>5815</v>
      </c>
      <c r="C3085" t="s">
        <v>39</v>
      </c>
      <c r="D3085" t="s">
        <v>27</v>
      </c>
      <c r="E3085" t="s">
        <v>1516</v>
      </c>
      <c r="F3085" t="s">
        <v>122</v>
      </c>
      <c r="G3085">
        <v>85301</v>
      </c>
      <c r="H3085" t="s">
        <v>30</v>
      </c>
    </row>
    <row r="3086" spans="1:8" x14ac:dyDescent="0.3">
      <c r="A3086" t="s">
        <v>2092</v>
      </c>
      <c r="B3086" t="s">
        <v>2093</v>
      </c>
      <c r="C3086" t="s">
        <v>39</v>
      </c>
      <c r="D3086" t="s">
        <v>27</v>
      </c>
      <c r="E3086" t="s">
        <v>28</v>
      </c>
      <c r="F3086" t="s">
        <v>29</v>
      </c>
      <c r="G3086">
        <v>90045</v>
      </c>
      <c r="H3086" t="s">
        <v>30</v>
      </c>
    </row>
    <row r="3087" spans="1:8" x14ac:dyDescent="0.3">
      <c r="A3087" t="s">
        <v>2092</v>
      </c>
      <c r="B3087" t="s">
        <v>2093</v>
      </c>
      <c r="C3087" t="s">
        <v>39</v>
      </c>
      <c r="D3087" t="s">
        <v>27</v>
      </c>
      <c r="E3087" t="s">
        <v>28</v>
      </c>
      <c r="F3087" t="s">
        <v>29</v>
      </c>
      <c r="G3087">
        <v>90045</v>
      </c>
      <c r="H3087" t="s">
        <v>30</v>
      </c>
    </row>
    <row r="3088" spans="1:8" x14ac:dyDescent="0.3">
      <c r="A3088" t="s">
        <v>2092</v>
      </c>
      <c r="B3088" t="s">
        <v>2093</v>
      </c>
      <c r="C3088" t="s">
        <v>39</v>
      </c>
      <c r="D3088" t="s">
        <v>27</v>
      </c>
      <c r="E3088" t="s">
        <v>28</v>
      </c>
      <c r="F3088" t="s">
        <v>29</v>
      </c>
      <c r="G3088">
        <v>90045</v>
      </c>
      <c r="H3088" t="s">
        <v>30</v>
      </c>
    </row>
    <row r="3089" spans="1:8" x14ac:dyDescent="0.3">
      <c r="A3089" t="s">
        <v>2092</v>
      </c>
      <c r="B3089" t="s">
        <v>2093</v>
      </c>
      <c r="C3089" t="s">
        <v>39</v>
      </c>
      <c r="D3089" t="s">
        <v>27</v>
      </c>
      <c r="E3089" t="s">
        <v>28</v>
      </c>
      <c r="F3089" t="s">
        <v>29</v>
      </c>
      <c r="G3089">
        <v>90045</v>
      </c>
      <c r="H3089" t="s">
        <v>30</v>
      </c>
    </row>
    <row r="3090" spans="1:8" x14ac:dyDescent="0.3">
      <c r="A3090" t="s">
        <v>1387</v>
      </c>
      <c r="B3090" t="s">
        <v>1388</v>
      </c>
      <c r="C3090" t="s">
        <v>146</v>
      </c>
      <c r="D3090" t="s">
        <v>27</v>
      </c>
      <c r="E3090" t="s">
        <v>443</v>
      </c>
      <c r="F3090" t="s">
        <v>122</v>
      </c>
      <c r="G3090">
        <v>85705</v>
      </c>
      <c r="H3090" t="s">
        <v>30</v>
      </c>
    </row>
    <row r="3091" spans="1:8" x14ac:dyDescent="0.3">
      <c r="A3091" t="s">
        <v>1387</v>
      </c>
      <c r="B3091" t="s">
        <v>1388</v>
      </c>
      <c r="C3091" t="s">
        <v>146</v>
      </c>
      <c r="D3091" t="s">
        <v>27</v>
      </c>
      <c r="E3091" t="s">
        <v>443</v>
      </c>
      <c r="F3091" t="s">
        <v>122</v>
      </c>
      <c r="G3091">
        <v>85705</v>
      </c>
      <c r="H3091" t="s">
        <v>30</v>
      </c>
    </row>
    <row r="3092" spans="1:8" x14ac:dyDescent="0.3">
      <c r="A3092" t="s">
        <v>2713</v>
      </c>
      <c r="B3092" t="s">
        <v>2714</v>
      </c>
      <c r="C3092" t="s">
        <v>39</v>
      </c>
      <c r="D3092" t="s">
        <v>27</v>
      </c>
      <c r="E3092" t="s">
        <v>1577</v>
      </c>
      <c r="F3092" t="s">
        <v>29</v>
      </c>
      <c r="G3092">
        <v>91767</v>
      </c>
      <c r="H3092" t="s">
        <v>30</v>
      </c>
    </row>
    <row r="3093" spans="1:8" x14ac:dyDescent="0.3">
      <c r="A3093" t="s">
        <v>5733</v>
      </c>
      <c r="B3093" t="s">
        <v>5734</v>
      </c>
      <c r="C3093" t="s">
        <v>146</v>
      </c>
      <c r="D3093" t="s">
        <v>27</v>
      </c>
      <c r="E3093" t="s">
        <v>4407</v>
      </c>
      <c r="F3093" t="s">
        <v>29</v>
      </c>
      <c r="G3093">
        <v>93101</v>
      </c>
      <c r="H3093" t="s">
        <v>30</v>
      </c>
    </row>
    <row r="3094" spans="1:8" x14ac:dyDescent="0.3">
      <c r="A3094" t="s">
        <v>5733</v>
      </c>
      <c r="B3094" t="s">
        <v>5734</v>
      </c>
      <c r="C3094" t="s">
        <v>146</v>
      </c>
      <c r="D3094" t="s">
        <v>27</v>
      </c>
      <c r="E3094" t="s">
        <v>4407</v>
      </c>
      <c r="F3094" t="s">
        <v>29</v>
      </c>
      <c r="G3094">
        <v>93101</v>
      </c>
      <c r="H3094" t="s">
        <v>30</v>
      </c>
    </row>
    <row r="3095" spans="1:8" x14ac:dyDescent="0.3">
      <c r="A3095" t="s">
        <v>5733</v>
      </c>
      <c r="B3095" t="s">
        <v>5734</v>
      </c>
      <c r="C3095" t="s">
        <v>146</v>
      </c>
      <c r="D3095" t="s">
        <v>27</v>
      </c>
      <c r="E3095" t="s">
        <v>4407</v>
      </c>
      <c r="F3095" t="s">
        <v>29</v>
      </c>
      <c r="G3095">
        <v>93101</v>
      </c>
      <c r="H3095" t="s">
        <v>30</v>
      </c>
    </row>
    <row r="3096" spans="1:8" x14ac:dyDescent="0.3">
      <c r="A3096" t="s">
        <v>2945</v>
      </c>
      <c r="B3096" t="s">
        <v>2946</v>
      </c>
      <c r="C3096" t="s">
        <v>39</v>
      </c>
      <c r="D3096" t="s">
        <v>27</v>
      </c>
      <c r="E3096" t="s">
        <v>80</v>
      </c>
      <c r="F3096" t="s">
        <v>29</v>
      </c>
      <c r="G3096">
        <v>94109</v>
      </c>
      <c r="H3096" t="s">
        <v>30</v>
      </c>
    </row>
    <row r="3097" spans="1:8" x14ac:dyDescent="0.3">
      <c r="A3097" t="s">
        <v>337</v>
      </c>
      <c r="B3097" t="s">
        <v>338</v>
      </c>
      <c r="C3097" t="s">
        <v>26</v>
      </c>
      <c r="D3097" t="s">
        <v>27</v>
      </c>
      <c r="E3097" t="s">
        <v>1014</v>
      </c>
      <c r="F3097" t="s">
        <v>29</v>
      </c>
      <c r="G3097">
        <v>92503</v>
      </c>
      <c r="H3097" t="s">
        <v>30</v>
      </c>
    </row>
    <row r="3098" spans="1:8" x14ac:dyDescent="0.3">
      <c r="A3098" t="s">
        <v>190</v>
      </c>
      <c r="B3098" t="s">
        <v>191</v>
      </c>
      <c r="C3098" t="s">
        <v>39</v>
      </c>
      <c r="D3098" t="s">
        <v>27</v>
      </c>
      <c r="E3098" t="s">
        <v>28</v>
      </c>
      <c r="F3098" t="s">
        <v>29</v>
      </c>
      <c r="G3098">
        <v>90049</v>
      </c>
      <c r="H3098" t="s">
        <v>30</v>
      </c>
    </row>
    <row r="3099" spans="1:8" x14ac:dyDescent="0.3">
      <c r="A3099" t="s">
        <v>190</v>
      </c>
      <c r="B3099" t="s">
        <v>191</v>
      </c>
      <c r="C3099" t="s">
        <v>39</v>
      </c>
      <c r="D3099" t="s">
        <v>27</v>
      </c>
      <c r="E3099" t="s">
        <v>28</v>
      </c>
      <c r="F3099" t="s">
        <v>29</v>
      </c>
      <c r="G3099">
        <v>90049</v>
      </c>
      <c r="H3099" t="s">
        <v>30</v>
      </c>
    </row>
    <row r="3100" spans="1:8" x14ac:dyDescent="0.3">
      <c r="A3100" t="s">
        <v>4436</v>
      </c>
      <c r="B3100" t="s">
        <v>4437</v>
      </c>
      <c r="C3100" t="s">
        <v>39</v>
      </c>
      <c r="D3100" t="s">
        <v>27</v>
      </c>
      <c r="E3100" t="s">
        <v>6116</v>
      </c>
      <c r="F3100" t="s">
        <v>29</v>
      </c>
      <c r="G3100">
        <v>92672</v>
      </c>
      <c r="H3100" t="s">
        <v>30</v>
      </c>
    </row>
    <row r="3101" spans="1:8" x14ac:dyDescent="0.3">
      <c r="A3101" t="s">
        <v>4436</v>
      </c>
      <c r="B3101" t="s">
        <v>4437</v>
      </c>
      <c r="C3101" t="s">
        <v>39</v>
      </c>
      <c r="D3101" t="s">
        <v>27</v>
      </c>
      <c r="E3101" t="s">
        <v>6116</v>
      </c>
      <c r="F3101" t="s">
        <v>29</v>
      </c>
      <c r="G3101">
        <v>92672</v>
      </c>
      <c r="H3101" t="s">
        <v>30</v>
      </c>
    </row>
    <row r="3102" spans="1:8" x14ac:dyDescent="0.3">
      <c r="A3102" t="s">
        <v>425</v>
      </c>
      <c r="B3102" t="s">
        <v>426</v>
      </c>
      <c r="C3102" t="s">
        <v>39</v>
      </c>
      <c r="D3102" t="s">
        <v>27</v>
      </c>
      <c r="E3102" t="s">
        <v>6120</v>
      </c>
      <c r="F3102" t="s">
        <v>29</v>
      </c>
      <c r="G3102">
        <v>94568</v>
      </c>
      <c r="H3102" t="s">
        <v>30</v>
      </c>
    </row>
    <row r="3103" spans="1:8" x14ac:dyDescent="0.3">
      <c r="A3103" t="s">
        <v>2026</v>
      </c>
      <c r="B3103" t="s">
        <v>2027</v>
      </c>
      <c r="C3103" t="s">
        <v>39</v>
      </c>
      <c r="D3103" t="s">
        <v>27</v>
      </c>
      <c r="E3103" t="s">
        <v>2692</v>
      </c>
      <c r="F3103" t="s">
        <v>29</v>
      </c>
      <c r="G3103">
        <v>93309</v>
      </c>
      <c r="H3103" t="s">
        <v>30</v>
      </c>
    </row>
    <row r="3104" spans="1:8" x14ac:dyDescent="0.3">
      <c r="A3104" t="s">
        <v>4269</v>
      </c>
      <c r="B3104" t="s">
        <v>4270</v>
      </c>
      <c r="C3104" t="s">
        <v>26</v>
      </c>
      <c r="D3104" t="s">
        <v>27</v>
      </c>
      <c r="E3104" t="s">
        <v>80</v>
      </c>
      <c r="F3104" t="s">
        <v>29</v>
      </c>
      <c r="G3104">
        <v>94122</v>
      </c>
      <c r="H3104" t="s">
        <v>30</v>
      </c>
    </row>
    <row r="3105" spans="1:8" x14ac:dyDescent="0.3">
      <c r="A3105" t="s">
        <v>4269</v>
      </c>
      <c r="B3105" t="s">
        <v>4270</v>
      </c>
      <c r="C3105" t="s">
        <v>26</v>
      </c>
      <c r="D3105" t="s">
        <v>27</v>
      </c>
      <c r="E3105" t="s">
        <v>80</v>
      </c>
      <c r="F3105" t="s">
        <v>29</v>
      </c>
      <c r="G3105">
        <v>94122</v>
      </c>
      <c r="H3105" t="s">
        <v>30</v>
      </c>
    </row>
    <row r="3106" spans="1:8" x14ac:dyDescent="0.3">
      <c r="A3106" t="s">
        <v>2774</v>
      </c>
      <c r="B3106" t="s">
        <v>2775</v>
      </c>
      <c r="C3106" t="s">
        <v>39</v>
      </c>
      <c r="D3106" t="s">
        <v>27</v>
      </c>
      <c r="E3106" t="s">
        <v>80</v>
      </c>
      <c r="F3106" t="s">
        <v>29</v>
      </c>
      <c r="G3106">
        <v>94122</v>
      </c>
      <c r="H3106" t="s">
        <v>30</v>
      </c>
    </row>
    <row r="3107" spans="1:8" x14ac:dyDescent="0.3">
      <c r="A3107" t="s">
        <v>2774</v>
      </c>
      <c r="B3107" t="s">
        <v>2775</v>
      </c>
      <c r="C3107" t="s">
        <v>39</v>
      </c>
      <c r="D3107" t="s">
        <v>27</v>
      </c>
      <c r="E3107" t="s">
        <v>80</v>
      </c>
      <c r="F3107" t="s">
        <v>29</v>
      </c>
      <c r="G3107">
        <v>94122</v>
      </c>
      <c r="H3107" t="s">
        <v>30</v>
      </c>
    </row>
    <row r="3108" spans="1:8" x14ac:dyDescent="0.3">
      <c r="A3108" t="s">
        <v>2774</v>
      </c>
      <c r="B3108" t="s">
        <v>2775</v>
      </c>
      <c r="C3108" t="s">
        <v>39</v>
      </c>
      <c r="D3108" t="s">
        <v>27</v>
      </c>
      <c r="E3108" t="s">
        <v>80</v>
      </c>
      <c r="F3108" t="s">
        <v>29</v>
      </c>
      <c r="G3108">
        <v>94122</v>
      </c>
      <c r="H3108" t="s">
        <v>30</v>
      </c>
    </row>
    <row r="3109" spans="1:8" x14ac:dyDescent="0.3">
      <c r="A3109" t="s">
        <v>2774</v>
      </c>
      <c r="B3109" t="s">
        <v>2775</v>
      </c>
      <c r="C3109" t="s">
        <v>39</v>
      </c>
      <c r="D3109" t="s">
        <v>27</v>
      </c>
      <c r="E3109" t="s">
        <v>80</v>
      </c>
      <c r="F3109" t="s">
        <v>29</v>
      </c>
      <c r="G3109">
        <v>94122</v>
      </c>
      <c r="H3109" t="s">
        <v>30</v>
      </c>
    </row>
    <row r="3110" spans="1:8" x14ac:dyDescent="0.3">
      <c r="A3110" t="s">
        <v>6128</v>
      </c>
      <c r="B3110" t="s">
        <v>6129</v>
      </c>
      <c r="C3110" t="s">
        <v>26</v>
      </c>
      <c r="D3110" t="s">
        <v>27</v>
      </c>
      <c r="E3110" t="s">
        <v>28</v>
      </c>
      <c r="F3110" t="s">
        <v>29</v>
      </c>
      <c r="G3110">
        <v>90032</v>
      </c>
      <c r="H3110" t="s">
        <v>30</v>
      </c>
    </row>
    <row r="3111" spans="1:8" x14ac:dyDescent="0.3">
      <c r="A3111" t="s">
        <v>2073</v>
      </c>
      <c r="B3111" t="s">
        <v>2074</v>
      </c>
      <c r="C3111" t="s">
        <v>39</v>
      </c>
      <c r="D3111" t="s">
        <v>27</v>
      </c>
      <c r="E3111" t="s">
        <v>325</v>
      </c>
      <c r="F3111" t="s">
        <v>29</v>
      </c>
      <c r="G3111">
        <v>92037</v>
      </c>
      <c r="H3111" t="s">
        <v>30</v>
      </c>
    </row>
    <row r="3112" spans="1:8" x14ac:dyDescent="0.3">
      <c r="A3112" t="s">
        <v>244</v>
      </c>
      <c r="B3112" t="s">
        <v>245</v>
      </c>
      <c r="C3112" t="s">
        <v>146</v>
      </c>
      <c r="D3112" t="s">
        <v>27</v>
      </c>
      <c r="E3112" t="s">
        <v>80</v>
      </c>
      <c r="F3112" t="s">
        <v>29</v>
      </c>
      <c r="G3112">
        <v>94110</v>
      </c>
      <c r="H3112" t="s">
        <v>30</v>
      </c>
    </row>
    <row r="3113" spans="1:8" x14ac:dyDescent="0.3">
      <c r="A3113" t="s">
        <v>244</v>
      </c>
      <c r="B3113" t="s">
        <v>245</v>
      </c>
      <c r="C3113" t="s">
        <v>146</v>
      </c>
      <c r="D3113" t="s">
        <v>27</v>
      </c>
      <c r="E3113" t="s">
        <v>80</v>
      </c>
      <c r="F3113" t="s">
        <v>29</v>
      </c>
      <c r="G3113">
        <v>94110</v>
      </c>
      <c r="H3113" t="s">
        <v>30</v>
      </c>
    </row>
    <row r="3114" spans="1:8" x14ac:dyDescent="0.3">
      <c r="A3114" t="s">
        <v>4759</v>
      </c>
      <c r="B3114" t="s">
        <v>4760</v>
      </c>
      <c r="C3114" t="s">
        <v>39</v>
      </c>
      <c r="D3114" t="s">
        <v>27</v>
      </c>
      <c r="E3114" t="s">
        <v>351</v>
      </c>
      <c r="F3114" t="s">
        <v>29</v>
      </c>
      <c r="G3114">
        <v>90301</v>
      </c>
      <c r="H3114" t="s">
        <v>30</v>
      </c>
    </row>
    <row r="3115" spans="1:8" x14ac:dyDescent="0.3">
      <c r="A3115" t="s">
        <v>4759</v>
      </c>
      <c r="B3115" t="s">
        <v>4760</v>
      </c>
      <c r="C3115" t="s">
        <v>39</v>
      </c>
      <c r="D3115" t="s">
        <v>27</v>
      </c>
      <c r="E3115" t="s">
        <v>351</v>
      </c>
      <c r="F3115" t="s">
        <v>29</v>
      </c>
      <c r="G3115">
        <v>90301</v>
      </c>
      <c r="H3115" t="s">
        <v>30</v>
      </c>
    </row>
    <row r="3116" spans="1:8" x14ac:dyDescent="0.3">
      <c r="A3116" t="s">
        <v>4759</v>
      </c>
      <c r="B3116" t="s">
        <v>4760</v>
      </c>
      <c r="C3116" t="s">
        <v>39</v>
      </c>
      <c r="D3116" t="s">
        <v>27</v>
      </c>
      <c r="E3116" t="s">
        <v>351</v>
      </c>
      <c r="F3116" t="s">
        <v>29</v>
      </c>
      <c r="G3116">
        <v>90301</v>
      </c>
      <c r="H3116" t="s">
        <v>30</v>
      </c>
    </row>
    <row r="3117" spans="1:8" x14ac:dyDescent="0.3">
      <c r="A3117" t="s">
        <v>3439</v>
      </c>
      <c r="B3117" t="s">
        <v>3440</v>
      </c>
      <c r="C3117" t="s">
        <v>39</v>
      </c>
      <c r="D3117" t="s">
        <v>27</v>
      </c>
      <c r="E3117" t="s">
        <v>6134</v>
      </c>
      <c r="F3117" t="s">
        <v>29</v>
      </c>
      <c r="G3117">
        <v>93405</v>
      </c>
      <c r="H3117" t="s">
        <v>30</v>
      </c>
    </row>
    <row r="3118" spans="1:8" x14ac:dyDescent="0.3">
      <c r="A3118" t="s">
        <v>6136</v>
      </c>
      <c r="B3118" t="s">
        <v>6137</v>
      </c>
      <c r="C3118" t="s">
        <v>39</v>
      </c>
      <c r="D3118" t="s">
        <v>27</v>
      </c>
      <c r="E3118" t="s">
        <v>80</v>
      </c>
      <c r="F3118" t="s">
        <v>29</v>
      </c>
      <c r="G3118">
        <v>94122</v>
      </c>
      <c r="H3118" t="s">
        <v>30</v>
      </c>
    </row>
    <row r="3119" spans="1:8" x14ac:dyDescent="0.3">
      <c r="A3119" t="s">
        <v>2655</v>
      </c>
      <c r="B3119" t="s">
        <v>2656</v>
      </c>
      <c r="C3119" t="s">
        <v>39</v>
      </c>
      <c r="D3119" t="s">
        <v>27</v>
      </c>
      <c r="E3119" t="s">
        <v>28</v>
      </c>
      <c r="F3119" t="s">
        <v>29</v>
      </c>
      <c r="G3119">
        <v>90045</v>
      </c>
      <c r="H3119" t="s">
        <v>30</v>
      </c>
    </row>
    <row r="3120" spans="1:8" x14ac:dyDescent="0.3">
      <c r="A3120" t="s">
        <v>2655</v>
      </c>
      <c r="B3120" t="s">
        <v>2656</v>
      </c>
      <c r="C3120" t="s">
        <v>39</v>
      </c>
      <c r="D3120" t="s">
        <v>27</v>
      </c>
      <c r="E3120" t="s">
        <v>28</v>
      </c>
      <c r="F3120" t="s">
        <v>29</v>
      </c>
      <c r="G3120">
        <v>90045</v>
      </c>
      <c r="H3120" t="s">
        <v>30</v>
      </c>
    </row>
    <row r="3121" spans="1:8" x14ac:dyDescent="0.3">
      <c r="A3121" t="s">
        <v>2655</v>
      </c>
      <c r="B3121" t="s">
        <v>2656</v>
      </c>
      <c r="C3121" t="s">
        <v>39</v>
      </c>
      <c r="D3121" t="s">
        <v>27</v>
      </c>
      <c r="E3121" t="s">
        <v>28</v>
      </c>
      <c r="F3121" t="s">
        <v>29</v>
      </c>
      <c r="G3121">
        <v>90045</v>
      </c>
      <c r="H3121" t="s">
        <v>30</v>
      </c>
    </row>
    <row r="3122" spans="1:8" x14ac:dyDescent="0.3">
      <c r="A3122" t="s">
        <v>2655</v>
      </c>
      <c r="B3122" t="s">
        <v>2656</v>
      </c>
      <c r="C3122" t="s">
        <v>39</v>
      </c>
      <c r="D3122" t="s">
        <v>27</v>
      </c>
      <c r="E3122" t="s">
        <v>28</v>
      </c>
      <c r="F3122" t="s">
        <v>29</v>
      </c>
      <c r="G3122">
        <v>90045</v>
      </c>
      <c r="H3122" t="s">
        <v>30</v>
      </c>
    </row>
    <row r="3123" spans="1:8" x14ac:dyDescent="0.3">
      <c r="A3123" t="s">
        <v>1384</v>
      </c>
      <c r="B3123" t="s">
        <v>1385</v>
      </c>
      <c r="C3123" t="s">
        <v>39</v>
      </c>
      <c r="D3123" t="s">
        <v>27</v>
      </c>
      <c r="E3123" t="s">
        <v>80</v>
      </c>
      <c r="F3123" t="s">
        <v>29</v>
      </c>
      <c r="G3123">
        <v>94122</v>
      </c>
      <c r="H3123" t="s">
        <v>30</v>
      </c>
    </row>
    <row r="3124" spans="1:8" x14ac:dyDescent="0.3">
      <c r="A3124" t="s">
        <v>2459</v>
      </c>
      <c r="B3124" t="s">
        <v>2460</v>
      </c>
      <c r="C3124" t="s">
        <v>39</v>
      </c>
      <c r="D3124" t="s">
        <v>27</v>
      </c>
      <c r="E3124" t="s">
        <v>3552</v>
      </c>
      <c r="F3124" t="s">
        <v>2910</v>
      </c>
      <c r="G3124">
        <v>83704</v>
      </c>
      <c r="H3124" t="s">
        <v>30</v>
      </c>
    </row>
    <row r="3125" spans="1:8" x14ac:dyDescent="0.3">
      <c r="A3125" t="s">
        <v>6144</v>
      </c>
      <c r="B3125" t="s">
        <v>6145</v>
      </c>
      <c r="C3125" t="s">
        <v>39</v>
      </c>
      <c r="D3125" t="s">
        <v>27</v>
      </c>
      <c r="E3125" t="s">
        <v>65</v>
      </c>
      <c r="F3125" t="s">
        <v>66</v>
      </c>
      <c r="G3125">
        <v>98115</v>
      </c>
      <c r="H3125" t="s">
        <v>30</v>
      </c>
    </row>
    <row r="3126" spans="1:8" x14ac:dyDescent="0.3">
      <c r="A3126" t="s">
        <v>6144</v>
      </c>
      <c r="B3126" t="s">
        <v>6145</v>
      </c>
      <c r="C3126" t="s">
        <v>39</v>
      </c>
      <c r="D3126" t="s">
        <v>27</v>
      </c>
      <c r="E3126" t="s">
        <v>65</v>
      </c>
      <c r="F3126" t="s">
        <v>66</v>
      </c>
      <c r="G3126">
        <v>98115</v>
      </c>
      <c r="H3126" t="s">
        <v>30</v>
      </c>
    </row>
    <row r="3127" spans="1:8" x14ac:dyDescent="0.3">
      <c r="A3127" t="s">
        <v>1982</v>
      </c>
      <c r="B3127" t="s">
        <v>1983</v>
      </c>
      <c r="C3127" t="s">
        <v>39</v>
      </c>
      <c r="D3127" t="s">
        <v>27</v>
      </c>
      <c r="E3127" t="s">
        <v>28</v>
      </c>
      <c r="F3127" t="s">
        <v>29</v>
      </c>
      <c r="G3127">
        <v>90049</v>
      </c>
      <c r="H3127" t="s">
        <v>30</v>
      </c>
    </row>
    <row r="3128" spans="1:8" x14ac:dyDescent="0.3">
      <c r="A3128" t="s">
        <v>2514</v>
      </c>
      <c r="B3128" t="s">
        <v>2515</v>
      </c>
      <c r="C3128" t="s">
        <v>26</v>
      </c>
      <c r="D3128" t="s">
        <v>27</v>
      </c>
      <c r="E3128" t="s">
        <v>28</v>
      </c>
      <c r="F3128" t="s">
        <v>29</v>
      </c>
      <c r="G3128">
        <v>90032</v>
      </c>
      <c r="H3128" t="s">
        <v>30</v>
      </c>
    </row>
    <row r="3129" spans="1:8" x14ac:dyDescent="0.3">
      <c r="A3129" t="s">
        <v>2514</v>
      </c>
      <c r="B3129" t="s">
        <v>2515</v>
      </c>
      <c r="C3129" t="s">
        <v>26</v>
      </c>
      <c r="D3129" t="s">
        <v>27</v>
      </c>
      <c r="E3129" t="s">
        <v>28</v>
      </c>
      <c r="F3129" t="s">
        <v>29</v>
      </c>
      <c r="G3129">
        <v>90032</v>
      </c>
      <c r="H3129" t="s">
        <v>30</v>
      </c>
    </row>
    <row r="3130" spans="1:8" x14ac:dyDescent="0.3">
      <c r="A3130" t="s">
        <v>2514</v>
      </c>
      <c r="B3130" t="s">
        <v>2515</v>
      </c>
      <c r="C3130" t="s">
        <v>26</v>
      </c>
      <c r="D3130" t="s">
        <v>27</v>
      </c>
      <c r="E3130" t="s">
        <v>28</v>
      </c>
      <c r="F3130" t="s">
        <v>29</v>
      </c>
      <c r="G3130">
        <v>90032</v>
      </c>
      <c r="H3130" t="s">
        <v>30</v>
      </c>
    </row>
    <row r="3131" spans="1:8" x14ac:dyDescent="0.3">
      <c r="A3131" t="s">
        <v>2514</v>
      </c>
      <c r="B3131" t="s">
        <v>2515</v>
      </c>
      <c r="C3131" t="s">
        <v>26</v>
      </c>
      <c r="D3131" t="s">
        <v>27</v>
      </c>
      <c r="E3131" t="s">
        <v>28</v>
      </c>
      <c r="F3131" t="s">
        <v>29</v>
      </c>
      <c r="G3131">
        <v>90032</v>
      </c>
      <c r="H3131" t="s">
        <v>30</v>
      </c>
    </row>
    <row r="3132" spans="1:8" x14ac:dyDescent="0.3">
      <c r="A3132" t="s">
        <v>2774</v>
      </c>
      <c r="B3132" t="s">
        <v>2775</v>
      </c>
      <c r="C3132" t="s">
        <v>39</v>
      </c>
      <c r="D3132" t="s">
        <v>27</v>
      </c>
      <c r="E3132" t="s">
        <v>325</v>
      </c>
      <c r="F3132" t="s">
        <v>29</v>
      </c>
      <c r="G3132">
        <v>92037</v>
      </c>
      <c r="H3132" t="s">
        <v>30</v>
      </c>
    </row>
    <row r="3133" spans="1:8" x14ac:dyDescent="0.3">
      <c r="A3133" t="s">
        <v>4526</v>
      </c>
      <c r="B3133" t="s">
        <v>4527</v>
      </c>
      <c r="C3133" t="s">
        <v>39</v>
      </c>
      <c r="D3133" t="s">
        <v>27</v>
      </c>
      <c r="E3133" t="s">
        <v>28</v>
      </c>
      <c r="F3133" t="s">
        <v>29</v>
      </c>
      <c r="G3133">
        <v>90008</v>
      </c>
      <c r="H3133" t="s">
        <v>30</v>
      </c>
    </row>
    <row r="3134" spans="1:8" x14ac:dyDescent="0.3">
      <c r="A3134" t="s">
        <v>4526</v>
      </c>
      <c r="B3134" t="s">
        <v>4527</v>
      </c>
      <c r="C3134" t="s">
        <v>39</v>
      </c>
      <c r="D3134" t="s">
        <v>27</v>
      </c>
      <c r="E3134" t="s">
        <v>28</v>
      </c>
      <c r="F3134" t="s">
        <v>29</v>
      </c>
      <c r="G3134">
        <v>90008</v>
      </c>
      <c r="H3134" t="s">
        <v>30</v>
      </c>
    </row>
    <row r="3135" spans="1:8" x14ac:dyDescent="0.3">
      <c r="A3135" t="s">
        <v>884</v>
      </c>
      <c r="B3135" t="s">
        <v>885</v>
      </c>
      <c r="C3135" t="s">
        <v>146</v>
      </c>
      <c r="D3135" t="s">
        <v>27</v>
      </c>
      <c r="E3135" t="s">
        <v>65</v>
      </c>
      <c r="F3135" t="s">
        <v>66</v>
      </c>
      <c r="G3135">
        <v>98115</v>
      </c>
      <c r="H3135" t="s">
        <v>30</v>
      </c>
    </row>
    <row r="3136" spans="1:8" x14ac:dyDescent="0.3">
      <c r="A3136" t="s">
        <v>4844</v>
      </c>
      <c r="B3136" t="s">
        <v>4845</v>
      </c>
      <c r="C3136" t="s">
        <v>26</v>
      </c>
      <c r="D3136" t="s">
        <v>27</v>
      </c>
      <c r="E3136" t="s">
        <v>80</v>
      </c>
      <c r="F3136" t="s">
        <v>29</v>
      </c>
      <c r="G3136">
        <v>94109</v>
      </c>
      <c r="H3136" t="s">
        <v>30</v>
      </c>
    </row>
    <row r="3137" spans="1:8" x14ac:dyDescent="0.3">
      <c r="A3137" t="s">
        <v>1682</v>
      </c>
      <c r="B3137" t="s">
        <v>1683</v>
      </c>
      <c r="C3137" t="s">
        <v>26</v>
      </c>
      <c r="D3137" t="s">
        <v>27</v>
      </c>
      <c r="E3137" t="s">
        <v>65</v>
      </c>
      <c r="F3137" t="s">
        <v>66</v>
      </c>
      <c r="G3137">
        <v>98103</v>
      </c>
      <c r="H3137" t="s">
        <v>30</v>
      </c>
    </row>
    <row r="3138" spans="1:8" x14ac:dyDescent="0.3">
      <c r="A3138" t="s">
        <v>1682</v>
      </c>
      <c r="B3138" t="s">
        <v>1683</v>
      </c>
      <c r="C3138" t="s">
        <v>26</v>
      </c>
      <c r="D3138" t="s">
        <v>27</v>
      </c>
      <c r="E3138" t="s">
        <v>65</v>
      </c>
      <c r="F3138" t="s">
        <v>66</v>
      </c>
      <c r="G3138">
        <v>98103</v>
      </c>
      <c r="H3138" t="s">
        <v>30</v>
      </c>
    </row>
    <row r="3139" spans="1:8" x14ac:dyDescent="0.3">
      <c r="A3139" t="s">
        <v>1682</v>
      </c>
      <c r="B3139" t="s">
        <v>1683</v>
      </c>
      <c r="C3139" t="s">
        <v>26</v>
      </c>
      <c r="D3139" t="s">
        <v>27</v>
      </c>
      <c r="E3139" t="s">
        <v>65</v>
      </c>
      <c r="F3139" t="s">
        <v>66</v>
      </c>
      <c r="G3139">
        <v>98103</v>
      </c>
      <c r="H3139" t="s">
        <v>30</v>
      </c>
    </row>
    <row r="3140" spans="1:8" x14ac:dyDescent="0.3">
      <c r="A3140" t="s">
        <v>2806</v>
      </c>
      <c r="B3140" t="s">
        <v>2807</v>
      </c>
      <c r="C3140" t="s">
        <v>39</v>
      </c>
      <c r="D3140" t="s">
        <v>27</v>
      </c>
      <c r="E3140" t="s">
        <v>28</v>
      </c>
      <c r="F3140" t="s">
        <v>29</v>
      </c>
      <c r="G3140">
        <v>90036</v>
      </c>
      <c r="H3140" t="s">
        <v>30</v>
      </c>
    </row>
    <row r="3141" spans="1:8" x14ac:dyDescent="0.3">
      <c r="A3141" t="s">
        <v>4043</v>
      </c>
      <c r="B3141" t="s">
        <v>4044</v>
      </c>
      <c r="C3141" t="s">
        <v>146</v>
      </c>
      <c r="D3141" t="s">
        <v>27</v>
      </c>
      <c r="E3141" t="s">
        <v>80</v>
      </c>
      <c r="F3141" t="s">
        <v>29</v>
      </c>
      <c r="G3141">
        <v>94122</v>
      </c>
      <c r="H3141" t="s">
        <v>30</v>
      </c>
    </row>
    <row r="3142" spans="1:8" x14ac:dyDescent="0.3">
      <c r="A3142" t="s">
        <v>4592</v>
      </c>
      <c r="B3142" t="s">
        <v>4593</v>
      </c>
      <c r="C3142" t="s">
        <v>39</v>
      </c>
      <c r="D3142" t="s">
        <v>27</v>
      </c>
      <c r="E3142" t="s">
        <v>6162</v>
      </c>
      <c r="F3142" t="s">
        <v>29</v>
      </c>
      <c r="G3142">
        <v>95240</v>
      </c>
      <c r="H3142" t="s">
        <v>30</v>
      </c>
    </row>
    <row r="3143" spans="1:8" x14ac:dyDescent="0.3">
      <c r="A3143" t="s">
        <v>6166</v>
      </c>
      <c r="B3143" t="s">
        <v>6167</v>
      </c>
      <c r="C3143" t="s">
        <v>39</v>
      </c>
      <c r="D3143" t="s">
        <v>27</v>
      </c>
      <c r="E3143" t="s">
        <v>147</v>
      </c>
      <c r="F3143" t="s">
        <v>148</v>
      </c>
      <c r="G3143">
        <v>97206</v>
      </c>
      <c r="H3143" t="s">
        <v>30</v>
      </c>
    </row>
    <row r="3144" spans="1:8" x14ac:dyDescent="0.3">
      <c r="A3144" t="s">
        <v>6166</v>
      </c>
      <c r="B3144" t="s">
        <v>6167</v>
      </c>
      <c r="C3144" t="s">
        <v>39</v>
      </c>
      <c r="D3144" t="s">
        <v>27</v>
      </c>
      <c r="E3144" t="s">
        <v>147</v>
      </c>
      <c r="F3144" t="s">
        <v>148</v>
      </c>
      <c r="G3144">
        <v>97206</v>
      </c>
      <c r="H3144" t="s">
        <v>30</v>
      </c>
    </row>
    <row r="3145" spans="1:8" x14ac:dyDescent="0.3">
      <c r="A3145" t="s">
        <v>4023</v>
      </c>
      <c r="B3145" t="s">
        <v>4024</v>
      </c>
      <c r="C3145" t="s">
        <v>39</v>
      </c>
      <c r="D3145" t="s">
        <v>27</v>
      </c>
      <c r="E3145" t="s">
        <v>80</v>
      </c>
      <c r="F3145" t="s">
        <v>29</v>
      </c>
      <c r="G3145">
        <v>94122</v>
      </c>
      <c r="H3145" t="s">
        <v>30</v>
      </c>
    </row>
    <row r="3146" spans="1:8" x14ac:dyDescent="0.3">
      <c r="A3146" t="s">
        <v>4023</v>
      </c>
      <c r="B3146" t="s">
        <v>4024</v>
      </c>
      <c r="C3146" t="s">
        <v>39</v>
      </c>
      <c r="D3146" t="s">
        <v>27</v>
      </c>
      <c r="E3146" t="s">
        <v>80</v>
      </c>
      <c r="F3146" t="s">
        <v>29</v>
      </c>
      <c r="G3146">
        <v>94122</v>
      </c>
      <c r="H3146" t="s">
        <v>30</v>
      </c>
    </row>
    <row r="3147" spans="1:8" x14ac:dyDescent="0.3">
      <c r="A3147" t="s">
        <v>4023</v>
      </c>
      <c r="B3147" t="s">
        <v>4024</v>
      </c>
      <c r="C3147" t="s">
        <v>39</v>
      </c>
      <c r="D3147" t="s">
        <v>27</v>
      </c>
      <c r="E3147" t="s">
        <v>80</v>
      </c>
      <c r="F3147" t="s">
        <v>29</v>
      </c>
      <c r="G3147">
        <v>94122</v>
      </c>
      <c r="H3147" t="s">
        <v>30</v>
      </c>
    </row>
    <row r="3148" spans="1:8" x14ac:dyDescent="0.3">
      <c r="A3148" t="s">
        <v>4023</v>
      </c>
      <c r="B3148" t="s">
        <v>4024</v>
      </c>
      <c r="C3148" t="s">
        <v>39</v>
      </c>
      <c r="D3148" t="s">
        <v>27</v>
      </c>
      <c r="E3148" t="s">
        <v>80</v>
      </c>
      <c r="F3148" t="s">
        <v>29</v>
      </c>
      <c r="G3148">
        <v>94122</v>
      </c>
      <c r="H3148" t="s">
        <v>30</v>
      </c>
    </row>
    <row r="3149" spans="1:8" x14ac:dyDescent="0.3">
      <c r="A3149" t="s">
        <v>4023</v>
      </c>
      <c r="B3149" t="s">
        <v>4024</v>
      </c>
      <c r="C3149" t="s">
        <v>39</v>
      </c>
      <c r="D3149" t="s">
        <v>27</v>
      </c>
      <c r="E3149" t="s">
        <v>80</v>
      </c>
      <c r="F3149" t="s">
        <v>29</v>
      </c>
      <c r="G3149">
        <v>94122</v>
      </c>
      <c r="H3149" t="s">
        <v>30</v>
      </c>
    </row>
    <row r="3150" spans="1:8" x14ac:dyDescent="0.3">
      <c r="A3150" t="s">
        <v>6170</v>
      </c>
      <c r="B3150" t="s">
        <v>6171</v>
      </c>
      <c r="C3150" t="s">
        <v>39</v>
      </c>
      <c r="D3150" t="s">
        <v>27</v>
      </c>
      <c r="E3150" t="s">
        <v>398</v>
      </c>
      <c r="F3150" t="s">
        <v>29</v>
      </c>
      <c r="G3150">
        <v>90805</v>
      </c>
      <c r="H3150" t="s">
        <v>30</v>
      </c>
    </row>
    <row r="3151" spans="1:8" x14ac:dyDescent="0.3">
      <c r="A3151" t="s">
        <v>6170</v>
      </c>
      <c r="B3151" t="s">
        <v>6171</v>
      </c>
      <c r="C3151" t="s">
        <v>39</v>
      </c>
      <c r="D3151" t="s">
        <v>27</v>
      </c>
      <c r="E3151" t="s">
        <v>398</v>
      </c>
      <c r="F3151" t="s">
        <v>29</v>
      </c>
      <c r="G3151">
        <v>90805</v>
      </c>
      <c r="H3151" t="s">
        <v>30</v>
      </c>
    </row>
    <row r="3152" spans="1:8" x14ac:dyDescent="0.3">
      <c r="A3152" t="s">
        <v>6170</v>
      </c>
      <c r="B3152" t="s">
        <v>6171</v>
      </c>
      <c r="C3152" t="s">
        <v>39</v>
      </c>
      <c r="D3152" t="s">
        <v>27</v>
      </c>
      <c r="E3152" t="s">
        <v>398</v>
      </c>
      <c r="F3152" t="s">
        <v>29</v>
      </c>
      <c r="G3152">
        <v>90805</v>
      </c>
      <c r="H3152" t="s">
        <v>30</v>
      </c>
    </row>
    <row r="3153" spans="1:8" x14ac:dyDescent="0.3">
      <c r="A3153" t="s">
        <v>6170</v>
      </c>
      <c r="B3153" t="s">
        <v>6171</v>
      </c>
      <c r="C3153" t="s">
        <v>39</v>
      </c>
      <c r="D3153" t="s">
        <v>27</v>
      </c>
      <c r="E3153" t="s">
        <v>398</v>
      </c>
      <c r="F3153" t="s">
        <v>29</v>
      </c>
      <c r="G3153">
        <v>90805</v>
      </c>
      <c r="H3153" t="s">
        <v>30</v>
      </c>
    </row>
    <row r="3154" spans="1:8" x14ac:dyDescent="0.3">
      <c r="A3154" t="s">
        <v>6170</v>
      </c>
      <c r="B3154" t="s">
        <v>6171</v>
      </c>
      <c r="C3154" t="s">
        <v>39</v>
      </c>
      <c r="D3154" t="s">
        <v>27</v>
      </c>
      <c r="E3154" t="s">
        <v>398</v>
      </c>
      <c r="F3154" t="s">
        <v>29</v>
      </c>
      <c r="G3154">
        <v>90805</v>
      </c>
      <c r="H3154" t="s">
        <v>30</v>
      </c>
    </row>
    <row r="3155" spans="1:8" x14ac:dyDescent="0.3">
      <c r="A3155" t="s">
        <v>6170</v>
      </c>
      <c r="B3155" t="s">
        <v>6171</v>
      </c>
      <c r="C3155" t="s">
        <v>39</v>
      </c>
      <c r="D3155" t="s">
        <v>27</v>
      </c>
      <c r="E3155" t="s">
        <v>398</v>
      </c>
      <c r="F3155" t="s">
        <v>29</v>
      </c>
      <c r="G3155">
        <v>90805</v>
      </c>
      <c r="H3155" t="s">
        <v>30</v>
      </c>
    </row>
    <row r="3156" spans="1:8" x14ac:dyDescent="0.3">
      <c r="A3156" t="s">
        <v>6170</v>
      </c>
      <c r="B3156" t="s">
        <v>6171</v>
      </c>
      <c r="C3156" t="s">
        <v>39</v>
      </c>
      <c r="D3156" t="s">
        <v>27</v>
      </c>
      <c r="E3156" t="s">
        <v>398</v>
      </c>
      <c r="F3156" t="s">
        <v>29</v>
      </c>
      <c r="G3156">
        <v>90805</v>
      </c>
      <c r="H3156" t="s">
        <v>30</v>
      </c>
    </row>
    <row r="3157" spans="1:8" x14ac:dyDescent="0.3">
      <c r="A3157" t="s">
        <v>4333</v>
      </c>
      <c r="B3157" t="s">
        <v>4334</v>
      </c>
      <c r="C3157" t="s">
        <v>146</v>
      </c>
      <c r="D3157" t="s">
        <v>27</v>
      </c>
      <c r="E3157" t="s">
        <v>28</v>
      </c>
      <c r="F3157" t="s">
        <v>29</v>
      </c>
      <c r="G3157">
        <v>90008</v>
      </c>
      <c r="H3157" t="s">
        <v>30</v>
      </c>
    </row>
    <row r="3158" spans="1:8" x14ac:dyDescent="0.3">
      <c r="A3158" t="s">
        <v>4333</v>
      </c>
      <c r="B3158" t="s">
        <v>4334</v>
      </c>
      <c r="C3158" t="s">
        <v>146</v>
      </c>
      <c r="D3158" t="s">
        <v>27</v>
      </c>
      <c r="E3158" t="s">
        <v>28</v>
      </c>
      <c r="F3158" t="s">
        <v>29</v>
      </c>
      <c r="G3158">
        <v>90008</v>
      </c>
      <c r="H3158" t="s">
        <v>30</v>
      </c>
    </row>
    <row r="3159" spans="1:8" x14ac:dyDescent="0.3">
      <c r="A3159" t="s">
        <v>4333</v>
      </c>
      <c r="B3159" t="s">
        <v>4334</v>
      </c>
      <c r="C3159" t="s">
        <v>146</v>
      </c>
      <c r="D3159" t="s">
        <v>27</v>
      </c>
      <c r="E3159" t="s">
        <v>28</v>
      </c>
      <c r="F3159" t="s">
        <v>29</v>
      </c>
      <c r="G3159">
        <v>90008</v>
      </c>
      <c r="H3159" t="s">
        <v>30</v>
      </c>
    </row>
    <row r="3160" spans="1:8" x14ac:dyDescent="0.3">
      <c r="A3160" t="s">
        <v>3993</v>
      </c>
      <c r="B3160" t="s">
        <v>3994</v>
      </c>
      <c r="C3160" t="s">
        <v>26</v>
      </c>
      <c r="D3160" t="s">
        <v>27</v>
      </c>
      <c r="E3160" t="s">
        <v>6162</v>
      </c>
      <c r="F3160" t="s">
        <v>29</v>
      </c>
      <c r="G3160">
        <v>95240</v>
      </c>
      <c r="H3160" t="s">
        <v>30</v>
      </c>
    </row>
    <row r="3161" spans="1:8" x14ac:dyDescent="0.3">
      <c r="A3161" t="s">
        <v>2669</v>
      </c>
      <c r="B3161" t="s">
        <v>2670</v>
      </c>
      <c r="C3161" t="s">
        <v>39</v>
      </c>
      <c r="D3161" t="s">
        <v>27</v>
      </c>
      <c r="E3161" t="s">
        <v>80</v>
      </c>
      <c r="F3161" t="s">
        <v>29</v>
      </c>
      <c r="G3161">
        <v>94109</v>
      </c>
      <c r="H3161" t="s">
        <v>30</v>
      </c>
    </row>
    <row r="3162" spans="1:8" x14ac:dyDescent="0.3">
      <c r="A3162" t="s">
        <v>2669</v>
      </c>
      <c r="B3162" t="s">
        <v>2670</v>
      </c>
      <c r="C3162" t="s">
        <v>39</v>
      </c>
      <c r="D3162" t="s">
        <v>27</v>
      </c>
      <c r="E3162" t="s">
        <v>80</v>
      </c>
      <c r="F3162" t="s">
        <v>29</v>
      </c>
      <c r="G3162">
        <v>94109</v>
      </c>
      <c r="H3162" t="s">
        <v>30</v>
      </c>
    </row>
    <row r="3163" spans="1:8" x14ac:dyDescent="0.3">
      <c r="A3163" t="s">
        <v>697</v>
      </c>
      <c r="B3163" t="s">
        <v>698</v>
      </c>
      <c r="C3163" t="s">
        <v>26</v>
      </c>
      <c r="D3163" t="s">
        <v>27</v>
      </c>
      <c r="E3163" t="s">
        <v>65</v>
      </c>
      <c r="F3163" t="s">
        <v>66</v>
      </c>
      <c r="G3163">
        <v>98103</v>
      </c>
      <c r="H3163" t="s">
        <v>30</v>
      </c>
    </row>
    <row r="3164" spans="1:8" x14ac:dyDescent="0.3">
      <c r="A3164" t="s">
        <v>3499</v>
      </c>
      <c r="B3164" t="s">
        <v>3500</v>
      </c>
      <c r="C3164" t="s">
        <v>26</v>
      </c>
      <c r="D3164" t="s">
        <v>27</v>
      </c>
      <c r="E3164" t="s">
        <v>28</v>
      </c>
      <c r="F3164" t="s">
        <v>29</v>
      </c>
      <c r="G3164">
        <v>90008</v>
      </c>
      <c r="H3164" t="s">
        <v>30</v>
      </c>
    </row>
    <row r="3165" spans="1:8" x14ac:dyDescent="0.3">
      <c r="A3165" t="s">
        <v>3499</v>
      </c>
      <c r="B3165" t="s">
        <v>3500</v>
      </c>
      <c r="C3165" t="s">
        <v>26</v>
      </c>
      <c r="D3165" t="s">
        <v>27</v>
      </c>
      <c r="E3165" t="s">
        <v>28</v>
      </c>
      <c r="F3165" t="s">
        <v>29</v>
      </c>
      <c r="G3165">
        <v>90008</v>
      </c>
      <c r="H3165" t="s">
        <v>30</v>
      </c>
    </row>
    <row r="3166" spans="1:8" x14ac:dyDescent="0.3">
      <c r="A3166" t="s">
        <v>3499</v>
      </c>
      <c r="B3166" t="s">
        <v>3500</v>
      </c>
      <c r="C3166" t="s">
        <v>26</v>
      </c>
      <c r="D3166" t="s">
        <v>27</v>
      </c>
      <c r="E3166" t="s">
        <v>28</v>
      </c>
      <c r="F3166" t="s">
        <v>29</v>
      </c>
      <c r="G3166">
        <v>90008</v>
      </c>
      <c r="H3166" t="s">
        <v>30</v>
      </c>
    </row>
    <row r="3167" spans="1:8" x14ac:dyDescent="0.3">
      <c r="A3167" t="s">
        <v>6185</v>
      </c>
      <c r="B3167" t="s">
        <v>6186</v>
      </c>
      <c r="C3167" t="s">
        <v>39</v>
      </c>
      <c r="D3167" t="s">
        <v>27</v>
      </c>
      <c r="E3167" t="s">
        <v>522</v>
      </c>
      <c r="F3167" t="s">
        <v>161</v>
      </c>
      <c r="G3167">
        <v>80027</v>
      </c>
      <c r="H3167" t="s">
        <v>30</v>
      </c>
    </row>
    <row r="3168" spans="1:8" x14ac:dyDescent="0.3">
      <c r="A3168" t="s">
        <v>6185</v>
      </c>
      <c r="B3168" t="s">
        <v>6186</v>
      </c>
      <c r="C3168" t="s">
        <v>39</v>
      </c>
      <c r="D3168" t="s">
        <v>27</v>
      </c>
      <c r="E3168" t="s">
        <v>522</v>
      </c>
      <c r="F3168" t="s">
        <v>161</v>
      </c>
      <c r="G3168">
        <v>80027</v>
      </c>
      <c r="H3168" t="s">
        <v>30</v>
      </c>
    </row>
    <row r="3169" spans="1:8" x14ac:dyDescent="0.3">
      <c r="A3169" t="s">
        <v>6185</v>
      </c>
      <c r="B3169" t="s">
        <v>6186</v>
      </c>
      <c r="C3169" t="s">
        <v>39</v>
      </c>
      <c r="D3169" t="s">
        <v>27</v>
      </c>
      <c r="E3169" t="s">
        <v>522</v>
      </c>
      <c r="F3169" t="s">
        <v>161</v>
      </c>
      <c r="G3169">
        <v>80027</v>
      </c>
      <c r="H3169" t="s">
        <v>30</v>
      </c>
    </row>
    <row r="3170" spans="1:8" x14ac:dyDescent="0.3">
      <c r="A3170" t="s">
        <v>2514</v>
      </c>
      <c r="B3170" t="s">
        <v>2515</v>
      </c>
      <c r="C3170" t="s">
        <v>26</v>
      </c>
      <c r="D3170" t="s">
        <v>27</v>
      </c>
      <c r="E3170" t="s">
        <v>667</v>
      </c>
      <c r="F3170" t="s">
        <v>29</v>
      </c>
      <c r="G3170">
        <v>92804</v>
      </c>
      <c r="H3170" t="s">
        <v>30</v>
      </c>
    </row>
    <row r="3171" spans="1:8" x14ac:dyDescent="0.3">
      <c r="A3171" t="s">
        <v>2514</v>
      </c>
      <c r="B3171" t="s">
        <v>2515</v>
      </c>
      <c r="C3171" t="s">
        <v>26</v>
      </c>
      <c r="D3171" t="s">
        <v>27</v>
      </c>
      <c r="E3171" t="s">
        <v>667</v>
      </c>
      <c r="F3171" t="s">
        <v>29</v>
      </c>
      <c r="G3171">
        <v>92804</v>
      </c>
      <c r="H3171" t="s">
        <v>30</v>
      </c>
    </row>
    <row r="3172" spans="1:8" x14ac:dyDescent="0.3">
      <c r="A3172" t="s">
        <v>2514</v>
      </c>
      <c r="B3172" t="s">
        <v>2515</v>
      </c>
      <c r="C3172" t="s">
        <v>26</v>
      </c>
      <c r="D3172" t="s">
        <v>27</v>
      </c>
      <c r="E3172" t="s">
        <v>667</v>
      </c>
      <c r="F3172" t="s">
        <v>29</v>
      </c>
      <c r="G3172">
        <v>92804</v>
      </c>
      <c r="H3172" t="s">
        <v>30</v>
      </c>
    </row>
    <row r="3173" spans="1:8" x14ac:dyDescent="0.3">
      <c r="A3173" t="s">
        <v>2514</v>
      </c>
      <c r="B3173" t="s">
        <v>2515</v>
      </c>
      <c r="C3173" t="s">
        <v>26</v>
      </c>
      <c r="D3173" t="s">
        <v>27</v>
      </c>
      <c r="E3173" t="s">
        <v>667</v>
      </c>
      <c r="F3173" t="s">
        <v>29</v>
      </c>
      <c r="G3173">
        <v>92804</v>
      </c>
      <c r="H3173" t="s">
        <v>30</v>
      </c>
    </row>
    <row r="3174" spans="1:8" x14ac:dyDescent="0.3">
      <c r="A3174" t="s">
        <v>2514</v>
      </c>
      <c r="B3174" t="s">
        <v>2515</v>
      </c>
      <c r="C3174" t="s">
        <v>26</v>
      </c>
      <c r="D3174" t="s">
        <v>27</v>
      </c>
      <c r="E3174" t="s">
        <v>667</v>
      </c>
      <c r="F3174" t="s">
        <v>29</v>
      </c>
      <c r="G3174">
        <v>92804</v>
      </c>
      <c r="H3174" t="s">
        <v>30</v>
      </c>
    </row>
    <row r="3175" spans="1:8" x14ac:dyDescent="0.3">
      <c r="A3175" t="s">
        <v>2514</v>
      </c>
      <c r="B3175" t="s">
        <v>2515</v>
      </c>
      <c r="C3175" t="s">
        <v>26</v>
      </c>
      <c r="D3175" t="s">
        <v>27</v>
      </c>
      <c r="E3175" t="s">
        <v>667</v>
      </c>
      <c r="F3175" t="s">
        <v>29</v>
      </c>
      <c r="G3175">
        <v>92804</v>
      </c>
      <c r="H3175" t="s">
        <v>30</v>
      </c>
    </row>
    <row r="3176" spans="1:8" x14ac:dyDescent="0.3">
      <c r="A3176" t="s">
        <v>1520</v>
      </c>
      <c r="B3176" t="s">
        <v>1521</v>
      </c>
      <c r="C3176" t="s">
        <v>26</v>
      </c>
      <c r="D3176" t="s">
        <v>27</v>
      </c>
      <c r="E3176" t="s">
        <v>4407</v>
      </c>
      <c r="F3176" t="s">
        <v>29</v>
      </c>
      <c r="G3176">
        <v>93101</v>
      </c>
      <c r="H3176" t="s">
        <v>30</v>
      </c>
    </row>
    <row r="3177" spans="1:8" x14ac:dyDescent="0.3">
      <c r="A3177" t="s">
        <v>1520</v>
      </c>
      <c r="B3177" t="s">
        <v>1521</v>
      </c>
      <c r="C3177" t="s">
        <v>26</v>
      </c>
      <c r="D3177" t="s">
        <v>27</v>
      </c>
      <c r="E3177" t="s">
        <v>4407</v>
      </c>
      <c r="F3177" t="s">
        <v>29</v>
      </c>
      <c r="G3177">
        <v>93101</v>
      </c>
      <c r="H3177" t="s">
        <v>30</v>
      </c>
    </row>
    <row r="3178" spans="1:8" x14ac:dyDescent="0.3">
      <c r="A3178" t="s">
        <v>5039</v>
      </c>
      <c r="B3178" t="s">
        <v>5040</v>
      </c>
      <c r="C3178" t="s">
        <v>39</v>
      </c>
      <c r="D3178" t="s">
        <v>27</v>
      </c>
      <c r="E3178" t="s">
        <v>80</v>
      </c>
      <c r="F3178" t="s">
        <v>29</v>
      </c>
      <c r="G3178">
        <v>94122</v>
      </c>
      <c r="H3178" t="s">
        <v>30</v>
      </c>
    </row>
    <row r="3179" spans="1:8" x14ac:dyDescent="0.3">
      <c r="A3179" t="s">
        <v>5039</v>
      </c>
      <c r="B3179" t="s">
        <v>5040</v>
      </c>
      <c r="C3179" t="s">
        <v>39</v>
      </c>
      <c r="D3179" t="s">
        <v>27</v>
      </c>
      <c r="E3179" t="s">
        <v>80</v>
      </c>
      <c r="F3179" t="s">
        <v>29</v>
      </c>
      <c r="G3179">
        <v>94122</v>
      </c>
      <c r="H3179" t="s">
        <v>30</v>
      </c>
    </row>
    <row r="3180" spans="1:8" x14ac:dyDescent="0.3">
      <c r="A3180" t="s">
        <v>475</v>
      </c>
      <c r="B3180" t="s">
        <v>476</v>
      </c>
      <c r="C3180" t="s">
        <v>39</v>
      </c>
      <c r="D3180" t="s">
        <v>27</v>
      </c>
      <c r="E3180" t="s">
        <v>2018</v>
      </c>
      <c r="F3180" t="s">
        <v>29</v>
      </c>
      <c r="G3180">
        <v>92404</v>
      </c>
      <c r="H3180" t="s">
        <v>30</v>
      </c>
    </row>
    <row r="3181" spans="1:8" x14ac:dyDescent="0.3">
      <c r="A3181" t="s">
        <v>475</v>
      </c>
      <c r="B3181" t="s">
        <v>476</v>
      </c>
      <c r="C3181" t="s">
        <v>39</v>
      </c>
      <c r="D3181" t="s">
        <v>27</v>
      </c>
      <c r="E3181" t="s">
        <v>2018</v>
      </c>
      <c r="F3181" t="s">
        <v>29</v>
      </c>
      <c r="G3181">
        <v>92404</v>
      </c>
      <c r="H3181" t="s">
        <v>30</v>
      </c>
    </row>
    <row r="3182" spans="1:8" x14ac:dyDescent="0.3">
      <c r="A3182" t="s">
        <v>475</v>
      </c>
      <c r="B3182" t="s">
        <v>476</v>
      </c>
      <c r="C3182" t="s">
        <v>39</v>
      </c>
      <c r="D3182" t="s">
        <v>27</v>
      </c>
      <c r="E3182" t="s">
        <v>2018</v>
      </c>
      <c r="F3182" t="s">
        <v>29</v>
      </c>
      <c r="G3182">
        <v>92404</v>
      </c>
      <c r="H3182" t="s">
        <v>30</v>
      </c>
    </row>
    <row r="3183" spans="1:8" x14ac:dyDescent="0.3">
      <c r="A3183" t="s">
        <v>1538</v>
      </c>
      <c r="B3183" t="s">
        <v>1539</v>
      </c>
      <c r="C3183" t="s">
        <v>26</v>
      </c>
      <c r="D3183" t="s">
        <v>27</v>
      </c>
      <c r="E3183" t="s">
        <v>28</v>
      </c>
      <c r="F3183" t="s">
        <v>29</v>
      </c>
      <c r="G3183">
        <v>90049</v>
      </c>
      <c r="H3183" t="s">
        <v>30</v>
      </c>
    </row>
    <row r="3184" spans="1:8" x14ac:dyDescent="0.3">
      <c r="A3184" t="s">
        <v>790</v>
      </c>
      <c r="B3184" t="s">
        <v>791</v>
      </c>
      <c r="C3184" t="s">
        <v>39</v>
      </c>
      <c r="D3184" t="s">
        <v>27</v>
      </c>
      <c r="E3184" t="s">
        <v>80</v>
      </c>
      <c r="F3184" t="s">
        <v>29</v>
      </c>
      <c r="G3184">
        <v>94122</v>
      </c>
      <c r="H3184" t="s">
        <v>30</v>
      </c>
    </row>
    <row r="3185" spans="1:8" x14ac:dyDescent="0.3">
      <c r="A3185" t="s">
        <v>6200</v>
      </c>
      <c r="B3185" t="s">
        <v>6201</v>
      </c>
      <c r="C3185" t="s">
        <v>39</v>
      </c>
      <c r="D3185" t="s">
        <v>27</v>
      </c>
      <c r="E3185" t="s">
        <v>667</v>
      </c>
      <c r="F3185" t="s">
        <v>29</v>
      </c>
      <c r="G3185">
        <v>92804</v>
      </c>
      <c r="H3185" t="s">
        <v>30</v>
      </c>
    </row>
    <row r="3186" spans="1:8" x14ac:dyDescent="0.3">
      <c r="A3186" t="s">
        <v>6200</v>
      </c>
      <c r="B3186" t="s">
        <v>6201</v>
      </c>
      <c r="C3186" t="s">
        <v>39</v>
      </c>
      <c r="D3186" t="s">
        <v>27</v>
      </c>
      <c r="E3186" t="s">
        <v>667</v>
      </c>
      <c r="F3186" t="s">
        <v>29</v>
      </c>
      <c r="G3186">
        <v>92804</v>
      </c>
      <c r="H3186" t="s">
        <v>30</v>
      </c>
    </row>
    <row r="3187" spans="1:8" x14ac:dyDescent="0.3">
      <c r="A3187" t="s">
        <v>4903</v>
      </c>
      <c r="B3187" t="s">
        <v>4904</v>
      </c>
      <c r="C3187" t="s">
        <v>146</v>
      </c>
      <c r="D3187" t="s">
        <v>27</v>
      </c>
      <c r="E3187" t="s">
        <v>65</v>
      </c>
      <c r="F3187" t="s">
        <v>66</v>
      </c>
      <c r="G3187">
        <v>98103</v>
      </c>
      <c r="H3187" t="s">
        <v>30</v>
      </c>
    </row>
    <row r="3188" spans="1:8" x14ac:dyDescent="0.3">
      <c r="A3188" t="s">
        <v>3247</v>
      </c>
      <c r="B3188" t="s">
        <v>3248</v>
      </c>
      <c r="C3188" t="s">
        <v>26</v>
      </c>
      <c r="D3188" t="s">
        <v>27</v>
      </c>
      <c r="E3188" t="s">
        <v>28</v>
      </c>
      <c r="F3188" t="s">
        <v>29</v>
      </c>
      <c r="G3188">
        <v>90045</v>
      </c>
      <c r="H3188" t="s">
        <v>30</v>
      </c>
    </row>
    <row r="3189" spans="1:8" x14ac:dyDescent="0.3">
      <c r="A3189" t="s">
        <v>3247</v>
      </c>
      <c r="B3189" t="s">
        <v>3248</v>
      </c>
      <c r="C3189" t="s">
        <v>26</v>
      </c>
      <c r="D3189" t="s">
        <v>27</v>
      </c>
      <c r="E3189" t="s">
        <v>28</v>
      </c>
      <c r="F3189" t="s">
        <v>29</v>
      </c>
      <c r="G3189">
        <v>90045</v>
      </c>
      <c r="H3189" t="s">
        <v>30</v>
      </c>
    </row>
    <row r="3190" spans="1:8" x14ac:dyDescent="0.3">
      <c r="A3190" t="s">
        <v>3247</v>
      </c>
      <c r="B3190" t="s">
        <v>3248</v>
      </c>
      <c r="C3190" t="s">
        <v>26</v>
      </c>
      <c r="D3190" t="s">
        <v>27</v>
      </c>
      <c r="E3190" t="s">
        <v>28</v>
      </c>
      <c r="F3190" t="s">
        <v>29</v>
      </c>
      <c r="G3190">
        <v>90045</v>
      </c>
      <c r="H3190" t="s">
        <v>30</v>
      </c>
    </row>
    <row r="3191" spans="1:8" x14ac:dyDescent="0.3">
      <c r="A3191" t="s">
        <v>3247</v>
      </c>
      <c r="B3191" t="s">
        <v>3248</v>
      </c>
      <c r="C3191" t="s">
        <v>26</v>
      </c>
      <c r="D3191" t="s">
        <v>27</v>
      </c>
      <c r="E3191" t="s">
        <v>28</v>
      </c>
      <c r="F3191" t="s">
        <v>29</v>
      </c>
      <c r="G3191">
        <v>90045</v>
      </c>
      <c r="H3191" t="s">
        <v>30</v>
      </c>
    </row>
    <row r="3192" spans="1:8" x14ac:dyDescent="0.3">
      <c r="A3192" t="s">
        <v>5991</v>
      </c>
      <c r="B3192" t="s">
        <v>5992</v>
      </c>
      <c r="C3192" t="s">
        <v>39</v>
      </c>
      <c r="D3192" t="s">
        <v>27</v>
      </c>
      <c r="E3192" t="s">
        <v>4157</v>
      </c>
      <c r="F3192" t="s">
        <v>122</v>
      </c>
      <c r="G3192">
        <v>85224</v>
      </c>
      <c r="H3192" t="s">
        <v>30</v>
      </c>
    </row>
    <row r="3193" spans="1:8" x14ac:dyDescent="0.3">
      <c r="A3193" t="s">
        <v>6210</v>
      </c>
      <c r="B3193" t="s">
        <v>6211</v>
      </c>
      <c r="C3193" t="s">
        <v>146</v>
      </c>
      <c r="D3193" t="s">
        <v>27</v>
      </c>
      <c r="E3193" t="s">
        <v>28</v>
      </c>
      <c r="F3193" t="s">
        <v>29</v>
      </c>
      <c r="G3193">
        <v>90032</v>
      </c>
      <c r="H3193" t="s">
        <v>30</v>
      </c>
    </row>
    <row r="3194" spans="1:8" x14ac:dyDescent="0.3">
      <c r="A3194" t="s">
        <v>6210</v>
      </c>
      <c r="B3194" t="s">
        <v>6211</v>
      </c>
      <c r="C3194" t="s">
        <v>146</v>
      </c>
      <c r="D3194" t="s">
        <v>27</v>
      </c>
      <c r="E3194" t="s">
        <v>28</v>
      </c>
      <c r="F3194" t="s">
        <v>29</v>
      </c>
      <c r="G3194">
        <v>90032</v>
      </c>
      <c r="H3194" t="s">
        <v>30</v>
      </c>
    </row>
    <row r="3195" spans="1:8" x14ac:dyDescent="0.3">
      <c r="A3195" t="s">
        <v>6210</v>
      </c>
      <c r="B3195" t="s">
        <v>6211</v>
      </c>
      <c r="C3195" t="s">
        <v>146</v>
      </c>
      <c r="D3195" t="s">
        <v>27</v>
      </c>
      <c r="E3195" t="s">
        <v>28</v>
      </c>
      <c r="F3195" t="s">
        <v>29</v>
      </c>
      <c r="G3195">
        <v>90032</v>
      </c>
      <c r="H3195" t="s">
        <v>30</v>
      </c>
    </row>
    <row r="3196" spans="1:8" x14ac:dyDescent="0.3">
      <c r="A3196" t="s">
        <v>6210</v>
      </c>
      <c r="B3196" t="s">
        <v>6211</v>
      </c>
      <c r="C3196" t="s">
        <v>146</v>
      </c>
      <c r="D3196" t="s">
        <v>27</v>
      </c>
      <c r="E3196" t="s">
        <v>28</v>
      </c>
      <c r="F3196" t="s">
        <v>29</v>
      </c>
      <c r="G3196">
        <v>90032</v>
      </c>
      <c r="H3196" t="s">
        <v>30</v>
      </c>
    </row>
    <row r="3197" spans="1:8" x14ac:dyDescent="0.3">
      <c r="A3197" t="s">
        <v>6210</v>
      </c>
      <c r="B3197" t="s">
        <v>6211</v>
      </c>
      <c r="C3197" t="s">
        <v>146</v>
      </c>
      <c r="D3197" t="s">
        <v>27</v>
      </c>
      <c r="E3197" t="s">
        <v>28</v>
      </c>
      <c r="F3197" t="s">
        <v>29</v>
      </c>
      <c r="G3197">
        <v>90032</v>
      </c>
      <c r="H3197" t="s">
        <v>30</v>
      </c>
    </row>
    <row r="3198" spans="1:8" x14ac:dyDescent="0.3">
      <c r="A3198" t="s">
        <v>6210</v>
      </c>
      <c r="B3198" t="s">
        <v>6211</v>
      </c>
      <c r="C3198" t="s">
        <v>146</v>
      </c>
      <c r="D3198" t="s">
        <v>27</v>
      </c>
      <c r="E3198" t="s">
        <v>28</v>
      </c>
      <c r="F3198" t="s">
        <v>29</v>
      </c>
      <c r="G3198">
        <v>90032</v>
      </c>
      <c r="H3198" t="s">
        <v>30</v>
      </c>
    </row>
    <row r="3199" spans="1:8" x14ac:dyDescent="0.3">
      <c r="A3199" t="s">
        <v>6210</v>
      </c>
      <c r="B3199" t="s">
        <v>6211</v>
      </c>
      <c r="C3199" t="s">
        <v>146</v>
      </c>
      <c r="D3199" t="s">
        <v>27</v>
      </c>
      <c r="E3199" t="s">
        <v>28</v>
      </c>
      <c r="F3199" t="s">
        <v>29</v>
      </c>
      <c r="G3199">
        <v>90032</v>
      </c>
      <c r="H3199" t="s">
        <v>30</v>
      </c>
    </row>
    <row r="3200" spans="1:8" x14ac:dyDescent="0.3">
      <c r="A3200" t="s">
        <v>3407</v>
      </c>
      <c r="B3200" t="s">
        <v>3408</v>
      </c>
      <c r="C3200" t="s">
        <v>39</v>
      </c>
      <c r="D3200" t="s">
        <v>27</v>
      </c>
      <c r="E3200" t="s">
        <v>28</v>
      </c>
      <c r="F3200" t="s">
        <v>29</v>
      </c>
      <c r="G3200">
        <v>90008</v>
      </c>
      <c r="H3200" t="s">
        <v>30</v>
      </c>
    </row>
    <row r="3201" spans="1:8" x14ac:dyDescent="0.3">
      <c r="A3201" t="s">
        <v>249</v>
      </c>
      <c r="B3201" t="s">
        <v>250</v>
      </c>
      <c r="C3201" t="s">
        <v>39</v>
      </c>
      <c r="D3201" t="s">
        <v>27</v>
      </c>
      <c r="E3201" t="s">
        <v>591</v>
      </c>
      <c r="F3201" t="s">
        <v>29</v>
      </c>
      <c r="G3201">
        <v>92627</v>
      </c>
      <c r="H3201" t="s">
        <v>30</v>
      </c>
    </row>
    <row r="3202" spans="1:8" x14ac:dyDescent="0.3">
      <c r="A3202" t="s">
        <v>249</v>
      </c>
      <c r="B3202" t="s">
        <v>250</v>
      </c>
      <c r="C3202" t="s">
        <v>39</v>
      </c>
      <c r="D3202" t="s">
        <v>27</v>
      </c>
      <c r="E3202" t="s">
        <v>591</v>
      </c>
      <c r="F3202" t="s">
        <v>29</v>
      </c>
      <c r="G3202">
        <v>92627</v>
      </c>
      <c r="H3202" t="s">
        <v>30</v>
      </c>
    </row>
    <row r="3203" spans="1:8" x14ac:dyDescent="0.3">
      <c r="A3203" t="s">
        <v>249</v>
      </c>
      <c r="B3203" t="s">
        <v>250</v>
      </c>
      <c r="C3203" t="s">
        <v>39</v>
      </c>
      <c r="D3203" t="s">
        <v>27</v>
      </c>
      <c r="E3203" t="s">
        <v>591</v>
      </c>
      <c r="F3203" t="s">
        <v>29</v>
      </c>
      <c r="G3203">
        <v>92627</v>
      </c>
      <c r="H3203" t="s">
        <v>30</v>
      </c>
    </row>
    <row r="3204" spans="1:8" x14ac:dyDescent="0.3">
      <c r="A3204" t="s">
        <v>3041</v>
      </c>
      <c r="B3204" t="s">
        <v>3042</v>
      </c>
      <c r="C3204" t="s">
        <v>39</v>
      </c>
      <c r="D3204" t="s">
        <v>27</v>
      </c>
      <c r="E3204" t="s">
        <v>1525</v>
      </c>
      <c r="F3204" t="s">
        <v>29</v>
      </c>
      <c r="G3204">
        <v>92683</v>
      </c>
      <c r="H3204" t="s">
        <v>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4"/>
  <sheetViews>
    <sheetView workbookViewId="0">
      <selection activeCell="D30" sqref="D30"/>
    </sheetView>
  </sheetViews>
  <sheetFormatPr defaultRowHeight="14.4" x14ac:dyDescent="0.3"/>
  <cols>
    <col min="1" max="1" width="14.6640625" bestFit="1" customWidth="1"/>
    <col min="2" max="2" width="13.5546875" bestFit="1" customWidth="1"/>
    <col min="3" max="3" width="16.33203125" bestFit="1" customWidth="1"/>
    <col min="4" max="4" width="90.21875" bestFit="1" customWidth="1"/>
    <col min="5" max="5" width="10" bestFit="1" customWidth="1"/>
    <col min="6" max="6" width="10.21875" style="9" customWidth="1"/>
    <col min="7" max="7" width="10.21875" style="13" customWidth="1"/>
    <col min="8" max="8" width="13.44140625" customWidth="1"/>
    <col min="9" max="9" width="13.5546875" customWidth="1"/>
  </cols>
  <sheetData>
    <row r="1" spans="1:9" x14ac:dyDescent="0.3">
      <c r="A1" s="1" t="s">
        <v>1</v>
      </c>
      <c r="B1" s="1" t="s">
        <v>5</v>
      </c>
      <c r="C1" s="1" t="s">
        <v>13</v>
      </c>
      <c r="D1" s="1" t="s">
        <v>16</v>
      </c>
      <c r="E1" s="4" t="s">
        <v>17</v>
      </c>
      <c r="F1" s="8" t="s">
        <v>18</v>
      </c>
      <c r="G1" s="12" t="s">
        <v>19</v>
      </c>
      <c r="H1" s="4" t="s">
        <v>21</v>
      </c>
      <c r="I1" s="1" t="s">
        <v>11</v>
      </c>
    </row>
    <row r="2" spans="1:9" x14ac:dyDescent="0.3">
      <c r="A2" t="s">
        <v>22</v>
      </c>
      <c r="B2" t="s">
        <v>24</v>
      </c>
      <c r="C2" t="s">
        <v>31</v>
      </c>
      <c r="D2" t="s">
        <v>34</v>
      </c>
      <c r="E2" s="7">
        <v>14.62</v>
      </c>
      <c r="F2" s="9">
        <v>2</v>
      </c>
      <c r="G2" s="13">
        <v>0</v>
      </c>
      <c r="H2" s="7">
        <v>6.8714000000000004</v>
      </c>
      <c r="I2">
        <v>90036</v>
      </c>
    </row>
    <row r="3" spans="1:9" x14ac:dyDescent="0.3">
      <c r="A3" t="s">
        <v>35</v>
      </c>
      <c r="B3" t="s">
        <v>37</v>
      </c>
      <c r="C3" t="s">
        <v>40</v>
      </c>
      <c r="D3" t="s">
        <v>43</v>
      </c>
      <c r="E3" s="7">
        <v>48.86</v>
      </c>
      <c r="F3" s="9">
        <v>7</v>
      </c>
      <c r="G3" s="13">
        <v>0</v>
      </c>
      <c r="H3" s="7">
        <v>14.1694</v>
      </c>
      <c r="I3">
        <v>90032</v>
      </c>
    </row>
    <row r="4" spans="1:9" x14ac:dyDescent="0.3">
      <c r="A4" t="s">
        <v>35</v>
      </c>
      <c r="B4" t="s">
        <v>37</v>
      </c>
      <c r="C4" t="s">
        <v>44</v>
      </c>
      <c r="D4" t="s">
        <v>46</v>
      </c>
      <c r="E4" s="7">
        <v>7.28</v>
      </c>
      <c r="F4" s="9">
        <v>4</v>
      </c>
      <c r="G4" s="13">
        <v>0</v>
      </c>
      <c r="H4" s="7">
        <v>1.9656</v>
      </c>
      <c r="I4">
        <v>90032</v>
      </c>
    </row>
    <row r="5" spans="1:9" x14ac:dyDescent="0.3">
      <c r="A5" t="s">
        <v>35</v>
      </c>
      <c r="B5" t="s">
        <v>37</v>
      </c>
      <c r="C5" t="s">
        <v>47</v>
      </c>
      <c r="D5" t="s">
        <v>50</v>
      </c>
      <c r="E5" s="7">
        <v>907.15200000000004</v>
      </c>
      <c r="F5" s="9">
        <v>6</v>
      </c>
      <c r="G5" s="13">
        <v>0.2</v>
      </c>
      <c r="H5" s="7">
        <v>90.715199999999996</v>
      </c>
      <c r="I5">
        <v>90032</v>
      </c>
    </row>
    <row r="6" spans="1:9" x14ac:dyDescent="0.3">
      <c r="A6" t="s">
        <v>35</v>
      </c>
      <c r="B6" t="s">
        <v>37</v>
      </c>
      <c r="C6" t="s">
        <v>51</v>
      </c>
      <c r="D6" t="s">
        <v>53</v>
      </c>
      <c r="E6" s="7">
        <v>18.504000000000001</v>
      </c>
      <c r="F6" s="9">
        <v>3</v>
      </c>
      <c r="G6" s="13">
        <v>0.2</v>
      </c>
      <c r="H6" s="7">
        <v>5.7824999999999998</v>
      </c>
      <c r="I6">
        <v>90032</v>
      </c>
    </row>
    <row r="7" spans="1:9" x14ac:dyDescent="0.3">
      <c r="A7" t="s">
        <v>35</v>
      </c>
      <c r="B7" t="s">
        <v>37</v>
      </c>
      <c r="C7" t="s">
        <v>54</v>
      </c>
      <c r="D7" t="s">
        <v>56</v>
      </c>
      <c r="E7" s="7">
        <v>114.9</v>
      </c>
      <c r="F7" s="9">
        <v>5</v>
      </c>
      <c r="G7" s="13">
        <v>0</v>
      </c>
      <c r="H7" s="7">
        <v>34.47</v>
      </c>
      <c r="I7">
        <v>90032</v>
      </c>
    </row>
    <row r="8" spans="1:9" x14ac:dyDescent="0.3">
      <c r="A8" t="s">
        <v>35</v>
      </c>
      <c r="B8" t="s">
        <v>37</v>
      </c>
      <c r="C8" t="s">
        <v>57</v>
      </c>
      <c r="D8" t="s">
        <v>59</v>
      </c>
      <c r="E8" s="7">
        <v>1706.184</v>
      </c>
      <c r="F8" s="9">
        <v>9</v>
      </c>
      <c r="G8" s="13">
        <v>0.2</v>
      </c>
      <c r="H8" s="7">
        <v>85.309200000000004</v>
      </c>
      <c r="I8">
        <v>90032</v>
      </c>
    </row>
    <row r="9" spans="1:9" x14ac:dyDescent="0.3">
      <c r="A9" t="s">
        <v>35</v>
      </c>
      <c r="B9" t="s">
        <v>37</v>
      </c>
      <c r="C9" t="s">
        <v>60</v>
      </c>
      <c r="D9" t="s">
        <v>61</v>
      </c>
      <c r="E9" s="7">
        <v>911.42399999999998</v>
      </c>
      <c r="F9" s="9">
        <v>4</v>
      </c>
      <c r="G9" s="13">
        <v>0.2</v>
      </c>
      <c r="H9" s="7">
        <v>68.356800000000007</v>
      </c>
      <c r="I9">
        <v>90032</v>
      </c>
    </row>
    <row r="10" spans="1:9" x14ac:dyDescent="0.3">
      <c r="A10" t="s">
        <v>62</v>
      </c>
      <c r="B10" t="s">
        <v>63</v>
      </c>
      <c r="C10" t="s">
        <v>67</v>
      </c>
      <c r="D10" t="s">
        <v>68</v>
      </c>
      <c r="E10" s="7">
        <v>407.976</v>
      </c>
      <c r="F10" s="9">
        <v>3</v>
      </c>
      <c r="G10" s="13">
        <v>0.2</v>
      </c>
      <c r="H10" s="7">
        <v>132.59219999999999</v>
      </c>
      <c r="I10">
        <v>98103</v>
      </c>
    </row>
    <row r="11" spans="1:9" x14ac:dyDescent="0.3">
      <c r="A11" t="s">
        <v>69</v>
      </c>
      <c r="B11" t="s">
        <v>70</v>
      </c>
      <c r="C11" t="s">
        <v>74</v>
      </c>
      <c r="D11" t="s">
        <v>76</v>
      </c>
      <c r="E11" s="7">
        <v>55.5</v>
      </c>
      <c r="F11" s="9">
        <v>2</v>
      </c>
      <c r="G11" s="13">
        <v>0</v>
      </c>
      <c r="H11" s="7">
        <v>9.99</v>
      </c>
      <c r="I11">
        <v>84084</v>
      </c>
    </row>
    <row r="12" spans="1:9" x14ac:dyDescent="0.3">
      <c r="A12" t="s">
        <v>77</v>
      </c>
      <c r="B12" t="s">
        <v>78</v>
      </c>
      <c r="C12" t="s">
        <v>81</v>
      </c>
      <c r="D12" t="s">
        <v>82</v>
      </c>
      <c r="E12" s="7">
        <v>8.56</v>
      </c>
      <c r="F12" s="9">
        <v>2</v>
      </c>
      <c r="G12" s="13">
        <v>0</v>
      </c>
      <c r="H12" s="7">
        <v>2.4824000000000002</v>
      </c>
      <c r="I12">
        <v>94109</v>
      </c>
    </row>
    <row r="13" spans="1:9" x14ac:dyDescent="0.3">
      <c r="A13" t="s">
        <v>77</v>
      </c>
      <c r="B13" t="s">
        <v>78</v>
      </c>
      <c r="C13" t="s">
        <v>83</v>
      </c>
      <c r="D13" t="s">
        <v>84</v>
      </c>
      <c r="E13" s="7">
        <v>213.48</v>
      </c>
      <c r="F13" s="9">
        <v>3</v>
      </c>
      <c r="G13" s="13">
        <v>0.2</v>
      </c>
      <c r="H13" s="7">
        <v>16.010999999999999</v>
      </c>
      <c r="I13">
        <v>94109</v>
      </c>
    </row>
    <row r="14" spans="1:9" x14ac:dyDescent="0.3">
      <c r="A14" t="s">
        <v>77</v>
      </c>
      <c r="B14" t="s">
        <v>78</v>
      </c>
      <c r="C14" t="s">
        <v>85</v>
      </c>
      <c r="D14" t="s">
        <v>86</v>
      </c>
      <c r="E14" s="7">
        <v>22.72</v>
      </c>
      <c r="F14" s="9">
        <v>4</v>
      </c>
      <c r="G14" s="13">
        <v>0.2</v>
      </c>
      <c r="H14" s="7">
        <v>7.3840000000000003</v>
      </c>
      <c r="I14">
        <v>94109</v>
      </c>
    </row>
    <row r="15" spans="1:9" x14ac:dyDescent="0.3">
      <c r="A15" t="s">
        <v>87</v>
      </c>
      <c r="B15" t="s">
        <v>88</v>
      </c>
      <c r="C15" t="s">
        <v>91</v>
      </c>
      <c r="D15" t="s">
        <v>92</v>
      </c>
      <c r="E15" s="7">
        <v>1044.6300000000001</v>
      </c>
      <c r="F15" s="9">
        <v>3</v>
      </c>
      <c r="G15" s="13">
        <v>0</v>
      </c>
      <c r="H15" s="7">
        <v>240.26490000000001</v>
      </c>
      <c r="I15">
        <v>84057</v>
      </c>
    </row>
    <row r="16" spans="1:9" x14ac:dyDescent="0.3">
      <c r="A16" t="s">
        <v>93</v>
      </c>
      <c r="B16" t="s">
        <v>94</v>
      </c>
      <c r="C16" t="s">
        <v>96</v>
      </c>
      <c r="D16" t="s">
        <v>97</v>
      </c>
      <c r="E16" s="7">
        <v>11.648</v>
      </c>
      <c r="F16" s="9">
        <v>2</v>
      </c>
      <c r="G16" s="13">
        <v>0.2</v>
      </c>
      <c r="H16" s="7">
        <v>4.2224000000000004</v>
      </c>
      <c r="I16">
        <v>90049</v>
      </c>
    </row>
    <row r="17" spans="1:9" x14ac:dyDescent="0.3">
      <c r="A17" t="s">
        <v>93</v>
      </c>
      <c r="B17" t="s">
        <v>94</v>
      </c>
      <c r="C17" t="s">
        <v>98</v>
      </c>
      <c r="D17" t="s">
        <v>100</v>
      </c>
      <c r="E17" s="7">
        <v>90.57</v>
      </c>
      <c r="F17" s="9">
        <v>3</v>
      </c>
      <c r="G17" s="13">
        <v>0</v>
      </c>
      <c r="H17" s="7">
        <v>11.774100000000001</v>
      </c>
      <c r="I17">
        <v>90049</v>
      </c>
    </row>
    <row r="18" spans="1:9" x14ac:dyDescent="0.3">
      <c r="A18" t="s">
        <v>101</v>
      </c>
      <c r="B18" t="s">
        <v>102</v>
      </c>
      <c r="C18" t="s">
        <v>104</v>
      </c>
      <c r="D18" t="s">
        <v>105</v>
      </c>
      <c r="E18" s="7">
        <v>77.88</v>
      </c>
      <c r="F18" s="9">
        <v>2</v>
      </c>
      <c r="G18" s="13">
        <v>0</v>
      </c>
      <c r="H18" s="7">
        <v>3.8940000000000001</v>
      </c>
      <c r="I18">
        <v>90049</v>
      </c>
    </row>
    <row r="19" spans="1:9" x14ac:dyDescent="0.3">
      <c r="A19" t="s">
        <v>106</v>
      </c>
      <c r="B19" t="s">
        <v>107</v>
      </c>
      <c r="C19" t="s">
        <v>109</v>
      </c>
      <c r="D19" t="s">
        <v>110</v>
      </c>
      <c r="E19" s="7">
        <v>13.98</v>
      </c>
      <c r="F19" s="9">
        <v>2</v>
      </c>
      <c r="G19" s="13">
        <v>0</v>
      </c>
      <c r="H19" s="7">
        <v>6.1512000000000002</v>
      </c>
      <c r="I19">
        <v>90004</v>
      </c>
    </row>
    <row r="20" spans="1:9" x14ac:dyDescent="0.3">
      <c r="A20" t="s">
        <v>106</v>
      </c>
      <c r="B20" t="s">
        <v>107</v>
      </c>
      <c r="C20" t="s">
        <v>111</v>
      </c>
      <c r="D20" t="s">
        <v>112</v>
      </c>
      <c r="E20" s="7">
        <v>25.824000000000002</v>
      </c>
      <c r="F20" s="9">
        <v>6</v>
      </c>
      <c r="G20" s="13">
        <v>0.2</v>
      </c>
      <c r="H20" s="7">
        <v>9.3612000000000002</v>
      </c>
      <c r="I20">
        <v>90004</v>
      </c>
    </row>
    <row r="21" spans="1:9" x14ac:dyDescent="0.3">
      <c r="A21" t="s">
        <v>106</v>
      </c>
      <c r="B21" t="s">
        <v>107</v>
      </c>
      <c r="C21" t="s">
        <v>113</v>
      </c>
      <c r="D21" t="s">
        <v>115</v>
      </c>
      <c r="E21" s="7">
        <v>146.72999999999999</v>
      </c>
      <c r="F21" s="9">
        <v>3</v>
      </c>
      <c r="G21" s="13">
        <v>0</v>
      </c>
      <c r="H21" s="7">
        <v>68.963099999999997</v>
      </c>
      <c r="I21">
        <v>90004</v>
      </c>
    </row>
    <row r="22" spans="1:9" x14ac:dyDescent="0.3">
      <c r="A22" t="s">
        <v>106</v>
      </c>
      <c r="B22" t="s">
        <v>107</v>
      </c>
      <c r="C22" t="s">
        <v>116</v>
      </c>
      <c r="D22" t="s">
        <v>117</v>
      </c>
      <c r="E22" s="7">
        <v>79.760000000000005</v>
      </c>
      <c r="F22" s="9">
        <v>4</v>
      </c>
      <c r="G22" s="13">
        <v>0</v>
      </c>
      <c r="H22" s="7">
        <v>22.332799999999999</v>
      </c>
      <c r="I22">
        <v>90004</v>
      </c>
    </row>
    <row r="23" spans="1:9" x14ac:dyDescent="0.3">
      <c r="A23" t="s">
        <v>118</v>
      </c>
      <c r="B23" t="s">
        <v>119</v>
      </c>
      <c r="C23" t="s">
        <v>123</v>
      </c>
      <c r="D23" t="s">
        <v>124</v>
      </c>
      <c r="E23" s="7">
        <v>1113.0239999999999</v>
      </c>
      <c r="F23" s="9">
        <v>8</v>
      </c>
      <c r="G23" s="13">
        <v>0.2</v>
      </c>
      <c r="H23" s="7">
        <v>111.30240000000001</v>
      </c>
      <c r="I23">
        <v>85234</v>
      </c>
    </row>
    <row r="24" spans="1:9" x14ac:dyDescent="0.3">
      <c r="A24" t="s">
        <v>118</v>
      </c>
      <c r="B24" t="s">
        <v>119</v>
      </c>
      <c r="C24" t="s">
        <v>125</v>
      </c>
      <c r="D24" t="s">
        <v>126</v>
      </c>
      <c r="E24" s="7">
        <v>167.96799999999999</v>
      </c>
      <c r="F24" s="9">
        <v>4</v>
      </c>
      <c r="G24" s="13">
        <v>0.2</v>
      </c>
      <c r="H24" s="7">
        <v>62.988</v>
      </c>
      <c r="I24">
        <v>85234</v>
      </c>
    </row>
    <row r="25" spans="1:9" x14ac:dyDescent="0.3">
      <c r="A25" t="s">
        <v>127</v>
      </c>
      <c r="B25" t="s">
        <v>128</v>
      </c>
      <c r="C25" t="s">
        <v>130</v>
      </c>
      <c r="D25" t="s">
        <v>131</v>
      </c>
      <c r="E25" s="7">
        <v>14.9</v>
      </c>
      <c r="F25" s="9">
        <v>5</v>
      </c>
      <c r="G25" s="13">
        <v>0</v>
      </c>
      <c r="H25" s="7">
        <v>4.1719999999999997</v>
      </c>
      <c r="I25">
        <v>94122</v>
      </c>
    </row>
    <row r="26" spans="1:9" x14ac:dyDescent="0.3">
      <c r="A26" t="s">
        <v>127</v>
      </c>
      <c r="B26" t="s">
        <v>128</v>
      </c>
      <c r="C26" t="s">
        <v>132</v>
      </c>
      <c r="D26" t="s">
        <v>133</v>
      </c>
      <c r="E26" s="7">
        <v>21.39</v>
      </c>
      <c r="F26" s="9">
        <v>1</v>
      </c>
      <c r="G26" s="13">
        <v>0</v>
      </c>
      <c r="H26" s="7">
        <v>6.2031000000000001</v>
      </c>
      <c r="I26">
        <v>94122</v>
      </c>
    </row>
    <row r="27" spans="1:9" x14ac:dyDescent="0.3">
      <c r="A27" t="s">
        <v>134</v>
      </c>
      <c r="B27" t="s">
        <v>135</v>
      </c>
      <c r="C27" t="s">
        <v>137</v>
      </c>
      <c r="D27" t="s">
        <v>138</v>
      </c>
      <c r="E27" s="7">
        <v>20.100000000000001</v>
      </c>
      <c r="F27" s="9">
        <v>3</v>
      </c>
      <c r="G27" s="13">
        <v>0</v>
      </c>
      <c r="H27" s="7">
        <v>6.633</v>
      </c>
      <c r="I27">
        <v>90036</v>
      </c>
    </row>
    <row r="28" spans="1:9" x14ac:dyDescent="0.3">
      <c r="A28" t="s">
        <v>134</v>
      </c>
      <c r="B28" t="s">
        <v>135</v>
      </c>
      <c r="C28" t="s">
        <v>139</v>
      </c>
      <c r="D28" t="s">
        <v>140</v>
      </c>
      <c r="E28" s="7">
        <v>73.584000000000003</v>
      </c>
      <c r="F28" s="9">
        <v>2</v>
      </c>
      <c r="G28" s="13">
        <v>0.2</v>
      </c>
      <c r="H28" s="7">
        <v>8.2782</v>
      </c>
      <c r="I28">
        <v>90036</v>
      </c>
    </row>
    <row r="29" spans="1:9" x14ac:dyDescent="0.3">
      <c r="A29" t="s">
        <v>134</v>
      </c>
      <c r="B29" t="s">
        <v>135</v>
      </c>
      <c r="C29" t="s">
        <v>141</v>
      </c>
      <c r="D29" t="s">
        <v>142</v>
      </c>
      <c r="E29" s="7">
        <v>6.48</v>
      </c>
      <c r="F29" s="9">
        <v>1</v>
      </c>
      <c r="G29" s="13">
        <v>0</v>
      </c>
      <c r="H29" s="7">
        <v>3.1103999999999998</v>
      </c>
      <c r="I29">
        <v>90036</v>
      </c>
    </row>
    <row r="30" spans="1:9" x14ac:dyDescent="0.3">
      <c r="A30" t="s">
        <v>143</v>
      </c>
      <c r="B30" t="s">
        <v>144</v>
      </c>
      <c r="C30" t="s">
        <v>149</v>
      </c>
      <c r="D30" t="s">
        <v>150</v>
      </c>
      <c r="E30" s="7">
        <v>5.6820000000000004</v>
      </c>
      <c r="F30" s="9">
        <v>1</v>
      </c>
      <c r="G30" s="13">
        <v>0.7</v>
      </c>
      <c r="H30" s="7">
        <v>3.7879999999999998</v>
      </c>
      <c r="I30">
        <v>97206</v>
      </c>
    </row>
    <row r="31" spans="1:9" x14ac:dyDescent="0.3">
      <c r="A31" t="s">
        <v>151</v>
      </c>
      <c r="B31" t="s">
        <v>153</v>
      </c>
      <c r="C31" t="s">
        <v>155</v>
      </c>
      <c r="D31" t="s">
        <v>156</v>
      </c>
      <c r="E31" s="7">
        <v>51.311999999999998</v>
      </c>
      <c r="F31" s="9">
        <v>3</v>
      </c>
      <c r="G31" s="13">
        <v>0.2</v>
      </c>
      <c r="H31" s="7">
        <v>17.959199999999999</v>
      </c>
      <c r="I31">
        <v>94122</v>
      </c>
    </row>
    <row r="32" spans="1:9" x14ac:dyDescent="0.3">
      <c r="A32" t="s">
        <v>157</v>
      </c>
      <c r="B32" t="s">
        <v>158</v>
      </c>
      <c r="C32" t="s">
        <v>162</v>
      </c>
      <c r="D32" t="s">
        <v>163</v>
      </c>
      <c r="E32" s="7">
        <v>238.89599999999999</v>
      </c>
      <c r="F32" s="9">
        <v>6</v>
      </c>
      <c r="G32" s="13">
        <v>0.2</v>
      </c>
      <c r="H32" s="7">
        <v>26.875800000000002</v>
      </c>
      <c r="I32">
        <v>80013</v>
      </c>
    </row>
    <row r="33" spans="1:9" x14ac:dyDescent="0.3">
      <c r="A33" t="s">
        <v>157</v>
      </c>
      <c r="B33" t="s">
        <v>158</v>
      </c>
      <c r="C33" t="s">
        <v>164</v>
      </c>
      <c r="D33" t="s">
        <v>165</v>
      </c>
      <c r="E33" s="7">
        <v>102.36</v>
      </c>
      <c r="F33" s="9">
        <v>3</v>
      </c>
      <c r="G33" s="13">
        <v>0.2</v>
      </c>
      <c r="H33" s="7">
        <v>3.8384999999999998</v>
      </c>
      <c r="I33">
        <v>80013</v>
      </c>
    </row>
    <row r="34" spans="1:9" x14ac:dyDescent="0.3">
      <c r="A34" t="s">
        <v>157</v>
      </c>
      <c r="B34" t="s">
        <v>158</v>
      </c>
      <c r="C34" t="s">
        <v>166</v>
      </c>
      <c r="D34" t="s">
        <v>167</v>
      </c>
      <c r="E34" s="7">
        <v>36.881999999999998</v>
      </c>
      <c r="F34" s="9">
        <v>3</v>
      </c>
      <c r="G34" s="13">
        <v>0.7</v>
      </c>
      <c r="H34" s="7">
        <v>25.817399999999999</v>
      </c>
      <c r="I34">
        <v>80013</v>
      </c>
    </row>
    <row r="35" spans="1:9" x14ac:dyDescent="0.3">
      <c r="A35" t="s">
        <v>168</v>
      </c>
      <c r="B35" t="s">
        <v>169</v>
      </c>
      <c r="C35" t="s">
        <v>171</v>
      </c>
      <c r="D35" t="s">
        <v>172</v>
      </c>
      <c r="E35" s="7">
        <v>787.53</v>
      </c>
      <c r="F35" s="9">
        <v>3</v>
      </c>
      <c r="G35" s="13">
        <v>0</v>
      </c>
      <c r="H35" s="7">
        <v>165.38130000000001</v>
      </c>
      <c r="I35">
        <v>98103</v>
      </c>
    </row>
    <row r="36" spans="1:9" x14ac:dyDescent="0.3">
      <c r="A36" t="s">
        <v>173</v>
      </c>
      <c r="B36" t="s">
        <v>174</v>
      </c>
      <c r="C36" t="s">
        <v>177</v>
      </c>
      <c r="D36" t="s">
        <v>178</v>
      </c>
      <c r="E36" s="7">
        <v>2.3879999999999999</v>
      </c>
      <c r="F36" s="9">
        <v>2</v>
      </c>
      <c r="G36" s="13">
        <v>0.7</v>
      </c>
      <c r="H36" s="7">
        <v>1.8308</v>
      </c>
      <c r="I36">
        <v>85023</v>
      </c>
    </row>
    <row r="37" spans="1:9" x14ac:dyDescent="0.3">
      <c r="A37" t="s">
        <v>173</v>
      </c>
      <c r="B37" t="s">
        <v>174</v>
      </c>
      <c r="C37" t="s">
        <v>179</v>
      </c>
      <c r="D37" t="s">
        <v>180</v>
      </c>
      <c r="E37" s="7">
        <v>243.99199999999999</v>
      </c>
      <c r="F37" s="9">
        <v>7</v>
      </c>
      <c r="G37" s="13">
        <v>0.2</v>
      </c>
      <c r="H37" s="7">
        <v>30.498999999999999</v>
      </c>
      <c r="I37">
        <v>85023</v>
      </c>
    </row>
    <row r="38" spans="1:9" x14ac:dyDescent="0.3">
      <c r="A38" t="s">
        <v>181</v>
      </c>
      <c r="B38" t="s">
        <v>182</v>
      </c>
      <c r="C38" t="s">
        <v>184</v>
      </c>
      <c r="D38" t="s">
        <v>186</v>
      </c>
      <c r="E38" s="7">
        <v>81.424000000000007</v>
      </c>
      <c r="F38" s="9">
        <v>2</v>
      </c>
      <c r="G38" s="13">
        <v>0.2</v>
      </c>
      <c r="H38" s="7">
        <v>9.1601999999999997</v>
      </c>
      <c r="I38">
        <v>90004</v>
      </c>
    </row>
    <row r="39" spans="1:9" x14ac:dyDescent="0.3">
      <c r="A39" t="s">
        <v>181</v>
      </c>
      <c r="B39" t="s">
        <v>182</v>
      </c>
      <c r="C39" t="s">
        <v>187</v>
      </c>
      <c r="D39" t="s">
        <v>188</v>
      </c>
      <c r="E39" s="7">
        <v>238.56</v>
      </c>
      <c r="F39" s="9">
        <v>3</v>
      </c>
      <c r="G39" s="13">
        <v>0</v>
      </c>
      <c r="H39" s="7">
        <v>26.241599999999998</v>
      </c>
      <c r="I39">
        <v>90004</v>
      </c>
    </row>
    <row r="40" spans="1:9" x14ac:dyDescent="0.3">
      <c r="A40" t="s">
        <v>189</v>
      </c>
      <c r="B40" t="s">
        <v>190</v>
      </c>
      <c r="C40" t="s">
        <v>193</v>
      </c>
      <c r="D40" t="s">
        <v>194</v>
      </c>
      <c r="E40" s="7">
        <v>20.04</v>
      </c>
      <c r="F40" s="9">
        <v>3</v>
      </c>
      <c r="G40" s="13">
        <v>0</v>
      </c>
      <c r="H40" s="7">
        <v>9.6191999999999993</v>
      </c>
      <c r="I40">
        <v>95661</v>
      </c>
    </row>
    <row r="41" spans="1:9" x14ac:dyDescent="0.3">
      <c r="A41" t="s">
        <v>189</v>
      </c>
      <c r="B41" t="s">
        <v>190</v>
      </c>
      <c r="C41" t="s">
        <v>195</v>
      </c>
      <c r="D41" t="s">
        <v>196</v>
      </c>
      <c r="E41" s="7">
        <v>35.44</v>
      </c>
      <c r="F41" s="9">
        <v>1</v>
      </c>
      <c r="G41" s="13">
        <v>0</v>
      </c>
      <c r="H41" s="7">
        <v>16.6568</v>
      </c>
      <c r="I41">
        <v>95661</v>
      </c>
    </row>
    <row r="42" spans="1:9" x14ac:dyDescent="0.3">
      <c r="A42" t="s">
        <v>189</v>
      </c>
      <c r="B42" t="s">
        <v>190</v>
      </c>
      <c r="C42" t="s">
        <v>197</v>
      </c>
      <c r="D42" t="s">
        <v>198</v>
      </c>
      <c r="E42" s="7">
        <v>11.52</v>
      </c>
      <c r="F42" s="9">
        <v>4</v>
      </c>
      <c r="G42" s="13">
        <v>0</v>
      </c>
      <c r="H42" s="7">
        <v>3.456</v>
      </c>
      <c r="I42">
        <v>95661</v>
      </c>
    </row>
    <row r="43" spans="1:9" x14ac:dyDescent="0.3">
      <c r="A43" t="s">
        <v>189</v>
      </c>
      <c r="B43" t="s">
        <v>190</v>
      </c>
      <c r="C43" t="s">
        <v>199</v>
      </c>
      <c r="D43" t="s">
        <v>201</v>
      </c>
      <c r="E43" s="7">
        <v>4.0199999999999996</v>
      </c>
      <c r="F43" s="9">
        <v>2</v>
      </c>
      <c r="G43" s="13">
        <v>0</v>
      </c>
      <c r="H43" s="7">
        <v>1.9698</v>
      </c>
      <c r="I43">
        <v>95661</v>
      </c>
    </row>
    <row r="44" spans="1:9" x14ac:dyDescent="0.3">
      <c r="A44" t="s">
        <v>189</v>
      </c>
      <c r="B44" t="s">
        <v>190</v>
      </c>
      <c r="C44" t="s">
        <v>202</v>
      </c>
      <c r="D44" t="s">
        <v>203</v>
      </c>
      <c r="E44" s="7">
        <v>76.176000000000002</v>
      </c>
      <c r="F44" s="9">
        <v>3</v>
      </c>
      <c r="G44" s="13">
        <v>0.2</v>
      </c>
      <c r="H44" s="7">
        <v>26.6616</v>
      </c>
      <c r="I44">
        <v>95661</v>
      </c>
    </row>
    <row r="45" spans="1:9" x14ac:dyDescent="0.3">
      <c r="A45" t="s">
        <v>189</v>
      </c>
      <c r="B45" t="s">
        <v>190</v>
      </c>
      <c r="C45" t="s">
        <v>204</v>
      </c>
      <c r="D45" t="s">
        <v>206</v>
      </c>
      <c r="E45" s="7">
        <v>65.88</v>
      </c>
      <c r="F45" s="9">
        <v>6</v>
      </c>
      <c r="G45" s="13">
        <v>0</v>
      </c>
      <c r="H45" s="7">
        <v>18.446400000000001</v>
      </c>
      <c r="I45">
        <v>95661</v>
      </c>
    </row>
    <row r="46" spans="1:9" x14ac:dyDescent="0.3">
      <c r="A46" t="s">
        <v>189</v>
      </c>
      <c r="B46" t="s">
        <v>190</v>
      </c>
      <c r="C46" t="s">
        <v>207</v>
      </c>
      <c r="D46" t="s">
        <v>208</v>
      </c>
      <c r="E46" s="7">
        <v>43.12</v>
      </c>
      <c r="F46" s="9">
        <v>14</v>
      </c>
      <c r="G46" s="13">
        <v>0</v>
      </c>
      <c r="H46" s="7">
        <v>20.697600000000001</v>
      </c>
      <c r="I46">
        <v>95661</v>
      </c>
    </row>
    <row r="47" spans="1:9" x14ac:dyDescent="0.3">
      <c r="A47" t="s">
        <v>209</v>
      </c>
      <c r="B47" t="s">
        <v>210</v>
      </c>
      <c r="C47" t="s">
        <v>212</v>
      </c>
      <c r="D47" t="s">
        <v>213</v>
      </c>
      <c r="E47" s="7">
        <v>8.82</v>
      </c>
      <c r="F47" s="9">
        <v>3</v>
      </c>
      <c r="G47" s="13">
        <v>0</v>
      </c>
      <c r="H47" s="7">
        <v>2.3814000000000002</v>
      </c>
      <c r="I47">
        <v>94122</v>
      </c>
    </row>
    <row r="48" spans="1:9" x14ac:dyDescent="0.3">
      <c r="A48" t="s">
        <v>209</v>
      </c>
      <c r="B48" t="s">
        <v>210</v>
      </c>
      <c r="C48" t="s">
        <v>214</v>
      </c>
      <c r="D48" t="s">
        <v>216</v>
      </c>
      <c r="E48" s="7">
        <v>10.86</v>
      </c>
      <c r="F48" s="9">
        <v>3</v>
      </c>
      <c r="G48" s="13">
        <v>0</v>
      </c>
      <c r="H48" s="7">
        <v>5.1041999999999996</v>
      </c>
      <c r="I48">
        <v>94122</v>
      </c>
    </row>
    <row r="49" spans="1:9" x14ac:dyDescent="0.3">
      <c r="A49" t="s">
        <v>209</v>
      </c>
      <c r="B49" t="s">
        <v>210</v>
      </c>
      <c r="C49" t="s">
        <v>217</v>
      </c>
      <c r="D49" t="s">
        <v>218</v>
      </c>
      <c r="E49" s="7">
        <v>143.69999999999999</v>
      </c>
      <c r="F49" s="9">
        <v>3</v>
      </c>
      <c r="G49" s="13">
        <v>0</v>
      </c>
      <c r="H49" s="7">
        <v>68.975999999999999</v>
      </c>
      <c r="I49">
        <v>94122</v>
      </c>
    </row>
    <row r="50" spans="1:9" x14ac:dyDescent="0.3">
      <c r="A50" t="s">
        <v>219</v>
      </c>
      <c r="B50" t="s">
        <v>220</v>
      </c>
      <c r="C50" t="s">
        <v>223</v>
      </c>
      <c r="D50" t="s">
        <v>224</v>
      </c>
      <c r="E50" s="7">
        <v>671.93</v>
      </c>
      <c r="F50" s="9">
        <v>7</v>
      </c>
      <c r="G50" s="13">
        <v>0</v>
      </c>
      <c r="H50" s="7">
        <v>20.157900000000001</v>
      </c>
      <c r="I50">
        <v>91104</v>
      </c>
    </row>
    <row r="51" spans="1:9" x14ac:dyDescent="0.3">
      <c r="A51" t="s">
        <v>225</v>
      </c>
      <c r="B51" t="s">
        <v>226</v>
      </c>
      <c r="C51" t="s">
        <v>229</v>
      </c>
      <c r="D51" t="s">
        <v>230</v>
      </c>
      <c r="E51" s="7">
        <v>157.91999999999999</v>
      </c>
      <c r="F51" s="9">
        <v>5</v>
      </c>
      <c r="G51" s="13">
        <v>0.2</v>
      </c>
      <c r="H51" s="7">
        <v>17.765999999999998</v>
      </c>
      <c r="I51">
        <v>85254</v>
      </c>
    </row>
    <row r="52" spans="1:9" x14ac:dyDescent="0.3">
      <c r="A52" t="s">
        <v>225</v>
      </c>
      <c r="B52" t="s">
        <v>226</v>
      </c>
      <c r="C52" t="s">
        <v>231</v>
      </c>
      <c r="D52" t="s">
        <v>232</v>
      </c>
      <c r="E52" s="7">
        <v>203.184</v>
      </c>
      <c r="F52" s="9">
        <v>2</v>
      </c>
      <c r="G52" s="13">
        <v>0.2</v>
      </c>
      <c r="H52" s="7">
        <v>15.238799999999999</v>
      </c>
      <c r="I52">
        <v>85254</v>
      </c>
    </row>
    <row r="53" spans="1:9" x14ac:dyDescent="0.3">
      <c r="A53" t="s">
        <v>233</v>
      </c>
      <c r="B53" t="s">
        <v>234</v>
      </c>
      <c r="C53" t="s">
        <v>237</v>
      </c>
      <c r="D53" t="s">
        <v>238</v>
      </c>
      <c r="E53" s="7">
        <v>58.38</v>
      </c>
      <c r="F53" s="9">
        <v>7</v>
      </c>
      <c r="G53" s="13">
        <v>0</v>
      </c>
      <c r="H53" s="7">
        <v>26.271000000000001</v>
      </c>
      <c r="I53">
        <v>95123</v>
      </c>
    </row>
    <row r="54" spans="1:9" x14ac:dyDescent="0.3">
      <c r="A54" t="s">
        <v>233</v>
      </c>
      <c r="B54" t="s">
        <v>234</v>
      </c>
      <c r="C54" t="s">
        <v>239</v>
      </c>
      <c r="D54" t="s">
        <v>240</v>
      </c>
      <c r="E54" s="7">
        <v>105.52</v>
      </c>
      <c r="F54" s="9">
        <v>4</v>
      </c>
      <c r="G54" s="13">
        <v>0</v>
      </c>
      <c r="H54" s="7">
        <v>48.539200000000001</v>
      </c>
      <c r="I54">
        <v>95123</v>
      </c>
    </row>
    <row r="55" spans="1:9" x14ac:dyDescent="0.3">
      <c r="A55" t="s">
        <v>233</v>
      </c>
      <c r="B55" t="s">
        <v>234</v>
      </c>
      <c r="C55" t="s">
        <v>241</v>
      </c>
      <c r="D55" t="s">
        <v>242</v>
      </c>
      <c r="E55" s="7">
        <v>80.88</v>
      </c>
      <c r="F55" s="9">
        <v>6</v>
      </c>
      <c r="G55" s="13">
        <v>0</v>
      </c>
      <c r="H55" s="7">
        <v>21.0288</v>
      </c>
      <c r="I55">
        <v>95123</v>
      </c>
    </row>
    <row r="56" spans="1:9" x14ac:dyDescent="0.3">
      <c r="A56" t="s">
        <v>243</v>
      </c>
      <c r="B56" t="s">
        <v>244</v>
      </c>
      <c r="C56" t="s">
        <v>246</v>
      </c>
      <c r="D56" t="s">
        <v>247</v>
      </c>
      <c r="E56" s="7">
        <v>6.63</v>
      </c>
      <c r="F56" s="9">
        <v>3</v>
      </c>
      <c r="G56" s="13">
        <v>0</v>
      </c>
      <c r="H56" s="7">
        <v>1.7901</v>
      </c>
      <c r="I56">
        <v>98105</v>
      </c>
    </row>
    <row r="57" spans="1:9" x14ac:dyDescent="0.3">
      <c r="A57" t="s">
        <v>248</v>
      </c>
      <c r="B57" t="s">
        <v>249</v>
      </c>
      <c r="C57" t="s">
        <v>251</v>
      </c>
      <c r="D57" t="s">
        <v>252</v>
      </c>
      <c r="E57" s="7">
        <v>457.56799999999998</v>
      </c>
      <c r="F57" s="9">
        <v>2</v>
      </c>
      <c r="G57" s="13">
        <v>0.2</v>
      </c>
      <c r="H57" s="7">
        <v>51.476399999999998</v>
      </c>
      <c r="I57">
        <v>98115</v>
      </c>
    </row>
    <row r="58" spans="1:9" x14ac:dyDescent="0.3">
      <c r="A58" t="s">
        <v>253</v>
      </c>
      <c r="B58" t="s">
        <v>254</v>
      </c>
      <c r="C58" t="s">
        <v>256</v>
      </c>
      <c r="D58" t="s">
        <v>257</v>
      </c>
      <c r="E58" s="7">
        <v>5.98</v>
      </c>
      <c r="F58" s="9">
        <v>1</v>
      </c>
      <c r="G58" s="13">
        <v>0</v>
      </c>
      <c r="H58" s="7">
        <v>2.6909999999999998</v>
      </c>
      <c r="I58">
        <v>90045</v>
      </c>
    </row>
    <row r="59" spans="1:9" x14ac:dyDescent="0.3">
      <c r="A59" t="s">
        <v>258</v>
      </c>
      <c r="B59" t="s">
        <v>259</v>
      </c>
      <c r="C59" t="s">
        <v>263</v>
      </c>
      <c r="D59" t="s">
        <v>264</v>
      </c>
      <c r="E59" s="7">
        <v>28.4</v>
      </c>
      <c r="F59" s="9">
        <v>5</v>
      </c>
      <c r="G59" s="13">
        <v>0</v>
      </c>
      <c r="H59" s="7">
        <v>13.348000000000001</v>
      </c>
      <c r="I59">
        <v>88220</v>
      </c>
    </row>
    <row r="60" spans="1:9" x14ac:dyDescent="0.3">
      <c r="A60" t="s">
        <v>265</v>
      </c>
      <c r="B60" t="s">
        <v>266</v>
      </c>
      <c r="C60" t="s">
        <v>268</v>
      </c>
      <c r="D60" t="s">
        <v>269</v>
      </c>
      <c r="E60" s="7">
        <v>27.68</v>
      </c>
      <c r="F60" s="9">
        <v>2</v>
      </c>
      <c r="G60" s="13">
        <v>0.2</v>
      </c>
      <c r="H60" s="7">
        <v>9.6880000000000006</v>
      </c>
      <c r="I60">
        <v>98115</v>
      </c>
    </row>
    <row r="61" spans="1:9" x14ac:dyDescent="0.3">
      <c r="A61" t="s">
        <v>270</v>
      </c>
      <c r="B61" t="s">
        <v>271</v>
      </c>
      <c r="C61" t="s">
        <v>273</v>
      </c>
      <c r="D61" t="s">
        <v>274</v>
      </c>
      <c r="E61" s="7">
        <v>20.94</v>
      </c>
      <c r="F61" s="9">
        <v>3</v>
      </c>
      <c r="G61" s="13">
        <v>0</v>
      </c>
      <c r="H61" s="7">
        <v>9.8417999999999992</v>
      </c>
      <c r="I61">
        <v>90004</v>
      </c>
    </row>
    <row r="62" spans="1:9" x14ac:dyDescent="0.3">
      <c r="A62" t="s">
        <v>270</v>
      </c>
      <c r="B62" t="s">
        <v>271</v>
      </c>
      <c r="C62" t="s">
        <v>275</v>
      </c>
      <c r="D62" t="s">
        <v>276</v>
      </c>
      <c r="E62" s="7">
        <v>110.96</v>
      </c>
      <c r="F62" s="9">
        <v>2</v>
      </c>
      <c r="G62" s="13">
        <v>0</v>
      </c>
      <c r="H62" s="7">
        <v>53.260800000000003</v>
      </c>
      <c r="I62">
        <v>90004</v>
      </c>
    </row>
    <row r="63" spans="1:9" x14ac:dyDescent="0.3">
      <c r="A63" t="s">
        <v>270</v>
      </c>
      <c r="B63" t="s">
        <v>271</v>
      </c>
      <c r="C63" t="s">
        <v>277</v>
      </c>
      <c r="D63" t="s">
        <v>278</v>
      </c>
      <c r="E63" s="7">
        <v>340.14400000000001</v>
      </c>
      <c r="F63" s="9">
        <v>7</v>
      </c>
      <c r="G63" s="13">
        <v>0.2</v>
      </c>
      <c r="H63" s="7">
        <v>21.259</v>
      </c>
      <c r="I63">
        <v>90004</v>
      </c>
    </row>
    <row r="64" spans="1:9" x14ac:dyDescent="0.3">
      <c r="A64" t="s">
        <v>279</v>
      </c>
      <c r="B64" t="s">
        <v>280</v>
      </c>
      <c r="C64" t="s">
        <v>282</v>
      </c>
      <c r="D64" t="s">
        <v>283</v>
      </c>
      <c r="E64" s="7">
        <v>176.8</v>
      </c>
      <c r="F64" s="9">
        <v>8</v>
      </c>
      <c r="G64" s="13">
        <v>0</v>
      </c>
      <c r="H64" s="7">
        <v>22.984000000000002</v>
      </c>
      <c r="I64">
        <v>90032</v>
      </c>
    </row>
    <row r="65" spans="1:9" x14ac:dyDescent="0.3">
      <c r="A65" t="s">
        <v>284</v>
      </c>
      <c r="B65" t="s">
        <v>285</v>
      </c>
      <c r="C65" t="s">
        <v>288</v>
      </c>
      <c r="D65" t="s">
        <v>289</v>
      </c>
      <c r="E65" s="7">
        <v>14.28</v>
      </c>
      <c r="F65" s="9">
        <v>7</v>
      </c>
      <c r="G65" s="13">
        <v>0</v>
      </c>
      <c r="H65" s="7">
        <v>6.7115999999999998</v>
      </c>
      <c r="I65">
        <v>92374</v>
      </c>
    </row>
    <row r="66" spans="1:9" x14ac:dyDescent="0.3">
      <c r="A66" t="s">
        <v>290</v>
      </c>
      <c r="B66" t="s">
        <v>291</v>
      </c>
      <c r="C66" t="s">
        <v>294</v>
      </c>
      <c r="D66" t="s">
        <v>295</v>
      </c>
      <c r="E66" s="7">
        <v>218.75</v>
      </c>
      <c r="F66" s="9">
        <v>2</v>
      </c>
      <c r="G66" s="13">
        <v>0.5</v>
      </c>
      <c r="H66" s="7">
        <v>161.875</v>
      </c>
      <c r="I66">
        <v>80219</v>
      </c>
    </row>
    <row r="67" spans="1:9" x14ac:dyDescent="0.3">
      <c r="A67" t="s">
        <v>290</v>
      </c>
      <c r="B67" t="s">
        <v>291</v>
      </c>
      <c r="C67" t="s">
        <v>296</v>
      </c>
      <c r="D67" t="s">
        <v>297</v>
      </c>
      <c r="E67" s="7">
        <v>2.6</v>
      </c>
      <c r="F67" s="9">
        <v>1</v>
      </c>
      <c r="G67" s="13">
        <v>0.2</v>
      </c>
      <c r="H67" s="7">
        <v>0.29249999999999998</v>
      </c>
      <c r="I67">
        <v>80219</v>
      </c>
    </row>
    <row r="68" spans="1:9" x14ac:dyDescent="0.3">
      <c r="A68" t="s">
        <v>298</v>
      </c>
      <c r="B68" t="s">
        <v>299</v>
      </c>
      <c r="C68" t="s">
        <v>302</v>
      </c>
      <c r="D68" t="s">
        <v>303</v>
      </c>
      <c r="E68" s="7">
        <v>444.76799999999997</v>
      </c>
      <c r="F68" s="9">
        <v>4</v>
      </c>
      <c r="G68" s="13">
        <v>0.2</v>
      </c>
      <c r="H68" s="7">
        <v>44.476799999999997</v>
      </c>
      <c r="I68">
        <v>90604</v>
      </c>
    </row>
    <row r="69" spans="1:9" x14ac:dyDescent="0.3">
      <c r="A69" t="s">
        <v>304</v>
      </c>
      <c r="B69" t="s">
        <v>305</v>
      </c>
      <c r="C69" t="s">
        <v>307</v>
      </c>
      <c r="D69" t="s">
        <v>308</v>
      </c>
      <c r="E69" s="7">
        <v>93.06</v>
      </c>
      <c r="F69" s="9">
        <v>6</v>
      </c>
      <c r="G69" s="13">
        <v>0</v>
      </c>
      <c r="H69" s="7">
        <v>26.056799999999999</v>
      </c>
      <c r="I69">
        <v>90032</v>
      </c>
    </row>
    <row r="70" spans="1:9" x14ac:dyDescent="0.3">
      <c r="A70" t="s">
        <v>304</v>
      </c>
      <c r="B70" t="s">
        <v>305</v>
      </c>
      <c r="C70" t="s">
        <v>309</v>
      </c>
      <c r="D70" t="s">
        <v>310</v>
      </c>
      <c r="E70" s="7">
        <v>302.37599999999998</v>
      </c>
      <c r="F70" s="9">
        <v>3</v>
      </c>
      <c r="G70" s="13">
        <v>0.2</v>
      </c>
      <c r="H70" s="7">
        <v>22.6782</v>
      </c>
      <c r="I70">
        <v>90032</v>
      </c>
    </row>
    <row r="71" spans="1:9" x14ac:dyDescent="0.3">
      <c r="A71" t="s">
        <v>311</v>
      </c>
      <c r="B71" t="s">
        <v>312</v>
      </c>
      <c r="C71" t="s">
        <v>315</v>
      </c>
      <c r="D71" t="s">
        <v>316</v>
      </c>
      <c r="E71" s="7">
        <v>10.56</v>
      </c>
      <c r="F71" s="9">
        <v>2</v>
      </c>
      <c r="G71" s="13">
        <v>0</v>
      </c>
      <c r="H71" s="7">
        <v>4.7519999999999998</v>
      </c>
      <c r="I71">
        <v>95051</v>
      </c>
    </row>
    <row r="72" spans="1:9" x14ac:dyDescent="0.3">
      <c r="A72" t="s">
        <v>317</v>
      </c>
      <c r="B72" t="s">
        <v>318</v>
      </c>
      <c r="C72" t="s">
        <v>320</v>
      </c>
      <c r="D72" t="s">
        <v>321</v>
      </c>
      <c r="E72" s="7">
        <v>321.56799999999998</v>
      </c>
      <c r="F72" s="9">
        <v>2</v>
      </c>
      <c r="G72" s="13">
        <v>0.2</v>
      </c>
      <c r="H72" s="7">
        <v>28.1372</v>
      </c>
      <c r="I72">
        <v>94109</v>
      </c>
    </row>
    <row r="73" spans="1:9" x14ac:dyDescent="0.3">
      <c r="A73" t="s">
        <v>322</v>
      </c>
      <c r="B73" t="s">
        <v>323</v>
      </c>
      <c r="C73" t="s">
        <v>326</v>
      </c>
      <c r="D73" t="s">
        <v>327</v>
      </c>
      <c r="E73" s="7">
        <v>7.61</v>
      </c>
      <c r="F73" s="9">
        <v>1</v>
      </c>
      <c r="G73" s="13">
        <v>0</v>
      </c>
      <c r="H73" s="7">
        <v>3.5767000000000002</v>
      </c>
      <c r="I73">
        <v>92037</v>
      </c>
    </row>
    <row r="74" spans="1:9" x14ac:dyDescent="0.3">
      <c r="A74" t="s">
        <v>322</v>
      </c>
      <c r="B74" t="s">
        <v>323</v>
      </c>
      <c r="C74" t="s">
        <v>328</v>
      </c>
      <c r="D74" t="s">
        <v>329</v>
      </c>
      <c r="E74" s="7">
        <v>3347.37</v>
      </c>
      <c r="F74" s="9">
        <v>13</v>
      </c>
      <c r="G74" s="13">
        <v>0</v>
      </c>
      <c r="H74" s="7">
        <v>636.00030000000004</v>
      </c>
      <c r="I74">
        <v>92037</v>
      </c>
    </row>
    <row r="75" spans="1:9" x14ac:dyDescent="0.3">
      <c r="A75" t="s">
        <v>330</v>
      </c>
      <c r="B75" t="s">
        <v>331</v>
      </c>
      <c r="C75" t="s">
        <v>334</v>
      </c>
      <c r="D75" t="s">
        <v>335</v>
      </c>
      <c r="E75" s="7">
        <v>79.900000000000006</v>
      </c>
      <c r="F75" s="9">
        <v>2</v>
      </c>
      <c r="G75" s="13">
        <v>0</v>
      </c>
      <c r="H75" s="7">
        <v>35.155999999999999</v>
      </c>
      <c r="I75">
        <v>94513</v>
      </c>
    </row>
    <row r="76" spans="1:9" x14ac:dyDescent="0.3">
      <c r="A76" t="s">
        <v>336</v>
      </c>
      <c r="B76" t="s">
        <v>337</v>
      </c>
      <c r="C76" t="s">
        <v>339</v>
      </c>
      <c r="D76" t="s">
        <v>340</v>
      </c>
      <c r="E76" s="7">
        <v>725.84</v>
      </c>
      <c r="F76" s="9">
        <v>4</v>
      </c>
      <c r="G76" s="13">
        <v>0</v>
      </c>
      <c r="H76" s="7">
        <v>210.49359999999999</v>
      </c>
      <c r="I76">
        <v>94110</v>
      </c>
    </row>
    <row r="77" spans="1:9" x14ac:dyDescent="0.3">
      <c r="A77" t="s">
        <v>341</v>
      </c>
      <c r="B77" t="s">
        <v>220</v>
      </c>
      <c r="C77" t="s">
        <v>342</v>
      </c>
      <c r="D77" t="s">
        <v>343</v>
      </c>
      <c r="E77" s="7">
        <v>209.93</v>
      </c>
      <c r="F77" s="9">
        <v>7</v>
      </c>
      <c r="G77" s="13">
        <v>0</v>
      </c>
      <c r="H77" s="7">
        <v>92.369200000000006</v>
      </c>
      <c r="I77">
        <v>94109</v>
      </c>
    </row>
    <row r="78" spans="1:9" x14ac:dyDescent="0.3">
      <c r="A78" t="s">
        <v>341</v>
      </c>
      <c r="B78" t="s">
        <v>220</v>
      </c>
      <c r="C78" t="s">
        <v>344</v>
      </c>
      <c r="D78" t="s">
        <v>345</v>
      </c>
      <c r="E78" s="7">
        <v>5.28</v>
      </c>
      <c r="F78" s="9">
        <v>3</v>
      </c>
      <c r="G78" s="13">
        <v>0</v>
      </c>
      <c r="H78" s="7">
        <v>2.3231999999999999</v>
      </c>
      <c r="I78">
        <v>94109</v>
      </c>
    </row>
    <row r="79" spans="1:9" x14ac:dyDescent="0.3">
      <c r="A79" t="s">
        <v>341</v>
      </c>
      <c r="B79" t="s">
        <v>220</v>
      </c>
      <c r="C79" t="s">
        <v>346</v>
      </c>
      <c r="D79" t="s">
        <v>347</v>
      </c>
      <c r="E79" s="7">
        <v>10.92</v>
      </c>
      <c r="F79" s="9">
        <v>3</v>
      </c>
      <c r="G79" s="13">
        <v>0.2</v>
      </c>
      <c r="H79" s="7">
        <v>4.0949999999999998</v>
      </c>
      <c r="I79">
        <v>94109</v>
      </c>
    </row>
    <row r="80" spans="1:9" x14ac:dyDescent="0.3">
      <c r="A80" t="s">
        <v>348</v>
      </c>
      <c r="B80" t="s">
        <v>349</v>
      </c>
      <c r="C80" t="s">
        <v>352</v>
      </c>
      <c r="D80" t="s">
        <v>353</v>
      </c>
      <c r="E80" s="7">
        <v>8.82</v>
      </c>
      <c r="F80" s="9">
        <v>2</v>
      </c>
      <c r="G80" s="13">
        <v>0</v>
      </c>
      <c r="H80" s="7">
        <v>4.0571999999999999</v>
      </c>
      <c r="I80">
        <v>90301</v>
      </c>
    </row>
    <row r="81" spans="1:9" x14ac:dyDescent="0.3">
      <c r="A81" t="s">
        <v>348</v>
      </c>
      <c r="B81" t="s">
        <v>349</v>
      </c>
      <c r="C81" t="s">
        <v>354</v>
      </c>
      <c r="D81" t="s">
        <v>355</v>
      </c>
      <c r="E81" s="7">
        <v>5.98</v>
      </c>
      <c r="F81" s="9">
        <v>1</v>
      </c>
      <c r="G81" s="13">
        <v>0</v>
      </c>
      <c r="H81" s="7">
        <v>1.5548</v>
      </c>
      <c r="I81">
        <v>90301</v>
      </c>
    </row>
    <row r="82" spans="1:9" x14ac:dyDescent="0.3">
      <c r="A82" t="s">
        <v>356</v>
      </c>
      <c r="B82" t="s">
        <v>357</v>
      </c>
      <c r="C82" t="s">
        <v>359</v>
      </c>
      <c r="D82" t="s">
        <v>360</v>
      </c>
      <c r="E82" s="7">
        <v>1038.8399999999999</v>
      </c>
      <c r="F82" s="9">
        <v>5</v>
      </c>
      <c r="G82" s="13">
        <v>0.2</v>
      </c>
      <c r="H82" s="7">
        <v>51.942</v>
      </c>
      <c r="I82">
        <v>90004</v>
      </c>
    </row>
    <row r="83" spans="1:9" x14ac:dyDescent="0.3">
      <c r="A83" t="s">
        <v>361</v>
      </c>
      <c r="B83" t="s">
        <v>362</v>
      </c>
      <c r="C83" t="s">
        <v>364</v>
      </c>
      <c r="D83" t="s">
        <v>264</v>
      </c>
      <c r="E83" s="7">
        <v>141.76</v>
      </c>
      <c r="F83" s="9">
        <v>5</v>
      </c>
      <c r="G83" s="13">
        <v>0.2</v>
      </c>
      <c r="H83" s="7">
        <v>47.844000000000001</v>
      </c>
      <c r="I83">
        <v>97206</v>
      </c>
    </row>
    <row r="84" spans="1:9" x14ac:dyDescent="0.3">
      <c r="A84" t="s">
        <v>361</v>
      </c>
      <c r="B84" t="s">
        <v>362</v>
      </c>
      <c r="C84" t="s">
        <v>365</v>
      </c>
      <c r="D84" t="s">
        <v>366</v>
      </c>
      <c r="E84" s="7">
        <v>239.8</v>
      </c>
      <c r="F84" s="9">
        <v>5</v>
      </c>
      <c r="G84" s="13">
        <v>0.2</v>
      </c>
      <c r="H84" s="7">
        <v>47.96</v>
      </c>
      <c r="I84">
        <v>97206</v>
      </c>
    </row>
    <row r="85" spans="1:9" x14ac:dyDescent="0.3">
      <c r="A85" t="s">
        <v>361</v>
      </c>
      <c r="B85" t="s">
        <v>362</v>
      </c>
      <c r="C85" t="s">
        <v>367</v>
      </c>
      <c r="D85" t="s">
        <v>368</v>
      </c>
      <c r="E85" s="7">
        <v>31.103999999999999</v>
      </c>
      <c r="F85" s="9">
        <v>6</v>
      </c>
      <c r="G85" s="13">
        <v>0.2</v>
      </c>
      <c r="H85" s="7">
        <v>10.8864</v>
      </c>
      <c r="I85">
        <v>97206</v>
      </c>
    </row>
    <row r="86" spans="1:9" x14ac:dyDescent="0.3">
      <c r="A86" t="s">
        <v>369</v>
      </c>
      <c r="B86" t="s">
        <v>370</v>
      </c>
      <c r="C86" t="s">
        <v>373</v>
      </c>
      <c r="D86" t="s">
        <v>374</v>
      </c>
      <c r="E86" s="7">
        <v>300.416</v>
      </c>
      <c r="F86" s="9">
        <v>8</v>
      </c>
      <c r="G86" s="13">
        <v>0.2</v>
      </c>
      <c r="H86" s="7">
        <v>78.859200000000001</v>
      </c>
      <c r="I86">
        <v>80906</v>
      </c>
    </row>
    <row r="87" spans="1:9" x14ac:dyDescent="0.3">
      <c r="A87" t="s">
        <v>369</v>
      </c>
      <c r="B87" t="s">
        <v>370</v>
      </c>
      <c r="C87" t="s">
        <v>375</v>
      </c>
      <c r="D87" t="s">
        <v>376</v>
      </c>
      <c r="E87" s="7">
        <v>230.352</v>
      </c>
      <c r="F87" s="9">
        <v>3</v>
      </c>
      <c r="G87" s="13">
        <v>0.2</v>
      </c>
      <c r="H87" s="7">
        <v>20.155799999999999</v>
      </c>
      <c r="I87">
        <v>80906</v>
      </c>
    </row>
    <row r="88" spans="1:9" x14ac:dyDescent="0.3">
      <c r="A88" t="s">
        <v>369</v>
      </c>
      <c r="B88" t="s">
        <v>370</v>
      </c>
      <c r="C88" t="s">
        <v>377</v>
      </c>
      <c r="D88" t="s">
        <v>378</v>
      </c>
      <c r="E88" s="7">
        <v>218.352</v>
      </c>
      <c r="F88" s="9">
        <v>3</v>
      </c>
      <c r="G88" s="13">
        <v>0.2</v>
      </c>
      <c r="H88" s="7">
        <v>24.564599999999999</v>
      </c>
      <c r="I88">
        <v>80906</v>
      </c>
    </row>
    <row r="89" spans="1:9" x14ac:dyDescent="0.3">
      <c r="A89" t="s">
        <v>369</v>
      </c>
      <c r="B89" t="s">
        <v>370</v>
      </c>
      <c r="C89" t="s">
        <v>379</v>
      </c>
      <c r="D89" t="s">
        <v>380</v>
      </c>
      <c r="E89" s="7">
        <v>78.599999999999994</v>
      </c>
      <c r="F89" s="9">
        <v>5</v>
      </c>
      <c r="G89" s="13">
        <v>0.7</v>
      </c>
      <c r="H89" s="7">
        <v>62.88</v>
      </c>
      <c r="I89">
        <v>80906</v>
      </c>
    </row>
    <row r="90" spans="1:9" x14ac:dyDescent="0.3">
      <c r="A90" t="s">
        <v>369</v>
      </c>
      <c r="B90" t="s">
        <v>370</v>
      </c>
      <c r="C90" t="s">
        <v>381</v>
      </c>
      <c r="D90" t="s">
        <v>382</v>
      </c>
      <c r="E90" s="7">
        <v>27.552</v>
      </c>
      <c r="F90" s="9">
        <v>3</v>
      </c>
      <c r="G90" s="13">
        <v>0.2</v>
      </c>
      <c r="H90" s="7">
        <v>9.2988</v>
      </c>
      <c r="I90">
        <v>80906</v>
      </c>
    </row>
    <row r="91" spans="1:9" x14ac:dyDescent="0.3">
      <c r="A91" t="s">
        <v>383</v>
      </c>
      <c r="B91" t="s">
        <v>384</v>
      </c>
      <c r="C91" t="s">
        <v>387</v>
      </c>
      <c r="D91" t="s">
        <v>388</v>
      </c>
      <c r="E91" s="7">
        <v>15.135999999999999</v>
      </c>
      <c r="F91" s="9">
        <v>4</v>
      </c>
      <c r="G91" s="13">
        <v>0.2</v>
      </c>
      <c r="H91" s="7">
        <v>3.5948000000000002</v>
      </c>
      <c r="I91">
        <v>80004</v>
      </c>
    </row>
    <row r="92" spans="1:9" x14ac:dyDescent="0.3">
      <c r="A92" t="s">
        <v>383</v>
      </c>
      <c r="B92" t="s">
        <v>384</v>
      </c>
      <c r="C92" t="s">
        <v>389</v>
      </c>
      <c r="D92" t="s">
        <v>390</v>
      </c>
      <c r="E92" s="7">
        <v>466.76799999999997</v>
      </c>
      <c r="F92" s="9">
        <v>2</v>
      </c>
      <c r="G92" s="13">
        <v>0.2</v>
      </c>
      <c r="H92" s="7">
        <v>52.511400000000002</v>
      </c>
      <c r="I92">
        <v>80004</v>
      </c>
    </row>
    <row r="93" spans="1:9" x14ac:dyDescent="0.3">
      <c r="A93" t="s">
        <v>383</v>
      </c>
      <c r="B93" t="s">
        <v>384</v>
      </c>
      <c r="C93" t="s">
        <v>391</v>
      </c>
      <c r="D93" t="s">
        <v>392</v>
      </c>
      <c r="E93" s="7">
        <v>15.231999999999999</v>
      </c>
      <c r="F93" s="9">
        <v>1</v>
      </c>
      <c r="G93" s="13">
        <v>0.2</v>
      </c>
      <c r="H93" s="7">
        <v>1.7136</v>
      </c>
      <c r="I93">
        <v>80004</v>
      </c>
    </row>
    <row r="94" spans="1:9" x14ac:dyDescent="0.3">
      <c r="A94" t="s">
        <v>383</v>
      </c>
      <c r="B94" t="s">
        <v>384</v>
      </c>
      <c r="C94" t="s">
        <v>393</v>
      </c>
      <c r="D94" t="s">
        <v>394</v>
      </c>
      <c r="E94" s="7">
        <v>6.2640000000000002</v>
      </c>
      <c r="F94" s="9">
        <v>3</v>
      </c>
      <c r="G94" s="13">
        <v>0.2</v>
      </c>
      <c r="H94" s="7">
        <v>2.0358000000000001</v>
      </c>
      <c r="I94">
        <v>80004</v>
      </c>
    </row>
    <row r="95" spans="1:9" x14ac:dyDescent="0.3">
      <c r="A95" t="s">
        <v>395</v>
      </c>
      <c r="B95" t="s">
        <v>396</v>
      </c>
      <c r="C95" t="s">
        <v>399</v>
      </c>
      <c r="D95" t="s">
        <v>400</v>
      </c>
      <c r="E95" s="7">
        <v>7.16</v>
      </c>
      <c r="F95" s="9">
        <v>2</v>
      </c>
      <c r="G95" s="13">
        <v>0</v>
      </c>
      <c r="H95" s="7">
        <v>3.58</v>
      </c>
      <c r="I95">
        <v>90805</v>
      </c>
    </row>
    <row r="96" spans="1:9" x14ac:dyDescent="0.3">
      <c r="A96" t="s">
        <v>401</v>
      </c>
      <c r="B96" t="s">
        <v>402</v>
      </c>
      <c r="C96" t="s">
        <v>379</v>
      </c>
      <c r="D96" t="s">
        <v>380</v>
      </c>
      <c r="E96" s="7">
        <v>251.52</v>
      </c>
      <c r="F96" s="9">
        <v>6</v>
      </c>
      <c r="G96" s="13">
        <v>0.2</v>
      </c>
      <c r="H96" s="7">
        <v>81.744</v>
      </c>
      <c r="I96">
        <v>92345</v>
      </c>
    </row>
    <row r="97" spans="1:9" x14ac:dyDescent="0.3">
      <c r="A97" t="s">
        <v>401</v>
      </c>
      <c r="B97" t="s">
        <v>402</v>
      </c>
      <c r="C97" t="s">
        <v>405</v>
      </c>
      <c r="D97" t="s">
        <v>406</v>
      </c>
      <c r="E97" s="7">
        <v>99.99</v>
      </c>
      <c r="F97" s="9">
        <v>1</v>
      </c>
      <c r="G97" s="13">
        <v>0</v>
      </c>
      <c r="H97" s="7">
        <v>34.996499999999997</v>
      </c>
      <c r="I97">
        <v>92345</v>
      </c>
    </row>
    <row r="98" spans="1:9" x14ac:dyDescent="0.3">
      <c r="A98" t="s">
        <v>407</v>
      </c>
      <c r="B98" t="s">
        <v>408</v>
      </c>
      <c r="C98" t="s">
        <v>410</v>
      </c>
      <c r="D98" t="s">
        <v>411</v>
      </c>
      <c r="E98" s="7">
        <v>4.7519999999999998</v>
      </c>
      <c r="F98" s="9">
        <v>1</v>
      </c>
      <c r="G98" s="13">
        <v>0.2</v>
      </c>
      <c r="H98" s="7">
        <v>1.6037999999999999</v>
      </c>
      <c r="I98">
        <v>90045</v>
      </c>
    </row>
    <row r="99" spans="1:9" x14ac:dyDescent="0.3">
      <c r="A99" t="s">
        <v>407</v>
      </c>
      <c r="B99" t="s">
        <v>408</v>
      </c>
      <c r="C99" t="s">
        <v>412</v>
      </c>
      <c r="D99" t="s">
        <v>414</v>
      </c>
      <c r="E99" s="7">
        <v>959.98400000000004</v>
      </c>
      <c r="F99" s="9">
        <v>2</v>
      </c>
      <c r="G99" s="13">
        <v>0.2</v>
      </c>
      <c r="H99" s="7">
        <v>335.99439999999998</v>
      </c>
      <c r="I99">
        <v>90045</v>
      </c>
    </row>
    <row r="100" spans="1:9" x14ac:dyDescent="0.3">
      <c r="A100" t="s">
        <v>407</v>
      </c>
      <c r="B100" t="s">
        <v>408</v>
      </c>
      <c r="C100" t="s">
        <v>415</v>
      </c>
      <c r="D100" t="s">
        <v>416</v>
      </c>
      <c r="E100" s="7">
        <v>14.368</v>
      </c>
      <c r="F100" s="9">
        <v>4</v>
      </c>
      <c r="G100" s="13">
        <v>0.2</v>
      </c>
      <c r="H100" s="7">
        <v>4.49</v>
      </c>
      <c r="I100">
        <v>90045</v>
      </c>
    </row>
    <row r="101" spans="1:9" x14ac:dyDescent="0.3">
      <c r="A101" t="s">
        <v>417</v>
      </c>
      <c r="B101" t="s">
        <v>418</v>
      </c>
      <c r="C101" t="s">
        <v>420</v>
      </c>
      <c r="D101" t="s">
        <v>421</v>
      </c>
      <c r="E101" s="7">
        <v>7.7119999999999997</v>
      </c>
      <c r="F101" s="9">
        <v>2</v>
      </c>
      <c r="G101" s="13">
        <v>0.2</v>
      </c>
      <c r="H101" s="7">
        <v>2.7955999999999999</v>
      </c>
      <c r="I101">
        <v>94122</v>
      </c>
    </row>
    <row r="102" spans="1:9" x14ac:dyDescent="0.3">
      <c r="A102" t="s">
        <v>417</v>
      </c>
      <c r="B102" t="s">
        <v>418</v>
      </c>
      <c r="C102" t="s">
        <v>422</v>
      </c>
      <c r="D102" t="s">
        <v>423</v>
      </c>
      <c r="E102" s="7">
        <v>698.35199999999998</v>
      </c>
      <c r="F102" s="9">
        <v>3</v>
      </c>
      <c r="G102" s="13">
        <v>0.2</v>
      </c>
      <c r="H102" s="7">
        <v>17.4588</v>
      </c>
      <c r="I102">
        <v>94122</v>
      </c>
    </row>
    <row r="103" spans="1:9" x14ac:dyDescent="0.3">
      <c r="A103" t="s">
        <v>424</v>
      </c>
      <c r="B103" t="s">
        <v>425</v>
      </c>
      <c r="C103" t="s">
        <v>428</v>
      </c>
      <c r="D103" t="s">
        <v>429</v>
      </c>
      <c r="E103" s="7">
        <v>4.96</v>
      </c>
      <c r="F103" s="9">
        <v>4</v>
      </c>
      <c r="G103" s="13">
        <v>0</v>
      </c>
      <c r="H103" s="7">
        <v>2.3311999999999999</v>
      </c>
      <c r="I103">
        <v>84041</v>
      </c>
    </row>
    <row r="104" spans="1:9" x14ac:dyDescent="0.3">
      <c r="A104" t="s">
        <v>430</v>
      </c>
      <c r="B104" t="s">
        <v>431</v>
      </c>
      <c r="C104" t="s">
        <v>433</v>
      </c>
      <c r="D104" t="s">
        <v>434</v>
      </c>
      <c r="E104" s="7">
        <v>47.975999999999999</v>
      </c>
      <c r="F104" s="9">
        <v>3</v>
      </c>
      <c r="G104" s="13">
        <v>0.2</v>
      </c>
      <c r="H104" s="7">
        <v>4.7976000000000001</v>
      </c>
      <c r="I104">
        <v>94122</v>
      </c>
    </row>
    <row r="105" spans="1:9" x14ac:dyDescent="0.3">
      <c r="A105" t="s">
        <v>435</v>
      </c>
      <c r="B105" t="s">
        <v>436</v>
      </c>
      <c r="C105" t="s">
        <v>438</v>
      </c>
      <c r="D105" t="s">
        <v>439</v>
      </c>
      <c r="E105" s="7">
        <v>211.96</v>
      </c>
      <c r="F105" s="9">
        <v>4</v>
      </c>
      <c r="G105" s="13">
        <v>0</v>
      </c>
      <c r="H105" s="7">
        <v>8.4784000000000006</v>
      </c>
      <c r="I105">
        <v>94109</v>
      </c>
    </row>
    <row r="106" spans="1:9" x14ac:dyDescent="0.3">
      <c r="A106" t="s">
        <v>440</v>
      </c>
      <c r="B106" t="s">
        <v>441</v>
      </c>
      <c r="C106" t="s">
        <v>444</v>
      </c>
      <c r="D106" t="s">
        <v>445</v>
      </c>
      <c r="E106" s="7">
        <v>8.16</v>
      </c>
      <c r="F106" s="9">
        <v>5</v>
      </c>
      <c r="G106" s="13">
        <v>0.7</v>
      </c>
      <c r="H106" s="7">
        <v>5.7119999999999997</v>
      </c>
      <c r="I106">
        <v>85705</v>
      </c>
    </row>
    <row r="107" spans="1:9" x14ac:dyDescent="0.3">
      <c r="A107" t="s">
        <v>440</v>
      </c>
      <c r="B107" t="s">
        <v>441</v>
      </c>
      <c r="C107" t="s">
        <v>446</v>
      </c>
      <c r="D107" t="s">
        <v>447</v>
      </c>
      <c r="E107" s="7">
        <v>1023.936</v>
      </c>
      <c r="F107" s="9">
        <v>8</v>
      </c>
      <c r="G107" s="13">
        <v>0.2</v>
      </c>
      <c r="H107" s="7">
        <v>179.18879999999999</v>
      </c>
      <c r="I107">
        <v>85705</v>
      </c>
    </row>
    <row r="108" spans="1:9" x14ac:dyDescent="0.3">
      <c r="A108" t="s">
        <v>440</v>
      </c>
      <c r="B108" t="s">
        <v>441</v>
      </c>
      <c r="C108" t="s">
        <v>448</v>
      </c>
      <c r="D108" t="s">
        <v>449</v>
      </c>
      <c r="E108" s="7">
        <v>9.24</v>
      </c>
      <c r="F108" s="9">
        <v>1</v>
      </c>
      <c r="G108" s="13">
        <v>0.2</v>
      </c>
      <c r="H108" s="7">
        <v>0.92400000000000004</v>
      </c>
      <c r="I108">
        <v>85705</v>
      </c>
    </row>
    <row r="109" spans="1:9" x14ac:dyDescent="0.3">
      <c r="A109" t="s">
        <v>440</v>
      </c>
      <c r="B109" t="s">
        <v>441</v>
      </c>
      <c r="C109" t="s">
        <v>450</v>
      </c>
      <c r="D109" t="s">
        <v>451</v>
      </c>
      <c r="E109" s="7">
        <v>479.04</v>
      </c>
      <c r="F109" s="9">
        <v>10</v>
      </c>
      <c r="G109" s="13">
        <v>0.2</v>
      </c>
      <c r="H109" s="7">
        <v>29.94</v>
      </c>
      <c r="I109">
        <v>85705</v>
      </c>
    </row>
    <row r="110" spans="1:9" x14ac:dyDescent="0.3">
      <c r="A110" t="s">
        <v>452</v>
      </c>
      <c r="B110" t="s">
        <v>453</v>
      </c>
      <c r="C110" t="s">
        <v>455</v>
      </c>
      <c r="D110" t="s">
        <v>456</v>
      </c>
      <c r="E110" s="7">
        <v>50.96</v>
      </c>
      <c r="F110" s="9">
        <v>7</v>
      </c>
      <c r="G110" s="13">
        <v>0</v>
      </c>
      <c r="H110" s="7">
        <v>25.48</v>
      </c>
      <c r="I110">
        <v>94109</v>
      </c>
    </row>
    <row r="111" spans="1:9" x14ac:dyDescent="0.3">
      <c r="A111" t="s">
        <v>452</v>
      </c>
      <c r="B111" t="s">
        <v>453</v>
      </c>
      <c r="C111" t="s">
        <v>457</v>
      </c>
      <c r="D111" t="s">
        <v>458</v>
      </c>
      <c r="E111" s="7">
        <v>49.536000000000001</v>
      </c>
      <c r="F111" s="9">
        <v>3</v>
      </c>
      <c r="G111" s="13">
        <v>0.2</v>
      </c>
      <c r="H111" s="7">
        <v>17.337599999999998</v>
      </c>
      <c r="I111">
        <v>94109</v>
      </c>
    </row>
    <row r="112" spans="1:9" x14ac:dyDescent="0.3">
      <c r="A112" t="s">
        <v>459</v>
      </c>
      <c r="B112" t="s">
        <v>460</v>
      </c>
      <c r="C112" t="s">
        <v>463</v>
      </c>
      <c r="D112" t="s">
        <v>464</v>
      </c>
      <c r="E112" s="7">
        <v>246.38399999999999</v>
      </c>
      <c r="F112" s="9">
        <v>2</v>
      </c>
      <c r="G112" s="13">
        <v>0.2</v>
      </c>
      <c r="H112" s="7">
        <v>27.7182</v>
      </c>
      <c r="I112">
        <v>98198</v>
      </c>
    </row>
    <row r="113" spans="1:9" x14ac:dyDescent="0.3">
      <c r="A113" t="s">
        <v>459</v>
      </c>
      <c r="B113" t="s">
        <v>460</v>
      </c>
      <c r="C113" t="s">
        <v>465</v>
      </c>
      <c r="D113" t="s">
        <v>466</v>
      </c>
      <c r="E113" s="7">
        <v>1799.97</v>
      </c>
      <c r="F113" s="9">
        <v>3</v>
      </c>
      <c r="G113" s="13">
        <v>0</v>
      </c>
      <c r="H113" s="7">
        <v>701.98829999999998</v>
      </c>
      <c r="I113">
        <v>98198</v>
      </c>
    </row>
    <row r="114" spans="1:9" x14ac:dyDescent="0.3">
      <c r="A114" t="s">
        <v>467</v>
      </c>
      <c r="B114" t="s">
        <v>468</v>
      </c>
      <c r="C114" t="s">
        <v>472</v>
      </c>
      <c r="D114" t="s">
        <v>473</v>
      </c>
      <c r="E114" s="7">
        <v>75.792000000000002</v>
      </c>
      <c r="F114" s="9">
        <v>3</v>
      </c>
      <c r="G114" s="13">
        <v>0.2</v>
      </c>
      <c r="H114" s="7">
        <v>25.579799999999999</v>
      </c>
      <c r="I114">
        <v>89115</v>
      </c>
    </row>
    <row r="115" spans="1:9" x14ac:dyDescent="0.3">
      <c r="A115" t="s">
        <v>474</v>
      </c>
      <c r="B115" t="s">
        <v>475</v>
      </c>
      <c r="C115" t="s">
        <v>477</v>
      </c>
      <c r="D115" t="s">
        <v>478</v>
      </c>
      <c r="E115" s="7">
        <v>179.95</v>
      </c>
      <c r="F115" s="9">
        <v>5</v>
      </c>
      <c r="G115" s="13">
        <v>0</v>
      </c>
      <c r="H115" s="7">
        <v>37.789499999999997</v>
      </c>
      <c r="I115">
        <v>94110</v>
      </c>
    </row>
    <row r="116" spans="1:9" x14ac:dyDescent="0.3">
      <c r="A116" t="s">
        <v>474</v>
      </c>
      <c r="B116" t="s">
        <v>475</v>
      </c>
      <c r="C116" t="s">
        <v>479</v>
      </c>
      <c r="D116" t="s">
        <v>480</v>
      </c>
      <c r="E116" s="7">
        <v>1199.9760000000001</v>
      </c>
      <c r="F116" s="9">
        <v>3</v>
      </c>
      <c r="G116" s="13">
        <v>0.2</v>
      </c>
      <c r="H116" s="7">
        <v>434.99130000000002</v>
      </c>
      <c r="I116">
        <v>94110</v>
      </c>
    </row>
    <row r="117" spans="1:9" x14ac:dyDescent="0.3">
      <c r="A117" t="s">
        <v>474</v>
      </c>
      <c r="B117" t="s">
        <v>475</v>
      </c>
      <c r="C117" t="s">
        <v>481</v>
      </c>
      <c r="D117" t="s">
        <v>482</v>
      </c>
      <c r="E117" s="7">
        <v>27.15</v>
      </c>
      <c r="F117" s="9">
        <v>5</v>
      </c>
      <c r="G117" s="13">
        <v>0</v>
      </c>
      <c r="H117" s="7">
        <v>13.3035</v>
      </c>
      <c r="I117">
        <v>94110</v>
      </c>
    </row>
    <row r="118" spans="1:9" x14ac:dyDescent="0.3">
      <c r="A118" t="s">
        <v>474</v>
      </c>
      <c r="B118" t="s">
        <v>475</v>
      </c>
      <c r="C118" t="s">
        <v>483</v>
      </c>
      <c r="D118" t="s">
        <v>484</v>
      </c>
      <c r="E118" s="7">
        <v>1004.024</v>
      </c>
      <c r="F118" s="9">
        <v>7</v>
      </c>
      <c r="G118" s="13">
        <v>0.2</v>
      </c>
      <c r="H118" s="7">
        <v>112.95269999999999</v>
      </c>
      <c r="I118">
        <v>94110</v>
      </c>
    </row>
    <row r="119" spans="1:9" x14ac:dyDescent="0.3">
      <c r="A119" t="s">
        <v>474</v>
      </c>
      <c r="B119" t="s">
        <v>475</v>
      </c>
      <c r="C119" t="s">
        <v>485</v>
      </c>
      <c r="D119" t="s">
        <v>486</v>
      </c>
      <c r="E119" s="7">
        <v>9.68</v>
      </c>
      <c r="F119" s="9">
        <v>1</v>
      </c>
      <c r="G119" s="13">
        <v>0</v>
      </c>
      <c r="H119" s="7">
        <v>4.6463999999999999</v>
      </c>
      <c r="I119">
        <v>94110</v>
      </c>
    </row>
    <row r="120" spans="1:9" x14ac:dyDescent="0.3">
      <c r="A120" t="s">
        <v>474</v>
      </c>
      <c r="B120" t="s">
        <v>475</v>
      </c>
      <c r="C120" t="s">
        <v>487</v>
      </c>
      <c r="D120" t="s">
        <v>488</v>
      </c>
      <c r="E120" s="7">
        <v>28.35</v>
      </c>
      <c r="F120" s="9">
        <v>9</v>
      </c>
      <c r="G120" s="13">
        <v>0</v>
      </c>
      <c r="H120" s="7">
        <v>13.608000000000001</v>
      </c>
      <c r="I120">
        <v>94110</v>
      </c>
    </row>
    <row r="121" spans="1:9" x14ac:dyDescent="0.3">
      <c r="A121" t="s">
        <v>474</v>
      </c>
      <c r="B121" t="s">
        <v>475</v>
      </c>
      <c r="C121" t="s">
        <v>489</v>
      </c>
      <c r="D121" t="s">
        <v>490</v>
      </c>
      <c r="E121" s="7">
        <v>55.98</v>
      </c>
      <c r="F121" s="9">
        <v>1</v>
      </c>
      <c r="G121" s="13">
        <v>0</v>
      </c>
      <c r="H121" s="7">
        <v>27.430199999999999</v>
      </c>
      <c r="I121">
        <v>94110</v>
      </c>
    </row>
    <row r="122" spans="1:9" x14ac:dyDescent="0.3">
      <c r="A122" t="s">
        <v>474</v>
      </c>
      <c r="B122" t="s">
        <v>475</v>
      </c>
      <c r="C122" t="s">
        <v>491</v>
      </c>
      <c r="D122" t="s">
        <v>493</v>
      </c>
      <c r="E122" s="7">
        <v>1336.829</v>
      </c>
      <c r="F122" s="9">
        <v>13</v>
      </c>
      <c r="G122" s="13">
        <v>0.15</v>
      </c>
      <c r="H122" s="7">
        <v>31.454799999999999</v>
      </c>
      <c r="I122">
        <v>94110</v>
      </c>
    </row>
    <row r="123" spans="1:9" x14ac:dyDescent="0.3">
      <c r="A123" t="s">
        <v>474</v>
      </c>
      <c r="B123" t="s">
        <v>475</v>
      </c>
      <c r="C123" t="s">
        <v>494</v>
      </c>
      <c r="D123" t="s">
        <v>495</v>
      </c>
      <c r="E123" s="7">
        <v>113.568</v>
      </c>
      <c r="F123" s="9">
        <v>2</v>
      </c>
      <c r="G123" s="13">
        <v>0.2</v>
      </c>
      <c r="H123" s="7">
        <v>18.454799999999999</v>
      </c>
      <c r="I123">
        <v>94110</v>
      </c>
    </row>
    <row r="124" spans="1:9" x14ac:dyDescent="0.3">
      <c r="A124" t="s">
        <v>496</v>
      </c>
      <c r="B124" t="s">
        <v>497</v>
      </c>
      <c r="C124" t="s">
        <v>499</v>
      </c>
      <c r="D124" t="s">
        <v>500</v>
      </c>
      <c r="E124" s="7">
        <v>139.86000000000001</v>
      </c>
      <c r="F124" s="9">
        <v>7</v>
      </c>
      <c r="G124" s="13">
        <v>0</v>
      </c>
      <c r="H124" s="7">
        <v>65.734200000000001</v>
      </c>
      <c r="I124">
        <v>98105</v>
      </c>
    </row>
    <row r="125" spans="1:9" x14ac:dyDescent="0.3">
      <c r="A125" t="s">
        <v>496</v>
      </c>
      <c r="B125" t="s">
        <v>497</v>
      </c>
      <c r="C125" t="s">
        <v>375</v>
      </c>
      <c r="D125" t="s">
        <v>376</v>
      </c>
      <c r="E125" s="7">
        <v>307.13600000000002</v>
      </c>
      <c r="F125" s="9">
        <v>4</v>
      </c>
      <c r="G125" s="13">
        <v>0.2</v>
      </c>
      <c r="H125" s="7">
        <v>26.874400000000001</v>
      </c>
      <c r="I125">
        <v>98105</v>
      </c>
    </row>
    <row r="126" spans="1:9" x14ac:dyDescent="0.3">
      <c r="A126" t="s">
        <v>501</v>
      </c>
      <c r="B126" t="s">
        <v>502</v>
      </c>
      <c r="C126" t="s">
        <v>505</v>
      </c>
      <c r="D126" t="s">
        <v>506</v>
      </c>
      <c r="E126" s="7">
        <v>95.92</v>
      </c>
      <c r="F126" s="9">
        <v>8</v>
      </c>
      <c r="G126" s="13">
        <v>0</v>
      </c>
      <c r="H126" s="7">
        <v>25.898399999999999</v>
      </c>
      <c r="I126">
        <v>92646</v>
      </c>
    </row>
    <row r="127" spans="1:9" x14ac:dyDescent="0.3">
      <c r="A127" t="s">
        <v>507</v>
      </c>
      <c r="B127" t="s">
        <v>508</v>
      </c>
      <c r="C127" t="s">
        <v>510</v>
      </c>
      <c r="D127" t="s">
        <v>511</v>
      </c>
      <c r="E127" s="7">
        <v>383.8</v>
      </c>
      <c r="F127" s="9">
        <v>5</v>
      </c>
      <c r="G127" s="13">
        <v>0.2</v>
      </c>
      <c r="H127" s="7">
        <v>38.380000000000003</v>
      </c>
      <c r="I127">
        <v>90004</v>
      </c>
    </row>
    <row r="128" spans="1:9" x14ac:dyDescent="0.3">
      <c r="A128" t="s">
        <v>512</v>
      </c>
      <c r="B128" t="s">
        <v>513</v>
      </c>
      <c r="C128" t="s">
        <v>515</v>
      </c>
      <c r="D128" t="s">
        <v>516</v>
      </c>
      <c r="E128" s="7">
        <v>9.32</v>
      </c>
      <c r="F128" s="9">
        <v>4</v>
      </c>
      <c r="G128" s="13">
        <v>0</v>
      </c>
      <c r="H128" s="7">
        <v>2.7027999999999999</v>
      </c>
      <c r="I128">
        <v>90045</v>
      </c>
    </row>
    <row r="129" spans="1:9" x14ac:dyDescent="0.3">
      <c r="A129" t="s">
        <v>512</v>
      </c>
      <c r="B129" t="s">
        <v>513</v>
      </c>
      <c r="C129" t="s">
        <v>517</v>
      </c>
      <c r="D129" t="s">
        <v>518</v>
      </c>
      <c r="E129" s="7">
        <v>15.25</v>
      </c>
      <c r="F129" s="9">
        <v>1</v>
      </c>
      <c r="G129" s="13">
        <v>0</v>
      </c>
      <c r="H129" s="7">
        <v>7.0149999999999997</v>
      </c>
      <c r="I129">
        <v>90045</v>
      </c>
    </row>
    <row r="130" spans="1:9" x14ac:dyDescent="0.3">
      <c r="A130" t="s">
        <v>519</v>
      </c>
      <c r="B130" t="s">
        <v>520</v>
      </c>
      <c r="C130" t="s">
        <v>523</v>
      </c>
      <c r="D130" t="s">
        <v>524</v>
      </c>
      <c r="E130" s="7">
        <v>196.75200000000001</v>
      </c>
      <c r="F130" s="9">
        <v>6</v>
      </c>
      <c r="G130" s="13">
        <v>0.2</v>
      </c>
      <c r="H130" s="7">
        <v>56.566200000000002</v>
      </c>
      <c r="I130">
        <v>80027</v>
      </c>
    </row>
    <row r="131" spans="1:9" x14ac:dyDescent="0.3">
      <c r="A131" t="s">
        <v>525</v>
      </c>
      <c r="B131" t="s">
        <v>526</v>
      </c>
      <c r="C131" t="s">
        <v>529</v>
      </c>
      <c r="D131" t="s">
        <v>530</v>
      </c>
      <c r="E131" s="7">
        <v>129.56800000000001</v>
      </c>
      <c r="F131" s="9">
        <v>2</v>
      </c>
      <c r="G131" s="13">
        <v>0.2</v>
      </c>
      <c r="H131" s="7">
        <v>24.294</v>
      </c>
      <c r="I131">
        <v>94521</v>
      </c>
    </row>
    <row r="132" spans="1:9" x14ac:dyDescent="0.3">
      <c r="A132" t="s">
        <v>531</v>
      </c>
      <c r="B132" t="s">
        <v>532</v>
      </c>
      <c r="C132" t="s">
        <v>534</v>
      </c>
      <c r="D132" t="s">
        <v>535</v>
      </c>
      <c r="E132" s="7">
        <v>103.92</v>
      </c>
      <c r="F132" s="9">
        <v>4</v>
      </c>
      <c r="G132" s="13">
        <v>0</v>
      </c>
      <c r="H132" s="7">
        <v>36.372</v>
      </c>
      <c r="I132">
        <v>98115</v>
      </c>
    </row>
    <row r="133" spans="1:9" x14ac:dyDescent="0.3">
      <c r="A133" t="s">
        <v>531</v>
      </c>
      <c r="B133" t="s">
        <v>532</v>
      </c>
      <c r="C133" t="s">
        <v>536</v>
      </c>
      <c r="D133" t="s">
        <v>537</v>
      </c>
      <c r="E133" s="7">
        <v>899.91</v>
      </c>
      <c r="F133" s="9">
        <v>9</v>
      </c>
      <c r="G133" s="13">
        <v>0</v>
      </c>
      <c r="H133" s="7">
        <v>377.9622</v>
      </c>
      <c r="I133">
        <v>98115</v>
      </c>
    </row>
    <row r="134" spans="1:9" x14ac:dyDescent="0.3">
      <c r="A134" t="s">
        <v>531</v>
      </c>
      <c r="B134" t="s">
        <v>532</v>
      </c>
      <c r="C134" t="s">
        <v>538</v>
      </c>
      <c r="D134" t="s">
        <v>539</v>
      </c>
      <c r="E134" s="7">
        <v>51.311999999999998</v>
      </c>
      <c r="F134" s="9">
        <v>3</v>
      </c>
      <c r="G134" s="13">
        <v>0.2</v>
      </c>
      <c r="H134" s="7">
        <v>18.6006</v>
      </c>
      <c r="I134">
        <v>98115</v>
      </c>
    </row>
    <row r="135" spans="1:9" x14ac:dyDescent="0.3">
      <c r="A135" t="s">
        <v>540</v>
      </c>
      <c r="B135" t="s">
        <v>541</v>
      </c>
      <c r="C135" t="s">
        <v>543</v>
      </c>
      <c r="D135" t="s">
        <v>544</v>
      </c>
      <c r="E135" s="7">
        <v>23.56</v>
      </c>
      <c r="F135" s="9">
        <v>5</v>
      </c>
      <c r="G135" s="13">
        <v>0.2</v>
      </c>
      <c r="H135" s="7">
        <v>7.0679999999999996</v>
      </c>
      <c r="I135">
        <v>85023</v>
      </c>
    </row>
    <row r="136" spans="1:9" x14ac:dyDescent="0.3">
      <c r="A136" t="s">
        <v>540</v>
      </c>
      <c r="B136" t="s">
        <v>541</v>
      </c>
      <c r="C136" t="s">
        <v>545</v>
      </c>
      <c r="D136" t="s">
        <v>546</v>
      </c>
      <c r="E136" s="7">
        <v>1272.6300000000001</v>
      </c>
      <c r="F136" s="9">
        <v>6</v>
      </c>
      <c r="G136" s="13">
        <v>0.5</v>
      </c>
      <c r="H136" s="7">
        <v>814.48320000000001</v>
      </c>
      <c r="I136">
        <v>85023</v>
      </c>
    </row>
    <row r="137" spans="1:9" x14ac:dyDescent="0.3">
      <c r="A137" t="s">
        <v>540</v>
      </c>
      <c r="B137" t="s">
        <v>541</v>
      </c>
      <c r="C137" t="s">
        <v>547</v>
      </c>
      <c r="D137" t="s">
        <v>548</v>
      </c>
      <c r="E137" s="7">
        <v>28.484999999999999</v>
      </c>
      <c r="F137" s="9">
        <v>5</v>
      </c>
      <c r="G137" s="13">
        <v>0.7</v>
      </c>
      <c r="H137" s="7">
        <v>20.888999999999999</v>
      </c>
      <c r="I137">
        <v>85023</v>
      </c>
    </row>
    <row r="138" spans="1:9" x14ac:dyDescent="0.3">
      <c r="A138" t="s">
        <v>540</v>
      </c>
      <c r="B138" t="s">
        <v>541</v>
      </c>
      <c r="C138" t="s">
        <v>549</v>
      </c>
      <c r="D138" t="s">
        <v>550</v>
      </c>
      <c r="E138" s="7">
        <v>185.376</v>
      </c>
      <c r="F138" s="9">
        <v>2</v>
      </c>
      <c r="G138" s="13">
        <v>0.2</v>
      </c>
      <c r="H138" s="7">
        <v>34.758000000000003</v>
      </c>
      <c r="I138">
        <v>85023</v>
      </c>
    </row>
    <row r="139" spans="1:9" x14ac:dyDescent="0.3">
      <c r="A139" t="s">
        <v>540</v>
      </c>
      <c r="B139" t="s">
        <v>541</v>
      </c>
      <c r="C139" t="s">
        <v>551</v>
      </c>
      <c r="D139" t="s">
        <v>552</v>
      </c>
      <c r="E139" s="7">
        <v>78.272000000000006</v>
      </c>
      <c r="F139" s="9">
        <v>2</v>
      </c>
      <c r="G139" s="13">
        <v>0.2</v>
      </c>
      <c r="H139" s="7">
        <v>5.8704000000000001</v>
      </c>
      <c r="I139">
        <v>85023</v>
      </c>
    </row>
    <row r="140" spans="1:9" x14ac:dyDescent="0.3">
      <c r="A140" t="s">
        <v>553</v>
      </c>
      <c r="B140" t="s">
        <v>554</v>
      </c>
      <c r="C140" t="s">
        <v>556</v>
      </c>
      <c r="D140" t="s">
        <v>557</v>
      </c>
      <c r="E140" s="7">
        <v>340.92</v>
      </c>
      <c r="F140" s="9">
        <v>3</v>
      </c>
      <c r="G140" s="13">
        <v>0</v>
      </c>
      <c r="H140" s="7">
        <v>3.4091999999999998</v>
      </c>
      <c r="I140">
        <v>94110</v>
      </c>
    </row>
    <row r="141" spans="1:9" x14ac:dyDescent="0.3">
      <c r="A141" t="s">
        <v>553</v>
      </c>
      <c r="B141" t="s">
        <v>554</v>
      </c>
      <c r="C141" t="s">
        <v>558</v>
      </c>
      <c r="D141" t="s">
        <v>559</v>
      </c>
      <c r="E141" s="7">
        <v>222.666</v>
      </c>
      <c r="F141" s="9">
        <v>2</v>
      </c>
      <c r="G141" s="13">
        <v>0.15</v>
      </c>
      <c r="H141" s="7">
        <v>10.478400000000001</v>
      </c>
      <c r="I141">
        <v>94110</v>
      </c>
    </row>
    <row r="142" spans="1:9" x14ac:dyDescent="0.3">
      <c r="A142" t="s">
        <v>553</v>
      </c>
      <c r="B142" t="s">
        <v>554</v>
      </c>
      <c r="C142" t="s">
        <v>560</v>
      </c>
      <c r="D142" t="s">
        <v>561</v>
      </c>
      <c r="E142" s="7">
        <v>703.96799999999996</v>
      </c>
      <c r="F142" s="9">
        <v>4</v>
      </c>
      <c r="G142" s="13">
        <v>0.2</v>
      </c>
      <c r="H142" s="7">
        <v>87.995999999999995</v>
      </c>
      <c r="I142">
        <v>94110</v>
      </c>
    </row>
    <row r="143" spans="1:9" x14ac:dyDescent="0.3">
      <c r="A143" t="s">
        <v>553</v>
      </c>
      <c r="B143" t="s">
        <v>554</v>
      </c>
      <c r="C143" t="s">
        <v>562</v>
      </c>
      <c r="D143" t="s">
        <v>563</v>
      </c>
      <c r="E143" s="7">
        <v>92.52</v>
      </c>
      <c r="F143" s="9">
        <v>6</v>
      </c>
      <c r="G143" s="13">
        <v>0</v>
      </c>
      <c r="H143" s="7">
        <v>24.980399999999999</v>
      </c>
      <c r="I143">
        <v>94110</v>
      </c>
    </row>
    <row r="144" spans="1:9" x14ac:dyDescent="0.3">
      <c r="A144" t="s">
        <v>553</v>
      </c>
      <c r="B144" t="s">
        <v>554</v>
      </c>
      <c r="C144" t="s">
        <v>564</v>
      </c>
      <c r="D144" t="s">
        <v>565</v>
      </c>
      <c r="E144" s="7">
        <v>62.65</v>
      </c>
      <c r="F144" s="9">
        <v>7</v>
      </c>
      <c r="G144" s="13">
        <v>0</v>
      </c>
      <c r="H144" s="7">
        <v>28.818999999999999</v>
      </c>
      <c r="I144">
        <v>94110</v>
      </c>
    </row>
    <row r="145" spans="1:9" x14ac:dyDescent="0.3">
      <c r="A145" t="s">
        <v>553</v>
      </c>
      <c r="B145" t="s">
        <v>554</v>
      </c>
      <c r="C145" t="s">
        <v>566</v>
      </c>
      <c r="D145" t="s">
        <v>567</v>
      </c>
      <c r="E145" s="7">
        <v>94.85</v>
      </c>
      <c r="F145" s="9">
        <v>5</v>
      </c>
      <c r="G145" s="13">
        <v>0</v>
      </c>
      <c r="H145" s="7">
        <v>45.527999999999999</v>
      </c>
      <c r="I145">
        <v>94110</v>
      </c>
    </row>
    <row r="146" spans="1:9" x14ac:dyDescent="0.3">
      <c r="A146" t="s">
        <v>568</v>
      </c>
      <c r="B146" t="s">
        <v>337</v>
      </c>
      <c r="C146" t="s">
        <v>569</v>
      </c>
      <c r="D146" t="s">
        <v>570</v>
      </c>
      <c r="E146" s="7">
        <v>95.76</v>
      </c>
      <c r="F146" s="9">
        <v>6</v>
      </c>
      <c r="G146" s="13">
        <v>0.2</v>
      </c>
      <c r="H146" s="7">
        <v>7.1820000000000004</v>
      </c>
      <c r="I146">
        <v>90008</v>
      </c>
    </row>
    <row r="147" spans="1:9" x14ac:dyDescent="0.3">
      <c r="A147" t="s">
        <v>571</v>
      </c>
      <c r="B147" t="s">
        <v>572</v>
      </c>
      <c r="C147" t="s">
        <v>574</v>
      </c>
      <c r="D147" t="s">
        <v>575</v>
      </c>
      <c r="E147" s="7">
        <v>9.09</v>
      </c>
      <c r="F147" s="9">
        <v>3</v>
      </c>
      <c r="G147" s="13">
        <v>0</v>
      </c>
      <c r="H147" s="7">
        <v>1.9089</v>
      </c>
      <c r="I147">
        <v>92024</v>
      </c>
    </row>
    <row r="148" spans="1:9" x14ac:dyDescent="0.3">
      <c r="A148" t="s">
        <v>576</v>
      </c>
      <c r="B148" t="s">
        <v>577</v>
      </c>
      <c r="C148" t="s">
        <v>579</v>
      </c>
      <c r="D148" t="s">
        <v>580</v>
      </c>
      <c r="E148" s="7">
        <v>29.6</v>
      </c>
      <c r="F148" s="9">
        <v>2</v>
      </c>
      <c r="G148" s="13">
        <v>0</v>
      </c>
      <c r="H148" s="7">
        <v>14.8</v>
      </c>
      <c r="I148">
        <v>90045</v>
      </c>
    </row>
    <row r="149" spans="1:9" x14ac:dyDescent="0.3">
      <c r="A149" t="s">
        <v>576</v>
      </c>
      <c r="B149" t="s">
        <v>577</v>
      </c>
      <c r="C149" t="s">
        <v>581</v>
      </c>
      <c r="D149" t="s">
        <v>582</v>
      </c>
      <c r="E149" s="7">
        <v>514.16499999999996</v>
      </c>
      <c r="F149" s="9">
        <v>5</v>
      </c>
      <c r="G149" s="13">
        <v>0.15</v>
      </c>
      <c r="H149" s="7">
        <v>30.245000000000001</v>
      </c>
      <c r="I149">
        <v>90045</v>
      </c>
    </row>
    <row r="150" spans="1:9" x14ac:dyDescent="0.3">
      <c r="A150" t="s">
        <v>576</v>
      </c>
      <c r="B150" t="s">
        <v>577</v>
      </c>
      <c r="C150" t="s">
        <v>583</v>
      </c>
      <c r="D150" t="s">
        <v>584</v>
      </c>
      <c r="E150" s="7">
        <v>279.95999999999998</v>
      </c>
      <c r="F150" s="9">
        <v>5</v>
      </c>
      <c r="G150" s="13">
        <v>0.2</v>
      </c>
      <c r="H150" s="7">
        <v>17.497499999999999</v>
      </c>
      <c r="I150">
        <v>90045</v>
      </c>
    </row>
    <row r="151" spans="1:9" x14ac:dyDescent="0.3">
      <c r="A151" t="s">
        <v>585</v>
      </c>
      <c r="B151" t="s">
        <v>586</v>
      </c>
      <c r="C151" t="s">
        <v>588</v>
      </c>
      <c r="D151" t="s">
        <v>589</v>
      </c>
      <c r="E151" s="7">
        <v>93.98</v>
      </c>
      <c r="F151" s="9">
        <v>2</v>
      </c>
      <c r="G151" s="13">
        <v>0</v>
      </c>
      <c r="H151" s="7">
        <v>13.1572</v>
      </c>
      <c r="I151">
        <v>98115</v>
      </c>
    </row>
    <row r="152" spans="1:9" x14ac:dyDescent="0.3">
      <c r="A152" t="s">
        <v>590</v>
      </c>
      <c r="B152" t="s">
        <v>526</v>
      </c>
      <c r="C152" t="s">
        <v>592</v>
      </c>
      <c r="D152" t="s">
        <v>593</v>
      </c>
      <c r="E152" s="7">
        <v>119.616</v>
      </c>
      <c r="F152" s="9">
        <v>8</v>
      </c>
      <c r="G152" s="13">
        <v>0.2</v>
      </c>
      <c r="H152" s="7">
        <v>40.370399999999997</v>
      </c>
      <c r="I152">
        <v>92627</v>
      </c>
    </row>
    <row r="153" spans="1:9" x14ac:dyDescent="0.3">
      <c r="A153" t="s">
        <v>590</v>
      </c>
      <c r="B153" t="s">
        <v>526</v>
      </c>
      <c r="C153" t="s">
        <v>594</v>
      </c>
      <c r="D153" t="s">
        <v>595</v>
      </c>
      <c r="E153" s="7">
        <v>255.76</v>
      </c>
      <c r="F153" s="9">
        <v>4</v>
      </c>
      <c r="G153" s="13">
        <v>0</v>
      </c>
      <c r="H153" s="7">
        <v>81.843199999999996</v>
      </c>
      <c r="I153">
        <v>92627</v>
      </c>
    </row>
    <row r="154" spans="1:9" x14ac:dyDescent="0.3">
      <c r="A154" t="s">
        <v>590</v>
      </c>
      <c r="B154" t="s">
        <v>526</v>
      </c>
      <c r="C154" t="s">
        <v>596</v>
      </c>
      <c r="D154" t="s">
        <v>597</v>
      </c>
      <c r="E154" s="7">
        <v>241.56800000000001</v>
      </c>
      <c r="F154" s="9">
        <v>2</v>
      </c>
      <c r="G154" s="13">
        <v>0.2</v>
      </c>
      <c r="H154" s="7">
        <v>18.117599999999999</v>
      </c>
      <c r="I154">
        <v>92627</v>
      </c>
    </row>
    <row r="155" spans="1:9" x14ac:dyDescent="0.3">
      <c r="A155" t="s">
        <v>590</v>
      </c>
      <c r="B155" t="s">
        <v>526</v>
      </c>
      <c r="C155" t="s">
        <v>598</v>
      </c>
      <c r="D155" t="s">
        <v>599</v>
      </c>
      <c r="E155" s="7">
        <v>69.3</v>
      </c>
      <c r="F155" s="9">
        <v>9</v>
      </c>
      <c r="G155" s="13">
        <v>0</v>
      </c>
      <c r="H155" s="7">
        <v>22.869</v>
      </c>
      <c r="I155">
        <v>92627</v>
      </c>
    </row>
    <row r="156" spans="1:9" x14ac:dyDescent="0.3">
      <c r="A156" t="s">
        <v>600</v>
      </c>
      <c r="B156" t="s">
        <v>601</v>
      </c>
      <c r="C156" t="s">
        <v>604</v>
      </c>
      <c r="D156" t="s">
        <v>605</v>
      </c>
      <c r="E156" s="7">
        <v>22.62</v>
      </c>
      <c r="F156" s="9">
        <v>2</v>
      </c>
      <c r="G156" s="13">
        <v>0.7</v>
      </c>
      <c r="H156" s="7">
        <v>15.08</v>
      </c>
      <c r="I156">
        <v>80134</v>
      </c>
    </row>
    <row r="157" spans="1:9" x14ac:dyDescent="0.3">
      <c r="A157" t="s">
        <v>600</v>
      </c>
      <c r="B157" t="s">
        <v>601</v>
      </c>
      <c r="C157" t="s">
        <v>606</v>
      </c>
      <c r="D157" t="s">
        <v>607</v>
      </c>
      <c r="E157" s="7">
        <v>14.952</v>
      </c>
      <c r="F157" s="9">
        <v>2</v>
      </c>
      <c r="G157" s="13">
        <v>0.7</v>
      </c>
      <c r="H157" s="7">
        <v>11.961600000000001</v>
      </c>
      <c r="I157">
        <v>80134</v>
      </c>
    </row>
    <row r="158" spans="1:9" x14ac:dyDescent="0.3">
      <c r="A158" t="s">
        <v>600</v>
      </c>
      <c r="B158" t="s">
        <v>601</v>
      </c>
      <c r="C158" t="s">
        <v>608</v>
      </c>
      <c r="D158" t="s">
        <v>609</v>
      </c>
      <c r="E158" s="7">
        <v>801.56799999999998</v>
      </c>
      <c r="F158" s="9">
        <v>2</v>
      </c>
      <c r="G158" s="13">
        <v>0.2</v>
      </c>
      <c r="H158" s="7">
        <v>50.097999999999999</v>
      </c>
      <c r="I158">
        <v>80134</v>
      </c>
    </row>
    <row r="159" spans="1:9" x14ac:dyDescent="0.3">
      <c r="A159" t="s">
        <v>600</v>
      </c>
      <c r="B159" t="s">
        <v>601</v>
      </c>
      <c r="C159" t="s">
        <v>610</v>
      </c>
      <c r="D159" t="s">
        <v>611</v>
      </c>
      <c r="E159" s="7">
        <v>2.3759999999999999</v>
      </c>
      <c r="F159" s="9">
        <v>3</v>
      </c>
      <c r="G159" s="13">
        <v>0.7</v>
      </c>
      <c r="H159" s="7">
        <v>1.9008</v>
      </c>
      <c r="I159">
        <v>80134</v>
      </c>
    </row>
    <row r="160" spans="1:9" x14ac:dyDescent="0.3">
      <c r="A160" t="s">
        <v>600</v>
      </c>
      <c r="B160" t="s">
        <v>601</v>
      </c>
      <c r="C160" t="s">
        <v>612</v>
      </c>
      <c r="D160" t="s">
        <v>613</v>
      </c>
      <c r="E160" s="7">
        <v>32.792000000000002</v>
      </c>
      <c r="F160" s="9">
        <v>1</v>
      </c>
      <c r="G160" s="13">
        <v>0.2</v>
      </c>
      <c r="H160" s="7">
        <v>11.8871</v>
      </c>
      <c r="I160">
        <v>80134</v>
      </c>
    </row>
    <row r="161" spans="1:9" x14ac:dyDescent="0.3">
      <c r="A161" t="s">
        <v>614</v>
      </c>
      <c r="B161" t="s">
        <v>615</v>
      </c>
      <c r="C161" t="s">
        <v>617</v>
      </c>
      <c r="D161" t="s">
        <v>618</v>
      </c>
      <c r="E161" s="7">
        <v>6.63</v>
      </c>
      <c r="F161" s="9">
        <v>3</v>
      </c>
      <c r="G161" s="13">
        <v>0</v>
      </c>
      <c r="H161" s="7">
        <v>1.7901</v>
      </c>
      <c r="I161">
        <v>90049</v>
      </c>
    </row>
    <row r="162" spans="1:9" x14ac:dyDescent="0.3">
      <c r="A162" t="s">
        <v>614</v>
      </c>
      <c r="B162" t="s">
        <v>615</v>
      </c>
      <c r="C162" t="s">
        <v>619</v>
      </c>
      <c r="D162" t="s">
        <v>620</v>
      </c>
      <c r="E162" s="7">
        <v>5.88</v>
      </c>
      <c r="F162" s="9">
        <v>2</v>
      </c>
      <c r="G162" s="13">
        <v>0</v>
      </c>
      <c r="H162" s="7">
        <v>1.7052</v>
      </c>
      <c r="I162">
        <v>90049</v>
      </c>
    </row>
    <row r="163" spans="1:9" x14ac:dyDescent="0.3">
      <c r="A163" t="s">
        <v>621</v>
      </c>
      <c r="B163" t="s">
        <v>622</v>
      </c>
      <c r="C163" t="s">
        <v>626</v>
      </c>
      <c r="D163" t="s">
        <v>627</v>
      </c>
      <c r="E163" s="7">
        <v>2999.95</v>
      </c>
      <c r="F163" s="9">
        <v>5</v>
      </c>
      <c r="G163" s="13">
        <v>0</v>
      </c>
      <c r="H163" s="7">
        <v>1379.9770000000001</v>
      </c>
      <c r="I163">
        <v>59405</v>
      </c>
    </row>
    <row r="164" spans="1:9" x14ac:dyDescent="0.3">
      <c r="A164" t="s">
        <v>621</v>
      </c>
      <c r="B164" t="s">
        <v>622</v>
      </c>
      <c r="C164" t="s">
        <v>628</v>
      </c>
      <c r="D164" t="s">
        <v>629</v>
      </c>
      <c r="E164" s="7">
        <v>51.45</v>
      </c>
      <c r="F164" s="9">
        <v>3</v>
      </c>
      <c r="G164" s="13">
        <v>0</v>
      </c>
      <c r="H164" s="7">
        <v>13.891500000000001</v>
      </c>
      <c r="I164">
        <v>59405</v>
      </c>
    </row>
    <row r="165" spans="1:9" x14ac:dyDescent="0.3">
      <c r="A165" t="s">
        <v>621</v>
      </c>
      <c r="B165" t="s">
        <v>622</v>
      </c>
      <c r="C165" t="s">
        <v>630</v>
      </c>
      <c r="D165" t="s">
        <v>631</v>
      </c>
      <c r="E165" s="7">
        <v>11.96</v>
      </c>
      <c r="F165" s="9">
        <v>2</v>
      </c>
      <c r="G165" s="13">
        <v>0</v>
      </c>
      <c r="H165" s="7">
        <v>5.3819999999999997</v>
      </c>
      <c r="I165">
        <v>59405</v>
      </c>
    </row>
    <row r="166" spans="1:9" x14ac:dyDescent="0.3">
      <c r="A166" t="s">
        <v>621</v>
      </c>
      <c r="B166" t="s">
        <v>622</v>
      </c>
      <c r="C166" t="s">
        <v>632</v>
      </c>
      <c r="D166" t="s">
        <v>633</v>
      </c>
      <c r="E166" s="7">
        <v>1126.02</v>
      </c>
      <c r="F166" s="9">
        <v>3</v>
      </c>
      <c r="G166" s="13">
        <v>0</v>
      </c>
      <c r="H166" s="7">
        <v>56.301000000000002</v>
      </c>
      <c r="I166">
        <v>59405</v>
      </c>
    </row>
    <row r="167" spans="1:9" x14ac:dyDescent="0.3">
      <c r="A167" t="s">
        <v>634</v>
      </c>
      <c r="B167" t="s">
        <v>318</v>
      </c>
      <c r="C167" t="s">
        <v>635</v>
      </c>
      <c r="D167" t="s">
        <v>636</v>
      </c>
      <c r="E167" s="7">
        <v>55.176000000000002</v>
      </c>
      <c r="F167" s="9">
        <v>3</v>
      </c>
      <c r="G167" s="13">
        <v>0.2</v>
      </c>
      <c r="H167" s="7">
        <v>12.4146</v>
      </c>
      <c r="I167">
        <v>90032</v>
      </c>
    </row>
    <row r="168" spans="1:9" x14ac:dyDescent="0.3">
      <c r="A168" t="s">
        <v>634</v>
      </c>
      <c r="B168" t="s">
        <v>318</v>
      </c>
      <c r="C168" t="s">
        <v>328</v>
      </c>
      <c r="D168" t="s">
        <v>637</v>
      </c>
      <c r="E168" s="7">
        <v>66.260000000000005</v>
      </c>
      <c r="F168" s="9">
        <v>2</v>
      </c>
      <c r="G168" s="13">
        <v>0</v>
      </c>
      <c r="H168" s="7">
        <v>27.166599999999999</v>
      </c>
      <c r="I168">
        <v>90032</v>
      </c>
    </row>
    <row r="169" spans="1:9" x14ac:dyDescent="0.3">
      <c r="A169" t="s">
        <v>638</v>
      </c>
      <c r="B169" t="s">
        <v>639</v>
      </c>
      <c r="C169" t="s">
        <v>641</v>
      </c>
      <c r="D169" t="s">
        <v>642</v>
      </c>
      <c r="E169" s="7">
        <v>190.72</v>
      </c>
      <c r="F169" s="9">
        <v>1</v>
      </c>
      <c r="G169" s="13">
        <v>0.2</v>
      </c>
      <c r="H169" s="7">
        <v>11.92</v>
      </c>
      <c r="I169">
        <v>90036</v>
      </c>
    </row>
    <row r="170" spans="1:9" x14ac:dyDescent="0.3">
      <c r="A170" t="s">
        <v>643</v>
      </c>
      <c r="B170" t="s">
        <v>644</v>
      </c>
      <c r="C170" t="s">
        <v>646</v>
      </c>
      <c r="D170" t="s">
        <v>647</v>
      </c>
      <c r="E170" s="7">
        <v>47.94</v>
      </c>
      <c r="F170" s="9">
        <v>3</v>
      </c>
      <c r="G170" s="13">
        <v>0</v>
      </c>
      <c r="H170" s="7">
        <v>2.3969999999999998</v>
      </c>
      <c r="I170">
        <v>90032</v>
      </c>
    </row>
    <row r="171" spans="1:9" x14ac:dyDescent="0.3">
      <c r="A171" t="s">
        <v>648</v>
      </c>
      <c r="B171" t="s">
        <v>649</v>
      </c>
      <c r="C171" t="s">
        <v>652</v>
      </c>
      <c r="D171" t="s">
        <v>653</v>
      </c>
      <c r="E171" s="7">
        <v>16.768000000000001</v>
      </c>
      <c r="F171" s="9">
        <v>2</v>
      </c>
      <c r="G171" s="13">
        <v>0.2</v>
      </c>
      <c r="H171" s="7">
        <v>1.4672000000000001</v>
      </c>
      <c r="I171">
        <v>85204</v>
      </c>
    </row>
    <row r="172" spans="1:9" x14ac:dyDescent="0.3">
      <c r="A172" t="s">
        <v>654</v>
      </c>
      <c r="B172" t="s">
        <v>655</v>
      </c>
      <c r="C172" t="s">
        <v>657</v>
      </c>
      <c r="D172" t="s">
        <v>658</v>
      </c>
      <c r="E172" s="7">
        <v>380.86399999999998</v>
      </c>
      <c r="F172" s="9">
        <v>8</v>
      </c>
      <c r="G172" s="13">
        <v>0.2</v>
      </c>
      <c r="H172" s="7">
        <v>38.086399999999998</v>
      </c>
      <c r="I172">
        <v>85705</v>
      </c>
    </row>
    <row r="173" spans="1:9" x14ac:dyDescent="0.3">
      <c r="A173" t="s">
        <v>659</v>
      </c>
      <c r="B173" t="s">
        <v>660</v>
      </c>
      <c r="C173" t="s">
        <v>662</v>
      </c>
      <c r="D173" t="s">
        <v>663</v>
      </c>
      <c r="E173" s="7">
        <v>1121.568</v>
      </c>
      <c r="F173" s="9">
        <v>2</v>
      </c>
      <c r="G173" s="13">
        <v>0.2</v>
      </c>
      <c r="H173" s="7">
        <v>0</v>
      </c>
      <c r="I173">
        <v>94110</v>
      </c>
    </row>
    <row r="174" spans="1:9" x14ac:dyDescent="0.3">
      <c r="A174" t="s">
        <v>664</v>
      </c>
      <c r="B174" t="s">
        <v>665</v>
      </c>
      <c r="C174" t="s">
        <v>668</v>
      </c>
      <c r="D174" t="s">
        <v>669</v>
      </c>
      <c r="E174" s="7">
        <v>1295.78</v>
      </c>
      <c r="F174" s="9">
        <v>2</v>
      </c>
      <c r="G174" s="13">
        <v>0</v>
      </c>
      <c r="H174" s="7">
        <v>310.98719999999997</v>
      </c>
      <c r="I174">
        <v>92804</v>
      </c>
    </row>
    <row r="175" spans="1:9" x14ac:dyDescent="0.3">
      <c r="A175" t="s">
        <v>670</v>
      </c>
      <c r="B175" t="s">
        <v>671</v>
      </c>
      <c r="C175" t="s">
        <v>673</v>
      </c>
      <c r="D175" t="s">
        <v>674</v>
      </c>
      <c r="E175" s="7">
        <v>20.7</v>
      </c>
      <c r="F175" s="9">
        <v>2</v>
      </c>
      <c r="G175" s="13">
        <v>0</v>
      </c>
      <c r="H175" s="7">
        <v>9.9359999999999999</v>
      </c>
      <c r="I175">
        <v>90045</v>
      </c>
    </row>
    <row r="176" spans="1:9" x14ac:dyDescent="0.3">
      <c r="A176" t="s">
        <v>670</v>
      </c>
      <c r="B176" t="s">
        <v>671</v>
      </c>
      <c r="C176" t="s">
        <v>675</v>
      </c>
      <c r="D176" t="s">
        <v>676</v>
      </c>
      <c r="E176" s="7">
        <v>1335.68</v>
      </c>
      <c r="F176" s="9">
        <v>4</v>
      </c>
      <c r="G176" s="13">
        <v>0.2</v>
      </c>
      <c r="H176" s="7">
        <v>217.048</v>
      </c>
      <c r="I176">
        <v>90045</v>
      </c>
    </row>
    <row r="177" spans="1:9" x14ac:dyDescent="0.3">
      <c r="A177" t="s">
        <v>670</v>
      </c>
      <c r="B177" t="s">
        <v>671</v>
      </c>
      <c r="C177" t="s">
        <v>677</v>
      </c>
      <c r="D177" t="s">
        <v>678</v>
      </c>
      <c r="E177" s="7">
        <v>32.4</v>
      </c>
      <c r="F177" s="9">
        <v>5</v>
      </c>
      <c r="G177" s="13">
        <v>0</v>
      </c>
      <c r="H177" s="7">
        <v>15.552</v>
      </c>
      <c r="I177">
        <v>90045</v>
      </c>
    </row>
    <row r="178" spans="1:9" x14ac:dyDescent="0.3">
      <c r="A178" t="s">
        <v>679</v>
      </c>
      <c r="B178" t="s">
        <v>680</v>
      </c>
      <c r="C178" t="s">
        <v>682</v>
      </c>
      <c r="D178" t="s">
        <v>683</v>
      </c>
      <c r="E178" s="7">
        <v>42.6</v>
      </c>
      <c r="F178" s="9">
        <v>3</v>
      </c>
      <c r="G178" s="13">
        <v>0</v>
      </c>
      <c r="H178" s="7">
        <v>16.614000000000001</v>
      </c>
      <c r="I178">
        <v>94110</v>
      </c>
    </row>
    <row r="179" spans="1:9" x14ac:dyDescent="0.3">
      <c r="A179" t="s">
        <v>679</v>
      </c>
      <c r="B179" t="s">
        <v>680</v>
      </c>
      <c r="C179" t="s">
        <v>684</v>
      </c>
      <c r="D179" t="s">
        <v>685</v>
      </c>
      <c r="E179" s="7">
        <v>84.055999999999997</v>
      </c>
      <c r="F179" s="9">
        <v>7</v>
      </c>
      <c r="G179" s="13">
        <v>0.2</v>
      </c>
      <c r="H179" s="7">
        <v>27.318200000000001</v>
      </c>
      <c r="I179">
        <v>94110</v>
      </c>
    </row>
    <row r="180" spans="1:9" x14ac:dyDescent="0.3">
      <c r="A180" t="s">
        <v>686</v>
      </c>
      <c r="B180" t="s">
        <v>687</v>
      </c>
      <c r="C180" t="s">
        <v>689</v>
      </c>
      <c r="D180" t="s">
        <v>690</v>
      </c>
      <c r="E180" s="7">
        <v>3.96</v>
      </c>
      <c r="F180" s="9">
        <v>2</v>
      </c>
      <c r="G180" s="13">
        <v>0</v>
      </c>
      <c r="H180" s="7">
        <v>0</v>
      </c>
      <c r="I180">
        <v>98105</v>
      </c>
    </row>
    <row r="181" spans="1:9" x14ac:dyDescent="0.3">
      <c r="A181" t="s">
        <v>686</v>
      </c>
      <c r="B181" t="s">
        <v>687</v>
      </c>
      <c r="C181" t="s">
        <v>393</v>
      </c>
      <c r="D181" t="s">
        <v>394</v>
      </c>
      <c r="E181" s="7">
        <v>2.61</v>
      </c>
      <c r="F181" s="9">
        <v>1</v>
      </c>
      <c r="G181" s="13">
        <v>0</v>
      </c>
      <c r="H181" s="7">
        <v>1.2005999999999999</v>
      </c>
      <c r="I181">
        <v>98105</v>
      </c>
    </row>
    <row r="182" spans="1:9" x14ac:dyDescent="0.3">
      <c r="A182" t="s">
        <v>691</v>
      </c>
      <c r="B182" t="s">
        <v>692</v>
      </c>
      <c r="C182" t="s">
        <v>694</v>
      </c>
      <c r="D182" t="s">
        <v>695</v>
      </c>
      <c r="E182" s="7">
        <v>374.37599999999998</v>
      </c>
      <c r="F182" s="9">
        <v>3</v>
      </c>
      <c r="G182" s="13">
        <v>0.2</v>
      </c>
      <c r="H182" s="7">
        <v>46.796999999999997</v>
      </c>
      <c r="I182">
        <v>90008</v>
      </c>
    </row>
    <row r="183" spans="1:9" x14ac:dyDescent="0.3">
      <c r="A183" t="s">
        <v>696</v>
      </c>
      <c r="B183" t="s">
        <v>697</v>
      </c>
      <c r="C183" t="s">
        <v>699</v>
      </c>
      <c r="D183" t="s">
        <v>700</v>
      </c>
      <c r="E183" s="7">
        <v>91.84</v>
      </c>
      <c r="F183" s="9">
        <v>8</v>
      </c>
      <c r="G183" s="13">
        <v>0</v>
      </c>
      <c r="H183" s="7">
        <v>45.001600000000003</v>
      </c>
      <c r="I183">
        <v>98105</v>
      </c>
    </row>
    <row r="184" spans="1:9" x14ac:dyDescent="0.3">
      <c r="A184" t="s">
        <v>696</v>
      </c>
      <c r="B184" t="s">
        <v>697</v>
      </c>
      <c r="C184" t="s">
        <v>701</v>
      </c>
      <c r="D184" t="s">
        <v>702</v>
      </c>
      <c r="E184" s="7">
        <v>81.087999999999994</v>
      </c>
      <c r="F184" s="9">
        <v>7</v>
      </c>
      <c r="G184" s="13">
        <v>0.2</v>
      </c>
      <c r="H184" s="7">
        <v>27.3672</v>
      </c>
      <c r="I184">
        <v>98105</v>
      </c>
    </row>
    <row r="185" spans="1:9" x14ac:dyDescent="0.3">
      <c r="A185" t="s">
        <v>696</v>
      </c>
      <c r="B185" t="s">
        <v>697</v>
      </c>
      <c r="C185" t="s">
        <v>703</v>
      </c>
      <c r="D185" t="s">
        <v>704</v>
      </c>
      <c r="E185" s="7">
        <v>19.440000000000001</v>
      </c>
      <c r="F185" s="9">
        <v>3</v>
      </c>
      <c r="G185" s="13">
        <v>0</v>
      </c>
      <c r="H185" s="7">
        <v>9.3312000000000008</v>
      </c>
      <c r="I185">
        <v>98105</v>
      </c>
    </row>
    <row r="186" spans="1:9" x14ac:dyDescent="0.3">
      <c r="A186" t="s">
        <v>696</v>
      </c>
      <c r="B186" t="s">
        <v>697</v>
      </c>
      <c r="C186" t="s">
        <v>705</v>
      </c>
      <c r="D186" t="s">
        <v>706</v>
      </c>
      <c r="E186" s="7">
        <v>451.15199999999999</v>
      </c>
      <c r="F186" s="9">
        <v>3</v>
      </c>
      <c r="G186" s="13">
        <v>0.2</v>
      </c>
      <c r="H186" s="7">
        <v>0</v>
      </c>
      <c r="I186">
        <v>98105</v>
      </c>
    </row>
    <row r="187" spans="1:9" x14ac:dyDescent="0.3">
      <c r="A187" t="s">
        <v>707</v>
      </c>
      <c r="B187" t="s">
        <v>708</v>
      </c>
      <c r="C187" t="s">
        <v>711</v>
      </c>
      <c r="D187" t="s">
        <v>712</v>
      </c>
      <c r="E187" s="7">
        <v>8.82</v>
      </c>
      <c r="F187" s="9">
        <v>3</v>
      </c>
      <c r="G187" s="13">
        <v>0</v>
      </c>
      <c r="H187" s="7">
        <v>2.3814000000000002</v>
      </c>
      <c r="I187">
        <v>98270</v>
      </c>
    </row>
    <row r="188" spans="1:9" x14ac:dyDescent="0.3">
      <c r="A188" t="s">
        <v>713</v>
      </c>
      <c r="B188" t="s">
        <v>714</v>
      </c>
      <c r="C188" t="s">
        <v>699</v>
      </c>
      <c r="D188" t="s">
        <v>700</v>
      </c>
      <c r="E188" s="7">
        <v>160.72</v>
      </c>
      <c r="F188" s="9">
        <v>14</v>
      </c>
      <c r="G188" s="13">
        <v>0</v>
      </c>
      <c r="H188" s="7">
        <v>78.752799999999993</v>
      </c>
      <c r="I188">
        <v>90805</v>
      </c>
    </row>
    <row r="189" spans="1:9" x14ac:dyDescent="0.3">
      <c r="A189" t="s">
        <v>713</v>
      </c>
      <c r="B189" t="s">
        <v>714</v>
      </c>
      <c r="C189" t="s">
        <v>716</v>
      </c>
      <c r="D189" t="s">
        <v>717</v>
      </c>
      <c r="E189" s="7">
        <v>19.920000000000002</v>
      </c>
      <c r="F189" s="9">
        <v>4</v>
      </c>
      <c r="G189" s="13">
        <v>0</v>
      </c>
      <c r="H189" s="7">
        <v>9.7607999999999997</v>
      </c>
      <c r="I189">
        <v>90805</v>
      </c>
    </row>
    <row r="190" spans="1:9" x14ac:dyDescent="0.3">
      <c r="A190" t="s">
        <v>713</v>
      </c>
      <c r="B190" t="s">
        <v>714</v>
      </c>
      <c r="C190" t="s">
        <v>718</v>
      </c>
      <c r="D190" t="s">
        <v>719</v>
      </c>
      <c r="E190" s="7">
        <v>7.3</v>
      </c>
      <c r="F190" s="9">
        <v>2</v>
      </c>
      <c r="G190" s="13">
        <v>0</v>
      </c>
      <c r="H190" s="7">
        <v>2.19</v>
      </c>
      <c r="I190">
        <v>90805</v>
      </c>
    </row>
    <row r="191" spans="1:9" x14ac:dyDescent="0.3">
      <c r="A191" t="s">
        <v>720</v>
      </c>
      <c r="B191" t="s">
        <v>721</v>
      </c>
      <c r="C191" t="s">
        <v>723</v>
      </c>
      <c r="D191" t="s">
        <v>724</v>
      </c>
      <c r="E191" s="7">
        <v>51.52</v>
      </c>
      <c r="F191" s="9">
        <v>4</v>
      </c>
      <c r="G191" s="13">
        <v>0</v>
      </c>
      <c r="H191" s="7">
        <v>1.5456000000000001</v>
      </c>
      <c r="I191">
        <v>90004</v>
      </c>
    </row>
    <row r="192" spans="1:9" x14ac:dyDescent="0.3">
      <c r="A192" t="s">
        <v>725</v>
      </c>
      <c r="B192" t="s">
        <v>726</v>
      </c>
      <c r="C192" t="s">
        <v>728</v>
      </c>
      <c r="D192" t="s">
        <v>729</v>
      </c>
      <c r="E192" s="7">
        <v>470.37599999999998</v>
      </c>
      <c r="F192" s="9">
        <v>3</v>
      </c>
      <c r="G192" s="13">
        <v>0.2</v>
      </c>
      <c r="H192" s="7">
        <v>52.917299999999997</v>
      </c>
      <c r="I192">
        <v>80219</v>
      </c>
    </row>
    <row r="193" spans="1:9" x14ac:dyDescent="0.3">
      <c r="A193" t="s">
        <v>725</v>
      </c>
      <c r="B193" t="s">
        <v>726</v>
      </c>
      <c r="C193" t="s">
        <v>730</v>
      </c>
      <c r="D193" t="s">
        <v>731</v>
      </c>
      <c r="E193" s="7">
        <v>105.584</v>
      </c>
      <c r="F193" s="9">
        <v>2</v>
      </c>
      <c r="G193" s="13">
        <v>0.2</v>
      </c>
      <c r="H193" s="7">
        <v>9.2385999999999999</v>
      </c>
      <c r="I193">
        <v>80219</v>
      </c>
    </row>
    <row r="194" spans="1:9" x14ac:dyDescent="0.3">
      <c r="A194" t="s">
        <v>725</v>
      </c>
      <c r="B194" t="s">
        <v>726</v>
      </c>
      <c r="C194" t="s">
        <v>732</v>
      </c>
      <c r="D194" t="s">
        <v>733</v>
      </c>
      <c r="E194" s="7">
        <v>31.152000000000001</v>
      </c>
      <c r="F194" s="9">
        <v>3</v>
      </c>
      <c r="G194" s="13">
        <v>0.2</v>
      </c>
      <c r="H194" s="7">
        <v>3.5045999999999999</v>
      </c>
      <c r="I194">
        <v>80219</v>
      </c>
    </row>
    <row r="195" spans="1:9" x14ac:dyDescent="0.3">
      <c r="A195" t="s">
        <v>725</v>
      </c>
      <c r="B195" t="s">
        <v>726</v>
      </c>
      <c r="C195" t="s">
        <v>734</v>
      </c>
      <c r="D195" t="s">
        <v>735</v>
      </c>
      <c r="E195" s="7">
        <v>6.7830000000000004</v>
      </c>
      <c r="F195" s="9">
        <v>7</v>
      </c>
      <c r="G195" s="13">
        <v>0.7</v>
      </c>
      <c r="H195" s="7">
        <v>4.7481</v>
      </c>
      <c r="I195">
        <v>80219</v>
      </c>
    </row>
    <row r="196" spans="1:9" x14ac:dyDescent="0.3">
      <c r="A196" t="s">
        <v>725</v>
      </c>
      <c r="B196" t="s">
        <v>726</v>
      </c>
      <c r="C196" t="s">
        <v>231</v>
      </c>
      <c r="D196" t="s">
        <v>232</v>
      </c>
      <c r="E196" s="7">
        <v>406.36799999999999</v>
      </c>
      <c r="F196" s="9">
        <v>4</v>
      </c>
      <c r="G196" s="13">
        <v>0.2</v>
      </c>
      <c r="H196" s="7">
        <v>30.477599999999999</v>
      </c>
      <c r="I196">
        <v>80219</v>
      </c>
    </row>
    <row r="197" spans="1:9" x14ac:dyDescent="0.3">
      <c r="A197" t="s">
        <v>736</v>
      </c>
      <c r="B197" t="s">
        <v>737</v>
      </c>
      <c r="C197" t="s">
        <v>740</v>
      </c>
      <c r="D197" t="s">
        <v>741</v>
      </c>
      <c r="E197" s="7">
        <v>84.784000000000006</v>
      </c>
      <c r="F197" s="9">
        <v>2</v>
      </c>
      <c r="G197" s="13">
        <v>0.2</v>
      </c>
      <c r="H197" s="7">
        <v>20.136199999999999</v>
      </c>
      <c r="I197">
        <v>97301</v>
      </c>
    </row>
    <row r="198" spans="1:9" x14ac:dyDescent="0.3">
      <c r="A198" t="s">
        <v>736</v>
      </c>
      <c r="B198" t="s">
        <v>737</v>
      </c>
      <c r="C198" t="s">
        <v>742</v>
      </c>
      <c r="D198" t="s">
        <v>743</v>
      </c>
      <c r="E198" s="7">
        <v>20.736000000000001</v>
      </c>
      <c r="F198" s="9">
        <v>4</v>
      </c>
      <c r="G198" s="13">
        <v>0.2</v>
      </c>
      <c r="H198" s="7">
        <v>7.2576000000000001</v>
      </c>
      <c r="I198">
        <v>97301</v>
      </c>
    </row>
    <row r="199" spans="1:9" x14ac:dyDescent="0.3">
      <c r="A199" t="s">
        <v>736</v>
      </c>
      <c r="B199" t="s">
        <v>737</v>
      </c>
      <c r="C199" t="s">
        <v>592</v>
      </c>
      <c r="D199" t="s">
        <v>593</v>
      </c>
      <c r="E199" s="7">
        <v>16.821000000000002</v>
      </c>
      <c r="F199" s="9">
        <v>3</v>
      </c>
      <c r="G199" s="13">
        <v>0.7</v>
      </c>
      <c r="H199" s="7">
        <v>12.896100000000001</v>
      </c>
      <c r="I199">
        <v>97301</v>
      </c>
    </row>
    <row r="200" spans="1:9" x14ac:dyDescent="0.3">
      <c r="A200" t="s">
        <v>736</v>
      </c>
      <c r="B200" t="s">
        <v>737</v>
      </c>
      <c r="C200" t="s">
        <v>744</v>
      </c>
      <c r="D200" t="s">
        <v>745</v>
      </c>
      <c r="E200" s="7">
        <v>10.368</v>
      </c>
      <c r="F200" s="9">
        <v>2</v>
      </c>
      <c r="G200" s="13">
        <v>0.2</v>
      </c>
      <c r="H200" s="7">
        <v>3.6288</v>
      </c>
      <c r="I200">
        <v>97301</v>
      </c>
    </row>
    <row r="201" spans="1:9" x14ac:dyDescent="0.3">
      <c r="A201" t="s">
        <v>746</v>
      </c>
      <c r="B201" t="s">
        <v>747</v>
      </c>
      <c r="C201" t="s">
        <v>749</v>
      </c>
      <c r="D201" t="s">
        <v>750</v>
      </c>
      <c r="E201" s="7">
        <v>76.12</v>
      </c>
      <c r="F201" s="9">
        <v>2</v>
      </c>
      <c r="G201" s="13">
        <v>0</v>
      </c>
      <c r="H201" s="7">
        <v>22.0748</v>
      </c>
      <c r="I201">
        <v>92024</v>
      </c>
    </row>
    <row r="202" spans="1:9" x14ac:dyDescent="0.3">
      <c r="A202" t="s">
        <v>746</v>
      </c>
      <c r="B202" t="s">
        <v>747</v>
      </c>
      <c r="C202" t="s">
        <v>479</v>
      </c>
      <c r="D202" t="s">
        <v>480</v>
      </c>
      <c r="E202" s="7">
        <v>1199.9760000000001</v>
      </c>
      <c r="F202" s="9">
        <v>3</v>
      </c>
      <c r="G202" s="13">
        <v>0.2</v>
      </c>
      <c r="H202" s="7">
        <v>434.99130000000002</v>
      </c>
      <c r="I202">
        <v>92024</v>
      </c>
    </row>
    <row r="203" spans="1:9" x14ac:dyDescent="0.3">
      <c r="A203" t="s">
        <v>746</v>
      </c>
      <c r="B203" t="s">
        <v>747</v>
      </c>
      <c r="C203" t="s">
        <v>751</v>
      </c>
      <c r="D203" t="s">
        <v>752</v>
      </c>
      <c r="E203" s="7">
        <v>445.96</v>
      </c>
      <c r="F203" s="9">
        <v>5</v>
      </c>
      <c r="G203" s="13">
        <v>0.2</v>
      </c>
      <c r="H203" s="7">
        <v>55.744999999999997</v>
      </c>
      <c r="I203">
        <v>92024</v>
      </c>
    </row>
    <row r="204" spans="1:9" x14ac:dyDescent="0.3">
      <c r="A204" t="s">
        <v>746</v>
      </c>
      <c r="B204" t="s">
        <v>747</v>
      </c>
      <c r="C204" t="s">
        <v>753</v>
      </c>
      <c r="D204" t="s">
        <v>754</v>
      </c>
      <c r="E204" s="7">
        <v>327.76</v>
      </c>
      <c r="F204" s="9">
        <v>8</v>
      </c>
      <c r="G204" s="13">
        <v>0</v>
      </c>
      <c r="H204" s="7">
        <v>91.772800000000004</v>
      </c>
      <c r="I204">
        <v>92024</v>
      </c>
    </row>
    <row r="205" spans="1:9" x14ac:dyDescent="0.3">
      <c r="A205" t="s">
        <v>755</v>
      </c>
      <c r="B205" t="s">
        <v>756</v>
      </c>
      <c r="C205" t="s">
        <v>758</v>
      </c>
      <c r="D205" t="s">
        <v>759</v>
      </c>
      <c r="E205" s="7">
        <v>97.16</v>
      </c>
      <c r="F205" s="9">
        <v>2</v>
      </c>
      <c r="G205" s="13">
        <v>0</v>
      </c>
      <c r="H205" s="7">
        <v>28.176400000000001</v>
      </c>
      <c r="I205">
        <v>98115</v>
      </c>
    </row>
    <row r="206" spans="1:9" x14ac:dyDescent="0.3">
      <c r="A206" t="s">
        <v>760</v>
      </c>
      <c r="B206" t="s">
        <v>761</v>
      </c>
      <c r="C206" t="s">
        <v>763</v>
      </c>
      <c r="D206" t="s">
        <v>764</v>
      </c>
      <c r="E206" s="7">
        <v>15.24</v>
      </c>
      <c r="F206" s="9">
        <v>5</v>
      </c>
      <c r="G206" s="13">
        <v>0.2</v>
      </c>
      <c r="H206" s="7">
        <v>5.1435000000000004</v>
      </c>
      <c r="I206">
        <v>94122</v>
      </c>
    </row>
    <row r="207" spans="1:9" x14ac:dyDescent="0.3">
      <c r="A207" t="s">
        <v>760</v>
      </c>
      <c r="B207" t="s">
        <v>761</v>
      </c>
      <c r="C207" t="s">
        <v>352</v>
      </c>
      <c r="D207" t="s">
        <v>353</v>
      </c>
      <c r="E207" s="7">
        <v>13.23</v>
      </c>
      <c r="F207" s="9">
        <v>3</v>
      </c>
      <c r="G207" s="13">
        <v>0</v>
      </c>
      <c r="H207" s="7">
        <v>6.0857999999999999</v>
      </c>
      <c r="I207">
        <v>94122</v>
      </c>
    </row>
    <row r="208" spans="1:9" x14ac:dyDescent="0.3">
      <c r="A208" t="s">
        <v>765</v>
      </c>
      <c r="B208" t="s">
        <v>766</v>
      </c>
      <c r="C208" t="s">
        <v>768</v>
      </c>
      <c r="D208" t="s">
        <v>769</v>
      </c>
      <c r="E208" s="7">
        <v>243.38399999999999</v>
      </c>
      <c r="F208" s="9">
        <v>3</v>
      </c>
      <c r="G208" s="13">
        <v>0.2</v>
      </c>
      <c r="H208" s="7">
        <v>51.719099999999997</v>
      </c>
      <c r="I208">
        <v>80013</v>
      </c>
    </row>
    <row r="209" spans="1:9" x14ac:dyDescent="0.3">
      <c r="A209" t="s">
        <v>765</v>
      </c>
      <c r="B209" t="s">
        <v>766</v>
      </c>
      <c r="C209" t="s">
        <v>770</v>
      </c>
      <c r="D209" t="s">
        <v>771</v>
      </c>
      <c r="E209" s="7">
        <v>119.8</v>
      </c>
      <c r="F209" s="9">
        <v>5</v>
      </c>
      <c r="G209" s="13">
        <v>0.2</v>
      </c>
      <c r="H209" s="7">
        <v>29.95</v>
      </c>
      <c r="I209">
        <v>80013</v>
      </c>
    </row>
    <row r="210" spans="1:9" x14ac:dyDescent="0.3">
      <c r="A210" t="s">
        <v>765</v>
      </c>
      <c r="B210" t="s">
        <v>766</v>
      </c>
      <c r="C210" t="s">
        <v>772</v>
      </c>
      <c r="D210" t="s">
        <v>773</v>
      </c>
      <c r="E210" s="7">
        <v>300.76799999999997</v>
      </c>
      <c r="F210" s="9">
        <v>4</v>
      </c>
      <c r="G210" s="13">
        <v>0.2</v>
      </c>
      <c r="H210" s="7">
        <v>30.076799999999999</v>
      </c>
      <c r="I210">
        <v>80013</v>
      </c>
    </row>
    <row r="211" spans="1:9" x14ac:dyDescent="0.3">
      <c r="A211" t="s">
        <v>774</v>
      </c>
      <c r="B211" t="s">
        <v>775</v>
      </c>
      <c r="C211" t="s">
        <v>777</v>
      </c>
      <c r="D211" t="s">
        <v>778</v>
      </c>
      <c r="E211" s="7">
        <v>18.882000000000001</v>
      </c>
      <c r="F211" s="9">
        <v>3</v>
      </c>
      <c r="G211" s="13">
        <v>0.7</v>
      </c>
      <c r="H211" s="7">
        <v>13.8468</v>
      </c>
      <c r="I211">
        <v>80013</v>
      </c>
    </row>
    <row r="212" spans="1:9" x14ac:dyDescent="0.3">
      <c r="A212" t="s">
        <v>774</v>
      </c>
      <c r="B212" t="s">
        <v>775</v>
      </c>
      <c r="C212" t="s">
        <v>779</v>
      </c>
      <c r="D212" t="s">
        <v>780</v>
      </c>
      <c r="E212" s="7">
        <v>122.328</v>
      </c>
      <c r="F212" s="9">
        <v>3</v>
      </c>
      <c r="G212" s="13">
        <v>0.2</v>
      </c>
      <c r="H212" s="7">
        <v>12.232799999999999</v>
      </c>
      <c r="I212">
        <v>80013</v>
      </c>
    </row>
    <row r="213" spans="1:9" x14ac:dyDescent="0.3">
      <c r="A213" t="s">
        <v>781</v>
      </c>
      <c r="B213" t="s">
        <v>782</v>
      </c>
      <c r="C213" t="s">
        <v>785</v>
      </c>
      <c r="D213" t="s">
        <v>786</v>
      </c>
      <c r="E213" s="7">
        <v>1049.2</v>
      </c>
      <c r="F213" s="9">
        <v>5</v>
      </c>
      <c r="G213" s="13">
        <v>0</v>
      </c>
      <c r="H213" s="7">
        <v>272.79199999999997</v>
      </c>
      <c r="I213">
        <v>94591</v>
      </c>
    </row>
    <row r="214" spans="1:9" x14ac:dyDescent="0.3">
      <c r="A214" t="s">
        <v>781</v>
      </c>
      <c r="B214" t="s">
        <v>782</v>
      </c>
      <c r="C214" t="s">
        <v>787</v>
      </c>
      <c r="D214" t="s">
        <v>788</v>
      </c>
      <c r="E214" s="7">
        <v>15.423999999999999</v>
      </c>
      <c r="F214" s="9">
        <v>4</v>
      </c>
      <c r="G214" s="13">
        <v>0.2</v>
      </c>
      <c r="H214" s="7">
        <v>5.0128000000000004</v>
      </c>
      <c r="I214">
        <v>94591</v>
      </c>
    </row>
    <row r="215" spans="1:9" x14ac:dyDescent="0.3">
      <c r="A215" t="s">
        <v>789</v>
      </c>
      <c r="B215" t="s">
        <v>790</v>
      </c>
      <c r="C215" t="s">
        <v>793</v>
      </c>
      <c r="D215" t="s">
        <v>794</v>
      </c>
      <c r="E215" s="7">
        <v>330.4</v>
      </c>
      <c r="F215" s="9">
        <v>2</v>
      </c>
      <c r="G215" s="13">
        <v>0</v>
      </c>
      <c r="H215" s="7">
        <v>85.903999999999996</v>
      </c>
      <c r="I215">
        <v>92691</v>
      </c>
    </row>
    <row r="216" spans="1:9" x14ac:dyDescent="0.3">
      <c r="A216" t="s">
        <v>789</v>
      </c>
      <c r="B216" t="s">
        <v>790</v>
      </c>
      <c r="C216" t="s">
        <v>795</v>
      </c>
      <c r="D216" t="s">
        <v>796</v>
      </c>
      <c r="E216" s="7">
        <v>26.25</v>
      </c>
      <c r="F216" s="9">
        <v>7</v>
      </c>
      <c r="G216" s="13">
        <v>0</v>
      </c>
      <c r="H216" s="7">
        <v>12.6</v>
      </c>
      <c r="I216">
        <v>92691</v>
      </c>
    </row>
    <row r="217" spans="1:9" x14ac:dyDescent="0.3">
      <c r="A217" t="s">
        <v>797</v>
      </c>
      <c r="B217" t="s">
        <v>349</v>
      </c>
      <c r="C217" t="s">
        <v>799</v>
      </c>
      <c r="D217" t="s">
        <v>264</v>
      </c>
      <c r="E217" s="7">
        <v>31.56</v>
      </c>
      <c r="F217" s="9">
        <v>5</v>
      </c>
      <c r="G217" s="13">
        <v>0.2</v>
      </c>
      <c r="H217" s="7">
        <v>9.8625000000000007</v>
      </c>
      <c r="I217">
        <v>85635</v>
      </c>
    </row>
    <row r="218" spans="1:9" x14ac:dyDescent="0.3">
      <c r="A218" t="s">
        <v>797</v>
      </c>
      <c r="B218" t="s">
        <v>349</v>
      </c>
      <c r="C218" t="s">
        <v>800</v>
      </c>
      <c r="D218" t="s">
        <v>801</v>
      </c>
      <c r="E218" s="7">
        <v>30.143999999999998</v>
      </c>
      <c r="F218" s="9">
        <v>2</v>
      </c>
      <c r="G218" s="13">
        <v>0.2</v>
      </c>
      <c r="H218" s="7">
        <v>3.0144000000000002</v>
      </c>
      <c r="I218">
        <v>85635</v>
      </c>
    </row>
    <row r="219" spans="1:9" x14ac:dyDescent="0.3">
      <c r="A219" t="s">
        <v>802</v>
      </c>
      <c r="B219" t="s">
        <v>803</v>
      </c>
      <c r="C219" t="s">
        <v>806</v>
      </c>
      <c r="D219" t="s">
        <v>807</v>
      </c>
      <c r="E219" s="7">
        <v>14.8</v>
      </c>
      <c r="F219" s="9">
        <v>4</v>
      </c>
      <c r="G219" s="13">
        <v>0</v>
      </c>
      <c r="H219" s="7">
        <v>6.0679999999999996</v>
      </c>
      <c r="I219">
        <v>98661</v>
      </c>
    </row>
    <row r="220" spans="1:9" x14ac:dyDescent="0.3">
      <c r="A220" t="s">
        <v>802</v>
      </c>
      <c r="B220" t="s">
        <v>803</v>
      </c>
      <c r="C220" t="s">
        <v>808</v>
      </c>
      <c r="D220" t="s">
        <v>809</v>
      </c>
      <c r="E220" s="7">
        <v>302.37599999999998</v>
      </c>
      <c r="F220" s="9">
        <v>3</v>
      </c>
      <c r="G220" s="13">
        <v>0.2</v>
      </c>
      <c r="H220" s="7">
        <v>22.6782</v>
      </c>
      <c r="I220">
        <v>98661</v>
      </c>
    </row>
    <row r="221" spans="1:9" x14ac:dyDescent="0.3">
      <c r="A221" t="s">
        <v>802</v>
      </c>
      <c r="B221" t="s">
        <v>803</v>
      </c>
      <c r="C221" t="s">
        <v>810</v>
      </c>
      <c r="D221" t="s">
        <v>811</v>
      </c>
      <c r="E221" s="7">
        <v>316</v>
      </c>
      <c r="F221" s="9">
        <v>4</v>
      </c>
      <c r="G221" s="13">
        <v>0</v>
      </c>
      <c r="H221" s="7">
        <v>31.6</v>
      </c>
      <c r="I221">
        <v>98661</v>
      </c>
    </row>
    <row r="222" spans="1:9" x14ac:dyDescent="0.3">
      <c r="A222" t="s">
        <v>812</v>
      </c>
      <c r="B222" t="s">
        <v>813</v>
      </c>
      <c r="C222" t="s">
        <v>815</v>
      </c>
      <c r="D222" t="s">
        <v>816</v>
      </c>
      <c r="E222" s="7">
        <v>166.24</v>
      </c>
      <c r="F222" s="9">
        <v>1</v>
      </c>
      <c r="G222" s="13">
        <v>0</v>
      </c>
      <c r="H222" s="7">
        <v>24.936</v>
      </c>
      <c r="I222">
        <v>90036</v>
      </c>
    </row>
    <row r="223" spans="1:9" x14ac:dyDescent="0.3">
      <c r="A223" t="s">
        <v>812</v>
      </c>
      <c r="B223" t="s">
        <v>813</v>
      </c>
      <c r="C223" t="s">
        <v>817</v>
      </c>
      <c r="D223" t="s">
        <v>818</v>
      </c>
      <c r="E223" s="7">
        <v>33.4</v>
      </c>
      <c r="F223" s="9">
        <v>5</v>
      </c>
      <c r="G223" s="13">
        <v>0</v>
      </c>
      <c r="H223" s="7">
        <v>16.032</v>
      </c>
      <c r="I223">
        <v>90036</v>
      </c>
    </row>
    <row r="224" spans="1:9" x14ac:dyDescent="0.3">
      <c r="A224" t="s">
        <v>819</v>
      </c>
      <c r="B224" t="s">
        <v>453</v>
      </c>
      <c r="C224" t="s">
        <v>820</v>
      </c>
      <c r="D224" t="s">
        <v>821</v>
      </c>
      <c r="E224" s="7">
        <v>209.88</v>
      </c>
      <c r="F224" s="9">
        <v>3</v>
      </c>
      <c r="G224" s="13">
        <v>0</v>
      </c>
      <c r="H224" s="7">
        <v>35.679600000000001</v>
      </c>
      <c r="I224">
        <v>98103</v>
      </c>
    </row>
    <row r="225" spans="1:9" x14ac:dyDescent="0.3">
      <c r="A225" t="s">
        <v>822</v>
      </c>
      <c r="B225" t="s">
        <v>823</v>
      </c>
      <c r="C225" t="s">
        <v>825</v>
      </c>
      <c r="D225" t="s">
        <v>826</v>
      </c>
      <c r="E225" s="7">
        <v>369.91199999999998</v>
      </c>
      <c r="F225" s="9">
        <v>3</v>
      </c>
      <c r="G225" s="13">
        <v>0.2</v>
      </c>
      <c r="H225" s="7">
        <v>13.871700000000001</v>
      </c>
      <c r="I225">
        <v>90805</v>
      </c>
    </row>
    <row r="226" spans="1:9" x14ac:dyDescent="0.3">
      <c r="A226" t="s">
        <v>827</v>
      </c>
      <c r="B226" t="s">
        <v>828</v>
      </c>
      <c r="C226" t="s">
        <v>830</v>
      </c>
      <c r="D226" t="s">
        <v>831</v>
      </c>
      <c r="E226" s="7">
        <v>19.920000000000002</v>
      </c>
      <c r="F226" s="9">
        <v>5</v>
      </c>
      <c r="G226" s="13">
        <v>0.2</v>
      </c>
      <c r="H226" s="7">
        <v>6.9720000000000004</v>
      </c>
      <c r="I226">
        <v>98105</v>
      </c>
    </row>
    <row r="227" spans="1:9" x14ac:dyDescent="0.3">
      <c r="A227" t="s">
        <v>832</v>
      </c>
      <c r="B227" t="s">
        <v>833</v>
      </c>
      <c r="C227" t="s">
        <v>606</v>
      </c>
      <c r="D227" t="s">
        <v>607</v>
      </c>
      <c r="E227" s="7">
        <v>59.808</v>
      </c>
      <c r="F227" s="9">
        <v>3</v>
      </c>
      <c r="G227" s="13">
        <v>0.2</v>
      </c>
      <c r="H227" s="7">
        <v>19.4376</v>
      </c>
      <c r="I227">
        <v>84057</v>
      </c>
    </row>
    <row r="228" spans="1:9" x14ac:dyDescent="0.3">
      <c r="A228" t="s">
        <v>832</v>
      </c>
      <c r="B228" t="s">
        <v>833</v>
      </c>
      <c r="C228" t="s">
        <v>835</v>
      </c>
      <c r="D228" t="s">
        <v>836</v>
      </c>
      <c r="E228" s="7">
        <v>73.319999999999993</v>
      </c>
      <c r="F228" s="9">
        <v>6</v>
      </c>
      <c r="G228" s="13">
        <v>0</v>
      </c>
      <c r="H228" s="7">
        <v>21.995999999999999</v>
      </c>
      <c r="I228">
        <v>84057</v>
      </c>
    </row>
    <row r="229" spans="1:9" x14ac:dyDescent="0.3">
      <c r="A229" t="s">
        <v>837</v>
      </c>
      <c r="B229" t="s">
        <v>838</v>
      </c>
      <c r="C229" t="s">
        <v>840</v>
      </c>
      <c r="D229" t="s">
        <v>841</v>
      </c>
      <c r="E229" s="7">
        <v>146.82</v>
      </c>
      <c r="F229" s="9">
        <v>3</v>
      </c>
      <c r="G229" s="13">
        <v>0</v>
      </c>
      <c r="H229" s="7">
        <v>73.41</v>
      </c>
      <c r="I229">
        <v>90045</v>
      </c>
    </row>
    <row r="230" spans="1:9" x14ac:dyDescent="0.3">
      <c r="A230" t="s">
        <v>842</v>
      </c>
      <c r="B230" t="s">
        <v>843</v>
      </c>
      <c r="C230" t="s">
        <v>845</v>
      </c>
      <c r="D230" t="s">
        <v>846</v>
      </c>
      <c r="E230" s="7">
        <v>242.94</v>
      </c>
      <c r="F230" s="9">
        <v>3</v>
      </c>
      <c r="G230" s="13">
        <v>0</v>
      </c>
      <c r="H230" s="7">
        <v>9.7175999999999991</v>
      </c>
      <c r="I230">
        <v>98115</v>
      </c>
    </row>
    <row r="231" spans="1:9" x14ac:dyDescent="0.3">
      <c r="A231" t="s">
        <v>842</v>
      </c>
      <c r="B231" t="s">
        <v>843</v>
      </c>
      <c r="C231" t="s">
        <v>847</v>
      </c>
      <c r="D231" t="s">
        <v>848</v>
      </c>
      <c r="E231" s="7">
        <v>179.97</v>
      </c>
      <c r="F231" s="9">
        <v>3</v>
      </c>
      <c r="G231" s="13">
        <v>0</v>
      </c>
      <c r="H231" s="7">
        <v>86.385599999999997</v>
      </c>
      <c r="I231">
        <v>98115</v>
      </c>
    </row>
    <row r="232" spans="1:9" x14ac:dyDescent="0.3">
      <c r="A232" t="s">
        <v>842</v>
      </c>
      <c r="B232" t="s">
        <v>843</v>
      </c>
      <c r="C232" t="s">
        <v>849</v>
      </c>
      <c r="D232" t="s">
        <v>850</v>
      </c>
      <c r="E232" s="7">
        <v>99.695999999999998</v>
      </c>
      <c r="F232" s="9">
        <v>6</v>
      </c>
      <c r="G232" s="13">
        <v>0.2</v>
      </c>
      <c r="H232" s="7">
        <v>33.647399999999998</v>
      </c>
      <c r="I232">
        <v>98115</v>
      </c>
    </row>
    <row r="233" spans="1:9" x14ac:dyDescent="0.3">
      <c r="A233" t="s">
        <v>842</v>
      </c>
      <c r="B233" t="s">
        <v>843</v>
      </c>
      <c r="C233" t="s">
        <v>851</v>
      </c>
      <c r="D233" t="s">
        <v>852</v>
      </c>
      <c r="E233" s="7">
        <v>27.936</v>
      </c>
      <c r="F233" s="9">
        <v>4</v>
      </c>
      <c r="G233" s="13">
        <v>0.2</v>
      </c>
      <c r="H233" s="7">
        <v>9.4283999999999999</v>
      </c>
      <c r="I233">
        <v>98115</v>
      </c>
    </row>
    <row r="234" spans="1:9" x14ac:dyDescent="0.3">
      <c r="A234" t="s">
        <v>842</v>
      </c>
      <c r="B234" t="s">
        <v>843</v>
      </c>
      <c r="C234" t="s">
        <v>853</v>
      </c>
      <c r="D234" t="s">
        <v>854</v>
      </c>
      <c r="E234" s="7">
        <v>84.98</v>
      </c>
      <c r="F234" s="9">
        <v>1</v>
      </c>
      <c r="G234" s="13">
        <v>0</v>
      </c>
      <c r="H234" s="7">
        <v>18.695599999999999</v>
      </c>
      <c r="I234">
        <v>98115</v>
      </c>
    </row>
    <row r="235" spans="1:9" x14ac:dyDescent="0.3">
      <c r="A235" t="s">
        <v>842</v>
      </c>
      <c r="B235" t="s">
        <v>843</v>
      </c>
      <c r="C235" t="s">
        <v>855</v>
      </c>
      <c r="D235" t="s">
        <v>856</v>
      </c>
      <c r="E235" s="7">
        <v>18.72</v>
      </c>
      <c r="F235" s="9">
        <v>5</v>
      </c>
      <c r="G235" s="13">
        <v>0.2</v>
      </c>
      <c r="H235" s="7">
        <v>6.5519999999999996</v>
      </c>
      <c r="I235">
        <v>98115</v>
      </c>
    </row>
    <row r="236" spans="1:9" x14ac:dyDescent="0.3">
      <c r="A236" t="s">
        <v>857</v>
      </c>
      <c r="B236" t="s">
        <v>858</v>
      </c>
      <c r="C236" t="s">
        <v>860</v>
      </c>
      <c r="D236" t="s">
        <v>861</v>
      </c>
      <c r="E236" s="7">
        <v>49.98</v>
      </c>
      <c r="F236" s="9">
        <v>2</v>
      </c>
      <c r="G236" s="13">
        <v>0</v>
      </c>
      <c r="H236" s="7">
        <v>8.4966000000000008</v>
      </c>
      <c r="I236">
        <v>94110</v>
      </c>
    </row>
    <row r="237" spans="1:9" x14ac:dyDescent="0.3">
      <c r="A237" t="s">
        <v>862</v>
      </c>
      <c r="B237" t="s">
        <v>864</v>
      </c>
      <c r="C237" t="s">
        <v>866</v>
      </c>
      <c r="D237" t="s">
        <v>867</v>
      </c>
      <c r="E237" s="7">
        <v>567.12</v>
      </c>
      <c r="F237" s="9">
        <v>10</v>
      </c>
      <c r="G237" s="13">
        <v>0.2</v>
      </c>
      <c r="H237" s="7">
        <v>28.356000000000002</v>
      </c>
      <c r="I237">
        <v>92105</v>
      </c>
    </row>
    <row r="238" spans="1:9" x14ac:dyDescent="0.3">
      <c r="A238" t="s">
        <v>862</v>
      </c>
      <c r="B238" t="s">
        <v>864</v>
      </c>
      <c r="C238" t="s">
        <v>868</v>
      </c>
      <c r="D238" t="s">
        <v>869</v>
      </c>
      <c r="E238" s="7">
        <v>359.32</v>
      </c>
      <c r="F238" s="9">
        <v>4</v>
      </c>
      <c r="G238" s="13">
        <v>0</v>
      </c>
      <c r="H238" s="7">
        <v>7.1863999999999999</v>
      </c>
      <c r="I238">
        <v>92105</v>
      </c>
    </row>
    <row r="239" spans="1:9" x14ac:dyDescent="0.3">
      <c r="A239" t="s">
        <v>870</v>
      </c>
      <c r="B239" t="s">
        <v>871</v>
      </c>
      <c r="C239" t="s">
        <v>873</v>
      </c>
      <c r="D239" t="s">
        <v>874</v>
      </c>
      <c r="E239" s="7">
        <v>1199.9760000000001</v>
      </c>
      <c r="F239" s="9">
        <v>3</v>
      </c>
      <c r="G239" s="13">
        <v>0.2</v>
      </c>
      <c r="H239" s="7">
        <v>374.99250000000001</v>
      </c>
      <c r="I239">
        <v>94110</v>
      </c>
    </row>
    <row r="240" spans="1:9" x14ac:dyDescent="0.3">
      <c r="A240" t="s">
        <v>875</v>
      </c>
      <c r="B240" t="s">
        <v>876</v>
      </c>
      <c r="C240" t="s">
        <v>878</v>
      </c>
      <c r="D240" t="s">
        <v>879</v>
      </c>
      <c r="E240" s="7">
        <v>79.92</v>
      </c>
      <c r="F240" s="9">
        <v>4</v>
      </c>
      <c r="G240" s="13">
        <v>0</v>
      </c>
      <c r="H240" s="7">
        <v>28.7712</v>
      </c>
      <c r="I240">
        <v>90036</v>
      </c>
    </row>
    <row r="241" spans="1:9" x14ac:dyDescent="0.3">
      <c r="A241" t="s">
        <v>880</v>
      </c>
      <c r="B241" t="s">
        <v>881</v>
      </c>
      <c r="C241" t="s">
        <v>677</v>
      </c>
      <c r="D241" t="s">
        <v>678</v>
      </c>
      <c r="E241" s="7">
        <v>58.32</v>
      </c>
      <c r="F241" s="9">
        <v>9</v>
      </c>
      <c r="G241" s="13">
        <v>0</v>
      </c>
      <c r="H241" s="7">
        <v>27.993600000000001</v>
      </c>
      <c r="I241">
        <v>90004</v>
      </c>
    </row>
    <row r="242" spans="1:9" x14ac:dyDescent="0.3">
      <c r="A242" t="s">
        <v>883</v>
      </c>
      <c r="B242" t="s">
        <v>884</v>
      </c>
      <c r="C242" t="s">
        <v>886</v>
      </c>
      <c r="D242" t="s">
        <v>887</v>
      </c>
      <c r="E242" s="7">
        <v>544.00800000000004</v>
      </c>
      <c r="F242" s="9">
        <v>3</v>
      </c>
      <c r="G242" s="13">
        <v>0.2</v>
      </c>
      <c r="H242" s="7">
        <v>40.800600000000003</v>
      </c>
      <c r="I242">
        <v>94110</v>
      </c>
    </row>
    <row r="243" spans="1:9" x14ac:dyDescent="0.3">
      <c r="A243" t="s">
        <v>883</v>
      </c>
      <c r="B243" t="s">
        <v>884</v>
      </c>
      <c r="C243" t="s">
        <v>499</v>
      </c>
      <c r="D243" t="s">
        <v>500</v>
      </c>
      <c r="E243" s="7">
        <v>59.94</v>
      </c>
      <c r="F243" s="9">
        <v>3</v>
      </c>
      <c r="G243" s="13">
        <v>0</v>
      </c>
      <c r="H243" s="7">
        <v>28.171800000000001</v>
      </c>
      <c r="I243">
        <v>94110</v>
      </c>
    </row>
    <row r="244" spans="1:9" x14ac:dyDescent="0.3">
      <c r="A244" t="s">
        <v>883</v>
      </c>
      <c r="B244" t="s">
        <v>884</v>
      </c>
      <c r="C244" t="s">
        <v>888</v>
      </c>
      <c r="D244" t="s">
        <v>889</v>
      </c>
      <c r="E244" s="7">
        <v>23.92</v>
      </c>
      <c r="F244" s="9">
        <v>4</v>
      </c>
      <c r="G244" s="13">
        <v>0</v>
      </c>
      <c r="H244" s="7">
        <v>11.720800000000001</v>
      </c>
      <c r="I244">
        <v>94110</v>
      </c>
    </row>
    <row r="245" spans="1:9" x14ac:dyDescent="0.3">
      <c r="A245" t="s">
        <v>883</v>
      </c>
      <c r="B245" t="s">
        <v>884</v>
      </c>
      <c r="C245" t="s">
        <v>890</v>
      </c>
      <c r="D245" t="s">
        <v>891</v>
      </c>
      <c r="E245" s="7">
        <v>4.28</v>
      </c>
      <c r="F245" s="9">
        <v>1</v>
      </c>
      <c r="G245" s="13">
        <v>0</v>
      </c>
      <c r="H245" s="7">
        <v>1.9259999999999999</v>
      </c>
      <c r="I245">
        <v>94110</v>
      </c>
    </row>
    <row r="246" spans="1:9" x14ac:dyDescent="0.3">
      <c r="A246" t="s">
        <v>892</v>
      </c>
      <c r="B246" t="s">
        <v>893</v>
      </c>
      <c r="C246" t="s">
        <v>896</v>
      </c>
      <c r="D246" t="s">
        <v>897</v>
      </c>
      <c r="E246" s="7">
        <v>17.456</v>
      </c>
      <c r="F246" s="9">
        <v>2</v>
      </c>
      <c r="G246" s="13">
        <v>0.2</v>
      </c>
      <c r="H246" s="7">
        <v>5.8914</v>
      </c>
      <c r="I246">
        <v>93534</v>
      </c>
    </row>
    <row r="247" spans="1:9" x14ac:dyDescent="0.3">
      <c r="A247" t="s">
        <v>898</v>
      </c>
      <c r="B247" t="s">
        <v>899</v>
      </c>
      <c r="C247" t="s">
        <v>901</v>
      </c>
      <c r="D247" t="s">
        <v>902</v>
      </c>
      <c r="E247" s="7">
        <v>348.928</v>
      </c>
      <c r="F247" s="9">
        <v>2</v>
      </c>
      <c r="G247" s="13">
        <v>0.2</v>
      </c>
      <c r="H247" s="7">
        <v>34.892800000000001</v>
      </c>
      <c r="I247">
        <v>93534</v>
      </c>
    </row>
    <row r="248" spans="1:9" x14ac:dyDescent="0.3">
      <c r="A248" t="s">
        <v>903</v>
      </c>
      <c r="B248" t="s">
        <v>904</v>
      </c>
      <c r="C248" t="s">
        <v>906</v>
      </c>
      <c r="D248" t="s">
        <v>907</v>
      </c>
      <c r="E248" s="7">
        <v>9.9600000000000009</v>
      </c>
      <c r="F248" s="9">
        <v>2</v>
      </c>
      <c r="G248" s="13">
        <v>0</v>
      </c>
      <c r="H248" s="7">
        <v>4.5815999999999999</v>
      </c>
      <c r="I248">
        <v>94110</v>
      </c>
    </row>
    <row r="249" spans="1:9" x14ac:dyDescent="0.3">
      <c r="A249" t="s">
        <v>903</v>
      </c>
      <c r="B249" t="s">
        <v>904</v>
      </c>
      <c r="C249" t="s">
        <v>481</v>
      </c>
      <c r="D249" t="s">
        <v>482</v>
      </c>
      <c r="E249" s="7">
        <v>21.72</v>
      </c>
      <c r="F249" s="9">
        <v>4</v>
      </c>
      <c r="G249" s="13">
        <v>0</v>
      </c>
      <c r="H249" s="7">
        <v>10.642799999999999</v>
      </c>
      <c r="I249">
        <v>94110</v>
      </c>
    </row>
    <row r="250" spans="1:9" x14ac:dyDescent="0.3">
      <c r="A250" t="s">
        <v>908</v>
      </c>
      <c r="B250" t="s">
        <v>909</v>
      </c>
      <c r="C250" t="s">
        <v>912</v>
      </c>
      <c r="D250" t="s">
        <v>913</v>
      </c>
      <c r="E250" s="7">
        <v>283.92</v>
      </c>
      <c r="F250" s="9">
        <v>5</v>
      </c>
      <c r="G250" s="13">
        <v>0.2</v>
      </c>
      <c r="H250" s="7">
        <v>17.745000000000001</v>
      </c>
      <c r="I250">
        <v>92530</v>
      </c>
    </row>
    <row r="251" spans="1:9" x14ac:dyDescent="0.3">
      <c r="A251" t="s">
        <v>914</v>
      </c>
      <c r="B251" t="s">
        <v>915</v>
      </c>
      <c r="C251" t="s">
        <v>917</v>
      </c>
      <c r="D251" t="s">
        <v>918</v>
      </c>
      <c r="E251" s="7">
        <v>22.23</v>
      </c>
      <c r="F251" s="9">
        <v>1</v>
      </c>
      <c r="G251" s="13">
        <v>0</v>
      </c>
      <c r="H251" s="7">
        <v>7.3358999999999996</v>
      </c>
      <c r="I251">
        <v>92105</v>
      </c>
    </row>
    <row r="252" spans="1:9" x14ac:dyDescent="0.3">
      <c r="A252" t="s">
        <v>914</v>
      </c>
      <c r="B252" t="s">
        <v>915</v>
      </c>
      <c r="C252" t="s">
        <v>919</v>
      </c>
      <c r="D252" t="s">
        <v>920</v>
      </c>
      <c r="E252" s="7">
        <v>215.96799999999999</v>
      </c>
      <c r="F252" s="9">
        <v>2</v>
      </c>
      <c r="G252" s="13">
        <v>0.2</v>
      </c>
      <c r="H252" s="7">
        <v>18.897200000000002</v>
      </c>
      <c r="I252">
        <v>92105</v>
      </c>
    </row>
    <row r="253" spans="1:9" x14ac:dyDescent="0.3">
      <c r="A253" t="s">
        <v>921</v>
      </c>
      <c r="B253" t="s">
        <v>922</v>
      </c>
      <c r="C253" t="s">
        <v>924</v>
      </c>
      <c r="D253" t="s">
        <v>925</v>
      </c>
      <c r="E253" s="7">
        <v>18.28</v>
      </c>
      <c r="F253" s="9">
        <v>2</v>
      </c>
      <c r="G253" s="13">
        <v>0</v>
      </c>
      <c r="H253" s="7">
        <v>6.2152000000000003</v>
      </c>
      <c r="I253">
        <v>94122</v>
      </c>
    </row>
    <row r="254" spans="1:9" x14ac:dyDescent="0.3">
      <c r="A254" t="s">
        <v>926</v>
      </c>
      <c r="B254" t="s">
        <v>927</v>
      </c>
      <c r="C254" t="s">
        <v>929</v>
      </c>
      <c r="D254" t="s">
        <v>930</v>
      </c>
      <c r="E254" s="7">
        <v>43.176000000000002</v>
      </c>
      <c r="F254" s="9">
        <v>3</v>
      </c>
      <c r="G254" s="13">
        <v>0.2</v>
      </c>
      <c r="H254" s="7">
        <v>4.3175999999999997</v>
      </c>
      <c r="I254">
        <v>80219</v>
      </c>
    </row>
    <row r="255" spans="1:9" x14ac:dyDescent="0.3">
      <c r="A255" t="s">
        <v>926</v>
      </c>
      <c r="B255" t="s">
        <v>927</v>
      </c>
      <c r="C255" t="s">
        <v>931</v>
      </c>
      <c r="D255" t="s">
        <v>932</v>
      </c>
      <c r="E255" s="7">
        <v>1983.9680000000001</v>
      </c>
      <c r="F255" s="9">
        <v>4</v>
      </c>
      <c r="G255" s="13">
        <v>0.2</v>
      </c>
      <c r="H255" s="7">
        <v>247.99600000000001</v>
      </c>
      <c r="I255">
        <v>80219</v>
      </c>
    </row>
    <row r="256" spans="1:9" x14ac:dyDescent="0.3">
      <c r="A256" t="s">
        <v>933</v>
      </c>
      <c r="B256" t="s">
        <v>737</v>
      </c>
      <c r="C256" t="s">
        <v>935</v>
      </c>
      <c r="D256" t="s">
        <v>936</v>
      </c>
      <c r="E256" s="7">
        <v>11.52</v>
      </c>
      <c r="F256" s="9">
        <v>4</v>
      </c>
      <c r="G256" s="13">
        <v>0</v>
      </c>
      <c r="H256" s="7">
        <v>3.2256</v>
      </c>
      <c r="I256">
        <v>98026</v>
      </c>
    </row>
    <row r="257" spans="1:9" x14ac:dyDescent="0.3">
      <c r="A257" t="s">
        <v>933</v>
      </c>
      <c r="B257" t="s">
        <v>737</v>
      </c>
      <c r="C257" t="s">
        <v>359</v>
      </c>
      <c r="D257" t="s">
        <v>360</v>
      </c>
      <c r="E257" s="7">
        <v>1298.55</v>
      </c>
      <c r="F257" s="9">
        <v>5</v>
      </c>
      <c r="G257" s="13">
        <v>0</v>
      </c>
      <c r="H257" s="7">
        <v>311.65199999999999</v>
      </c>
      <c r="I257">
        <v>98026</v>
      </c>
    </row>
    <row r="258" spans="1:9" x14ac:dyDescent="0.3">
      <c r="A258" t="s">
        <v>933</v>
      </c>
      <c r="B258" t="s">
        <v>737</v>
      </c>
      <c r="C258" t="s">
        <v>937</v>
      </c>
      <c r="D258" t="s">
        <v>938</v>
      </c>
      <c r="E258" s="7">
        <v>213.92</v>
      </c>
      <c r="F258" s="9">
        <v>4</v>
      </c>
      <c r="G258" s="13">
        <v>0</v>
      </c>
      <c r="H258" s="7">
        <v>62.036799999999999</v>
      </c>
      <c r="I258">
        <v>98026</v>
      </c>
    </row>
    <row r="259" spans="1:9" x14ac:dyDescent="0.3">
      <c r="A259" t="s">
        <v>933</v>
      </c>
      <c r="B259" t="s">
        <v>737</v>
      </c>
      <c r="C259" t="s">
        <v>939</v>
      </c>
      <c r="D259" t="s">
        <v>940</v>
      </c>
      <c r="E259" s="7">
        <v>25.78</v>
      </c>
      <c r="F259" s="9">
        <v>2</v>
      </c>
      <c r="G259" s="13">
        <v>0</v>
      </c>
      <c r="H259" s="7">
        <v>2.5779999999999998</v>
      </c>
      <c r="I259">
        <v>98026</v>
      </c>
    </row>
    <row r="260" spans="1:9" x14ac:dyDescent="0.3">
      <c r="A260" t="s">
        <v>941</v>
      </c>
      <c r="B260" t="s">
        <v>942</v>
      </c>
      <c r="C260" t="s">
        <v>924</v>
      </c>
      <c r="D260" t="s">
        <v>925</v>
      </c>
      <c r="E260" s="7">
        <v>18.28</v>
      </c>
      <c r="F260" s="9">
        <v>2</v>
      </c>
      <c r="G260" s="13">
        <v>0</v>
      </c>
      <c r="H260" s="7">
        <v>6.2152000000000003</v>
      </c>
      <c r="I260">
        <v>92704</v>
      </c>
    </row>
    <row r="261" spans="1:9" x14ac:dyDescent="0.3">
      <c r="A261" t="s">
        <v>941</v>
      </c>
      <c r="B261" t="s">
        <v>942</v>
      </c>
      <c r="C261" t="s">
        <v>945</v>
      </c>
      <c r="D261" t="s">
        <v>946</v>
      </c>
      <c r="E261" s="7">
        <v>1399.93</v>
      </c>
      <c r="F261" s="9">
        <v>7</v>
      </c>
      <c r="G261" s="13">
        <v>0</v>
      </c>
      <c r="H261" s="7">
        <v>601.96990000000005</v>
      </c>
      <c r="I261">
        <v>92704</v>
      </c>
    </row>
    <row r="262" spans="1:9" x14ac:dyDescent="0.3">
      <c r="A262" t="s">
        <v>947</v>
      </c>
      <c r="B262" t="s">
        <v>948</v>
      </c>
      <c r="C262" t="s">
        <v>950</v>
      </c>
      <c r="D262" t="s">
        <v>951</v>
      </c>
      <c r="E262" s="7">
        <v>67.8</v>
      </c>
      <c r="F262" s="9">
        <v>4</v>
      </c>
      <c r="G262" s="13">
        <v>0</v>
      </c>
      <c r="H262" s="7">
        <v>4.0679999999999996</v>
      </c>
      <c r="I262">
        <v>94110</v>
      </c>
    </row>
    <row r="263" spans="1:9" x14ac:dyDescent="0.3">
      <c r="A263" t="s">
        <v>947</v>
      </c>
      <c r="B263" t="s">
        <v>948</v>
      </c>
      <c r="C263" t="s">
        <v>952</v>
      </c>
      <c r="D263" t="s">
        <v>953</v>
      </c>
      <c r="E263" s="7">
        <v>167.97</v>
      </c>
      <c r="F263" s="9">
        <v>3</v>
      </c>
      <c r="G263" s="13">
        <v>0</v>
      </c>
      <c r="H263" s="7">
        <v>40.312800000000003</v>
      </c>
      <c r="I263">
        <v>94110</v>
      </c>
    </row>
    <row r="264" spans="1:9" x14ac:dyDescent="0.3">
      <c r="A264" t="s">
        <v>954</v>
      </c>
      <c r="B264" t="s">
        <v>955</v>
      </c>
      <c r="C264" t="s">
        <v>957</v>
      </c>
      <c r="D264" t="s">
        <v>958</v>
      </c>
      <c r="E264" s="7">
        <v>37.44</v>
      </c>
      <c r="F264" s="9">
        <v>4</v>
      </c>
      <c r="G264" s="13">
        <v>0.2</v>
      </c>
      <c r="H264" s="7">
        <v>11.7</v>
      </c>
      <c r="I264">
        <v>90036</v>
      </c>
    </row>
    <row r="265" spans="1:9" x14ac:dyDescent="0.3">
      <c r="A265" t="s">
        <v>954</v>
      </c>
      <c r="B265" t="s">
        <v>955</v>
      </c>
      <c r="C265" t="s">
        <v>959</v>
      </c>
      <c r="D265" t="s">
        <v>960</v>
      </c>
      <c r="E265" s="7">
        <v>26.975999999999999</v>
      </c>
      <c r="F265" s="9">
        <v>4</v>
      </c>
      <c r="G265" s="13">
        <v>0.2</v>
      </c>
      <c r="H265" s="7">
        <v>8.7672000000000008</v>
      </c>
      <c r="I265">
        <v>90036</v>
      </c>
    </row>
    <row r="266" spans="1:9" x14ac:dyDescent="0.3">
      <c r="A266" t="s">
        <v>954</v>
      </c>
      <c r="B266" t="s">
        <v>955</v>
      </c>
      <c r="C266" t="s">
        <v>961</v>
      </c>
      <c r="D266" t="s">
        <v>962</v>
      </c>
      <c r="E266" s="7">
        <v>11.36</v>
      </c>
      <c r="F266" s="9">
        <v>2</v>
      </c>
      <c r="G266" s="13">
        <v>0</v>
      </c>
      <c r="H266" s="7">
        <v>3.2944</v>
      </c>
      <c r="I266">
        <v>90036</v>
      </c>
    </row>
    <row r="267" spans="1:9" x14ac:dyDescent="0.3">
      <c r="A267" t="s">
        <v>954</v>
      </c>
      <c r="B267" t="s">
        <v>955</v>
      </c>
      <c r="C267" t="s">
        <v>963</v>
      </c>
      <c r="D267" t="s">
        <v>964</v>
      </c>
      <c r="E267" s="7">
        <v>14.62</v>
      </c>
      <c r="F267" s="9">
        <v>2</v>
      </c>
      <c r="G267" s="13">
        <v>0</v>
      </c>
      <c r="H267" s="7">
        <v>6.8714000000000004</v>
      </c>
      <c r="I267">
        <v>90036</v>
      </c>
    </row>
    <row r="268" spans="1:9" x14ac:dyDescent="0.3">
      <c r="A268" t="s">
        <v>965</v>
      </c>
      <c r="B268" t="s">
        <v>966</v>
      </c>
      <c r="C268" t="s">
        <v>969</v>
      </c>
      <c r="D268" t="s">
        <v>970</v>
      </c>
      <c r="E268" s="7">
        <v>5.16</v>
      </c>
      <c r="F268" s="9">
        <v>2</v>
      </c>
      <c r="G268" s="13">
        <v>0</v>
      </c>
      <c r="H268" s="7">
        <v>1.3415999999999999</v>
      </c>
      <c r="I268">
        <v>93905</v>
      </c>
    </row>
    <row r="269" spans="1:9" x14ac:dyDescent="0.3">
      <c r="A269" t="s">
        <v>965</v>
      </c>
      <c r="B269" t="s">
        <v>966</v>
      </c>
      <c r="C269" t="s">
        <v>971</v>
      </c>
      <c r="D269" t="s">
        <v>972</v>
      </c>
      <c r="E269" s="7">
        <v>38.880000000000003</v>
      </c>
      <c r="F269" s="9">
        <v>6</v>
      </c>
      <c r="G269" s="13">
        <v>0</v>
      </c>
      <c r="H269" s="7">
        <v>18.662400000000002</v>
      </c>
      <c r="I269">
        <v>93905</v>
      </c>
    </row>
    <row r="270" spans="1:9" x14ac:dyDescent="0.3">
      <c r="A270" t="s">
        <v>973</v>
      </c>
      <c r="B270" t="s">
        <v>974</v>
      </c>
      <c r="C270" t="s">
        <v>976</v>
      </c>
      <c r="D270" t="s">
        <v>264</v>
      </c>
      <c r="E270" s="7">
        <v>7.36</v>
      </c>
      <c r="F270" s="9">
        <v>2</v>
      </c>
      <c r="G270" s="13">
        <v>0</v>
      </c>
      <c r="H270" s="7">
        <v>0.1472</v>
      </c>
      <c r="I270">
        <v>94122</v>
      </c>
    </row>
    <row r="271" spans="1:9" x14ac:dyDescent="0.3">
      <c r="A271" t="s">
        <v>973</v>
      </c>
      <c r="B271" t="s">
        <v>974</v>
      </c>
      <c r="C271" t="s">
        <v>977</v>
      </c>
      <c r="D271" t="s">
        <v>978</v>
      </c>
      <c r="E271" s="7">
        <v>23.1</v>
      </c>
      <c r="F271" s="9">
        <v>2</v>
      </c>
      <c r="G271" s="13">
        <v>0</v>
      </c>
      <c r="H271" s="7">
        <v>10.625999999999999</v>
      </c>
      <c r="I271">
        <v>94122</v>
      </c>
    </row>
    <row r="272" spans="1:9" x14ac:dyDescent="0.3">
      <c r="A272" t="s">
        <v>979</v>
      </c>
      <c r="B272" t="s">
        <v>858</v>
      </c>
      <c r="C272" t="s">
        <v>980</v>
      </c>
      <c r="D272" t="s">
        <v>981</v>
      </c>
      <c r="E272" s="7">
        <v>13.48</v>
      </c>
      <c r="F272" s="9">
        <v>4</v>
      </c>
      <c r="G272" s="13">
        <v>0</v>
      </c>
      <c r="H272" s="7">
        <v>5.9311999999999996</v>
      </c>
      <c r="I272">
        <v>94109</v>
      </c>
    </row>
    <row r="273" spans="1:9" x14ac:dyDescent="0.3">
      <c r="A273" t="s">
        <v>982</v>
      </c>
      <c r="B273" t="s">
        <v>983</v>
      </c>
      <c r="C273" t="s">
        <v>985</v>
      </c>
      <c r="D273" t="s">
        <v>986</v>
      </c>
      <c r="E273" s="7">
        <v>13.944000000000001</v>
      </c>
      <c r="F273" s="9">
        <v>3</v>
      </c>
      <c r="G273" s="13">
        <v>0.2</v>
      </c>
      <c r="H273" s="7">
        <v>4.5317999999999996</v>
      </c>
      <c r="I273">
        <v>90045</v>
      </c>
    </row>
    <row r="274" spans="1:9" x14ac:dyDescent="0.3">
      <c r="A274" t="s">
        <v>987</v>
      </c>
      <c r="B274" t="s">
        <v>671</v>
      </c>
      <c r="C274" t="s">
        <v>988</v>
      </c>
      <c r="D274" t="s">
        <v>989</v>
      </c>
      <c r="E274" s="7">
        <v>83.76</v>
      </c>
      <c r="F274" s="9">
        <v>12</v>
      </c>
      <c r="G274" s="13">
        <v>0</v>
      </c>
      <c r="H274" s="7">
        <v>1.6752</v>
      </c>
      <c r="I274">
        <v>92105</v>
      </c>
    </row>
    <row r="275" spans="1:9" x14ac:dyDescent="0.3">
      <c r="A275" t="s">
        <v>990</v>
      </c>
      <c r="B275" t="s">
        <v>991</v>
      </c>
      <c r="C275" t="s">
        <v>993</v>
      </c>
      <c r="D275" t="s">
        <v>994</v>
      </c>
      <c r="E275" s="7">
        <v>34.68</v>
      </c>
      <c r="F275" s="9">
        <v>6</v>
      </c>
      <c r="G275" s="13">
        <v>0</v>
      </c>
      <c r="H275" s="7">
        <v>16.993200000000002</v>
      </c>
      <c r="I275">
        <v>94122</v>
      </c>
    </row>
    <row r="276" spans="1:9" x14ac:dyDescent="0.3">
      <c r="A276" t="s">
        <v>995</v>
      </c>
      <c r="B276" t="s">
        <v>996</v>
      </c>
      <c r="C276" t="s">
        <v>998</v>
      </c>
      <c r="D276" t="s">
        <v>999</v>
      </c>
      <c r="E276" s="7">
        <v>155.82</v>
      </c>
      <c r="F276" s="9">
        <v>7</v>
      </c>
      <c r="G276" s="13">
        <v>0</v>
      </c>
      <c r="H276" s="7">
        <v>42.071399999999997</v>
      </c>
      <c r="I276">
        <v>94122</v>
      </c>
    </row>
    <row r="277" spans="1:9" x14ac:dyDescent="0.3">
      <c r="A277" t="s">
        <v>995</v>
      </c>
      <c r="B277" t="s">
        <v>996</v>
      </c>
      <c r="C277" t="s">
        <v>1000</v>
      </c>
      <c r="D277" t="s">
        <v>1001</v>
      </c>
      <c r="E277" s="7">
        <v>70.007999999999996</v>
      </c>
      <c r="F277" s="9">
        <v>3</v>
      </c>
      <c r="G277" s="13">
        <v>0.2</v>
      </c>
      <c r="H277" s="7">
        <v>24.502800000000001</v>
      </c>
      <c r="I277">
        <v>94122</v>
      </c>
    </row>
    <row r="278" spans="1:9" x14ac:dyDescent="0.3">
      <c r="A278" t="s">
        <v>1002</v>
      </c>
      <c r="B278" t="s">
        <v>761</v>
      </c>
      <c r="C278" t="s">
        <v>1003</v>
      </c>
      <c r="D278" t="s">
        <v>1004</v>
      </c>
      <c r="E278" s="7">
        <v>20.04</v>
      </c>
      <c r="F278" s="9">
        <v>3</v>
      </c>
      <c r="G278" s="13">
        <v>0</v>
      </c>
      <c r="H278" s="7">
        <v>9.6191999999999993</v>
      </c>
      <c r="I278">
        <v>90032</v>
      </c>
    </row>
    <row r="279" spans="1:9" x14ac:dyDescent="0.3">
      <c r="A279" t="s">
        <v>1002</v>
      </c>
      <c r="B279" t="s">
        <v>761</v>
      </c>
      <c r="C279" t="s">
        <v>1005</v>
      </c>
      <c r="D279" t="s">
        <v>1006</v>
      </c>
      <c r="E279" s="7">
        <v>64.959999999999994</v>
      </c>
      <c r="F279" s="9">
        <v>2</v>
      </c>
      <c r="G279" s="13">
        <v>0</v>
      </c>
      <c r="H279" s="7">
        <v>2.5983999999999998</v>
      </c>
      <c r="I279">
        <v>90032</v>
      </c>
    </row>
    <row r="280" spans="1:9" x14ac:dyDescent="0.3">
      <c r="A280" t="s">
        <v>1002</v>
      </c>
      <c r="B280" t="s">
        <v>761</v>
      </c>
      <c r="C280" t="s">
        <v>1007</v>
      </c>
      <c r="D280" t="s">
        <v>1008</v>
      </c>
      <c r="E280" s="7">
        <v>12.96</v>
      </c>
      <c r="F280" s="9">
        <v>2</v>
      </c>
      <c r="G280" s="13">
        <v>0</v>
      </c>
      <c r="H280" s="7">
        <v>6.2207999999999997</v>
      </c>
      <c r="I280">
        <v>90032</v>
      </c>
    </row>
    <row r="281" spans="1:9" x14ac:dyDescent="0.3">
      <c r="A281" t="s">
        <v>1009</v>
      </c>
      <c r="B281" t="s">
        <v>102</v>
      </c>
      <c r="C281" t="s">
        <v>446</v>
      </c>
      <c r="D281" t="s">
        <v>447</v>
      </c>
      <c r="E281" s="7">
        <v>159.99</v>
      </c>
      <c r="F281" s="9">
        <v>1</v>
      </c>
      <c r="G281" s="13">
        <v>0</v>
      </c>
      <c r="H281" s="7">
        <v>54.396599999999999</v>
      </c>
      <c r="I281">
        <v>87401</v>
      </c>
    </row>
    <row r="282" spans="1:9" x14ac:dyDescent="0.3">
      <c r="A282" t="s">
        <v>1011</v>
      </c>
      <c r="B282" t="s">
        <v>1012</v>
      </c>
      <c r="C282" t="s">
        <v>1015</v>
      </c>
      <c r="D282" t="s">
        <v>1016</v>
      </c>
      <c r="E282" s="7">
        <v>12.96</v>
      </c>
      <c r="F282" s="9">
        <v>2</v>
      </c>
      <c r="G282" s="13">
        <v>0</v>
      </c>
      <c r="H282" s="7">
        <v>6.2207999999999997</v>
      </c>
      <c r="I282">
        <v>92503</v>
      </c>
    </row>
    <row r="283" spans="1:9" x14ac:dyDescent="0.3">
      <c r="A283" t="s">
        <v>1011</v>
      </c>
      <c r="B283" t="s">
        <v>1012</v>
      </c>
      <c r="C283" t="s">
        <v>1017</v>
      </c>
      <c r="D283" t="s">
        <v>1018</v>
      </c>
      <c r="E283" s="7">
        <v>134.47999999999999</v>
      </c>
      <c r="F283" s="9">
        <v>4</v>
      </c>
      <c r="G283" s="13">
        <v>0</v>
      </c>
      <c r="H283" s="7">
        <v>34.964799999999997</v>
      </c>
      <c r="I283">
        <v>92503</v>
      </c>
    </row>
    <row r="284" spans="1:9" x14ac:dyDescent="0.3">
      <c r="A284" t="s">
        <v>1019</v>
      </c>
      <c r="B284" t="s">
        <v>1020</v>
      </c>
      <c r="C284" t="s">
        <v>1022</v>
      </c>
      <c r="D284" t="s">
        <v>1023</v>
      </c>
      <c r="E284" s="7">
        <v>17.12</v>
      </c>
      <c r="F284" s="9">
        <v>2</v>
      </c>
      <c r="G284" s="13">
        <v>0</v>
      </c>
      <c r="H284" s="7">
        <v>8.0464000000000002</v>
      </c>
      <c r="I284">
        <v>94110</v>
      </c>
    </row>
    <row r="285" spans="1:9" x14ac:dyDescent="0.3">
      <c r="A285" t="s">
        <v>1024</v>
      </c>
      <c r="B285" t="s">
        <v>1025</v>
      </c>
      <c r="C285" t="s">
        <v>1028</v>
      </c>
      <c r="D285" t="s">
        <v>1029</v>
      </c>
      <c r="E285" s="7">
        <v>6.0960000000000001</v>
      </c>
      <c r="F285" s="9">
        <v>2</v>
      </c>
      <c r="G285" s="13">
        <v>0.2</v>
      </c>
      <c r="H285" s="7">
        <v>2.2098</v>
      </c>
      <c r="I285">
        <v>90503</v>
      </c>
    </row>
    <row r="286" spans="1:9" x14ac:dyDescent="0.3">
      <c r="A286" t="s">
        <v>1024</v>
      </c>
      <c r="B286" t="s">
        <v>1025</v>
      </c>
      <c r="C286" t="s">
        <v>91</v>
      </c>
      <c r="D286" t="s">
        <v>92</v>
      </c>
      <c r="E286" s="7">
        <v>1114.2719999999999</v>
      </c>
      <c r="F286" s="9">
        <v>4</v>
      </c>
      <c r="G286" s="13">
        <v>0.2</v>
      </c>
      <c r="H286" s="7">
        <v>41.785200000000003</v>
      </c>
      <c r="I286">
        <v>90503</v>
      </c>
    </row>
    <row r="287" spans="1:9" x14ac:dyDescent="0.3">
      <c r="A287" t="s">
        <v>1030</v>
      </c>
      <c r="B287" t="s">
        <v>1031</v>
      </c>
      <c r="C287" t="s">
        <v>744</v>
      </c>
      <c r="D287" t="s">
        <v>745</v>
      </c>
      <c r="E287" s="7">
        <v>32.4</v>
      </c>
      <c r="F287" s="9">
        <v>5</v>
      </c>
      <c r="G287" s="13">
        <v>0</v>
      </c>
      <c r="H287" s="7">
        <v>15.552</v>
      </c>
      <c r="I287">
        <v>98105</v>
      </c>
    </row>
    <row r="288" spans="1:9" x14ac:dyDescent="0.3">
      <c r="A288" t="s">
        <v>1030</v>
      </c>
      <c r="B288" t="s">
        <v>1031</v>
      </c>
      <c r="C288" t="s">
        <v>1033</v>
      </c>
      <c r="D288" t="s">
        <v>1034</v>
      </c>
      <c r="E288" s="7">
        <v>540.57000000000005</v>
      </c>
      <c r="F288" s="9">
        <v>3</v>
      </c>
      <c r="G288" s="13">
        <v>0</v>
      </c>
      <c r="H288" s="7">
        <v>140.54820000000001</v>
      </c>
      <c r="I288">
        <v>98105</v>
      </c>
    </row>
    <row r="289" spans="1:9" x14ac:dyDescent="0.3">
      <c r="A289" t="s">
        <v>1030</v>
      </c>
      <c r="B289" t="s">
        <v>1031</v>
      </c>
      <c r="C289" t="s">
        <v>1035</v>
      </c>
      <c r="D289" t="s">
        <v>1036</v>
      </c>
      <c r="E289" s="7">
        <v>167.76</v>
      </c>
      <c r="F289" s="9">
        <v>5</v>
      </c>
      <c r="G289" s="13">
        <v>0.2</v>
      </c>
      <c r="H289" s="7">
        <v>62.91</v>
      </c>
      <c r="I289">
        <v>98105</v>
      </c>
    </row>
    <row r="290" spans="1:9" x14ac:dyDescent="0.3">
      <c r="A290" t="s">
        <v>1037</v>
      </c>
      <c r="B290" t="s">
        <v>1038</v>
      </c>
      <c r="C290" t="s">
        <v>1040</v>
      </c>
      <c r="D290" t="s">
        <v>1041</v>
      </c>
      <c r="E290" s="7">
        <v>393.16500000000002</v>
      </c>
      <c r="F290" s="9">
        <v>3</v>
      </c>
      <c r="G290" s="13">
        <v>0.5</v>
      </c>
      <c r="H290" s="7">
        <v>204.44579999999999</v>
      </c>
      <c r="I290">
        <v>85204</v>
      </c>
    </row>
    <row r="291" spans="1:9" x14ac:dyDescent="0.3">
      <c r="A291" t="s">
        <v>1042</v>
      </c>
      <c r="B291" t="s">
        <v>1043</v>
      </c>
      <c r="C291" t="s">
        <v>1045</v>
      </c>
      <c r="D291" t="s">
        <v>1046</v>
      </c>
      <c r="E291" s="7">
        <v>29.591999999999999</v>
      </c>
      <c r="F291" s="9">
        <v>1</v>
      </c>
      <c r="G291" s="13">
        <v>0.2</v>
      </c>
      <c r="H291" s="7">
        <v>2.5893000000000002</v>
      </c>
      <c r="I291">
        <v>85023</v>
      </c>
    </row>
    <row r="292" spans="1:9" x14ac:dyDescent="0.3">
      <c r="A292" t="s">
        <v>1042</v>
      </c>
      <c r="B292" t="s">
        <v>1043</v>
      </c>
      <c r="C292" t="s">
        <v>1047</v>
      </c>
      <c r="D292" t="s">
        <v>1048</v>
      </c>
      <c r="E292" s="7">
        <v>4.7519999999999998</v>
      </c>
      <c r="F292" s="9">
        <v>2</v>
      </c>
      <c r="G292" s="13">
        <v>0.7</v>
      </c>
      <c r="H292" s="7">
        <v>3.1680000000000001</v>
      </c>
      <c r="I292">
        <v>85023</v>
      </c>
    </row>
    <row r="293" spans="1:9" x14ac:dyDescent="0.3">
      <c r="A293" t="s">
        <v>1042</v>
      </c>
      <c r="B293" t="s">
        <v>1043</v>
      </c>
      <c r="C293" t="s">
        <v>1049</v>
      </c>
      <c r="D293" t="s">
        <v>1050</v>
      </c>
      <c r="E293" s="7">
        <v>15.552</v>
      </c>
      <c r="F293" s="9">
        <v>3</v>
      </c>
      <c r="G293" s="13">
        <v>0.2</v>
      </c>
      <c r="H293" s="7">
        <v>5.6375999999999999</v>
      </c>
      <c r="I293">
        <v>85023</v>
      </c>
    </row>
    <row r="294" spans="1:9" x14ac:dyDescent="0.3">
      <c r="A294" t="s">
        <v>1051</v>
      </c>
      <c r="B294" t="s">
        <v>1052</v>
      </c>
      <c r="C294" t="s">
        <v>1055</v>
      </c>
      <c r="D294" t="s">
        <v>1056</v>
      </c>
      <c r="E294" s="7">
        <v>204.6</v>
      </c>
      <c r="F294" s="9">
        <v>2</v>
      </c>
      <c r="G294" s="13">
        <v>0</v>
      </c>
      <c r="H294" s="7">
        <v>53.195999999999998</v>
      </c>
      <c r="I294">
        <v>92054</v>
      </c>
    </row>
    <row r="295" spans="1:9" x14ac:dyDescent="0.3">
      <c r="A295" t="s">
        <v>1057</v>
      </c>
      <c r="B295" t="s">
        <v>1058</v>
      </c>
      <c r="C295" t="s">
        <v>320</v>
      </c>
      <c r="D295" t="s">
        <v>321</v>
      </c>
      <c r="E295" s="7">
        <v>321.56799999999998</v>
      </c>
      <c r="F295" s="9">
        <v>2</v>
      </c>
      <c r="G295" s="13">
        <v>0.2</v>
      </c>
      <c r="H295" s="7">
        <v>28.1372</v>
      </c>
      <c r="I295">
        <v>94110</v>
      </c>
    </row>
    <row r="296" spans="1:9" x14ac:dyDescent="0.3">
      <c r="A296" t="s">
        <v>1060</v>
      </c>
      <c r="B296" t="s">
        <v>1061</v>
      </c>
      <c r="C296" t="s">
        <v>1063</v>
      </c>
      <c r="D296" t="s">
        <v>1064</v>
      </c>
      <c r="E296" s="7">
        <v>21.88</v>
      </c>
      <c r="F296" s="9">
        <v>2</v>
      </c>
      <c r="G296" s="13">
        <v>0</v>
      </c>
      <c r="H296" s="7">
        <v>10.94</v>
      </c>
      <c r="I296">
        <v>94110</v>
      </c>
    </row>
    <row r="297" spans="1:9" x14ac:dyDescent="0.3">
      <c r="A297" t="s">
        <v>1065</v>
      </c>
      <c r="B297" t="s">
        <v>1066</v>
      </c>
      <c r="C297" t="s">
        <v>1068</v>
      </c>
      <c r="D297" t="s">
        <v>1069</v>
      </c>
      <c r="E297" s="7">
        <v>1.08</v>
      </c>
      <c r="F297" s="9">
        <v>2</v>
      </c>
      <c r="G297" s="13">
        <v>0.7</v>
      </c>
      <c r="H297" s="7">
        <v>0.79200000000000004</v>
      </c>
      <c r="I297">
        <v>97206</v>
      </c>
    </row>
    <row r="298" spans="1:9" x14ac:dyDescent="0.3">
      <c r="A298" t="s">
        <v>1070</v>
      </c>
      <c r="B298" t="s">
        <v>1071</v>
      </c>
      <c r="C298" t="s">
        <v>1073</v>
      </c>
      <c r="D298" t="s">
        <v>1074</v>
      </c>
      <c r="E298" s="7">
        <v>3.3919999999999999</v>
      </c>
      <c r="F298" s="9">
        <v>1</v>
      </c>
      <c r="G298" s="13">
        <v>0.2</v>
      </c>
      <c r="H298" s="7">
        <v>0.80559999999999998</v>
      </c>
      <c r="I298">
        <v>80027</v>
      </c>
    </row>
    <row r="299" spans="1:9" x14ac:dyDescent="0.3">
      <c r="A299" t="s">
        <v>1070</v>
      </c>
      <c r="B299" t="s">
        <v>1071</v>
      </c>
      <c r="C299" t="s">
        <v>1075</v>
      </c>
      <c r="D299" t="s">
        <v>1076</v>
      </c>
      <c r="E299" s="7">
        <v>559.98400000000004</v>
      </c>
      <c r="F299" s="9">
        <v>2</v>
      </c>
      <c r="G299" s="13">
        <v>0.2</v>
      </c>
      <c r="H299" s="7">
        <v>55.998399999999997</v>
      </c>
      <c r="I299">
        <v>80027</v>
      </c>
    </row>
    <row r="300" spans="1:9" x14ac:dyDescent="0.3">
      <c r="A300" t="s">
        <v>1070</v>
      </c>
      <c r="B300" t="s">
        <v>1071</v>
      </c>
      <c r="C300" t="s">
        <v>1077</v>
      </c>
      <c r="D300" t="s">
        <v>1078</v>
      </c>
      <c r="E300" s="7">
        <v>603.91999999999996</v>
      </c>
      <c r="F300" s="9">
        <v>5</v>
      </c>
      <c r="G300" s="13">
        <v>0.2</v>
      </c>
      <c r="H300" s="7">
        <v>75.489999999999995</v>
      </c>
      <c r="I300">
        <v>80027</v>
      </c>
    </row>
    <row r="301" spans="1:9" x14ac:dyDescent="0.3">
      <c r="A301" t="s">
        <v>1079</v>
      </c>
      <c r="B301" t="s">
        <v>1080</v>
      </c>
      <c r="C301" t="s">
        <v>1082</v>
      </c>
      <c r="D301" t="s">
        <v>1083</v>
      </c>
      <c r="E301" s="7">
        <v>10.23</v>
      </c>
      <c r="F301" s="9">
        <v>3</v>
      </c>
      <c r="G301" s="13">
        <v>0</v>
      </c>
      <c r="H301" s="7">
        <v>4.9104000000000001</v>
      </c>
      <c r="I301">
        <v>95123</v>
      </c>
    </row>
    <row r="302" spans="1:9" x14ac:dyDescent="0.3">
      <c r="A302" t="s">
        <v>1079</v>
      </c>
      <c r="B302" t="s">
        <v>1080</v>
      </c>
      <c r="C302" t="s">
        <v>1084</v>
      </c>
      <c r="D302" t="s">
        <v>1085</v>
      </c>
      <c r="E302" s="7">
        <v>154.9</v>
      </c>
      <c r="F302" s="9">
        <v>5</v>
      </c>
      <c r="G302" s="13">
        <v>0</v>
      </c>
      <c r="H302" s="7">
        <v>69.704999999999998</v>
      </c>
      <c r="I302">
        <v>95123</v>
      </c>
    </row>
    <row r="303" spans="1:9" x14ac:dyDescent="0.3">
      <c r="A303" t="s">
        <v>1086</v>
      </c>
      <c r="B303" t="s">
        <v>280</v>
      </c>
      <c r="C303" t="s">
        <v>1087</v>
      </c>
      <c r="D303" t="s">
        <v>1088</v>
      </c>
      <c r="E303" s="7">
        <v>44.02</v>
      </c>
      <c r="F303" s="9">
        <v>2</v>
      </c>
      <c r="G303" s="13">
        <v>0</v>
      </c>
      <c r="H303" s="7">
        <v>11.4452</v>
      </c>
      <c r="I303">
        <v>98661</v>
      </c>
    </row>
    <row r="304" spans="1:9" x14ac:dyDescent="0.3">
      <c r="A304" t="s">
        <v>1089</v>
      </c>
      <c r="B304" t="s">
        <v>1090</v>
      </c>
      <c r="C304" t="s">
        <v>1093</v>
      </c>
      <c r="D304" t="s">
        <v>1094</v>
      </c>
      <c r="E304" s="7">
        <v>484.65</v>
      </c>
      <c r="F304" s="9">
        <v>3</v>
      </c>
      <c r="G304" s="13">
        <v>0</v>
      </c>
      <c r="H304" s="7">
        <v>92.083500000000001</v>
      </c>
      <c r="I304">
        <v>92563</v>
      </c>
    </row>
    <row r="305" spans="1:9" x14ac:dyDescent="0.3">
      <c r="A305" t="s">
        <v>1095</v>
      </c>
      <c r="B305" t="s">
        <v>1096</v>
      </c>
      <c r="C305" t="s">
        <v>1098</v>
      </c>
      <c r="D305" t="s">
        <v>1099</v>
      </c>
      <c r="E305" s="7">
        <v>7.08</v>
      </c>
      <c r="F305" s="9">
        <v>3</v>
      </c>
      <c r="G305" s="13">
        <v>0.2</v>
      </c>
      <c r="H305" s="7">
        <v>2.4780000000000002</v>
      </c>
      <c r="I305">
        <v>85254</v>
      </c>
    </row>
    <row r="306" spans="1:9" x14ac:dyDescent="0.3">
      <c r="A306" t="s">
        <v>1095</v>
      </c>
      <c r="B306" t="s">
        <v>1096</v>
      </c>
      <c r="C306" t="s">
        <v>1100</v>
      </c>
      <c r="D306" t="s">
        <v>1101</v>
      </c>
      <c r="E306" s="7">
        <v>4.4009999999999998</v>
      </c>
      <c r="F306" s="9">
        <v>3</v>
      </c>
      <c r="G306" s="13">
        <v>0.7</v>
      </c>
      <c r="H306" s="7">
        <v>3.5207999999999999</v>
      </c>
      <c r="I306">
        <v>85254</v>
      </c>
    </row>
    <row r="307" spans="1:9" x14ac:dyDescent="0.3">
      <c r="A307" t="s">
        <v>1102</v>
      </c>
      <c r="B307" t="s">
        <v>1103</v>
      </c>
      <c r="C307" t="s">
        <v>1105</v>
      </c>
      <c r="D307" t="s">
        <v>1106</v>
      </c>
      <c r="E307" s="7">
        <v>151.72</v>
      </c>
      <c r="F307" s="9">
        <v>4</v>
      </c>
      <c r="G307" s="13">
        <v>0</v>
      </c>
      <c r="H307" s="7">
        <v>27.3096</v>
      </c>
      <c r="I307">
        <v>92037</v>
      </c>
    </row>
    <row r="308" spans="1:9" x14ac:dyDescent="0.3">
      <c r="A308" t="s">
        <v>1107</v>
      </c>
      <c r="B308" t="s">
        <v>1108</v>
      </c>
      <c r="C308" t="s">
        <v>1111</v>
      </c>
      <c r="D308" t="s">
        <v>1112</v>
      </c>
      <c r="E308" s="7">
        <v>155.25</v>
      </c>
      <c r="F308" s="9">
        <v>3</v>
      </c>
      <c r="G308" s="13">
        <v>0</v>
      </c>
      <c r="H308" s="7">
        <v>46.575000000000003</v>
      </c>
      <c r="I308">
        <v>98502</v>
      </c>
    </row>
    <row r="309" spans="1:9" x14ac:dyDescent="0.3">
      <c r="A309" t="s">
        <v>1107</v>
      </c>
      <c r="B309" t="s">
        <v>1108</v>
      </c>
      <c r="C309" t="s">
        <v>1113</v>
      </c>
      <c r="D309" t="s">
        <v>1114</v>
      </c>
      <c r="E309" s="7">
        <v>14.03</v>
      </c>
      <c r="F309" s="9">
        <v>1</v>
      </c>
      <c r="G309" s="13">
        <v>0</v>
      </c>
      <c r="H309" s="7">
        <v>4.0686999999999998</v>
      </c>
      <c r="I309">
        <v>98502</v>
      </c>
    </row>
    <row r="310" spans="1:9" x14ac:dyDescent="0.3">
      <c r="A310" t="s">
        <v>1115</v>
      </c>
      <c r="B310" t="s">
        <v>1116</v>
      </c>
      <c r="C310" t="s">
        <v>1118</v>
      </c>
      <c r="D310" t="s">
        <v>1119</v>
      </c>
      <c r="E310" s="7">
        <v>1618.37</v>
      </c>
      <c r="F310" s="9">
        <v>13</v>
      </c>
      <c r="G310" s="13">
        <v>0</v>
      </c>
      <c r="H310" s="7">
        <v>356.04140000000001</v>
      </c>
      <c r="I310">
        <v>98103</v>
      </c>
    </row>
    <row r="311" spans="1:9" x14ac:dyDescent="0.3">
      <c r="A311" t="s">
        <v>1115</v>
      </c>
      <c r="B311" t="s">
        <v>1116</v>
      </c>
      <c r="C311" t="s">
        <v>1120</v>
      </c>
      <c r="D311" t="s">
        <v>1121</v>
      </c>
      <c r="E311" s="7">
        <v>99.6</v>
      </c>
      <c r="F311" s="9">
        <v>1</v>
      </c>
      <c r="G311" s="13">
        <v>0</v>
      </c>
      <c r="H311" s="7">
        <v>36.851999999999997</v>
      </c>
      <c r="I311">
        <v>98103</v>
      </c>
    </row>
    <row r="312" spans="1:9" x14ac:dyDescent="0.3">
      <c r="A312" t="s">
        <v>1122</v>
      </c>
      <c r="B312" t="s">
        <v>1123</v>
      </c>
      <c r="C312" t="s">
        <v>367</v>
      </c>
      <c r="D312" t="s">
        <v>368</v>
      </c>
      <c r="E312" s="7">
        <v>32.4</v>
      </c>
      <c r="F312" s="9">
        <v>5</v>
      </c>
      <c r="G312" s="13">
        <v>0</v>
      </c>
      <c r="H312" s="7">
        <v>15.552</v>
      </c>
      <c r="I312">
        <v>90036</v>
      </c>
    </row>
    <row r="313" spans="1:9" x14ac:dyDescent="0.3">
      <c r="A313" t="s">
        <v>1125</v>
      </c>
      <c r="B313" t="s">
        <v>1126</v>
      </c>
      <c r="C313" t="s">
        <v>1128</v>
      </c>
      <c r="D313" t="s">
        <v>1129</v>
      </c>
      <c r="E313" s="7">
        <v>11.808</v>
      </c>
      <c r="F313" s="9">
        <v>2</v>
      </c>
      <c r="G313" s="13">
        <v>0.2</v>
      </c>
      <c r="H313" s="7">
        <v>4.2804000000000002</v>
      </c>
      <c r="I313">
        <v>90045</v>
      </c>
    </row>
    <row r="314" spans="1:9" x14ac:dyDescent="0.3">
      <c r="A314" t="s">
        <v>1130</v>
      </c>
      <c r="B314" t="s">
        <v>1131</v>
      </c>
      <c r="C314" t="s">
        <v>1133</v>
      </c>
      <c r="D314" t="s">
        <v>1134</v>
      </c>
      <c r="E314" s="7">
        <v>36.624000000000002</v>
      </c>
      <c r="F314" s="9">
        <v>3</v>
      </c>
      <c r="G314" s="13">
        <v>0.2</v>
      </c>
      <c r="H314" s="7">
        <v>13.734</v>
      </c>
      <c r="I314">
        <v>90004</v>
      </c>
    </row>
    <row r="315" spans="1:9" x14ac:dyDescent="0.3">
      <c r="A315" t="s">
        <v>1135</v>
      </c>
      <c r="B315" t="s">
        <v>190</v>
      </c>
      <c r="C315" t="s">
        <v>1136</v>
      </c>
      <c r="D315" t="s">
        <v>1137</v>
      </c>
      <c r="E315" s="7">
        <v>1113.5039999999999</v>
      </c>
      <c r="F315" s="9">
        <v>12</v>
      </c>
      <c r="G315" s="13">
        <v>0.2</v>
      </c>
      <c r="H315" s="7">
        <v>125.2692</v>
      </c>
      <c r="I315">
        <v>94109</v>
      </c>
    </row>
    <row r="316" spans="1:9" x14ac:dyDescent="0.3">
      <c r="A316" t="s">
        <v>1135</v>
      </c>
      <c r="B316" t="s">
        <v>190</v>
      </c>
      <c r="C316" t="s">
        <v>1138</v>
      </c>
      <c r="D316" t="s">
        <v>1139</v>
      </c>
      <c r="E316" s="7">
        <v>99.99</v>
      </c>
      <c r="F316" s="9">
        <v>1</v>
      </c>
      <c r="G316" s="13">
        <v>0</v>
      </c>
      <c r="H316" s="7">
        <v>37.996200000000002</v>
      </c>
      <c r="I316">
        <v>94109</v>
      </c>
    </row>
    <row r="317" spans="1:9" x14ac:dyDescent="0.3">
      <c r="A317" t="s">
        <v>1140</v>
      </c>
      <c r="B317" t="s">
        <v>384</v>
      </c>
      <c r="C317" t="s">
        <v>1141</v>
      </c>
      <c r="D317" t="s">
        <v>1142</v>
      </c>
      <c r="E317" s="7">
        <v>19.936</v>
      </c>
      <c r="F317" s="9">
        <v>4</v>
      </c>
      <c r="G317" s="13">
        <v>0.2</v>
      </c>
      <c r="H317" s="7">
        <v>7.2267999999999999</v>
      </c>
      <c r="I317">
        <v>92037</v>
      </c>
    </row>
    <row r="318" spans="1:9" x14ac:dyDescent="0.3">
      <c r="A318" t="s">
        <v>1140</v>
      </c>
      <c r="B318" t="s">
        <v>384</v>
      </c>
      <c r="C318" t="s">
        <v>1143</v>
      </c>
      <c r="D318" t="s">
        <v>1144</v>
      </c>
      <c r="E318" s="7">
        <v>65.567999999999998</v>
      </c>
      <c r="F318" s="9">
        <v>2</v>
      </c>
      <c r="G318" s="13">
        <v>0.2</v>
      </c>
      <c r="H318" s="7">
        <v>22.948799999999999</v>
      </c>
      <c r="I318">
        <v>92037</v>
      </c>
    </row>
    <row r="319" spans="1:9" x14ac:dyDescent="0.3">
      <c r="A319" t="s">
        <v>1145</v>
      </c>
      <c r="B319" t="s">
        <v>1146</v>
      </c>
      <c r="C319" t="s">
        <v>184</v>
      </c>
      <c r="D319" t="s">
        <v>1148</v>
      </c>
      <c r="E319" s="7">
        <v>194.84800000000001</v>
      </c>
      <c r="F319" s="9">
        <v>4</v>
      </c>
      <c r="G319" s="13">
        <v>0.2</v>
      </c>
      <c r="H319" s="7">
        <v>12.178000000000001</v>
      </c>
      <c r="I319">
        <v>94122</v>
      </c>
    </row>
    <row r="320" spans="1:9" x14ac:dyDescent="0.3">
      <c r="A320" t="s">
        <v>1149</v>
      </c>
      <c r="B320" t="s">
        <v>1150</v>
      </c>
      <c r="C320" t="s">
        <v>1152</v>
      </c>
      <c r="D320" t="s">
        <v>1153</v>
      </c>
      <c r="E320" s="7">
        <v>19.46</v>
      </c>
      <c r="F320" s="9">
        <v>7</v>
      </c>
      <c r="G320" s="13">
        <v>0</v>
      </c>
      <c r="H320" s="7">
        <v>5.0595999999999997</v>
      </c>
      <c r="I320">
        <v>90008</v>
      </c>
    </row>
    <row r="321" spans="1:9" x14ac:dyDescent="0.3">
      <c r="A321" t="s">
        <v>1154</v>
      </c>
      <c r="B321" t="s">
        <v>1155</v>
      </c>
      <c r="C321" t="s">
        <v>489</v>
      </c>
      <c r="D321" t="s">
        <v>1157</v>
      </c>
      <c r="E321" s="7">
        <v>29.472000000000001</v>
      </c>
      <c r="F321" s="9">
        <v>3</v>
      </c>
      <c r="G321" s="13">
        <v>0.2</v>
      </c>
      <c r="H321" s="7">
        <v>9.9467999999999996</v>
      </c>
      <c r="I321">
        <v>80219</v>
      </c>
    </row>
    <row r="322" spans="1:9" x14ac:dyDescent="0.3">
      <c r="A322" t="s">
        <v>1158</v>
      </c>
      <c r="B322" t="s">
        <v>1159</v>
      </c>
      <c r="C322" t="s">
        <v>1161</v>
      </c>
      <c r="D322" t="s">
        <v>1162</v>
      </c>
      <c r="E322" s="7">
        <v>6.27</v>
      </c>
      <c r="F322" s="9">
        <v>5</v>
      </c>
      <c r="G322" s="13">
        <v>0.7</v>
      </c>
      <c r="H322" s="7">
        <v>4.5979999999999999</v>
      </c>
      <c r="I322">
        <v>85204</v>
      </c>
    </row>
    <row r="323" spans="1:9" x14ac:dyDescent="0.3">
      <c r="A323" t="s">
        <v>1158</v>
      </c>
      <c r="B323" t="s">
        <v>1159</v>
      </c>
      <c r="C323" t="s">
        <v>1163</v>
      </c>
      <c r="D323" t="s">
        <v>1164</v>
      </c>
      <c r="E323" s="7">
        <v>4.3680000000000003</v>
      </c>
      <c r="F323" s="9">
        <v>7</v>
      </c>
      <c r="G323" s="13">
        <v>0.7</v>
      </c>
      <c r="H323" s="7">
        <v>3.3488000000000002</v>
      </c>
      <c r="I323">
        <v>85204</v>
      </c>
    </row>
    <row r="324" spans="1:9" x14ac:dyDescent="0.3">
      <c r="A324" t="s">
        <v>1158</v>
      </c>
      <c r="B324" t="s">
        <v>1159</v>
      </c>
      <c r="C324" t="s">
        <v>1165</v>
      </c>
      <c r="D324" t="s">
        <v>1166</v>
      </c>
      <c r="E324" s="7">
        <v>31.984000000000002</v>
      </c>
      <c r="F324" s="9">
        <v>2</v>
      </c>
      <c r="G324" s="13">
        <v>0.2</v>
      </c>
      <c r="H324" s="7">
        <v>1.9990000000000001</v>
      </c>
      <c r="I324">
        <v>85204</v>
      </c>
    </row>
    <row r="325" spans="1:9" x14ac:dyDescent="0.3">
      <c r="A325" t="s">
        <v>1167</v>
      </c>
      <c r="B325" t="s">
        <v>1168</v>
      </c>
      <c r="C325" t="s">
        <v>1170</v>
      </c>
      <c r="D325" t="s">
        <v>1171</v>
      </c>
      <c r="E325" s="7">
        <v>119.96</v>
      </c>
      <c r="F325" s="9">
        <v>2</v>
      </c>
      <c r="G325" s="13">
        <v>0</v>
      </c>
      <c r="H325" s="7">
        <v>33.588799999999999</v>
      </c>
      <c r="I325">
        <v>98105</v>
      </c>
    </row>
    <row r="326" spans="1:9" x14ac:dyDescent="0.3">
      <c r="A326" t="s">
        <v>1167</v>
      </c>
      <c r="B326" t="s">
        <v>1168</v>
      </c>
      <c r="C326" t="s">
        <v>652</v>
      </c>
      <c r="D326" t="s">
        <v>653</v>
      </c>
      <c r="E326" s="7">
        <v>31.44</v>
      </c>
      <c r="F326" s="9">
        <v>3</v>
      </c>
      <c r="G326" s="13">
        <v>0</v>
      </c>
      <c r="H326" s="7">
        <v>8.4887999999999995</v>
      </c>
      <c r="I326">
        <v>98105</v>
      </c>
    </row>
    <row r="327" spans="1:9" x14ac:dyDescent="0.3">
      <c r="A327" t="s">
        <v>1167</v>
      </c>
      <c r="B327" t="s">
        <v>1168</v>
      </c>
      <c r="C327" t="s">
        <v>1172</v>
      </c>
      <c r="D327" t="s">
        <v>1173</v>
      </c>
      <c r="E327" s="7">
        <v>6.88</v>
      </c>
      <c r="F327" s="9">
        <v>1</v>
      </c>
      <c r="G327" s="13">
        <v>0.2</v>
      </c>
      <c r="H327" s="7">
        <v>2.3220000000000001</v>
      </c>
      <c r="I327">
        <v>98105</v>
      </c>
    </row>
    <row r="328" spans="1:9" x14ac:dyDescent="0.3">
      <c r="A328" t="s">
        <v>1174</v>
      </c>
      <c r="B328" t="s">
        <v>1175</v>
      </c>
      <c r="C328" t="s">
        <v>1178</v>
      </c>
      <c r="D328" t="s">
        <v>1179</v>
      </c>
      <c r="E328" s="7">
        <v>71.975999999999999</v>
      </c>
      <c r="F328" s="9">
        <v>3</v>
      </c>
      <c r="G328" s="13">
        <v>0.2</v>
      </c>
      <c r="H328" s="7">
        <v>7.1976000000000004</v>
      </c>
      <c r="I328">
        <v>94601</v>
      </c>
    </row>
    <row r="329" spans="1:9" x14ac:dyDescent="0.3">
      <c r="A329" t="s">
        <v>1174</v>
      </c>
      <c r="B329" t="s">
        <v>1175</v>
      </c>
      <c r="C329" t="s">
        <v>1180</v>
      </c>
      <c r="D329" t="s">
        <v>1181</v>
      </c>
      <c r="E329" s="7">
        <v>3.15</v>
      </c>
      <c r="F329" s="9">
        <v>1</v>
      </c>
      <c r="G329" s="13">
        <v>0</v>
      </c>
      <c r="H329" s="7">
        <v>1.512</v>
      </c>
      <c r="I329">
        <v>94601</v>
      </c>
    </row>
    <row r="330" spans="1:9" x14ac:dyDescent="0.3">
      <c r="A330" t="s">
        <v>1182</v>
      </c>
      <c r="B330" t="s">
        <v>1183</v>
      </c>
      <c r="C330" t="s">
        <v>1185</v>
      </c>
      <c r="D330" t="s">
        <v>1186</v>
      </c>
      <c r="E330" s="7">
        <v>120.15</v>
      </c>
      <c r="F330" s="9">
        <v>9</v>
      </c>
      <c r="G330" s="13">
        <v>0</v>
      </c>
      <c r="H330" s="7">
        <v>33.642000000000003</v>
      </c>
      <c r="I330">
        <v>92105</v>
      </c>
    </row>
    <row r="331" spans="1:9" x14ac:dyDescent="0.3">
      <c r="A331" t="s">
        <v>1182</v>
      </c>
      <c r="B331" t="s">
        <v>1183</v>
      </c>
      <c r="C331" t="s">
        <v>1187</v>
      </c>
      <c r="D331" t="s">
        <v>1188</v>
      </c>
      <c r="E331" s="7">
        <v>219.184</v>
      </c>
      <c r="F331" s="9">
        <v>2</v>
      </c>
      <c r="G331" s="13">
        <v>0.2</v>
      </c>
      <c r="H331" s="7">
        <v>19.178599999999999</v>
      </c>
      <c r="I331">
        <v>92105</v>
      </c>
    </row>
    <row r="332" spans="1:9" x14ac:dyDescent="0.3">
      <c r="A332" t="s">
        <v>1189</v>
      </c>
      <c r="B332" t="s">
        <v>1190</v>
      </c>
      <c r="C332" t="s">
        <v>1192</v>
      </c>
      <c r="D332" t="s">
        <v>1193</v>
      </c>
      <c r="E332" s="7">
        <v>447.84</v>
      </c>
      <c r="F332" s="9">
        <v>5</v>
      </c>
      <c r="G332" s="13">
        <v>0.2</v>
      </c>
      <c r="H332" s="7">
        <v>11.196</v>
      </c>
      <c r="I332">
        <v>90049</v>
      </c>
    </row>
    <row r="333" spans="1:9" x14ac:dyDescent="0.3">
      <c r="A333" t="s">
        <v>1194</v>
      </c>
      <c r="B333" t="s">
        <v>1195</v>
      </c>
      <c r="C333" t="s">
        <v>1197</v>
      </c>
      <c r="D333" t="s">
        <v>1198</v>
      </c>
      <c r="E333" s="7">
        <v>7.04</v>
      </c>
      <c r="F333" s="9">
        <v>4</v>
      </c>
      <c r="G333" s="13">
        <v>0</v>
      </c>
      <c r="H333" s="7">
        <v>2.0415999999999999</v>
      </c>
      <c r="I333">
        <v>94122</v>
      </c>
    </row>
    <row r="334" spans="1:9" x14ac:dyDescent="0.3">
      <c r="A334" t="s">
        <v>1194</v>
      </c>
      <c r="B334" t="s">
        <v>1195</v>
      </c>
      <c r="C334" t="s">
        <v>1199</v>
      </c>
      <c r="D334" t="s">
        <v>1200</v>
      </c>
      <c r="E334" s="7">
        <v>8.73</v>
      </c>
      <c r="F334" s="9">
        <v>3</v>
      </c>
      <c r="G334" s="13">
        <v>0</v>
      </c>
      <c r="H334" s="7">
        <v>4.1031000000000004</v>
      </c>
      <c r="I334">
        <v>94122</v>
      </c>
    </row>
    <row r="335" spans="1:9" x14ac:dyDescent="0.3">
      <c r="A335" t="s">
        <v>1194</v>
      </c>
      <c r="B335" t="s">
        <v>1195</v>
      </c>
      <c r="C335" t="s">
        <v>1201</v>
      </c>
      <c r="D335" t="s">
        <v>1202</v>
      </c>
      <c r="E335" s="7">
        <v>29.29</v>
      </c>
      <c r="F335" s="9">
        <v>1</v>
      </c>
      <c r="G335" s="13">
        <v>0</v>
      </c>
      <c r="H335" s="7">
        <v>9.6656999999999993</v>
      </c>
      <c r="I335">
        <v>94122</v>
      </c>
    </row>
    <row r="336" spans="1:9" x14ac:dyDescent="0.3">
      <c r="A336" t="s">
        <v>1194</v>
      </c>
      <c r="B336" t="s">
        <v>1195</v>
      </c>
      <c r="C336" t="s">
        <v>1203</v>
      </c>
      <c r="D336" t="s">
        <v>1204</v>
      </c>
      <c r="E336" s="7">
        <v>8.64</v>
      </c>
      <c r="F336" s="9">
        <v>3</v>
      </c>
      <c r="G336" s="13">
        <v>0</v>
      </c>
      <c r="H336" s="7">
        <v>2.5055999999999998</v>
      </c>
      <c r="I336">
        <v>94122</v>
      </c>
    </row>
    <row r="337" spans="1:9" x14ac:dyDescent="0.3">
      <c r="A337" t="s">
        <v>1205</v>
      </c>
      <c r="B337" t="s">
        <v>1206</v>
      </c>
      <c r="C337" t="s">
        <v>1208</v>
      </c>
      <c r="D337" t="s">
        <v>1209</v>
      </c>
      <c r="E337" s="7">
        <v>22.92</v>
      </c>
      <c r="F337" s="9">
        <v>3</v>
      </c>
      <c r="G337" s="13">
        <v>0</v>
      </c>
      <c r="H337" s="7">
        <v>11.2308</v>
      </c>
      <c r="I337">
        <v>92503</v>
      </c>
    </row>
    <row r="338" spans="1:9" x14ac:dyDescent="0.3">
      <c r="A338" t="s">
        <v>1210</v>
      </c>
      <c r="B338" t="s">
        <v>927</v>
      </c>
      <c r="C338" t="s">
        <v>1000</v>
      </c>
      <c r="D338" t="s">
        <v>1001</v>
      </c>
      <c r="E338" s="7">
        <v>46.671999999999997</v>
      </c>
      <c r="F338" s="9">
        <v>2</v>
      </c>
      <c r="G338" s="13">
        <v>0.2</v>
      </c>
      <c r="H338" s="7">
        <v>16.3352</v>
      </c>
      <c r="I338">
        <v>92024</v>
      </c>
    </row>
    <row r="339" spans="1:9" x14ac:dyDescent="0.3">
      <c r="A339" t="s">
        <v>1210</v>
      </c>
      <c r="B339" t="s">
        <v>927</v>
      </c>
      <c r="C339" t="s">
        <v>1212</v>
      </c>
      <c r="D339" t="s">
        <v>1213</v>
      </c>
      <c r="E339" s="7">
        <v>119.833</v>
      </c>
      <c r="F339" s="9">
        <v>1</v>
      </c>
      <c r="G339" s="13">
        <v>0.15</v>
      </c>
      <c r="H339" s="7">
        <v>12.6882</v>
      </c>
      <c r="I339">
        <v>92024</v>
      </c>
    </row>
    <row r="340" spans="1:9" x14ac:dyDescent="0.3">
      <c r="A340" t="s">
        <v>1210</v>
      </c>
      <c r="B340" t="s">
        <v>927</v>
      </c>
      <c r="C340" t="s">
        <v>847</v>
      </c>
      <c r="D340" t="s">
        <v>848</v>
      </c>
      <c r="E340" s="7">
        <v>119.98</v>
      </c>
      <c r="F340" s="9">
        <v>2</v>
      </c>
      <c r="G340" s="13">
        <v>0</v>
      </c>
      <c r="H340" s="7">
        <v>57.590400000000002</v>
      </c>
      <c r="I340">
        <v>92024</v>
      </c>
    </row>
    <row r="341" spans="1:9" x14ac:dyDescent="0.3">
      <c r="A341" t="s">
        <v>1214</v>
      </c>
      <c r="B341" t="s">
        <v>1215</v>
      </c>
      <c r="C341" t="s">
        <v>487</v>
      </c>
      <c r="D341" t="s">
        <v>488</v>
      </c>
      <c r="E341" s="7">
        <v>6.3</v>
      </c>
      <c r="F341" s="9">
        <v>2</v>
      </c>
      <c r="G341" s="13">
        <v>0</v>
      </c>
      <c r="H341" s="7">
        <v>3.024</v>
      </c>
      <c r="I341">
        <v>94110</v>
      </c>
    </row>
    <row r="342" spans="1:9" x14ac:dyDescent="0.3">
      <c r="A342" t="s">
        <v>1217</v>
      </c>
      <c r="B342" t="s">
        <v>1218</v>
      </c>
      <c r="C342" t="s">
        <v>367</v>
      </c>
      <c r="D342" t="s">
        <v>368</v>
      </c>
      <c r="E342" s="7">
        <v>19.440000000000001</v>
      </c>
      <c r="F342" s="9">
        <v>3</v>
      </c>
      <c r="G342" s="13">
        <v>0</v>
      </c>
      <c r="H342" s="7">
        <v>9.3312000000000008</v>
      </c>
      <c r="I342">
        <v>94509</v>
      </c>
    </row>
    <row r="343" spans="1:9" x14ac:dyDescent="0.3">
      <c r="A343" t="s">
        <v>1221</v>
      </c>
      <c r="B343" t="s">
        <v>1222</v>
      </c>
      <c r="C343" t="s">
        <v>1055</v>
      </c>
      <c r="D343" t="s">
        <v>1056</v>
      </c>
      <c r="E343" s="7">
        <v>204.6</v>
      </c>
      <c r="F343" s="9">
        <v>2</v>
      </c>
      <c r="G343" s="13">
        <v>0</v>
      </c>
      <c r="H343" s="7">
        <v>53.195999999999998</v>
      </c>
      <c r="I343">
        <v>90045</v>
      </c>
    </row>
    <row r="344" spans="1:9" x14ac:dyDescent="0.3">
      <c r="A344" t="s">
        <v>1221</v>
      </c>
      <c r="B344" t="s">
        <v>1222</v>
      </c>
      <c r="C344" t="s">
        <v>1224</v>
      </c>
      <c r="D344" t="s">
        <v>1225</v>
      </c>
      <c r="E344" s="7">
        <v>8.7200000000000006</v>
      </c>
      <c r="F344" s="9">
        <v>4</v>
      </c>
      <c r="G344" s="13">
        <v>0</v>
      </c>
      <c r="H344" s="7">
        <v>2.8776000000000002</v>
      </c>
      <c r="I344">
        <v>90045</v>
      </c>
    </row>
    <row r="345" spans="1:9" x14ac:dyDescent="0.3">
      <c r="A345" t="s">
        <v>1221</v>
      </c>
      <c r="B345" t="s">
        <v>1222</v>
      </c>
      <c r="C345" t="s">
        <v>1226</v>
      </c>
      <c r="D345" t="s">
        <v>1227</v>
      </c>
      <c r="E345" s="7">
        <v>6.48</v>
      </c>
      <c r="F345" s="9">
        <v>1</v>
      </c>
      <c r="G345" s="13">
        <v>0</v>
      </c>
      <c r="H345" s="7">
        <v>3.1103999999999998</v>
      </c>
      <c r="I345">
        <v>90045</v>
      </c>
    </row>
    <row r="346" spans="1:9" x14ac:dyDescent="0.3">
      <c r="A346" t="s">
        <v>1221</v>
      </c>
      <c r="B346" t="s">
        <v>1222</v>
      </c>
      <c r="C346" t="s">
        <v>1228</v>
      </c>
      <c r="D346" t="s">
        <v>1230</v>
      </c>
      <c r="E346" s="7">
        <v>686.32</v>
      </c>
      <c r="F346" s="9">
        <v>2</v>
      </c>
      <c r="G346" s="13">
        <v>0.2</v>
      </c>
      <c r="H346" s="7">
        <v>223.054</v>
      </c>
      <c r="I346">
        <v>90045</v>
      </c>
    </row>
    <row r="347" spans="1:9" x14ac:dyDescent="0.3">
      <c r="A347" t="s">
        <v>1221</v>
      </c>
      <c r="B347" t="s">
        <v>1222</v>
      </c>
      <c r="C347" t="s">
        <v>1231</v>
      </c>
      <c r="D347" t="s">
        <v>1232</v>
      </c>
      <c r="E347" s="7">
        <v>62.18</v>
      </c>
      <c r="F347" s="9">
        <v>1</v>
      </c>
      <c r="G347" s="13">
        <v>0</v>
      </c>
      <c r="H347" s="7">
        <v>16.788599999999999</v>
      </c>
      <c r="I347">
        <v>90045</v>
      </c>
    </row>
    <row r="348" spans="1:9" x14ac:dyDescent="0.3">
      <c r="A348" t="s">
        <v>1233</v>
      </c>
      <c r="B348" t="s">
        <v>370</v>
      </c>
      <c r="C348" t="s">
        <v>1235</v>
      </c>
      <c r="D348" t="s">
        <v>1236</v>
      </c>
      <c r="E348" s="7">
        <v>3.64</v>
      </c>
      <c r="F348" s="9">
        <v>2</v>
      </c>
      <c r="G348" s="13">
        <v>0</v>
      </c>
      <c r="H348" s="7">
        <v>1.6379999999999999</v>
      </c>
      <c r="I348">
        <v>89502</v>
      </c>
    </row>
    <row r="349" spans="1:9" x14ac:dyDescent="0.3">
      <c r="A349" t="s">
        <v>1233</v>
      </c>
      <c r="B349" t="s">
        <v>370</v>
      </c>
      <c r="C349" t="s">
        <v>1237</v>
      </c>
      <c r="D349" t="s">
        <v>1238</v>
      </c>
      <c r="E349" s="7">
        <v>159.768</v>
      </c>
      <c r="F349" s="9">
        <v>7</v>
      </c>
      <c r="G349" s="13">
        <v>0.2</v>
      </c>
      <c r="H349" s="7">
        <v>53.921700000000001</v>
      </c>
      <c r="I349">
        <v>89502</v>
      </c>
    </row>
    <row r="350" spans="1:9" x14ac:dyDescent="0.3">
      <c r="A350" t="s">
        <v>1239</v>
      </c>
      <c r="B350" t="s">
        <v>1240</v>
      </c>
      <c r="C350" t="s">
        <v>1242</v>
      </c>
      <c r="D350" t="s">
        <v>1243</v>
      </c>
      <c r="E350" s="7">
        <v>195.184</v>
      </c>
      <c r="F350" s="9">
        <v>1</v>
      </c>
      <c r="G350" s="13">
        <v>0.2</v>
      </c>
      <c r="H350" s="7">
        <v>19.5184</v>
      </c>
      <c r="I350">
        <v>90004</v>
      </c>
    </row>
    <row r="351" spans="1:9" x14ac:dyDescent="0.3">
      <c r="A351" t="s">
        <v>1244</v>
      </c>
      <c r="B351" t="s">
        <v>1245</v>
      </c>
      <c r="C351" t="s">
        <v>1248</v>
      </c>
      <c r="D351" t="s">
        <v>1249</v>
      </c>
      <c r="E351" s="7">
        <v>53.94</v>
      </c>
      <c r="F351" s="9">
        <v>3</v>
      </c>
      <c r="G351" s="13">
        <v>0</v>
      </c>
      <c r="H351" s="7">
        <v>15.6426</v>
      </c>
      <c r="I351">
        <v>92025</v>
      </c>
    </row>
    <row r="352" spans="1:9" x14ac:dyDescent="0.3">
      <c r="A352" t="s">
        <v>1250</v>
      </c>
      <c r="B352" t="s">
        <v>323</v>
      </c>
      <c r="C352" t="s">
        <v>162</v>
      </c>
      <c r="D352" t="s">
        <v>163</v>
      </c>
      <c r="E352" s="7">
        <v>447.93</v>
      </c>
      <c r="F352" s="9">
        <v>9</v>
      </c>
      <c r="G352" s="13">
        <v>0</v>
      </c>
      <c r="H352" s="7">
        <v>49.272300000000001</v>
      </c>
      <c r="I352">
        <v>98115</v>
      </c>
    </row>
    <row r="353" spans="1:9" x14ac:dyDescent="0.3">
      <c r="A353" t="s">
        <v>1251</v>
      </c>
      <c r="B353" t="s">
        <v>649</v>
      </c>
      <c r="C353" t="s">
        <v>1252</v>
      </c>
      <c r="D353" t="s">
        <v>1253</v>
      </c>
      <c r="E353" s="7">
        <v>16.52</v>
      </c>
      <c r="F353" s="9">
        <v>5</v>
      </c>
      <c r="G353" s="13">
        <v>0.2</v>
      </c>
      <c r="H353" s="7">
        <v>5.5754999999999999</v>
      </c>
      <c r="I353">
        <v>90008</v>
      </c>
    </row>
    <row r="354" spans="1:9" x14ac:dyDescent="0.3">
      <c r="A354" t="s">
        <v>1254</v>
      </c>
      <c r="B354" t="s">
        <v>1255</v>
      </c>
      <c r="C354" t="s">
        <v>1257</v>
      </c>
      <c r="D354" t="s">
        <v>264</v>
      </c>
      <c r="E354" s="7">
        <v>11.56</v>
      </c>
      <c r="F354" s="9">
        <v>4</v>
      </c>
      <c r="G354" s="13">
        <v>0</v>
      </c>
      <c r="H354" s="7">
        <v>5.4332000000000003</v>
      </c>
      <c r="I354">
        <v>90004</v>
      </c>
    </row>
    <row r="355" spans="1:9" x14ac:dyDescent="0.3">
      <c r="A355" t="s">
        <v>1258</v>
      </c>
      <c r="B355" t="s">
        <v>1259</v>
      </c>
      <c r="C355" t="s">
        <v>1261</v>
      </c>
      <c r="D355" t="s">
        <v>1262</v>
      </c>
      <c r="E355" s="7">
        <v>12.096</v>
      </c>
      <c r="F355" s="9">
        <v>7</v>
      </c>
      <c r="G355" s="13">
        <v>0.2</v>
      </c>
      <c r="H355" s="7">
        <v>4.2336</v>
      </c>
      <c r="I355">
        <v>98103</v>
      </c>
    </row>
    <row r="356" spans="1:9" x14ac:dyDescent="0.3">
      <c r="A356" t="s">
        <v>1258</v>
      </c>
      <c r="B356" t="s">
        <v>1259</v>
      </c>
      <c r="C356" t="s">
        <v>1263</v>
      </c>
      <c r="D356" t="s">
        <v>1264</v>
      </c>
      <c r="E356" s="7">
        <v>485.88</v>
      </c>
      <c r="F356" s="9">
        <v>6</v>
      </c>
      <c r="G356" s="13">
        <v>0</v>
      </c>
      <c r="H356" s="7">
        <v>9.7175999999999991</v>
      </c>
      <c r="I356">
        <v>98103</v>
      </c>
    </row>
    <row r="357" spans="1:9" x14ac:dyDescent="0.3">
      <c r="A357" t="s">
        <v>1258</v>
      </c>
      <c r="B357" t="s">
        <v>1259</v>
      </c>
      <c r="C357" t="s">
        <v>1265</v>
      </c>
      <c r="D357" t="s">
        <v>1266</v>
      </c>
      <c r="E357" s="7">
        <v>25.92</v>
      </c>
      <c r="F357" s="9">
        <v>4</v>
      </c>
      <c r="G357" s="13">
        <v>0</v>
      </c>
      <c r="H357" s="7">
        <v>12.441599999999999</v>
      </c>
      <c r="I357">
        <v>98103</v>
      </c>
    </row>
    <row r="358" spans="1:9" x14ac:dyDescent="0.3">
      <c r="A358" t="s">
        <v>1258</v>
      </c>
      <c r="B358" t="s">
        <v>1259</v>
      </c>
      <c r="C358" t="s">
        <v>1267</v>
      </c>
      <c r="D358" t="s">
        <v>1268</v>
      </c>
      <c r="E358" s="7">
        <v>197.58</v>
      </c>
      <c r="F358" s="9">
        <v>2</v>
      </c>
      <c r="G358" s="13">
        <v>0</v>
      </c>
      <c r="H358" s="7">
        <v>53.346600000000002</v>
      </c>
      <c r="I358">
        <v>98103</v>
      </c>
    </row>
    <row r="359" spans="1:9" x14ac:dyDescent="0.3">
      <c r="A359" t="s">
        <v>1269</v>
      </c>
      <c r="B359" t="s">
        <v>1270</v>
      </c>
      <c r="C359" t="s">
        <v>1272</v>
      </c>
      <c r="D359" t="s">
        <v>1273</v>
      </c>
      <c r="E359" s="7">
        <v>81.92</v>
      </c>
      <c r="F359" s="9">
        <v>4</v>
      </c>
      <c r="G359" s="13">
        <v>0</v>
      </c>
      <c r="H359" s="7">
        <v>22.118400000000001</v>
      </c>
      <c r="I359">
        <v>90036</v>
      </c>
    </row>
    <row r="360" spans="1:9" x14ac:dyDescent="0.3">
      <c r="A360" t="s">
        <v>1269</v>
      </c>
      <c r="B360" t="s">
        <v>1270</v>
      </c>
      <c r="C360" t="s">
        <v>1274</v>
      </c>
      <c r="D360" t="s">
        <v>1275</v>
      </c>
      <c r="E360" s="7">
        <v>889.53599999999994</v>
      </c>
      <c r="F360" s="9">
        <v>8</v>
      </c>
      <c r="G360" s="13">
        <v>0.2</v>
      </c>
      <c r="H360" s="7">
        <v>66.715199999999996</v>
      </c>
      <c r="I360">
        <v>90036</v>
      </c>
    </row>
    <row r="361" spans="1:9" x14ac:dyDescent="0.3">
      <c r="A361" t="s">
        <v>1269</v>
      </c>
      <c r="B361" t="s">
        <v>1270</v>
      </c>
      <c r="C361" t="s">
        <v>1276</v>
      </c>
      <c r="D361" t="s">
        <v>1277</v>
      </c>
      <c r="E361" s="7">
        <v>892.22400000000005</v>
      </c>
      <c r="F361" s="9">
        <v>3</v>
      </c>
      <c r="G361" s="13">
        <v>0.2</v>
      </c>
      <c r="H361" s="7">
        <v>89.222399999999993</v>
      </c>
      <c r="I361">
        <v>90036</v>
      </c>
    </row>
    <row r="362" spans="1:9" x14ac:dyDescent="0.3">
      <c r="A362" t="s">
        <v>1269</v>
      </c>
      <c r="B362" t="s">
        <v>1270</v>
      </c>
      <c r="C362" t="s">
        <v>489</v>
      </c>
      <c r="D362" t="s">
        <v>490</v>
      </c>
      <c r="E362" s="7">
        <v>223.92</v>
      </c>
      <c r="F362" s="9">
        <v>4</v>
      </c>
      <c r="G362" s="13">
        <v>0</v>
      </c>
      <c r="H362" s="7">
        <v>109.7208</v>
      </c>
      <c r="I362">
        <v>90036</v>
      </c>
    </row>
    <row r="363" spans="1:9" x14ac:dyDescent="0.3">
      <c r="A363" t="s">
        <v>1269</v>
      </c>
      <c r="B363" t="s">
        <v>1270</v>
      </c>
      <c r="C363" t="s">
        <v>1278</v>
      </c>
      <c r="D363" t="s">
        <v>1279</v>
      </c>
      <c r="E363" s="7">
        <v>23.12</v>
      </c>
      <c r="F363" s="9">
        <v>4</v>
      </c>
      <c r="G363" s="13">
        <v>0</v>
      </c>
      <c r="H363" s="7">
        <v>11.328799999999999</v>
      </c>
      <c r="I363">
        <v>90036</v>
      </c>
    </row>
    <row r="364" spans="1:9" x14ac:dyDescent="0.3">
      <c r="A364" t="s">
        <v>1280</v>
      </c>
      <c r="B364" t="s">
        <v>1281</v>
      </c>
      <c r="C364" t="s">
        <v>886</v>
      </c>
      <c r="D364" t="s">
        <v>887</v>
      </c>
      <c r="E364" s="7">
        <v>544.00800000000004</v>
      </c>
      <c r="F364" s="9">
        <v>3</v>
      </c>
      <c r="G364" s="13">
        <v>0.2</v>
      </c>
      <c r="H364" s="7">
        <v>40.800600000000003</v>
      </c>
      <c r="I364">
        <v>80219</v>
      </c>
    </row>
    <row r="365" spans="1:9" x14ac:dyDescent="0.3">
      <c r="A365" t="s">
        <v>1280</v>
      </c>
      <c r="B365" t="s">
        <v>1281</v>
      </c>
      <c r="C365" t="s">
        <v>1163</v>
      </c>
      <c r="D365" t="s">
        <v>1164</v>
      </c>
      <c r="E365" s="7">
        <v>1.8720000000000001</v>
      </c>
      <c r="F365" s="9">
        <v>3</v>
      </c>
      <c r="G365" s="13">
        <v>0.7</v>
      </c>
      <c r="H365" s="7">
        <v>1.4352</v>
      </c>
      <c r="I365">
        <v>80219</v>
      </c>
    </row>
    <row r="366" spans="1:9" x14ac:dyDescent="0.3">
      <c r="A366" t="s">
        <v>1280</v>
      </c>
      <c r="B366" t="s">
        <v>1281</v>
      </c>
      <c r="C366" t="s">
        <v>1283</v>
      </c>
      <c r="D366" t="s">
        <v>1284</v>
      </c>
      <c r="E366" s="7">
        <v>854.35199999999998</v>
      </c>
      <c r="F366" s="9">
        <v>3</v>
      </c>
      <c r="G366" s="13">
        <v>0.2</v>
      </c>
      <c r="H366" s="7">
        <v>10.679399999999999</v>
      </c>
      <c r="I366">
        <v>80219</v>
      </c>
    </row>
    <row r="367" spans="1:9" x14ac:dyDescent="0.3">
      <c r="A367" t="s">
        <v>1280</v>
      </c>
      <c r="B367" t="s">
        <v>1281</v>
      </c>
      <c r="C367" t="s">
        <v>1285</v>
      </c>
      <c r="D367" t="s">
        <v>1286</v>
      </c>
      <c r="E367" s="7">
        <v>593.56799999999998</v>
      </c>
      <c r="F367" s="9">
        <v>2</v>
      </c>
      <c r="G367" s="13">
        <v>0.2</v>
      </c>
      <c r="H367" s="7">
        <v>0</v>
      </c>
      <c r="I367">
        <v>80219</v>
      </c>
    </row>
    <row r="368" spans="1:9" x14ac:dyDescent="0.3">
      <c r="A368" t="s">
        <v>1280</v>
      </c>
      <c r="B368" t="s">
        <v>1281</v>
      </c>
      <c r="C368" t="s">
        <v>1287</v>
      </c>
      <c r="D368" t="s">
        <v>1288</v>
      </c>
      <c r="E368" s="7">
        <v>338.04</v>
      </c>
      <c r="F368" s="9">
        <v>3</v>
      </c>
      <c r="G368" s="13">
        <v>0.2</v>
      </c>
      <c r="H368" s="7">
        <v>33.804000000000002</v>
      </c>
      <c r="I368">
        <v>80219</v>
      </c>
    </row>
    <row r="369" spans="1:9" x14ac:dyDescent="0.3">
      <c r="A369" t="s">
        <v>1289</v>
      </c>
      <c r="B369" t="s">
        <v>1290</v>
      </c>
      <c r="C369" t="s">
        <v>74</v>
      </c>
      <c r="D369" t="s">
        <v>76</v>
      </c>
      <c r="E369" s="7">
        <v>249.75</v>
      </c>
      <c r="F369" s="9">
        <v>9</v>
      </c>
      <c r="G369" s="13">
        <v>0</v>
      </c>
      <c r="H369" s="7">
        <v>44.954999999999998</v>
      </c>
      <c r="I369">
        <v>90036</v>
      </c>
    </row>
    <row r="370" spans="1:9" x14ac:dyDescent="0.3">
      <c r="A370" t="s">
        <v>1289</v>
      </c>
      <c r="B370" t="s">
        <v>1290</v>
      </c>
      <c r="C370" t="s">
        <v>1292</v>
      </c>
      <c r="D370" t="s">
        <v>1293</v>
      </c>
      <c r="E370" s="7">
        <v>255.93600000000001</v>
      </c>
      <c r="F370" s="9">
        <v>8</v>
      </c>
      <c r="G370" s="13">
        <v>0.2</v>
      </c>
      <c r="H370" s="7">
        <v>28.7928</v>
      </c>
      <c r="I370">
        <v>90036</v>
      </c>
    </row>
    <row r="371" spans="1:9" x14ac:dyDescent="0.3">
      <c r="A371" t="s">
        <v>1294</v>
      </c>
      <c r="B371" t="s">
        <v>737</v>
      </c>
      <c r="C371" t="s">
        <v>1295</v>
      </c>
      <c r="D371" t="s">
        <v>1296</v>
      </c>
      <c r="E371" s="7">
        <v>15.28</v>
      </c>
      <c r="F371" s="9">
        <v>2</v>
      </c>
      <c r="G371" s="13">
        <v>0</v>
      </c>
      <c r="H371" s="7">
        <v>7.4871999999999996</v>
      </c>
      <c r="I371">
        <v>90045</v>
      </c>
    </row>
    <row r="372" spans="1:9" x14ac:dyDescent="0.3">
      <c r="A372" t="s">
        <v>1294</v>
      </c>
      <c r="B372" t="s">
        <v>737</v>
      </c>
      <c r="C372" t="s">
        <v>1297</v>
      </c>
      <c r="D372" t="s">
        <v>1298</v>
      </c>
      <c r="E372" s="7">
        <v>8.73</v>
      </c>
      <c r="F372" s="9">
        <v>1</v>
      </c>
      <c r="G372" s="13">
        <v>0</v>
      </c>
      <c r="H372" s="7">
        <v>2.9681999999999999</v>
      </c>
      <c r="I372">
        <v>90045</v>
      </c>
    </row>
    <row r="373" spans="1:9" x14ac:dyDescent="0.3">
      <c r="A373" t="s">
        <v>1294</v>
      </c>
      <c r="B373" t="s">
        <v>737</v>
      </c>
      <c r="C373" t="s">
        <v>1299</v>
      </c>
      <c r="D373" t="s">
        <v>1300</v>
      </c>
      <c r="E373" s="7">
        <v>5.68</v>
      </c>
      <c r="F373" s="9">
        <v>2</v>
      </c>
      <c r="G373" s="13">
        <v>0</v>
      </c>
      <c r="H373" s="7">
        <v>1.7607999999999999</v>
      </c>
      <c r="I373">
        <v>90045</v>
      </c>
    </row>
    <row r="374" spans="1:9" x14ac:dyDescent="0.3">
      <c r="A374" t="s">
        <v>1301</v>
      </c>
      <c r="B374" t="s">
        <v>1302</v>
      </c>
      <c r="C374" t="s">
        <v>1304</v>
      </c>
      <c r="D374" t="s">
        <v>1305</v>
      </c>
      <c r="E374" s="7">
        <v>12.35</v>
      </c>
      <c r="F374" s="9">
        <v>1</v>
      </c>
      <c r="G374" s="13">
        <v>0</v>
      </c>
      <c r="H374" s="7">
        <v>5.4340000000000002</v>
      </c>
      <c r="I374">
        <v>98105</v>
      </c>
    </row>
    <row r="375" spans="1:9" x14ac:dyDescent="0.3">
      <c r="A375" t="s">
        <v>1301</v>
      </c>
      <c r="B375" t="s">
        <v>1302</v>
      </c>
      <c r="C375" t="s">
        <v>1306</v>
      </c>
      <c r="D375" t="s">
        <v>1307</v>
      </c>
      <c r="E375" s="7">
        <v>40.97</v>
      </c>
      <c r="F375" s="9">
        <v>1</v>
      </c>
      <c r="G375" s="13">
        <v>0</v>
      </c>
      <c r="H375" s="7">
        <v>10.652200000000001</v>
      </c>
      <c r="I375">
        <v>98105</v>
      </c>
    </row>
    <row r="376" spans="1:9" x14ac:dyDescent="0.3">
      <c r="A376" t="s">
        <v>1301</v>
      </c>
      <c r="B376" t="s">
        <v>1302</v>
      </c>
      <c r="C376" t="s">
        <v>381</v>
      </c>
      <c r="D376" t="s">
        <v>382</v>
      </c>
      <c r="E376" s="7">
        <v>22.96</v>
      </c>
      <c r="F376" s="9">
        <v>2</v>
      </c>
      <c r="G376" s="13">
        <v>0</v>
      </c>
      <c r="H376" s="7">
        <v>10.7912</v>
      </c>
      <c r="I376">
        <v>98105</v>
      </c>
    </row>
    <row r="377" spans="1:9" x14ac:dyDescent="0.3">
      <c r="A377" t="s">
        <v>1308</v>
      </c>
      <c r="B377" t="s">
        <v>1309</v>
      </c>
      <c r="C377" t="s">
        <v>1312</v>
      </c>
      <c r="D377" t="s">
        <v>1313</v>
      </c>
      <c r="E377" s="7">
        <v>764.68799999999999</v>
      </c>
      <c r="F377" s="9">
        <v>6</v>
      </c>
      <c r="G377" s="13">
        <v>0.2</v>
      </c>
      <c r="H377" s="7">
        <v>95.585999999999999</v>
      </c>
      <c r="I377">
        <v>93727</v>
      </c>
    </row>
    <row r="378" spans="1:9" x14ac:dyDescent="0.3">
      <c r="A378" t="s">
        <v>1308</v>
      </c>
      <c r="B378" t="s">
        <v>1309</v>
      </c>
      <c r="C378" t="s">
        <v>1314</v>
      </c>
      <c r="D378" t="s">
        <v>1315</v>
      </c>
      <c r="E378" s="7">
        <v>3610.848</v>
      </c>
      <c r="F378" s="9">
        <v>12</v>
      </c>
      <c r="G378" s="13">
        <v>0.2</v>
      </c>
      <c r="H378" s="7">
        <v>135.4068</v>
      </c>
      <c r="I378">
        <v>93727</v>
      </c>
    </row>
    <row r="379" spans="1:9" x14ac:dyDescent="0.3">
      <c r="A379" t="s">
        <v>1308</v>
      </c>
      <c r="B379" t="s">
        <v>1309</v>
      </c>
      <c r="C379" t="s">
        <v>1316</v>
      </c>
      <c r="D379" t="s">
        <v>1317</v>
      </c>
      <c r="E379" s="7">
        <v>254.97450000000001</v>
      </c>
      <c r="F379" s="9">
        <v>3</v>
      </c>
      <c r="G379" s="13">
        <v>0.15</v>
      </c>
      <c r="H379" s="7">
        <v>11.998799999999999</v>
      </c>
      <c r="I379">
        <v>93727</v>
      </c>
    </row>
    <row r="380" spans="1:9" x14ac:dyDescent="0.3">
      <c r="A380" t="s">
        <v>1318</v>
      </c>
      <c r="B380" t="s">
        <v>1319</v>
      </c>
      <c r="C380" t="s">
        <v>1321</v>
      </c>
      <c r="D380" t="s">
        <v>1322</v>
      </c>
      <c r="E380" s="7">
        <v>6.57</v>
      </c>
      <c r="F380" s="9">
        <v>3</v>
      </c>
      <c r="G380" s="13">
        <v>0</v>
      </c>
      <c r="H380" s="7">
        <v>1.7739</v>
      </c>
      <c r="I380">
        <v>94122</v>
      </c>
    </row>
    <row r="381" spans="1:9" x14ac:dyDescent="0.3">
      <c r="A381" t="s">
        <v>1323</v>
      </c>
      <c r="B381" t="s">
        <v>1324</v>
      </c>
      <c r="C381" t="s">
        <v>1326</v>
      </c>
      <c r="D381" t="s">
        <v>1327</v>
      </c>
      <c r="E381" s="7">
        <v>142.86000000000001</v>
      </c>
      <c r="F381" s="9">
        <v>1</v>
      </c>
      <c r="G381" s="13">
        <v>0</v>
      </c>
      <c r="H381" s="7">
        <v>41.429400000000001</v>
      </c>
      <c r="I381">
        <v>90045</v>
      </c>
    </row>
    <row r="382" spans="1:9" x14ac:dyDescent="0.3">
      <c r="A382" t="s">
        <v>1323</v>
      </c>
      <c r="B382" t="s">
        <v>1324</v>
      </c>
      <c r="C382" t="s">
        <v>184</v>
      </c>
      <c r="D382" t="s">
        <v>1148</v>
      </c>
      <c r="E382" s="7">
        <v>292.27199999999999</v>
      </c>
      <c r="F382" s="9">
        <v>6</v>
      </c>
      <c r="G382" s="13">
        <v>0.2</v>
      </c>
      <c r="H382" s="7">
        <v>18.266999999999999</v>
      </c>
      <c r="I382">
        <v>90045</v>
      </c>
    </row>
    <row r="383" spans="1:9" x14ac:dyDescent="0.3">
      <c r="A383" t="s">
        <v>1328</v>
      </c>
      <c r="B383" t="s">
        <v>1329</v>
      </c>
      <c r="C383" t="s">
        <v>835</v>
      </c>
      <c r="D383" t="s">
        <v>836</v>
      </c>
      <c r="E383" s="7">
        <v>29.327999999999999</v>
      </c>
      <c r="F383" s="9">
        <v>3</v>
      </c>
      <c r="G383" s="13">
        <v>0.2</v>
      </c>
      <c r="H383" s="7">
        <v>3.6659999999999999</v>
      </c>
      <c r="I383">
        <v>80027</v>
      </c>
    </row>
    <row r="384" spans="1:9" x14ac:dyDescent="0.3">
      <c r="A384" t="s">
        <v>1331</v>
      </c>
      <c r="B384" t="s">
        <v>1332</v>
      </c>
      <c r="C384" t="s">
        <v>1334</v>
      </c>
      <c r="D384" t="s">
        <v>1335</v>
      </c>
      <c r="E384" s="7">
        <v>13.215999999999999</v>
      </c>
      <c r="F384" s="9">
        <v>4</v>
      </c>
      <c r="G384" s="13">
        <v>0.2</v>
      </c>
      <c r="H384" s="7">
        <v>4.4603999999999999</v>
      </c>
      <c r="I384">
        <v>94122</v>
      </c>
    </row>
    <row r="385" spans="1:9" x14ac:dyDescent="0.3">
      <c r="A385" t="s">
        <v>1331</v>
      </c>
      <c r="B385" t="s">
        <v>1332</v>
      </c>
      <c r="C385" t="s">
        <v>1336</v>
      </c>
      <c r="D385" t="s">
        <v>1337</v>
      </c>
      <c r="E385" s="7">
        <v>32.4</v>
      </c>
      <c r="F385" s="9">
        <v>5</v>
      </c>
      <c r="G385" s="13">
        <v>0</v>
      </c>
      <c r="H385" s="7">
        <v>15.552</v>
      </c>
      <c r="I385">
        <v>94122</v>
      </c>
    </row>
    <row r="386" spans="1:9" x14ac:dyDescent="0.3">
      <c r="A386" t="s">
        <v>1338</v>
      </c>
      <c r="B386" t="s">
        <v>1108</v>
      </c>
      <c r="C386" t="s">
        <v>204</v>
      </c>
      <c r="D386" t="s">
        <v>206</v>
      </c>
      <c r="E386" s="7">
        <v>32.94</v>
      </c>
      <c r="F386" s="9">
        <v>3</v>
      </c>
      <c r="G386" s="13">
        <v>0</v>
      </c>
      <c r="H386" s="7">
        <v>9.2232000000000003</v>
      </c>
      <c r="I386">
        <v>92105</v>
      </c>
    </row>
    <row r="387" spans="1:9" x14ac:dyDescent="0.3">
      <c r="A387" t="s">
        <v>1338</v>
      </c>
      <c r="B387" t="s">
        <v>1108</v>
      </c>
      <c r="C387" t="s">
        <v>1339</v>
      </c>
      <c r="D387" t="s">
        <v>1340</v>
      </c>
      <c r="E387" s="7">
        <v>114.2</v>
      </c>
      <c r="F387" s="9">
        <v>5</v>
      </c>
      <c r="G387" s="13">
        <v>0</v>
      </c>
      <c r="H387" s="7">
        <v>52.531999999999996</v>
      </c>
      <c r="I387">
        <v>92105</v>
      </c>
    </row>
    <row r="388" spans="1:9" x14ac:dyDescent="0.3">
      <c r="A388" t="s">
        <v>1338</v>
      </c>
      <c r="B388" t="s">
        <v>1108</v>
      </c>
      <c r="C388" t="s">
        <v>1341</v>
      </c>
      <c r="D388" t="s">
        <v>1342</v>
      </c>
      <c r="E388" s="7">
        <v>3.08</v>
      </c>
      <c r="F388" s="9">
        <v>1</v>
      </c>
      <c r="G388" s="13">
        <v>0</v>
      </c>
      <c r="H388" s="7">
        <v>1.4783999999999999</v>
      </c>
      <c r="I388">
        <v>92105</v>
      </c>
    </row>
    <row r="389" spans="1:9" x14ac:dyDescent="0.3">
      <c r="A389" t="s">
        <v>1343</v>
      </c>
      <c r="B389" t="s">
        <v>1344</v>
      </c>
      <c r="C389" t="s">
        <v>1347</v>
      </c>
      <c r="D389" t="s">
        <v>1348</v>
      </c>
      <c r="E389" s="7">
        <v>845.72799999999995</v>
      </c>
      <c r="F389" s="9">
        <v>13</v>
      </c>
      <c r="G389" s="13">
        <v>0.2</v>
      </c>
      <c r="H389" s="7">
        <v>84.572800000000001</v>
      </c>
      <c r="I389">
        <v>81001</v>
      </c>
    </row>
    <row r="390" spans="1:9" x14ac:dyDescent="0.3">
      <c r="A390" t="s">
        <v>1349</v>
      </c>
      <c r="B390" t="s">
        <v>1350</v>
      </c>
      <c r="C390" t="s">
        <v>1353</v>
      </c>
      <c r="D390" t="s">
        <v>1354</v>
      </c>
      <c r="E390" s="7">
        <v>13.904</v>
      </c>
      <c r="F390" s="9">
        <v>2</v>
      </c>
      <c r="G390" s="13">
        <v>0.2</v>
      </c>
      <c r="H390" s="7">
        <v>4.5187999999999997</v>
      </c>
      <c r="I390">
        <v>94533</v>
      </c>
    </row>
    <row r="391" spans="1:9" x14ac:dyDescent="0.3">
      <c r="A391" t="s">
        <v>1349</v>
      </c>
      <c r="B391" t="s">
        <v>1350</v>
      </c>
      <c r="C391" t="s">
        <v>1355</v>
      </c>
      <c r="D391" t="s">
        <v>1356</v>
      </c>
      <c r="E391" s="7">
        <v>20.72</v>
      </c>
      <c r="F391" s="9">
        <v>2</v>
      </c>
      <c r="G391" s="13">
        <v>0.2</v>
      </c>
      <c r="H391" s="7">
        <v>6.4749999999999996</v>
      </c>
      <c r="I391">
        <v>94533</v>
      </c>
    </row>
    <row r="392" spans="1:9" x14ac:dyDescent="0.3">
      <c r="A392" t="s">
        <v>1357</v>
      </c>
      <c r="B392" t="s">
        <v>1358</v>
      </c>
      <c r="C392" t="s">
        <v>241</v>
      </c>
      <c r="D392" t="s">
        <v>242</v>
      </c>
      <c r="E392" s="7">
        <v>26.96</v>
      </c>
      <c r="F392" s="9">
        <v>2</v>
      </c>
      <c r="G392" s="13">
        <v>0</v>
      </c>
      <c r="H392" s="7">
        <v>7.0095999999999998</v>
      </c>
      <c r="I392">
        <v>94109</v>
      </c>
    </row>
    <row r="393" spans="1:9" x14ac:dyDescent="0.3">
      <c r="A393" t="s">
        <v>1360</v>
      </c>
      <c r="B393" t="s">
        <v>1361</v>
      </c>
      <c r="C393" t="s">
        <v>1363</v>
      </c>
      <c r="D393" t="s">
        <v>1364</v>
      </c>
      <c r="E393" s="7">
        <v>46.76</v>
      </c>
      <c r="F393" s="9">
        <v>7</v>
      </c>
      <c r="G393" s="13">
        <v>0</v>
      </c>
      <c r="H393" s="7">
        <v>22.444800000000001</v>
      </c>
      <c r="I393">
        <v>91104</v>
      </c>
    </row>
    <row r="394" spans="1:9" x14ac:dyDescent="0.3">
      <c r="A394" t="s">
        <v>1360</v>
      </c>
      <c r="B394" t="s">
        <v>1361</v>
      </c>
      <c r="C394" t="s">
        <v>1128</v>
      </c>
      <c r="D394" t="s">
        <v>1129</v>
      </c>
      <c r="E394" s="7">
        <v>17.712</v>
      </c>
      <c r="F394" s="9">
        <v>3</v>
      </c>
      <c r="G394" s="13">
        <v>0.2</v>
      </c>
      <c r="H394" s="7">
        <v>6.4206000000000003</v>
      </c>
      <c r="I394">
        <v>91104</v>
      </c>
    </row>
    <row r="395" spans="1:9" x14ac:dyDescent="0.3">
      <c r="A395" t="s">
        <v>1360</v>
      </c>
      <c r="B395" t="s">
        <v>1361</v>
      </c>
      <c r="C395" t="s">
        <v>1365</v>
      </c>
      <c r="D395" t="s">
        <v>1366</v>
      </c>
      <c r="E395" s="7">
        <v>21.78</v>
      </c>
      <c r="F395" s="9">
        <v>2</v>
      </c>
      <c r="G395" s="13">
        <v>0</v>
      </c>
      <c r="H395" s="7">
        <v>5.6627999999999998</v>
      </c>
      <c r="I395">
        <v>91104</v>
      </c>
    </row>
    <row r="396" spans="1:9" x14ac:dyDescent="0.3">
      <c r="A396" t="s">
        <v>1360</v>
      </c>
      <c r="B396" t="s">
        <v>1361</v>
      </c>
      <c r="C396" t="s">
        <v>1367</v>
      </c>
      <c r="D396" t="s">
        <v>1368</v>
      </c>
      <c r="E396" s="7">
        <v>161.94</v>
      </c>
      <c r="F396" s="9">
        <v>3</v>
      </c>
      <c r="G396" s="13">
        <v>0</v>
      </c>
      <c r="H396" s="7">
        <v>9.7164000000000001</v>
      </c>
      <c r="I396">
        <v>91104</v>
      </c>
    </row>
    <row r="397" spans="1:9" x14ac:dyDescent="0.3">
      <c r="A397" t="s">
        <v>1360</v>
      </c>
      <c r="B397" t="s">
        <v>1361</v>
      </c>
      <c r="C397" t="s">
        <v>1369</v>
      </c>
      <c r="D397" t="s">
        <v>1370</v>
      </c>
      <c r="E397" s="7">
        <v>161.56800000000001</v>
      </c>
      <c r="F397" s="9">
        <v>2</v>
      </c>
      <c r="G397" s="13">
        <v>0.2</v>
      </c>
      <c r="H397" s="7">
        <v>8.0784000000000002</v>
      </c>
      <c r="I397">
        <v>91104</v>
      </c>
    </row>
    <row r="398" spans="1:9" x14ac:dyDescent="0.3">
      <c r="A398" t="s">
        <v>1371</v>
      </c>
      <c r="B398" t="s">
        <v>1372</v>
      </c>
      <c r="C398" t="s">
        <v>1374</v>
      </c>
      <c r="D398" t="s">
        <v>1375</v>
      </c>
      <c r="E398" s="7">
        <v>38.880000000000003</v>
      </c>
      <c r="F398" s="9">
        <v>6</v>
      </c>
      <c r="G398" s="13">
        <v>0</v>
      </c>
      <c r="H398" s="7">
        <v>18.662400000000002</v>
      </c>
      <c r="I398">
        <v>90032</v>
      </c>
    </row>
    <row r="399" spans="1:9" x14ac:dyDescent="0.3">
      <c r="A399" t="s">
        <v>1371</v>
      </c>
      <c r="B399" t="s">
        <v>1372</v>
      </c>
      <c r="C399" t="s">
        <v>1376</v>
      </c>
      <c r="D399" t="s">
        <v>1377</v>
      </c>
      <c r="E399" s="7">
        <v>183.84</v>
      </c>
      <c r="F399" s="9">
        <v>8</v>
      </c>
      <c r="G399" s="13">
        <v>0</v>
      </c>
      <c r="H399" s="7">
        <v>62.505600000000001</v>
      </c>
      <c r="I399">
        <v>90032</v>
      </c>
    </row>
    <row r="400" spans="1:9" x14ac:dyDescent="0.3">
      <c r="A400" t="s">
        <v>1371</v>
      </c>
      <c r="B400" t="s">
        <v>1372</v>
      </c>
      <c r="C400" t="s">
        <v>549</v>
      </c>
      <c r="D400" t="s">
        <v>550</v>
      </c>
      <c r="E400" s="7">
        <v>579.29999999999995</v>
      </c>
      <c r="F400" s="9">
        <v>5</v>
      </c>
      <c r="G400" s="13">
        <v>0</v>
      </c>
      <c r="H400" s="7">
        <v>28.965</v>
      </c>
      <c r="I400">
        <v>90032</v>
      </c>
    </row>
    <row r="401" spans="1:9" x14ac:dyDescent="0.3">
      <c r="A401" t="s">
        <v>1378</v>
      </c>
      <c r="B401" t="s">
        <v>1379</v>
      </c>
      <c r="C401" t="s">
        <v>1381</v>
      </c>
      <c r="D401" t="s">
        <v>1382</v>
      </c>
      <c r="E401" s="7">
        <v>87.92</v>
      </c>
      <c r="F401" s="9">
        <v>4</v>
      </c>
      <c r="G401" s="13">
        <v>0</v>
      </c>
      <c r="H401" s="7">
        <v>26.376000000000001</v>
      </c>
      <c r="I401">
        <v>94110</v>
      </c>
    </row>
    <row r="402" spans="1:9" x14ac:dyDescent="0.3">
      <c r="A402" t="s">
        <v>1383</v>
      </c>
      <c r="B402" t="s">
        <v>1384</v>
      </c>
      <c r="C402" t="s">
        <v>1304</v>
      </c>
      <c r="D402" t="s">
        <v>1305</v>
      </c>
      <c r="E402" s="7">
        <v>37.049999999999997</v>
      </c>
      <c r="F402" s="9">
        <v>3</v>
      </c>
      <c r="G402" s="13">
        <v>0</v>
      </c>
      <c r="H402" s="7">
        <v>16.302</v>
      </c>
      <c r="I402">
        <v>94109</v>
      </c>
    </row>
    <row r="403" spans="1:9" x14ac:dyDescent="0.3">
      <c r="A403" t="s">
        <v>1386</v>
      </c>
      <c r="B403" t="s">
        <v>1387</v>
      </c>
      <c r="C403" t="s">
        <v>1389</v>
      </c>
      <c r="D403" t="s">
        <v>1390</v>
      </c>
      <c r="E403" s="7">
        <v>140.73599999999999</v>
      </c>
      <c r="F403" s="9">
        <v>8</v>
      </c>
      <c r="G403" s="13">
        <v>0.2</v>
      </c>
      <c r="H403" s="7">
        <v>52.776000000000003</v>
      </c>
      <c r="I403">
        <v>90049</v>
      </c>
    </row>
    <row r="404" spans="1:9" x14ac:dyDescent="0.3">
      <c r="A404" t="s">
        <v>1391</v>
      </c>
      <c r="B404" t="s">
        <v>1392</v>
      </c>
      <c r="C404" t="s">
        <v>1394</v>
      </c>
      <c r="D404" t="s">
        <v>1395</v>
      </c>
      <c r="E404" s="7">
        <v>25.11</v>
      </c>
      <c r="F404" s="9">
        <v>3</v>
      </c>
      <c r="G404" s="13">
        <v>0</v>
      </c>
      <c r="H404" s="7">
        <v>6.5286</v>
      </c>
      <c r="I404">
        <v>90008</v>
      </c>
    </row>
    <row r="405" spans="1:9" x14ac:dyDescent="0.3">
      <c r="A405" t="s">
        <v>1396</v>
      </c>
      <c r="B405" t="s">
        <v>1058</v>
      </c>
      <c r="C405" t="s">
        <v>1397</v>
      </c>
      <c r="D405" t="s">
        <v>1398</v>
      </c>
      <c r="E405" s="7">
        <v>183.96</v>
      </c>
      <c r="F405" s="9">
        <v>5</v>
      </c>
      <c r="G405" s="13">
        <v>0.2</v>
      </c>
      <c r="H405" s="7">
        <v>20.695499999999999</v>
      </c>
      <c r="I405">
        <v>94109</v>
      </c>
    </row>
    <row r="406" spans="1:9" x14ac:dyDescent="0.3">
      <c r="A406" t="s">
        <v>1396</v>
      </c>
      <c r="B406" t="s">
        <v>1058</v>
      </c>
      <c r="C406" t="s">
        <v>1399</v>
      </c>
      <c r="D406" t="s">
        <v>1400</v>
      </c>
      <c r="E406" s="7">
        <v>17.61</v>
      </c>
      <c r="F406" s="9">
        <v>3</v>
      </c>
      <c r="G406" s="13">
        <v>0</v>
      </c>
      <c r="H406" s="7">
        <v>8.4527999999999999</v>
      </c>
      <c r="I406">
        <v>94109</v>
      </c>
    </row>
    <row r="407" spans="1:9" x14ac:dyDescent="0.3">
      <c r="A407" t="s">
        <v>1396</v>
      </c>
      <c r="B407" t="s">
        <v>1058</v>
      </c>
      <c r="C407" t="s">
        <v>1314</v>
      </c>
      <c r="D407" t="s">
        <v>1315</v>
      </c>
      <c r="E407" s="7">
        <v>300.904</v>
      </c>
      <c r="F407" s="9">
        <v>1</v>
      </c>
      <c r="G407" s="13">
        <v>0.2</v>
      </c>
      <c r="H407" s="7">
        <v>11.283899999999999</v>
      </c>
      <c r="I407">
        <v>94109</v>
      </c>
    </row>
    <row r="408" spans="1:9" x14ac:dyDescent="0.3">
      <c r="A408" t="s">
        <v>1401</v>
      </c>
      <c r="B408" t="s">
        <v>1402</v>
      </c>
      <c r="C408" t="s">
        <v>1404</v>
      </c>
      <c r="D408" t="s">
        <v>1405</v>
      </c>
      <c r="E408" s="7">
        <v>145.56800000000001</v>
      </c>
      <c r="F408" s="9">
        <v>2</v>
      </c>
      <c r="G408" s="13">
        <v>0.2</v>
      </c>
      <c r="H408" s="7">
        <v>0</v>
      </c>
      <c r="I408">
        <v>90049</v>
      </c>
    </row>
    <row r="409" spans="1:9" x14ac:dyDescent="0.3">
      <c r="A409" t="s">
        <v>1406</v>
      </c>
      <c r="B409" t="s">
        <v>1407</v>
      </c>
      <c r="C409" t="s">
        <v>1409</v>
      </c>
      <c r="D409" t="s">
        <v>1410</v>
      </c>
      <c r="E409" s="7">
        <v>38.387999999999998</v>
      </c>
      <c r="F409" s="9">
        <v>14</v>
      </c>
      <c r="G409" s="13">
        <v>0.7</v>
      </c>
      <c r="H409" s="7">
        <v>25.591999999999999</v>
      </c>
      <c r="I409">
        <v>85705</v>
      </c>
    </row>
    <row r="410" spans="1:9" x14ac:dyDescent="0.3">
      <c r="A410" t="s">
        <v>1406</v>
      </c>
      <c r="B410" t="s">
        <v>1407</v>
      </c>
      <c r="C410" t="s">
        <v>1411</v>
      </c>
      <c r="D410" t="s">
        <v>1412</v>
      </c>
      <c r="E410" s="7">
        <v>95.994</v>
      </c>
      <c r="F410" s="9">
        <v>2</v>
      </c>
      <c r="G410" s="13">
        <v>0.7</v>
      </c>
      <c r="H410" s="7">
        <v>63.996000000000002</v>
      </c>
      <c r="I410">
        <v>85705</v>
      </c>
    </row>
    <row r="411" spans="1:9" x14ac:dyDescent="0.3">
      <c r="A411" t="s">
        <v>1406</v>
      </c>
      <c r="B411" t="s">
        <v>1407</v>
      </c>
      <c r="C411" t="s">
        <v>1413</v>
      </c>
      <c r="D411" t="s">
        <v>1414</v>
      </c>
      <c r="E411" s="7">
        <v>239.952</v>
      </c>
      <c r="F411" s="9">
        <v>6</v>
      </c>
      <c r="G411" s="13">
        <v>0.2</v>
      </c>
      <c r="H411" s="7">
        <v>35.992800000000003</v>
      </c>
      <c r="I411">
        <v>85705</v>
      </c>
    </row>
    <row r="412" spans="1:9" x14ac:dyDescent="0.3">
      <c r="A412" t="s">
        <v>1406</v>
      </c>
      <c r="B412" t="s">
        <v>1407</v>
      </c>
      <c r="C412" t="s">
        <v>309</v>
      </c>
      <c r="D412" t="s">
        <v>310</v>
      </c>
      <c r="E412" s="7">
        <v>201.584</v>
      </c>
      <c r="F412" s="9">
        <v>2</v>
      </c>
      <c r="G412" s="13">
        <v>0.2</v>
      </c>
      <c r="H412" s="7">
        <v>15.1188</v>
      </c>
      <c r="I412">
        <v>85705</v>
      </c>
    </row>
    <row r="413" spans="1:9" x14ac:dyDescent="0.3">
      <c r="A413" t="s">
        <v>1406</v>
      </c>
      <c r="B413" t="s">
        <v>1407</v>
      </c>
      <c r="C413" t="s">
        <v>1415</v>
      </c>
      <c r="D413" t="s">
        <v>1416</v>
      </c>
      <c r="E413" s="7">
        <v>899.13599999999997</v>
      </c>
      <c r="F413" s="9">
        <v>4</v>
      </c>
      <c r="G413" s="13">
        <v>0.2</v>
      </c>
      <c r="H413" s="7">
        <v>146.1096</v>
      </c>
      <c r="I413">
        <v>85705</v>
      </c>
    </row>
    <row r="414" spans="1:9" x14ac:dyDescent="0.3">
      <c r="A414" t="s">
        <v>1417</v>
      </c>
      <c r="B414" t="s">
        <v>1418</v>
      </c>
      <c r="C414" t="s">
        <v>1421</v>
      </c>
      <c r="D414" t="s">
        <v>1422</v>
      </c>
      <c r="E414" s="7">
        <v>145.9</v>
      </c>
      <c r="F414" s="9">
        <v>5</v>
      </c>
      <c r="G414" s="13">
        <v>0</v>
      </c>
      <c r="H414" s="7">
        <v>62.737000000000002</v>
      </c>
      <c r="I414">
        <v>90660</v>
      </c>
    </row>
    <row r="415" spans="1:9" x14ac:dyDescent="0.3">
      <c r="A415" t="s">
        <v>1423</v>
      </c>
      <c r="B415" t="s">
        <v>1424</v>
      </c>
      <c r="C415" t="s">
        <v>1426</v>
      </c>
      <c r="D415" t="s">
        <v>1427</v>
      </c>
      <c r="E415" s="7">
        <v>590.05799999999999</v>
      </c>
      <c r="F415" s="9">
        <v>7</v>
      </c>
      <c r="G415" s="13">
        <v>0.7</v>
      </c>
      <c r="H415" s="7">
        <v>786.74400000000003</v>
      </c>
      <c r="I415">
        <v>80906</v>
      </c>
    </row>
    <row r="416" spans="1:9" x14ac:dyDescent="0.3">
      <c r="A416" t="s">
        <v>1423</v>
      </c>
      <c r="B416" t="s">
        <v>1424</v>
      </c>
      <c r="C416" t="s">
        <v>1428</v>
      </c>
      <c r="D416" t="s">
        <v>1429</v>
      </c>
      <c r="E416" s="7">
        <v>14.04</v>
      </c>
      <c r="F416" s="9">
        <v>3</v>
      </c>
      <c r="G416" s="13">
        <v>0.2</v>
      </c>
      <c r="H416" s="7">
        <v>1.5794999999999999</v>
      </c>
      <c r="I416">
        <v>80906</v>
      </c>
    </row>
    <row r="417" spans="1:9" x14ac:dyDescent="0.3">
      <c r="A417" t="s">
        <v>1430</v>
      </c>
      <c r="B417" t="s">
        <v>107</v>
      </c>
      <c r="C417" t="s">
        <v>1431</v>
      </c>
      <c r="D417" t="s">
        <v>1432</v>
      </c>
      <c r="E417" s="7">
        <v>29.6</v>
      </c>
      <c r="F417" s="9">
        <v>2</v>
      </c>
      <c r="G417" s="13">
        <v>0</v>
      </c>
      <c r="H417" s="7">
        <v>14.8</v>
      </c>
      <c r="I417">
        <v>94591</v>
      </c>
    </row>
    <row r="418" spans="1:9" x14ac:dyDescent="0.3">
      <c r="A418" t="s">
        <v>1430</v>
      </c>
      <c r="B418" t="s">
        <v>107</v>
      </c>
      <c r="C418" t="s">
        <v>1433</v>
      </c>
      <c r="D418" t="s">
        <v>1434</v>
      </c>
      <c r="E418" s="7">
        <v>17.088000000000001</v>
      </c>
      <c r="F418" s="9">
        <v>4</v>
      </c>
      <c r="G418" s="13">
        <v>0.2</v>
      </c>
      <c r="H418" s="7">
        <v>5.5536000000000003</v>
      </c>
      <c r="I418">
        <v>94591</v>
      </c>
    </row>
    <row r="419" spans="1:9" x14ac:dyDescent="0.3">
      <c r="A419" t="s">
        <v>1435</v>
      </c>
      <c r="B419" t="s">
        <v>1436</v>
      </c>
      <c r="C419" t="s">
        <v>1439</v>
      </c>
      <c r="D419" t="s">
        <v>1440</v>
      </c>
      <c r="E419" s="7">
        <v>912.75</v>
      </c>
      <c r="F419" s="9">
        <v>5</v>
      </c>
      <c r="G419" s="13">
        <v>0</v>
      </c>
      <c r="H419" s="7">
        <v>118.6575</v>
      </c>
      <c r="I419">
        <v>84604</v>
      </c>
    </row>
    <row r="420" spans="1:9" x14ac:dyDescent="0.3">
      <c r="A420" t="s">
        <v>1441</v>
      </c>
      <c r="B420" t="s">
        <v>1442</v>
      </c>
      <c r="C420" t="s">
        <v>1445</v>
      </c>
      <c r="D420" t="s">
        <v>1446</v>
      </c>
      <c r="E420" s="7">
        <v>1089.75</v>
      </c>
      <c r="F420" s="9">
        <v>3</v>
      </c>
      <c r="G420" s="13">
        <v>0</v>
      </c>
      <c r="H420" s="7">
        <v>305.13</v>
      </c>
      <c r="I420">
        <v>84062</v>
      </c>
    </row>
    <row r="421" spans="1:9" x14ac:dyDescent="0.3">
      <c r="A421" t="s">
        <v>1441</v>
      </c>
      <c r="B421" t="s">
        <v>1442</v>
      </c>
      <c r="C421" t="s">
        <v>1447</v>
      </c>
      <c r="D421" t="s">
        <v>1448</v>
      </c>
      <c r="E421" s="7">
        <v>447.84</v>
      </c>
      <c r="F421" s="9">
        <v>8</v>
      </c>
      <c r="G421" s="13">
        <v>0</v>
      </c>
      <c r="H421" s="7">
        <v>219.44159999999999</v>
      </c>
      <c r="I421">
        <v>84062</v>
      </c>
    </row>
    <row r="422" spans="1:9" x14ac:dyDescent="0.3">
      <c r="A422" t="s">
        <v>1441</v>
      </c>
      <c r="B422" t="s">
        <v>1442</v>
      </c>
      <c r="C422" t="s">
        <v>1449</v>
      </c>
      <c r="D422" t="s">
        <v>1450</v>
      </c>
      <c r="E422" s="7">
        <v>16.399999999999999</v>
      </c>
      <c r="F422" s="9">
        <v>5</v>
      </c>
      <c r="G422" s="13">
        <v>0</v>
      </c>
      <c r="H422" s="7">
        <v>4.2640000000000002</v>
      </c>
      <c r="I422">
        <v>84062</v>
      </c>
    </row>
    <row r="423" spans="1:9" x14ac:dyDescent="0.3">
      <c r="A423" t="s">
        <v>1441</v>
      </c>
      <c r="B423" t="s">
        <v>1442</v>
      </c>
      <c r="C423" t="s">
        <v>1451</v>
      </c>
      <c r="D423" t="s">
        <v>1452</v>
      </c>
      <c r="E423" s="7">
        <v>399.96</v>
      </c>
      <c r="F423" s="9">
        <v>5</v>
      </c>
      <c r="G423" s="13">
        <v>0.2</v>
      </c>
      <c r="H423" s="7">
        <v>34.996499999999997</v>
      </c>
      <c r="I423">
        <v>84062</v>
      </c>
    </row>
    <row r="424" spans="1:9" x14ac:dyDescent="0.3">
      <c r="A424" t="s">
        <v>1441</v>
      </c>
      <c r="B424" t="s">
        <v>1442</v>
      </c>
      <c r="C424" t="s">
        <v>1453</v>
      </c>
      <c r="D424" t="s">
        <v>1454</v>
      </c>
      <c r="E424" s="7">
        <v>158.9</v>
      </c>
      <c r="F424" s="9">
        <v>5</v>
      </c>
      <c r="G424" s="13">
        <v>0</v>
      </c>
      <c r="H424" s="7">
        <v>7.9450000000000003</v>
      </c>
      <c r="I424">
        <v>84062</v>
      </c>
    </row>
    <row r="425" spans="1:9" x14ac:dyDescent="0.3">
      <c r="A425" t="s">
        <v>1441</v>
      </c>
      <c r="B425" t="s">
        <v>1442</v>
      </c>
      <c r="C425" t="s">
        <v>1455</v>
      </c>
      <c r="D425" t="s">
        <v>1456</v>
      </c>
      <c r="E425" s="7">
        <v>13.183999999999999</v>
      </c>
      <c r="F425" s="9">
        <v>1</v>
      </c>
      <c r="G425" s="13">
        <v>0.2</v>
      </c>
      <c r="H425" s="7">
        <v>4.7792000000000003</v>
      </c>
      <c r="I425">
        <v>84062</v>
      </c>
    </row>
    <row r="426" spans="1:9" x14ac:dyDescent="0.3">
      <c r="A426" t="s">
        <v>1457</v>
      </c>
      <c r="B426" t="s">
        <v>1458</v>
      </c>
      <c r="C426" t="s">
        <v>1040</v>
      </c>
      <c r="D426" t="s">
        <v>1041</v>
      </c>
      <c r="E426" s="7">
        <v>393.16500000000002</v>
      </c>
      <c r="F426" s="9">
        <v>3</v>
      </c>
      <c r="G426" s="13">
        <v>0.5</v>
      </c>
      <c r="H426" s="7">
        <v>204.44579999999999</v>
      </c>
      <c r="I426">
        <v>85023</v>
      </c>
    </row>
    <row r="427" spans="1:9" x14ac:dyDescent="0.3">
      <c r="A427" t="s">
        <v>1460</v>
      </c>
      <c r="B427" t="s">
        <v>1461</v>
      </c>
      <c r="C427" t="s">
        <v>1463</v>
      </c>
      <c r="D427" t="s">
        <v>1464</v>
      </c>
      <c r="E427" s="7">
        <v>239.97</v>
      </c>
      <c r="F427" s="9">
        <v>3</v>
      </c>
      <c r="G427" s="13">
        <v>0</v>
      </c>
      <c r="H427" s="7">
        <v>26.396699999999999</v>
      </c>
      <c r="I427">
        <v>92627</v>
      </c>
    </row>
    <row r="428" spans="1:9" x14ac:dyDescent="0.3">
      <c r="A428" t="s">
        <v>1460</v>
      </c>
      <c r="B428" t="s">
        <v>1461</v>
      </c>
      <c r="C428" t="s">
        <v>1465</v>
      </c>
      <c r="D428" t="s">
        <v>1466</v>
      </c>
      <c r="E428" s="7">
        <v>37.74</v>
      </c>
      <c r="F428" s="9">
        <v>3</v>
      </c>
      <c r="G428" s="13">
        <v>0</v>
      </c>
      <c r="H428" s="7">
        <v>12.8316</v>
      </c>
      <c r="I428">
        <v>92627</v>
      </c>
    </row>
    <row r="429" spans="1:9" x14ac:dyDescent="0.3">
      <c r="A429" t="s">
        <v>1467</v>
      </c>
      <c r="B429" t="s">
        <v>1468</v>
      </c>
      <c r="C429" t="s">
        <v>1470</v>
      </c>
      <c r="D429" t="s">
        <v>1471</v>
      </c>
      <c r="E429" s="7">
        <v>86.272000000000006</v>
      </c>
      <c r="F429" s="9">
        <v>4</v>
      </c>
      <c r="G429" s="13">
        <v>0.2</v>
      </c>
      <c r="H429" s="7">
        <v>31.273599999999998</v>
      </c>
      <c r="I429">
        <v>85204</v>
      </c>
    </row>
    <row r="430" spans="1:9" x14ac:dyDescent="0.3">
      <c r="A430" t="s">
        <v>1467</v>
      </c>
      <c r="B430" t="s">
        <v>1468</v>
      </c>
      <c r="C430" t="s">
        <v>1472</v>
      </c>
      <c r="D430" t="s">
        <v>1473</v>
      </c>
      <c r="E430" s="7">
        <v>72.587999999999994</v>
      </c>
      <c r="F430" s="9">
        <v>2</v>
      </c>
      <c r="G430" s="13">
        <v>0.7</v>
      </c>
      <c r="H430" s="7">
        <v>48.392000000000003</v>
      </c>
      <c r="I430">
        <v>85204</v>
      </c>
    </row>
    <row r="431" spans="1:9" x14ac:dyDescent="0.3">
      <c r="A431" t="s">
        <v>1467</v>
      </c>
      <c r="B431" t="s">
        <v>1468</v>
      </c>
      <c r="C431" t="s">
        <v>1474</v>
      </c>
      <c r="D431" t="s">
        <v>1475</v>
      </c>
      <c r="E431" s="7">
        <v>60.671999999999997</v>
      </c>
      <c r="F431" s="9">
        <v>2</v>
      </c>
      <c r="G431" s="13">
        <v>0.2</v>
      </c>
      <c r="H431" s="7">
        <v>14.409599999999999</v>
      </c>
      <c r="I431">
        <v>85204</v>
      </c>
    </row>
    <row r="432" spans="1:9" x14ac:dyDescent="0.3">
      <c r="A432" t="s">
        <v>1467</v>
      </c>
      <c r="B432" t="s">
        <v>1468</v>
      </c>
      <c r="C432" t="s">
        <v>1237</v>
      </c>
      <c r="D432" t="s">
        <v>1238</v>
      </c>
      <c r="E432" s="7">
        <v>77.031000000000006</v>
      </c>
      <c r="F432" s="9">
        <v>9</v>
      </c>
      <c r="G432" s="13">
        <v>0.7</v>
      </c>
      <c r="H432" s="7">
        <v>59.057099999999998</v>
      </c>
      <c r="I432">
        <v>85204</v>
      </c>
    </row>
    <row r="433" spans="1:9" x14ac:dyDescent="0.3">
      <c r="A433" t="s">
        <v>1467</v>
      </c>
      <c r="B433" t="s">
        <v>1468</v>
      </c>
      <c r="C433" t="s">
        <v>1476</v>
      </c>
      <c r="D433" t="s">
        <v>1477</v>
      </c>
      <c r="E433" s="7">
        <v>119.904</v>
      </c>
      <c r="F433" s="9">
        <v>6</v>
      </c>
      <c r="G433" s="13">
        <v>0.2</v>
      </c>
      <c r="H433" s="7">
        <v>1.4987999999999999</v>
      </c>
      <c r="I433">
        <v>85204</v>
      </c>
    </row>
    <row r="434" spans="1:9" x14ac:dyDescent="0.3">
      <c r="A434" t="s">
        <v>1467</v>
      </c>
      <c r="B434" t="s">
        <v>1468</v>
      </c>
      <c r="C434" t="s">
        <v>1478</v>
      </c>
      <c r="D434" t="s">
        <v>1479</v>
      </c>
      <c r="E434" s="7">
        <v>263.95999999999998</v>
      </c>
      <c r="F434" s="9">
        <v>5</v>
      </c>
      <c r="G434" s="13">
        <v>0.2</v>
      </c>
      <c r="H434" s="7">
        <v>23.096499999999999</v>
      </c>
      <c r="I434">
        <v>85204</v>
      </c>
    </row>
    <row r="435" spans="1:9" x14ac:dyDescent="0.3">
      <c r="A435" t="s">
        <v>1467</v>
      </c>
      <c r="B435" t="s">
        <v>1468</v>
      </c>
      <c r="C435" t="s">
        <v>556</v>
      </c>
      <c r="D435" t="s">
        <v>557</v>
      </c>
      <c r="E435" s="7">
        <v>363.64800000000002</v>
      </c>
      <c r="F435" s="9">
        <v>4</v>
      </c>
      <c r="G435" s="13">
        <v>0.2</v>
      </c>
      <c r="H435" s="7">
        <v>86.366399999999999</v>
      </c>
      <c r="I435">
        <v>85204</v>
      </c>
    </row>
    <row r="436" spans="1:9" x14ac:dyDescent="0.3">
      <c r="A436" t="s">
        <v>1480</v>
      </c>
      <c r="B436" t="s">
        <v>1481</v>
      </c>
      <c r="C436" t="s">
        <v>1483</v>
      </c>
      <c r="D436" t="s">
        <v>1484</v>
      </c>
      <c r="E436" s="7">
        <v>9.7279999999999998</v>
      </c>
      <c r="F436" s="9">
        <v>2</v>
      </c>
      <c r="G436" s="13">
        <v>0.2</v>
      </c>
      <c r="H436" s="7">
        <v>3.2831999999999999</v>
      </c>
      <c r="I436">
        <v>93905</v>
      </c>
    </row>
    <row r="437" spans="1:9" x14ac:dyDescent="0.3">
      <c r="A437" t="s">
        <v>1480</v>
      </c>
      <c r="B437" t="s">
        <v>1481</v>
      </c>
      <c r="C437" t="s">
        <v>1098</v>
      </c>
      <c r="D437" t="s">
        <v>1099</v>
      </c>
      <c r="E437" s="7">
        <v>14.75</v>
      </c>
      <c r="F437" s="9">
        <v>5</v>
      </c>
      <c r="G437" s="13">
        <v>0</v>
      </c>
      <c r="H437" s="7">
        <v>7.08</v>
      </c>
      <c r="I437">
        <v>93905</v>
      </c>
    </row>
    <row r="438" spans="1:9" x14ac:dyDescent="0.3">
      <c r="A438" t="s">
        <v>1480</v>
      </c>
      <c r="B438" t="s">
        <v>1481</v>
      </c>
      <c r="C438" t="s">
        <v>1485</v>
      </c>
      <c r="D438" t="s">
        <v>1486</v>
      </c>
      <c r="E438" s="7">
        <v>29.8</v>
      </c>
      <c r="F438" s="9">
        <v>5</v>
      </c>
      <c r="G438" s="13">
        <v>0.2</v>
      </c>
      <c r="H438" s="7">
        <v>9.3125</v>
      </c>
      <c r="I438">
        <v>93905</v>
      </c>
    </row>
    <row r="439" spans="1:9" x14ac:dyDescent="0.3">
      <c r="A439" t="s">
        <v>1480</v>
      </c>
      <c r="B439" t="s">
        <v>1481</v>
      </c>
      <c r="C439" t="s">
        <v>1487</v>
      </c>
      <c r="D439" t="s">
        <v>1488</v>
      </c>
      <c r="E439" s="7">
        <v>427.42</v>
      </c>
      <c r="F439" s="9">
        <v>14</v>
      </c>
      <c r="G439" s="13">
        <v>0</v>
      </c>
      <c r="H439" s="7">
        <v>196.61320000000001</v>
      </c>
      <c r="I439">
        <v>93905</v>
      </c>
    </row>
    <row r="440" spans="1:9" x14ac:dyDescent="0.3">
      <c r="A440" t="s">
        <v>1489</v>
      </c>
      <c r="B440" t="s">
        <v>692</v>
      </c>
      <c r="C440" t="s">
        <v>1490</v>
      </c>
      <c r="D440" t="s">
        <v>1491</v>
      </c>
      <c r="E440" s="7">
        <v>33.9</v>
      </c>
      <c r="F440" s="9">
        <v>5</v>
      </c>
      <c r="G440" s="13">
        <v>0</v>
      </c>
      <c r="H440" s="7">
        <v>15.593999999999999</v>
      </c>
      <c r="I440">
        <v>98105</v>
      </c>
    </row>
    <row r="441" spans="1:9" x14ac:dyDescent="0.3">
      <c r="A441" t="s">
        <v>1492</v>
      </c>
      <c r="B441" t="s">
        <v>1493</v>
      </c>
      <c r="C441" t="s">
        <v>1495</v>
      </c>
      <c r="D441" t="s">
        <v>1496</v>
      </c>
      <c r="E441" s="7">
        <v>36.671999999999997</v>
      </c>
      <c r="F441" s="9">
        <v>2</v>
      </c>
      <c r="G441" s="13">
        <v>0.2</v>
      </c>
      <c r="H441" s="7">
        <v>11.46</v>
      </c>
      <c r="I441">
        <v>94110</v>
      </c>
    </row>
    <row r="442" spans="1:9" x14ac:dyDescent="0.3">
      <c r="A442" t="s">
        <v>1497</v>
      </c>
      <c r="B442" t="s">
        <v>1498</v>
      </c>
      <c r="C442" t="s">
        <v>179</v>
      </c>
      <c r="D442" t="s">
        <v>180</v>
      </c>
      <c r="E442" s="7">
        <v>139.42400000000001</v>
      </c>
      <c r="F442" s="9">
        <v>4</v>
      </c>
      <c r="G442" s="13">
        <v>0.2</v>
      </c>
      <c r="H442" s="7">
        <v>17.428000000000001</v>
      </c>
      <c r="I442">
        <v>80013</v>
      </c>
    </row>
    <row r="443" spans="1:9" x14ac:dyDescent="0.3">
      <c r="A443" t="s">
        <v>1500</v>
      </c>
      <c r="B443" t="s">
        <v>1501</v>
      </c>
      <c r="C443" t="s">
        <v>1503</v>
      </c>
      <c r="D443" t="s">
        <v>1504</v>
      </c>
      <c r="E443" s="7">
        <v>88.751999999999995</v>
      </c>
      <c r="F443" s="9">
        <v>3</v>
      </c>
      <c r="G443" s="13">
        <v>0.2</v>
      </c>
      <c r="H443" s="7">
        <v>11.093999999999999</v>
      </c>
      <c r="I443">
        <v>90008</v>
      </c>
    </row>
    <row r="444" spans="1:9" x14ac:dyDescent="0.3">
      <c r="A444" t="s">
        <v>1505</v>
      </c>
      <c r="B444" t="s">
        <v>1506</v>
      </c>
      <c r="C444" t="s">
        <v>1508</v>
      </c>
      <c r="D444" t="s">
        <v>1509</v>
      </c>
      <c r="E444" s="7">
        <v>2.0249999999999999</v>
      </c>
      <c r="F444" s="9">
        <v>1</v>
      </c>
      <c r="G444" s="13">
        <v>0.7</v>
      </c>
      <c r="H444" s="7">
        <v>1.35</v>
      </c>
      <c r="I444">
        <v>85023</v>
      </c>
    </row>
    <row r="445" spans="1:9" x14ac:dyDescent="0.3">
      <c r="A445" t="s">
        <v>1510</v>
      </c>
      <c r="B445" t="s">
        <v>761</v>
      </c>
      <c r="C445" t="s">
        <v>1511</v>
      </c>
      <c r="D445" t="s">
        <v>1512</v>
      </c>
      <c r="E445" s="7">
        <v>55.423999999999999</v>
      </c>
      <c r="F445" s="9">
        <v>2</v>
      </c>
      <c r="G445" s="13">
        <v>0.2</v>
      </c>
      <c r="H445" s="7">
        <v>19.398399999999999</v>
      </c>
      <c r="I445">
        <v>98103</v>
      </c>
    </row>
    <row r="446" spans="1:9" x14ac:dyDescent="0.3">
      <c r="A446" t="s">
        <v>1513</v>
      </c>
      <c r="B446" t="s">
        <v>1514</v>
      </c>
      <c r="C446" t="s">
        <v>1105</v>
      </c>
      <c r="D446" t="s">
        <v>1106</v>
      </c>
      <c r="E446" s="7">
        <v>121.376</v>
      </c>
      <c r="F446" s="9">
        <v>4</v>
      </c>
      <c r="G446" s="13">
        <v>0.2</v>
      </c>
      <c r="H446" s="7">
        <v>3.0344000000000002</v>
      </c>
      <c r="I446">
        <v>85301</v>
      </c>
    </row>
    <row r="447" spans="1:9" x14ac:dyDescent="0.3">
      <c r="A447" t="s">
        <v>1513</v>
      </c>
      <c r="B447" t="s">
        <v>1514</v>
      </c>
      <c r="C447" t="s">
        <v>1517</v>
      </c>
      <c r="D447" t="s">
        <v>1518</v>
      </c>
      <c r="E447" s="7">
        <v>95.975999999999999</v>
      </c>
      <c r="F447" s="9">
        <v>3</v>
      </c>
      <c r="G447" s="13">
        <v>0.2</v>
      </c>
      <c r="H447" s="7">
        <v>10.7973</v>
      </c>
      <c r="I447">
        <v>85301</v>
      </c>
    </row>
    <row r="448" spans="1:9" x14ac:dyDescent="0.3">
      <c r="A448" t="s">
        <v>1519</v>
      </c>
      <c r="B448" t="s">
        <v>1520</v>
      </c>
      <c r="C448" t="s">
        <v>1522</v>
      </c>
      <c r="D448" t="s">
        <v>1523</v>
      </c>
      <c r="E448" s="7">
        <v>8.67</v>
      </c>
      <c r="F448" s="9">
        <v>3</v>
      </c>
      <c r="G448" s="13">
        <v>0</v>
      </c>
      <c r="H448" s="7">
        <v>4.0749000000000004</v>
      </c>
      <c r="I448">
        <v>90004</v>
      </c>
    </row>
    <row r="449" spans="1:9" x14ac:dyDescent="0.3">
      <c r="A449" t="s">
        <v>1524</v>
      </c>
      <c r="B449" t="s">
        <v>153</v>
      </c>
      <c r="C449" t="s">
        <v>1526</v>
      </c>
      <c r="D449" t="s">
        <v>1527</v>
      </c>
      <c r="E449" s="7">
        <v>31.968</v>
      </c>
      <c r="F449" s="9">
        <v>4</v>
      </c>
      <c r="G449" s="13">
        <v>0.2</v>
      </c>
      <c r="H449" s="7">
        <v>2.3976000000000002</v>
      </c>
      <c r="I449">
        <v>92683</v>
      </c>
    </row>
    <row r="450" spans="1:9" x14ac:dyDescent="0.3">
      <c r="A450" t="s">
        <v>1528</v>
      </c>
      <c r="B450" t="s">
        <v>1529</v>
      </c>
      <c r="C450" t="s">
        <v>1531</v>
      </c>
      <c r="D450" t="s">
        <v>1532</v>
      </c>
      <c r="E450" s="7">
        <v>25.92</v>
      </c>
      <c r="F450" s="9">
        <v>4</v>
      </c>
      <c r="G450" s="13">
        <v>0</v>
      </c>
      <c r="H450" s="7">
        <v>12.441599999999999</v>
      </c>
      <c r="I450">
        <v>94122</v>
      </c>
    </row>
    <row r="451" spans="1:9" x14ac:dyDescent="0.3">
      <c r="A451" t="s">
        <v>1528</v>
      </c>
      <c r="B451" t="s">
        <v>1529</v>
      </c>
      <c r="C451" t="s">
        <v>1533</v>
      </c>
      <c r="D451" t="s">
        <v>1534</v>
      </c>
      <c r="E451" s="7">
        <v>40.46</v>
      </c>
      <c r="F451" s="9">
        <v>7</v>
      </c>
      <c r="G451" s="13">
        <v>0</v>
      </c>
      <c r="H451" s="7">
        <v>19.825399999999998</v>
      </c>
      <c r="I451">
        <v>94122</v>
      </c>
    </row>
    <row r="452" spans="1:9" x14ac:dyDescent="0.3">
      <c r="A452" t="s">
        <v>1528</v>
      </c>
      <c r="B452" t="s">
        <v>1529</v>
      </c>
      <c r="C452" t="s">
        <v>1535</v>
      </c>
      <c r="D452" t="s">
        <v>1536</v>
      </c>
      <c r="E452" s="7">
        <v>33.869999999999997</v>
      </c>
      <c r="F452" s="9">
        <v>3</v>
      </c>
      <c r="G452" s="13">
        <v>0</v>
      </c>
      <c r="H452" s="7">
        <v>8.8062000000000005</v>
      </c>
      <c r="I452">
        <v>94122</v>
      </c>
    </row>
    <row r="453" spans="1:9" x14ac:dyDescent="0.3">
      <c r="A453" t="s">
        <v>1537</v>
      </c>
      <c r="B453" t="s">
        <v>1538</v>
      </c>
      <c r="C453" t="s">
        <v>1540</v>
      </c>
      <c r="D453" t="s">
        <v>1541</v>
      </c>
      <c r="E453" s="7">
        <v>177</v>
      </c>
      <c r="F453" s="9">
        <v>3</v>
      </c>
      <c r="G453" s="13">
        <v>0</v>
      </c>
      <c r="H453" s="7">
        <v>30.09</v>
      </c>
      <c r="I453">
        <v>98115</v>
      </c>
    </row>
    <row r="454" spans="1:9" x14ac:dyDescent="0.3">
      <c r="A454" t="s">
        <v>1542</v>
      </c>
      <c r="B454" t="s">
        <v>1543</v>
      </c>
      <c r="C454" t="s">
        <v>1545</v>
      </c>
      <c r="D454" t="s">
        <v>1546</v>
      </c>
      <c r="E454" s="7">
        <v>1212.848</v>
      </c>
      <c r="F454" s="9">
        <v>7</v>
      </c>
      <c r="G454" s="13">
        <v>0.2</v>
      </c>
      <c r="H454" s="7">
        <v>106.1242</v>
      </c>
      <c r="I454">
        <v>90008</v>
      </c>
    </row>
    <row r="455" spans="1:9" x14ac:dyDescent="0.3">
      <c r="A455" t="s">
        <v>1542</v>
      </c>
      <c r="B455" t="s">
        <v>1543</v>
      </c>
      <c r="C455" t="s">
        <v>1547</v>
      </c>
      <c r="D455" t="s">
        <v>1548</v>
      </c>
      <c r="E455" s="7">
        <v>89.97</v>
      </c>
      <c r="F455" s="9">
        <v>3</v>
      </c>
      <c r="G455" s="13">
        <v>0</v>
      </c>
      <c r="H455" s="7">
        <v>37.787399999999998</v>
      </c>
      <c r="I455">
        <v>90008</v>
      </c>
    </row>
    <row r="456" spans="1:9" x14ac:dyDescent="0.3">
      <c r="A456" t="s">
        <v>1542</v>
      </c>
      <c r="B456" t="s">
        <v>1543</v>
      </c>
      <c r="C456" t="s">
        <v>682</v>
      </c>
      <c r="D456" t="s">
        <v>683</v>
      </c>
      <c r="E456" s="7">
        <v>42.6</v>
      </c>
      <c r="F456" s="9">
        <v>3</v>
      </c>
      <c r="G456" s="13">
        <v>0</v>
      </c>
      <c r="H456" s="7">
        <v>16.614000000000001</v>
      </c>
      <c r="I456">
        <v>90008</v>
      </c>
    </row>
    <row r="457" spans="1:9" x14ac:dyDescent="0.3">
      <c r="A457" t="s">
        <v>1549</v>
      </c>
      <c r="B457" t="s">
        <v>1550</v>
      </c>
      <c r="C457" t="s">
        <v>1552</v>
      </c>
      <c r="D457" t="s">
        <v>1553</v>
      </c>
      <c r="E457" s="7">
        <v>9.64</v>
      </c>
      <c r="F457" s="9">
        <v>2</v>
      </c>
      <c r="G457" s="13">
        <v>0</v>
      </c>
      <c r="H457" s="7">
        <v>3.6631999999999998</v>
      </c>
      <c r="I457">
        <v>98661</v>
      </c>
    </row>
    <row r="458" spans="1:9" x14ac:dyDescent="0.3">
      <c r="A458" t="s">
        <v>1554</v>
      </c>
      <c r="B458" t="s">
        <v>244</v>
      </c>
      <c r="C458" t="s">
        <v>1555</v>
      </c>
      <c r="D458" t="s">
        <v>1556</v>
      </c>
      <c r="E458" s="7">
        <v>18.16</v>
      </c>
      <c r="F458" s="9">
        <v>5</v>
      </c>
      <c r="G458" s="13">
        <v>0.2</v>
      </c>
      <c r="H458" s="7">
        <v>6.5830000000000002</v>
      </c>
      <c r="I458">
        <v>94122</v>
      </c>
    </row>
    <row r="459" spans="1:9" x14ac:dyDescent="0.3">
      <c r="A459" t="s">
        <v>1557</v>
      </c>
      <c r="B459" t="s">
        <v>1255</v>
      </c>
      <c r="C459" t="s">
        <v>1558</v>
      </c>
      <c r="D459" t="s">
        <v>1559</v>
      </c>
      <c r="E459" s="7">
        <v>33.520000000000003</v>
      </c>
      <c r="F459" s="9">
        <v>2</v>
      </c>
      <c r="G459" s="13">
        <v>0.2</v>
      </c>
      <c r="H459" s="7">
        <v>3.3519999999999999</v>
      </c>
      <c r="I459">
        <v>90045</v>
      </c>
    </row>
    <row r="460" spans="1:9" x14ac:dyDescent="0.3">
      <c r="A460" t="s">
        <v>1557</v>
      </c>
      <c r="B460" t="s">
        <v>1255</v>
      </c>
      <c r="C460" t="s">
        <v>1560</v>
      </c>
      <c r="D460" t="s">
        <v>1561</v>
      </c>
      <c r="E460" s="7">
        <v>9.94</v>
      </c>
      <c r="F460" s="9">
        <v>2</v>
      </c>
      <c r="G460" s="13">
        <v>0</v>
      </c>
      <c r="H460" s="7">
        <v>3.0813999999999999</v>
      </c>
      <c r="I460">
        <v>90045</v>
      </c>
    </row>
    <row r="461" spans="1:9" x14ac:dyDescent="0.3">
      <c r="A461" t="s">
        <v>1562</v>
      </c>
      <c r="B461" t="s">
        <v>1563</v>
      </c>
      <c r="C461" t="s">
        <v>1565</v>
      </c>
      <c r="D461" t="s">
        <v>1566</v>
      </c>
      <c r="E461" s="7">
        <v>6.72</v>
      </c>
      <c r="F461" s="9">
        <v>4</v>
      </c>
      <c r="G461" s="13">
        <v>0</v>
      </c>
      <c r="H461" s="7">
        <v>3.36</v>
      </c>
      <c r="I461">
        <v>90004</v>
      </c>
    </row>
    <row r="462" spans="1:9" x14ac:dyDescent="0.3">
      <c r="A462" t="s">
        <v>1562</v>
      </c>
      <c r="B462" t="s">
        <v>1563</v>
      </c>
      <c r="C462" t="s">
        <v>1567</v>
      </c>
      <c r="D462" t="s">
        <v>1568</v>
      </c>
      <c r="E462" s="7">
        <v>1004.976</v>
      </c>
      <c r="F462" s="9">
        <v>6</v>
      </c>
      <c r="G462" s="13">
        <v>0.2</v>
      </c>
      <c r="H462" s="7">
        <v>175.8708</v>
      </c>
      <c r="I462">
        <v>90004</v>
      </c>
    </row>
    <row r="463" spans="1:9" x14ac:dyDescent="0.3">
      <c r="A463" t="s">
        <v>1569</v>
      </c>
      <c r="B463" t="s">
        <v>1570</v>
      </c>
      <c r="C463" t="s">
        <v>1572</v>
      </c>
      <c r="D463" t="s">
        <v>1573</v>
      </c>
      <c r="E463" s="7">
        <v>8.36</v>
      </c>
      <c r="F463" s="9">
        <v>2</v>
      </c>
      <c r="G463" s="13">
        <v>0</v>
      </c>
      <c r="H463" s="7">
        <v>3.0095999999999998</v>
      </c>
      <c r="I463">
        <v>90036</v>
      </c>
    </row>
    <row r="464" spans="1:9" x14ac:dyDescent="0.3">
      <c r="A464" t="s">
        <v>1574</v>
      </c>
      <c r="B464" t="s">
        <v>1575</v>
      </c>
      <c r="C464" t="s">
        <v>1578</v>
      </c>
      <c r="D464" t="s">
        <v>1579</v>
      </c>
      <c r="E464" s="7">
        <v>385.6</v>
      </c>
      <c r="F464" s="9">
        <v>8</v>
      </c>
      <c r="G464" s="13">
        <v>0</v>
      </c>
      <c r="H464" s="7">
        <v>111.824</v>
      </c>
      <c r="I464">
        <v>91767</v>
      </c>
    </row>
    <row r="465" spans="1:9" x14ac:dyDescent="0.3">
      <c r="A465" t="s">
        <v>1574</v>
      </c>
      <c r="B465" t="s">
        <v>1575</v>
      </c>
      <c r="C465" t="s">
        <v>1580</v>
      </c>
      <c r="D465" t="s">
        <v>1581</v>
      </c>
      <c r="E465" s="7">
        <v>35.82</v>
      </c>
      <c r="F465" s="9">
        <v>9</v>
      </c>
      <c r="G465" s="13">
        <v>0</v>
      </c>
      <c r="H465" s="7">
        <v>11.820600000000001</v>
      </c>
      <c r="I465">
        <v>91767</v>
      </c>
    </row>
    <row r="466" spans="1:9" x14ac:dyDescent="0.3">
      <c r="A466" t="s">
        <v>1582</v>
      </c>
      <c r="B466" t="s">
        <v>1583</v>
      </c>
      <c r="C466" t="s">
        <v>675</v>
      </c>
      <c r="D466" t="s">
        <v>676</v>
      </c>
      <c r="E466" s="7">
        <v>1669.6</v>
      </c>
      <c r="F466" s="9">
        <v>4</v>
      </c>
      <c r="G466" s="13">
        <v>0</v>
      </c>
      <c r="H466" s="7">
        <v>116.872</v>
      </c>
      <c r="I466">
        <v>89031</v>
      </c>
    </row>
    <row r="467" spans="1:9" x14ac:dyDescent="0.3">
      <c r="A467" t="s">
        <v>1586</v>
      </c>
      <c r="B467" t="s">
        <v>1587</v>
      </c>
      <c r="C467" t="s">
        <v>379</v>
      </c>
      <c r="D467" t="s">
        <v>380</v>
      </c>
      <c r="E467" s="7">
        <v>83.84</v>
      </c>
      <c r="F467" s="9">
        <v>2</v>
      </c>
      <c r="G467" s="13">
        <v>0.2</v>
      </c>
      <c r="H467" s="7">
        <v>27.248000000000001</v>
      </c>
      <c r="I467">
        <v>98105</v>
      </c>
    </row>
    <row r="468" spans="1:9" x14ac:dyDescent="0.3">
      <c r="A468" t="s">
        <v>1586</v>
      </c>
      <c r="B468" t="s">
        <v>1587</v>
      </c>
      <c r="C468" t="s">
        <v>1589</v>
      </c>
      <c r="D468" t="s">
        <v>1590</v>
      </c>
      <c r="E468" s="7">
        <v>13.272</v>
      </c>
      <c r="F468" s="9">
        <v>3</v>
      </c>
      <c r="G468" s="13">
        <v>0.2</v>
      </c>
      <c r="H468" s="7">
        <v>4.3133999999999997</v>
      </c>
      <c r="I468">
        <v>98105</v>
      </c>
    </row>
    <row r="469" spans="1:9" x14ac:dyDescent="0.3">
      <c r="A469" t="s">
        <v>1591</v>
      </c>
      <c r="B469" t="s">
        <v>1592</v>
      </c>
      <c r="C469" t="s">
        <v>1028</v>
      </c>
      <c r="D469" t="s">
        <v>1029</v>
      </c>
      <c r="E469" s="7">
        <v>21.335999999999999</v>
      </c>
      <c r="F469" s="9">
        <v>7</v>
      </c>
      <c r="G469" s="13">
        <v>0.2</v>
      </c>
      <c r="H469" s="7">
        <v>7.7343000000000002</v>
      </c>
      <c r="I469">
        <v>94110</v>
      </c>
    </row>
    <row r="470" spans="1:9" x14ac:dyDescent="0.3">
      <c r="A470" t="s">
        <v>1594</v>
      </c>
      <c r="B470" t="s">
        <v>1595</v>
      </c>
      <c r="C470" t="s">
        <v>1597</v>
      </c>
      <c r="D470" t="s">
        <v>1598</v>
      </c>
      <c r="E470" s="7">
        <v>206.11199999999999</v>
      </c>
      <c r="F470" s="9">
        <v>6</v>
      </c>
      <c r="G470" s="13">
        <v>0.2</v>
      </c>
      <c r="H470" s="7">
        <v>48.951599999999999</v>
      </c>
      <c r="I470">
        <v>85705</v>
      </c>
    </row>
    <row r="471" spans="1:9" x14ac:dyDescent="0.3">
      <c r="A471" t="s">
        <v>1594</v>
      </c>
      <c r="B471" t="s">
        <v>1595</v>
      </c>
      <c r="C471" t="s">
        <v>1599</v>
      </c>
      <c r="D471" t="s">
        <v>1600</v>
      </c>
      <c r="E471" s="7">
        <v>19.920000000000002</v>
      </c>
      <c r="F471" s="9">
        <v>5</v>
      </c>
      <c r="G471" s="13">
        <v>0.2</v>
      </c>
      <c r="H471" s="7">
        <v>6.7229999999999999</v>
      </c>
      <c r="I471">
        <v>85705</v>
      </c>
    </row>
    <row r="472" spans="1:9" x14ac:dyDescent="0.3">
      <c r="A472" t="s">
        <v>1594</v>
      </c>
      <c r="B472" t="s">
        <v>1595</v>
      </c>
      <c r="C472" t="s">
        <v>1601</v>
      </c>
      <c r="D472" t="s">
        <v>1602</v>
      </c>
      <c r="E472" s="7">
        <v>198.27199999999999</v>
      </c>
      <c r="F472" s="9">
        <v>8</v>
      </c>
      <c r="G472" s="13">
        <v>0.2</v>
      </c>
      <c r="H472" s="7">
        <v>61.96</v>
      </c>
      <c r="I472">
        <v>85705</v>
      </c>
    </row>
    <row r="473" spans="1:9" x14ac:dyDescent="0.3">
      <c r="A473" t="s">
        <v>1594</v>
      </c>
      <c r="B473" t="s">
        <v>1595</v>
      </c>
      <c r="C473" t="s">
        <v>1603</v>
      </c>
      <c r="D473" t="s">
        <v>1604</v>
      </c>
      <c r="E473" s="7">
        <v>247.10400000000001</v>
      </c>
      <c r="F473" s="9">
        <v>6</v>
      </c>
      <c r="G473" s="13">
        <v>0.2</v>
      </c>
      <c r="H473" s="7">
        <v>58.687199999999997</v>
      </c>
      <c r="I473">
        <v>85705</v>
      </c>
    </row>
    <row r="474" spans="1:9" x14ac:dyDescent="0.3">
      <c r="A474" t="s">
        <v>1594</v>
      </c>
      <c r="B474" t="s">
        <v>1595</v>
      </c>
      <c r="C474" t="s">
        <v>1248</v>
      </c>
      <c r="D474" t="s">
        <v>1249</v>
      </c>
      <c r="E474" s="7">
        <v>86.304000000000002</v>
      </c>
      <c r="F474" s="9">
        <v>6</v>
      </c>
      <c r="G474" s="13">
        <v>0.2</v>
      </c>
      <c r="H474" s="7">
        <v>9.7091999999999992</v>
      </c>
      <c r="I474">
        <v>85705</v>
      </c>
    </row>
    <row r="475" spans="1:9" x14ac:dyDescent="0.3">
      <c r="A475" t="s">
        <v>1605</v>
      </c>
      <c r="B475" t="s">
        <v>687</v>
      </c>
      <c r="C475" t="s">
        <v>1607</v>
      </c>
      <c r="D475" t="s">
        <v>1608</v>
      </c>
      <c r="E475" s="7">
        <v>10.744</v>
      </c>
      <c r="F475" s="9">
        <v>1</v>
      </c>
      <c r="G475" s="13">
        <v>0.2</v>
      </c>
      <c r="H475" s="7">
        <v>0.80579999999999996</v>
      </c>
      <c r="I475">
        <v>85281</v>
      </c>
    </row>
    <row r="476" spans="1:9" x14ac:dyDescent="0.3">
      <c r="A476" t="s">
        <v>1605</v>
      </c>
      <c r="B476" t="s">
        <v>687</v>
      </c>
      <c r="C476" t="s">
        <v>1609</v>
      </c>
      <c r="D476" t="s">
        <v>1610</v>
      </c>
      <c r="E476" s="7">
        <v>8.3759999999999994</v>
      </c>
      <c r="F476" s="9">
        <v>3</v>
      </c>
      <c r="G476" s="13">
        <v>0.2</v>
      </c>
      <c r="H476" s="7">
        <v>2.7222</v>
      </c>
      <c r="I476">
        <v>85281</v>
      </c>
    </row>
    <row r="477" spans="1:9" x14ac:dyDescent="0.3">
      <c r="A477" t="s">
        <v>1611</v>
      </c>
      <c r="B477" t="s">
        <v>1612</v>
      </c>
      <c r="C477" t="s">
        <v>1615</v>
      </c>
      <c r="D477" t="s">
        <v>1616</v>
      </c>
      <c r="E477" s="7">
        <v>203.983</v>
      </c>
      <c r="F477" s="9">
        <v>2</v>
      </c>
      <c r="G477" s="13">
        <v>0.15</v>
      </c>
      <c r="H477" s="7">
        <v>16.7986</v>
      </c>
      <c r="I477">
        <v>92677</v>
      </c>
    </row>
    <row r="478" spans="1:9" x14ac:dyDescent="0.3">
      <c r="A478" t="s">
        <v>1617</v>
      </c>
      <c r="B478" t="s">
        <v>1618</v>
      </c>
      <c r="C478" t="s">
        <v>1620</v>
      </c>
      <c r="D478" t="s">
        <v>1621</v>
      </c>
      <c r="E478" s="7">
        <v>82.896000000000001</v>
      </c>
      <c r="F478" s="9">
        <v>3</v>
      </c>
      <c r="G478" s="13">
        <v>0.2</v>
      </c>
      <c r="H478" s="7">
        <v>29.0136</v>
      </c>
      <c r="I478">
        <v>92024</v>
      </c>
    </row>
    <row r="479" spans="1:9" x14ac:dyDescent="0.3">
      <c r="A479" t="s">
        <v>1617</v>
      </c>
      <c r="B479" t="s">
        <v>1618</v>
      </c>
      <c r="C479" t="s">
        <v>1022</v>
      </c>
      <c r="D479" t="s">
        <v>1023</v>
      </c>
      <c r="E479" s="7">
        <v>34.24</v>
      </c>
      <c r="F479" s="9">
        <v>4</v>
      </c>
      <c r="G479" s="13">
        <v>0</v>
      </c>
      <c r="H479" s="7">
        <v>16.0928</v>
      </c>
      <c r="I479">
        <v>92024</v>
      </c>
    </row>
    <row r="480" spans="1:9" x14ac:dyDescent="0.3">
      <c r="A480" t="s">
        <v>1622</v>
      </c>
      <c r="B480" t="s">
        <v>1623</v>
      </c>
      <c r="C480" t="s">
        <v>1447</v>
      </c>
      <c r="D480" t="s">
        <v>1448</v>
      </c>
      <c r="E480" s="7">
        <v>111.96</v>
      </c>
      <c r="F480" s="9">
        <v>2</v>
      </c>
      <c r="G480" s="13">
        <v>0</v>
      </c>
      <c r="H480" s="7">
        <v>54.860399999999998</v>
      </c>
      <c r="I480">
        <v>92024</v>
      </c>
    </row>
    <row r="481" spans="1:9" x14ac:dyDescent="0.3">
      <c r="A481" t="s">
        <v>1625</v>
      </c>
      <c r="B481" t="s">
        <v>1592</v>
      </c>
      <c r="C481" t="s">
        <v>1627</v>
      </c>
      <c r="D481" t="s">
        <v>1628</v>
      </c>
      <c r="E481" s="7">
        <v>5.28</v>
      </c>
      <c r="F481" s="9">
        <v>3</v>
      </c>
      <c r="G481" s="13">
        <v>0</v>
      </c>
      <c r="H481" s="7">
        <v>1.5311999999999999</v>
      </c>
      <c r="I481">
        <v>98006</v>
      </c>
    </row>
    <row r="482" spans="1:9" x14ac:dyDescent="0.3">
      <c r="A482" t="s">
        <v>1629</v>
      </c>
      <c r="B482" t="s">
        <v>1630</v>
      </c>
      <c r="C482" t="s">
        <v>1632</v>
      </c>
      <c r="D482" t="s">
        <v>1633</v>
      </c>
      <c r="E482" s="7">
        <v>171.96</v>
      </c>
      <c r="F482" s="9">
        <v>2</v>
      </c>
      <c r="G482" s="13">
        <v>0</v>
      </c>
      <c r="H482" s="7">
        <v>44.709600000000002</v>
      </c>
      <c r="I482">
        <v>98103</v>
      </c>
    </row>
    <row r="483" spans="1:9" x14ac:dyDescent="0.3">
      <c r="A483" t="s">
        <v>1634</v>
      </c>
      <c r="B483" t="s">
        <v>1635</v>
      </c>
      <c r="C483" t="s">
        <v>1637</v>
      </c>
      <c r="D483" t="s">
        <v>1638</v>
      </c>
      <c r="E483" s="7">
        <v>35.351999999999997</v>
      </c>
      <c r="F483" s="9">
        <v>9</v>
      </c>
      <c r="G483" s="13">
        <v>0.2</v>
      </c>
      <c r="H483" s="7">
        <v>12.815099999999999</v>
      </c>
      <c r="I483">
        <v>98103</v>
      </c>
    </row>
    <row r="484" spans="1:9" x14ac:dyDescent="0.3">
      <c r="A484" t="s">
        <v>1639</v>
      </c>
      <c r="B484" t="s">
        <v>1640</v>
      </c>
      <c r="C484" t="s">
        <v>1642</v>
      </c>
      <c r="D484" t="s">
        <v>1643</v>
      </c>
      <c r="E484" s="7">
        <v>18.899999999999999</v>
      </c>
      <c r="F484" s="9">
        <v>6</v>
      </c>
      <c r="G484" s="13">
        <v>0</v>
      </c>
      <c r="H484" s="7">
        <v>9.0719999999999992</v>
      </c>
      <c r="I484">
        <v>94109</v>
      </c>
    </row>
    <row r="485" spans="1:9" x14ac:dyDescent="0.3">
      <c r="A485" t="s">
        <v>1644</v>
      </c>
      <c r="B485" t="s">
        <v>1645</v>
      </c>
      <c r="C485" t="s">
        <v>1152</v>
      </c>
      <c r="D485" t="s">
        <v>1153</v>
      </c>
      <c r="E485" s="7">
        <v>2.78</v>
      </c>
      <c r="F485" s="9">
        <v>1</v>
      </c>
      <c r="G485" s="13">
        <v>0</v>
      </c>
      <c r="H485" s="7">
        <v>0.7228</v>
      </c>
      <c r="I485">
        <v>98115</v>
      </c>
    </row>
    <row r="486" spans="1:9" x14ac:dyDescent="0.3">
      <c r="A486" t="s">
        <v>1647</v>
      </c>
      <c r="B486" t="s">
        <v>1648</v>
      </c>
      <c r="C486" t="s">
        <v>1650</v>
      </c>
      <c r="D486" t="s">
        <v>1651</v>
      </c>
      <c r="E486" s="7">
        <v>453.57600000000002</v>
      </c>
      <c r="F486" s="9">
        <v>3</v>
      </c>
      <c r="G486" s="13">
        <v>0.2</v>
      </c>
      <c r="H486" s="7">
        <v>39.687899999999999</v>
      </c>
      <c r="I486">
        <v>98105</v>
      </c>
    </row>
    <row r="487" spans="1:9" x14ac:dyDescent="0.3">
      <c r="A487" t="s">
        <v>1652</v>
      </c>
      <c r="B487" t="s">
        <v>726</v>
      </c>
      <c r="C487" t="s">
        <v>612</v>
      </c>
      <c r="D487" t="s">
        <v>613</v>
      </c>
      <c r="E487" s="7">
        <v>122.97</v>
      </c>
      <c r="F487" s="9">
        <v>3</v>
      </c>
      <c r="G487" s="13">
        <v>0</v>
      </c>
      <c r="H487" s="7">
        <v>60.255299999999998</v>
      </c>
      <c r="I487">
        <v>90004</v>
      </c>
    </row>
    <row r="488" spans="1:9" x14ac:dyDescent="0.3">
      <c r="A488" t="s">
        <v>1653</v>
      </c>
      <c r="B488" t="s">
        <v>526</v>
      </c>
      <c r="C488" t="s">
        <v>1654</v>
      </c>
      <c r="D488" t="s">
        <v>1655</v>
      </c>
      <c r="E488" s="7">
        <v>603.91999999999996</v>
      </c>
      <c r="F488" s="9">
        <v>5</v>
      </c>
      <c r="G488" s="13">
        <v>0.2</v>
      </c>
      <c r="H488" s="7">
        <v>67.941000000000003</v>
      </c>
      <c r="I488">
        <v>90004</v>
      </c>
    </row>
    <row r="489" spans="1:9" x14ac:dyDescent="0.3">
      <c r="A489" t="s">
        <v>1653</v>
      </c>
      <c r="B489" t="s">
        <v>526</v>
      </c>
      <c r="C489" t="s">
        <v>1656</v>
      </c>
      <c r="D489" t="s">
        <v>1657</v>
      </c>
      <c r="E489" s="7">
        <v>21.84</v>
      </c>
      <c r="F489" s="9">
        <v>3</v>
      </c>
      <c r="G489" s="13">
        <v>0</v>
      </c>
      <c r="H489" s="7">
        <v>10.4832</v>
      </c>
      <c r="I489">
        <v>90004</v>
      </c>
    </row>
    <row r="490" spans="1:9" x14ac:dyDescent="0.3">
      <c r="A490" t="s">
        <v>1653</v>
      </c>
      <c r="B490" t="s">
        <v>526</v>
      </c>
      <c r="C490" t="s">
        <v>1658</v>
      </c>
      <c r="D490" t="s">
        <v>1659</v>
      </c>
      <c r="E490" s="7">
        <v>29.99</v>
      </c>
      <c r="F490" s="9">
        <v>1</v>
      </c>
      <c r="G490" s="13">
        <v>0</v>
      </c>
      <c r="H490" s="7">
        <v>6.2979000000000003</v>
      </c>
      <c r="I490">
        <v>90004</v>
      </c>
    </row>
    <row r="491" spans="1:9" x14ac:dyDescent="0.3">
      <c r="A491" t="s">
        <v>1653</v>
      </c>
      <c r="B491" t="s">
        <v>526</v>
      </c>
      <c r="C491" t="s">
        <v>641</v>
      </c>
      <c r="D491" t="s">
        <v>642</v>
      </c>
      <c r="E491" s="7">
        <v>381.44</v>
      </c>
      <c r="F491" s="9">
        <v>2</v>
      </c>
      <c r="G491" s="13">
        <v>0.2</v>
      </c>
      <c r="H491" s="7">
        <v>23.84</v>
      </c>
      <c r="I491">
        <v>90004</v>
      </c>
    </row>
    <row r="492" spans="1:9" x14ac:dyDescent="0.3">
      <c r="A492" t="s">
        <v>1660</v>
      </c>
      <c r="B492" t="s">
        <v>1661</v>
      </c>
      <c r="C492" t="s">
        <v>1663</v>
      </c>
      <c r="D492" t="s">
        <v>1664</v>
      </c>
      <c r="E492" s="7">
        <v>201.56800000000001</v>
      </c>
      <c r="F492" s="9">
        <v>4</v>
      </c>
      <c r="G492" s="13">
        <v>0.2</v>
      </c>
      <c r="H492" s="7">
        <v>22.676400000000001</v>
      </c>
      <c r="I492">
        <v>98502</v>
      </c>
    </row>
    <row r="493" spans="1:9" x14ac:dyDescent="0.3">
      <c r="A493" t="s">
        <v>1665</v>
      </c>
      <c r="B493" t="s">
        <v>687</v>
      </c>
      <c r="C493" t="s">
        <v>1666</v>
      </c>
      <c r="D493" t="s">
        <v>1667</v>
      </c>
      <c r="E493" s="7">
        <v>13.44</v>
      </c>
      <c r="F493" s="9">
        <v>3</v>
      </c>
      <c r="G493" s="13">
        <v>0</v>
      </c>
      <c r="H493" s="7">
        <v>6.5856000000000003</v>
      </c>
      <c r="I493">
        <v>90032</v>
      </c>
    </row>
    <row r="494" spans="1:9" x14ac:dyDescent="0.3">
      <c r="A494" t="s">
        <v>1668</v>
      </c>
      <c r="B494" t="s">
        <v>357</v>
      </c>
      <c r="C494" t="s">
        <v>1669</v>
      </c>
      <c r="D494" t="s">
        <v>1670</v>
      </c>
      <c r="E494" s="7">
        <v>39.96</v>
      </c>
      <c r="F494" s="9">
        <v>5</v>
      </c>
      <c r="G494" s="13">
        <v>0.2</v>
      </c>
      <c r="H494" s="7">
        <v>12.987</v>
      </c>
      <c r="I494">
        <v>90049</v>
      </c>
    </row>
    <row r="495" spans="1:9" x14ac:dyDescent="0.3">
      <c r="A495" t="s">
        <v>1668</v>
      </c>
      <c r="B495" t="s">
        <v>357</v>
      </c>
      <c r="C495" t="s">
        <v>1671</v>
      </c>
      <c r="D495" t="s">
        <v>1672</v>
      </c>
      <c r="E495" s="7">
        <v>5.46</v>
      </c>
      <c r="F495" s="9">
        <v>3</v>
      </c>
      <c r="G495" s="13">
        <v>0</v>
      </c>
      <c r="H495" s="7">
        <v>1.5287999999999999</v>
      </c>
      <c r="I495">
        <v>90049</v>
      </c>
    </row>
    <row r="496" spans="1:9" x14ac:dyDescent="0.3">
      <c r="A496" t="s">
        <v>1668</v>
      </c>
      <c r="B496" t="s">
        <v>357</v>
      </c>
      <c r="C496" t="s">
        <v>1673</v>
      </c>
      <c r="D496" t="s">
        <v>1674</v>
      </c>
      <c r="E496" s="7">
        <v>73.2</v>
      </c>
      <c r="F496" s="9">
        <v>5</v>
      </c>
      <c r="G496" s="13">
        <v>0</v>
      </c>
      <c r="H496" s="7">
        <v>21.228000000000002</v>
      </c>
      <c r="I496">
        <v>90049</v>
      </c>
    </row>
    <row r="497" spans="1:9" x14ac:dyDescent="0.3">
      <c r="A497" t="s">
        <v>1668</v>
      </c>
      <c r="B497" t="s">
        <v>357</v>
      </c>
      <c r="C497" t="s">
        <v>1675</v>
      </c>
      <c r="D497" t="s">
        <v>1676</v>
      </c>
      <c r="E497" s="7">
        <v>5.84</v>
      </c>
      <c r="F497" s="9">
        <v>1</v>
      </c>
      <c r="G497" s="13">
        <v>0.2</v>
      </c>
      <c r="H497" s="7">
        <v>1.9710000000000001</v>
      </c>
      <c r="I497">
        <v>90049</v>
      </c>
    </row>
    <row r="498" spans="1:9" x14ac:dyDescent="0.3">
      <c r="A498" t="s">
        <v>1668</v>
      </c>
      <c r="B498" t="s">
        <v>357</v>
      </c>
      <c r="C498" t="s">
        <v>1677</v>
      </c>
      <c r="D498" t="s">
        <v>1678</v>
      </c>
      <c r="E498" s="7">
        <v>22.72</v>
      </c>
      <c r="F498" s="9">
        <v>4</v>
      </c>
      <c r="G498" s="13">
        <v>0</v>
      </c>
      <c r="H498" s="7">
        <v>10.224</v>
      </c>
      <c r="I498">
        <v>90049</v>
      </c>
    </row>
    <row r="499" spans="1:9" x14ac:dyDescent="0.3">
      <c r="A499" t="s">
        <v>1668</v>
      </c>
      <c r="B499" t="s">
        <v>357</v>
      </c>
      <c r="C499" t="s">
        <v>1679</v>
      </c>
      <c r="D499" t="s">
        <v>1680</v>
      </c>
      <c r="E499" s="7">
        <v>9.3360000000000003</v>
      </c>
      <c r="F499" s="9">
        <v>3</v>
      </c>
      <c r="G499" s="13">
        <v>0.2</v>
      </c>
      <c r="H499" s="7">
        <v>3.2675999999999998</v>
      </c>
      <c r="I499">
        <v>90049</v>
      </c>
    </row>
    <row r="500" spans="1:9" x14ac:dyDescent="0.3">
      <c r="A500" t="s">
        <v>1681</v>
      </c>
      <c r="B500" t="s">
        <v>1682</v>
      </c>
      <c r="C500" t="s">
        <v>1684</v>
      </c>
      <c r="D500" t="s">
        <v>1685</v>
      </c>
      <c r="E500" s="7">
        <v>290.666</v>
      </c>
      <c r="F500" s="9">
        <v>2</v>
      </c>
      <c r="G500" s="13">
        <v>0.15</v>
      </c>
      <c r="H500" s="7">
        <v>27.3568</v>
      </c>
      <c r="I500">
        <v>90008</v>
      </c>
    </row>
    <row r="501" spans="1:9" x14ac:dyDescent="0.3">
      <c r="A501" t="s">
        <v>1681</v>
      </c>
      <c r="B501" t="s">
        <v>1682</v>
      </c>
      <c r="C501" t="s">
        <v>1686</v>
      </c>
      <c r="D501" t="s">
        <v>1687</v>
      </c>
      <c r="E501" s="7">
        <v>201.584</v>
      </c>
      <c r="F501" s="9">
        <v>2</v>
      </c>
      <c r="G501" s="13">
        <v>0.2</v>
      </c>
      <c r="H501" s="7">
        <v>20.1584</v>
      </c>
      <c r="I501">
        <v>90008</v>
      </c>
    </row>
    <row r="502" spans="1:9" x14ac:dyDescent="0.3">
      <c r="A502" t="s">
        <v>1681</v>
      </c>
      <c r="B502" t="s">
        <v>1682</v>
      </c>
      <c r="C502" t="s">
        <v>125</v>
      </c>
      <c r="D502" t="s">
        <v>126</v>
      </c>
      <c r="E502" s="7">
        <v>83.983999999999995</v>
      </c>
      <c r="F502" s="9">
        <v>2</v>
      </c>
      <c r="G502" s="13">
        <v>0.2</v>
      </c>
      <c r="H502" s="7">
        <v>31.494</v>
      </c>
      <c r="I502">
        <v>90008</v>
      </c>
    </row>
    <row r="503" spans="1:9" x14ac:dyDescent="0.3">
      <c r="A503" t="s">
        <v>1688</v>
      </c>
      <c r="B503" t="s">
        <v>1689</v>
      </c>
      <c r="C503" t="s">
        <v>1326</v>
      </c>
      <c r="D503" t="s">
        <v>1327</v>
      </c>
      <c r="E503" s="7">
        <v>1000.02</v>
      </c>
      <c r="F503" s="9">
        <v>7</v>
      </c>
      <c r="G503" s="13">
        <v>0</v>
      </c>
      <c r="H503" s="7">
        <v>290.00580000000002</v>
      </c>
      <c r="I503">
        <v>94601</v>
      </c>
    </row>
    <row r="504" spans="1:9" x14ac:dyDescent="0.3">
      <c r="A504" t="s">
        <v>1691</v>
      </c>
      <c r="B504" t="s">
        <v>1692</v>
      </c>
      <c r="C504" t="s">
        <v>1695</v>
      </c>
      <c r="D504" t="s">
        <v>1696</v>
      </c>
      <c r="E504" s="7">
        <v>198.46</v>
      </c>
      <c r="F504" s="9">
        <v>2</v>
      </c>
      <c r="G504" s="13">
        <v>0</v>
      </c>
      <c r="H504" s="7">
        <v>99.23</v>
      </c>
      <c r="I504">
        <v>98031</v>
      </c>
    </row>
    <row r="505" spans="1:9" x14ac:dyDescent="0.3">
      <c r="A505" t="s">
        <v>1691</v>
      </c>
      <c r="B505" t="s">
        <v>1692</v>
      </c>
      <c r="C505" t="s">
        <v>1697</v>
      </c>
      <c r="D505" t="s">
        <v>1698</v>
      </c>
      <c r="E505" s="7">
        <v>786.48</v>
      </c>
      <c r="F505" s="9">
        <v>8</v>
      </c>
      <c r="G505" s="13">
        <v>0</v>
      </c>
      <c r="H505" s="7">
        <v>385.37520000000001</v>
      </c>
      <c r="I505">
        <v>98031</v>
      </c>
    </row>
    <row r="506" spans="1:9" x14ac:dyDescent="0.3">
      <c r="A506" t="s">
        <v>1691</v>
      </c>
      <c r="B506" t="s">
        <v>1692</v>
      </c>
      <c r="C506" t="s">
        <v>701</v>
      </c>
      <c r="D506" t="s">
        <v>702</v>
      </c>
      <c r="E506" s="7">
        <v>23.167999999999999</v>
      </c>
      <c r="F506" s="9">
        <v>2</v>
      </c>
      <c r="G506" s="13">
        <v>0.2</v>
      </c>
      <c r="H506" s="7">
        <v>7.8192000000000004</v>
      </c>
      <c r="I506">
        <v>98031</v>
      </c>
    </row>
    <row r="507" spans="1:9" x14ac:dyDescent="0.3">
      <c r="A507" t="s">
        <v>1691</v>
      </c>
      <c r="B507" t="s">
        <v>1692</v>
      </c>
      <c r="C507" t="s">
        <v>1699</v>
      </c>
      <c r="D507" t="s">
        <v>1700</v>
      </c>
      <c r="E507" s="7">
        <v>50</v>
      </c>
      <c r="F507" s="9">
        <v>2</v>
      </c>
      <c r="G507" s="13">
        <v>0</v>
      </c>
      <c r="H507" s="7">
        <v>10.5</v>
      </c>
      <c r="I507">
        <v>98031</v>
      </c>
    </row>
    <row r="508" spans="1:9" x14ac:dyDescent="0.3">
      <c r="A508" t="s">
        <v>1701</v>
      </c>
      <c r="B508" t="s">
        <v>1702</v>
      </c>
      <c r="C508" t="s">
        <v>1704</v>
      </c>
      <c r="D508" t="s">
        <v>1705</v>
      </c>
      <c r="E508" s="7">
        <v>675.96</v>
      </c>
      <c r="F508" s="9">
        <v>5</v>
      </c>
      <c r="G508" s="13">
        <v>0.2</v>
      </c>
      <c r="H508" s="7">
        <v>84.495000000000005</v>
      </c>
      <c r="I508">
        <v>90049</v>
      </c>
    </row>
    <row r="509" spans="1:9" x14ac:dyDescent="0.3">
      <c r="A509" t="s">
        <v>1701</v>
      </c>
      <c r="B509" t="s">
        <v>1702</v>
      </c>
      <c r="C509" t="s">
        <v>1706</v>
      </c>
      <c r="D509" t="s">
        <v>1707</v>
      </c>
      <c r="E509" s="7">
        <v>1265.8499999999999</v>
      </c>
      <c r="F509" s="9">
        <v>3</v>
      </c>
      <c r="G509" s="13">
        <v>0</v>
      </c>
      <c r="H509" s="7">
        <v>556.97400000000005</v>
      </c>
      <c r="I509">
        <v>90049</v>
      </c>
    </row>
    <row r="510" spans="1:9" x14ac:dyDescent="0.3">
      <c r="A510" t="s">
        <v>1708</v>
      </c>
      <c r="B510" t="s">
        <v>1709</v>
      </c>
      <c r="C510" t="s">
        <v>1712</v>
      </c>
      <c r="D510" t="s">
        <v>1713</v>
      </c>
      <c r="E510" s="7">
        <v>15.552</v>
      </c>
      <c r="F510" s="9">
        <v>3</v>
      </c>
      <c r="G510" s="13">
        <v>0.2</v>
      </c>
      <c r="H510" s="7">
        <v>5.4432</v>
      </c>
      <c r="I510">
        <v>97224</v>
      </c>
    </row>
    <row r="511" spans="1:9" x14ac:dyDescent="0.3">
      <c r="A511" t="s">
        <v>1708</v>
      </c>
      <c r="B511" t="s">
        <v>1709</v>
      </c>
      <c r="C511" t="s">
        <v>1714</v>
      </c>
      <c r="D511" t="s">
        <v>1715</v>
      </c>
      <c r="E511" s="7">
        <v>669.08</v>
      </c>
      <c r="F511" s="9">
        <v>5</v>
      </c>
      <c r="G511" s="13">
        <v>0.2</v>
      </c>
      <c r="H511" s="7">
        <v>167.27</v>
      </c>
      <c r="I511">
        <v>97224</v>
      </c>
    </row>
    <row r="512" spans="1:9" x14ac:dyDescent="0.3">
      <c r="A512" t="s">
        <v>1708</v>
      </c>
      <c r="B512" t="s">
        <v>1709</v>
      </c>
      <c r="C512" t="s">
        <v>1716</v>
      </c>
      <c r="D512" t="s">
        <v>1717</v>
      </c>
      <c r="E512" s="7">
        <v>438.33600000000001</v>
      </c>
      <c r="F512" s="9">
        <v>4</v>
      </c>
      <c r="G512" s="13">
        <v>0.2</v>
      </c>
      <c r="H512" s="7">
        <v>87.667199999999994</v>
      </c>
      <c r="I512">
        <v>97224</v>
      </c>
    </row>
    <row r="513" spans="1:9" x14ac:dyDescent="0.3">
      <c r="A513" t="s">
        <v>1718</v>
      </c>
      <c r="B513" t="s">
        <v>1719</v>
      </c>
      <c r="C513" t="s">
        <v>1721</v>
      </c>
      <c r="D513" t="s">
        <v>1722</v>
      </c>
      <c r="E513" s="7">
        <v>1247.6400000000001</v>
      </c>
      <c r="F513" s="9">
        <v>3</v>
      </c>
      <c r="G513" s="13">
        <v>0</v>
      </c>
      <c r="H513" s="7">
        <v>349.33920000000001</v>
      </c>
      <c r="I513">
        <v>98115</v>
      </c>
    </row>
    <row r="514" spans="1:9" x14ac:dyDescent="0.3">
      <c r="A514" t="s">
        <v>1718</v>
      </c>
      <c r="B514" t="s">
        <v>1719</v>
      </c>
      <c r="C514" t="s">
        <v>1723</v>
      </c>
      <c r="D514" t="s">
        <v>1724</v>
      </c>
      <c r="E514" s="7">
        <v>3149.93</v>
      </c>
      <c r="F514" s="9">
        <v>7</v>
      </c>
      <c r="G514" s="13">
        <v>0</v>
      </c>
      <c r="H514" s="7">
        <v>1480.4671000000001</v>
      </c>
      <c r="I514">
        <v>98115</v>
      </c>
    </row>
    <row r="515" spans="1:9" x14ac:dyDescent="0.3">
      <c r="A515" t="s">
        <v>1718</v>
      </c>
      <c r="B515" t="s">
        <v>1719</v>
      </c>
      <c r="C515" t="s">
        <v>1725</v>
      </c>
      <c r="D515" t="s">
        <v>1726</v>
      </c>
      <c r="E515" s="7">
        <v>209.7</v>
      </c>
      <c r="F515" s="9">
        <v>2</v>
      </c>
      <c r="G515" s="13">
        <v>0</v>
      </c>
      <c r="H515" s="7">
        <v>100.65600000000001</v>
      </c>
      <c r="I515">
        <v>98115</v>
      </c>
    </row>
    <row r="516" spans="1:9" x14ac:dyDescent="0.3">
      <c r="A516" t="s">
        <v>1727</v>
      </c>
      <c r="B516" t="s">
        <v>1728</v>
      </c>
      <c r="C516" t="s">
        <v>1730</v>
      </c>
      <c r="D516" t="s">
        <v>1731</v>
      </c>
      <c r="E516" s="7">
        <v>109.92</v>
      </c>
      <c r="F516" s="9">
        <v>2</v>
      </c>
      <c r="G516" s="13">
        <v>0</v>
      </c>
      <c r="H516" s="7">
        <v>53.860799999999998</v>
      </c>
      <c r="I516">
        <v>94110</v>
      </c>
    </row>
    <row r="517" spans="1:9" x14ac:dyDescent="0.3">
      <c r="A517" t="s">
        <v>1727</v>
      </c>
      <c r="B517" t="s">
        <v>1728</v>
      </c>
      <c r="C517" t="s">
        <v>1732</v>
      </c>
      <c r="D517" t="s">
        <v>1733</v>
      </c>
      <c r="E517" s="7">
        <v>13.36</v>
      </c>
      <c r="F517" s="9">
        <v>2</v>
      </c>
      <c r="G517" s="13">
        <v>0</v>
      </c>
      <c r="H517" s="7">
        <v>6.4127999999999998</v>
      </c>
      <c r="I517">
        <v>94110</v>
      </c>
    </row>
    <row r="518" spans="1:9" x14ac:dyDescent="0.3">
      <c r="A518" t="s">
        <v>1734</v>
      </c>
      <c r="B518" t="s">
        <v>1735</v>
      </c>
      <c r="C518" t="s">
        <v>1737</v>
      </c>
      <c r="D518" t="s">
        <v>1738</v>
      </c>
      <c r="E518" s="7">
        <v>169.68</v>
      </c>
      <c r="F518" s="9">
        <v>6</v>
      </c>
      <c r="G518" s="13">
        <v>0</v>
      </c>
      <c r="H518" s="7">
        <v>45.813600000000001</v>
      </c>
      <c r="I518">
        <v>98105</v>
      </c>
    </row>
    <row r="519" spans="1:9" x14ac:dyDescent="0.3">
      <c r="A519" t="s">
        <v>1734</v>
      </c>
      <c r="B519" t="s">
        <v>1735</v>
      </c>
      <c r="C519" t="s">
        <v>328</v>
      </c>
      <c r="D519" t="s">
        <v>637</v>
      </c>
      <c r="E519" s="7">
        <v>132.52000000000001</v>
      </c>
      <c r="F519" s="9">
        <v>4</v>
      </c>
      <c r="G519" s="13">
        <v>0</v>
      </c>
      <c r="H519" s="7">
        <v>54.333199999999998</v>
      </c>
      <c r="I519">
        <v>98105</v>
      </c>
    </row>
    <row r="520" spans="1:9" x14ac:dyDescent="0.3">
      <c r="A520" t="s">
        <v>1734</v>
      </c>
      <c r="B520" t="s">
        <v>1735</v>
      </c>
      <c r="C520" t="s">
        <v>1739</v>
      </c>
      <c r="D520" t="s">
        <v>1740</v>
      </c>
      <c r="E520" s="7">
        <v>2.96</v>
      </c>
      <c r="F520" s="9">
        <v>2</v>
      </c>
      <c r="G520" s="13">
        <v>0</v>
      </c>
      <c r="H520" s="7">
        <v>1.4208000000000001</v>
      </c>
      <c r="I520">
        <v>98105</v>
      </c>
    </row>
    <row r="521" spans="1:9" x14ac:dyDescent="0.3">
      <c r="A521" t="s">
        <v>1734</v>
      </c>
      <c r="B521" t="s">
        <v>1735</v>
      </c>
      <c r="C521" t="s">
        <v>1741</v>
      </c>
      <c r="D521" t="s">
        <v>1742</v>
      </c>
      <c r="E521" s="7">
        <v>8.4480000000000004</v>
      </c>
      <c r="F521" s="9">
        <v>2</v>
      </c>
      <c r="G521" s="13">
        <v>0.2</v>
      </c>
      <c r="H521" s="7">
        <v>2.9567999999999999</v>
      </c>
      <c r="I521">
        <v>98105</v>
      </c>
    </row>
    <row r="522" spans="1:9" x14ac:dyDescent="0.3">
      <c r="A522" t="s">
        <v>1734</v>
      </c>
      <c r="B522" t="s">
        <v>1735</v>
      </c>
      <c r="C522" t="s">
        <v>1743</v>
      </c>
      <c r="D522" t="s">
        <v>1744</v>
      </c>
      <c r="E522" s="7">
        <v>95.94</v>
      </c>
      <c r="F522" s="9">
        <v>3</v>
      </c>
      <c r="G522" s="13">
        <v>0</v>
      </c>
      <c r="H522" s="7">
        <v>9.5939999999999994</v>
      </c>
      <c r="I522">
        <v>98105</v>
      </c>
    </row>
    <row r="523" spans="1:9" x14ac:dyDescent="0.3">
      <c r="A523" t="s">
        <v>1745</v>
      </c>
      <c r="B523" t="s">
        <v>1746</v>
      </c>
      <c r="C523" t="s">
        <v>1748</v>
      </c>
      <c r="D523" t="s">
        <v>1749</v>
      </c>
      <c r="E523" s="7">
        <v>160.77600000000001</v>
      </c>
      <c r="F523" s="9">
        <v>3</v>
      </c>
      <c r="G523" s="13">
        <v>0.2</v>
      </c>
      <c r="H523" s="7">
        <v>10.048500000000001</v>
      </c>
      <c r="I523">
        <v>90045</v>
      </c>
    </row>
    <row r="524" spans="1:9" x14ac:dyDescent="0.3">
      <c r="A524" t="s">
        <v>1750</v>
      </c>
      <c r="B524" t="s">
        <v>1751</v>
      </c>
      <c r="C524" t="s">
        <v>1753</v>
      </c>
      <c r="D524" t="s">
        <v>1754</v>
      </c>
      <c r="E524" s="7">
        <v>88.751999999999995</v>
      </c>
      <c r="F524" s="9">
        <v>3</v>
      </c>
      <c r="G524" s="13">
        <v>0.2</v>
      </c>
      <c r="H524" s="7">
        <v>27.734999999999999</v>
      </c>
      <c r="I524">
        <v>98115</v>
      </c>
    </row>
    <row r="525" spans="1:9" x14ac:dyDescent="0.3">
      <c r="A525" t="s">
        <v>1750</v>
      </c>
      <c r="B525" t="s">
        <v>1751</v>
      </c>
      <c r="C525" t="s">
        <v>1755</v>
      </c>
      <c r="D525" t="s">
        <v>1756</v>
      </c>
      <c r="E525" s="7">
        <v>13.904</v>
      </c>
      <c r="F525" s="9">
        <v>2</v>
      </c>
      <c r="G525" s="13">
        <v>0.2</v>
      </c>
      <c r="H525" s="7">
        <v>5.2140000000000004</v>
      </c>
      <c r="I525">
        <v>98115</v>
      </c>
    </row>
    <row r="526" spans="1:9" x14ac:dyDescent="0.3">
      <c r="A526" t="s">
        <v>1757</v>
      </c>
      <c r="B526" t="s">
        <v>1758</v>
      </c>
      <c r="C526" t="s">
        <v>1201</v>
      </c>
      <c r="D526" t="s">
        <v>1202</v>
      </c>
      <c r="E526" s="7">
        <v>58.58</v>
      </c>
      <c r="F526" s="9">
        <v>2</v>
      </c>
      <c r="G526" s="13">
        <v>0</v>
      </c>
      <c r="H526" s="7">
        <v>19.331399999999999</v>
      </c>
      <c r="I526">
        <v>89031</v>
      </c>
    </row>
    <row r="527" spans="1:9" x14ac:dyDescent="0.3">
      <c r="A527" t="s">
        <v>1760</v>
      </c>
      <c r="B527" t="s">
        <v>1761</v>
      </c>
      <c r="C527" t="s">
        <v>1763</v>
      </c>
      <c r="D527" t="s">
        <v>1764</v>
      </c>
      <c r="E527" s="7">
        <v>104.28</v>
      </c>
      <c r="F527" s="9">
        <v>3</v>
      </c>
      <c r="G527" s="13">
        <v>0</v>
      </c>
      <c r="H527" s="7">
        <v>26.07</v>
      </c>
      <c r="I527">
        <v>94110</v>
      </c>
    </row>
    <row r="528" spans="1:9" x14ac:dyDescent="0.3">
      <c r="A528" t="s">
        <v>1760</v>
      </c>
      <c r="B528" t="s">
        <v>1761</v>
      </c>
      <c r="C528" t="s">
        <v>1765</v>
      </c>
      <c r="D528" t="s">
        <v>1766</v>
      </c>
      <c r="E528" s="7">
        <v>17.940000000000001</v>
      </c>
      <c r="F528" s="9">
        <v>3</v>
      </c>
      <c r="G528" s="13">
        <v>0</v>
      </c>
      <c r="H528" s="7">
        <v>8.7905999999999995</v>
      </c>
      <c r="I528">
        <v>94110</v>
      </c>
    </row>
    <row r="529" spans="1:9" x14ac:dyDescent="0.3">
      <c r="A529" t="s">
        <v>1767</v>
      </c>
      <c r="B529" t="s">
        <v>1768</v>
      </c>
      <c r="C529" t="s">
        <v>1770</v>
      </c>
      <c r="D529" t="s">
        <v>1771</v>
      </c>
      <c r="E529" s="7">
        <v>18.97</v>
      </c>
      <c r="F529" s="9">
        <v>1</v>
      </c>
      <c r="G529" s="13">
        <v>0</v>
      </c>
      <c r="H529" s="7">
        <v>9.1056000000000008</v>
      </c>
      <c r="I529">
        <v>90008</v>
      </c>
    </row>
    <row r="530" spans="1:9" x14ac:dyDescent="0.3">
      <c r="A530" t="s">
        <v>1772</v>
      </c>
      <c r="B530" t="s">
        <v>1773</v>
      </c>
      <c r="C530" t="s">
        <v>1775</v>
      </c>
      <c r="D530" t="s">
        <v>1776</v>
      </c>
      <c r="E530" s="7">
        <v>14.82</v>
      </c>
      <c r="F530" s="9">
        <v>3</v>
      </c>
      <c r="G530" s="13">
        <v>0</v>
      </c>
      <c r="H530" s="7">
        <v>6.2244000000000002</v>
      </c>
      <c r="I530">
        <v>94110</v>
      </c>
    </row>
    <row r="531" spans="1:9" x14ac:dyDescent="0.3">
      <c r="A531" t="s">
        <v>1777</v>
      </c>
      <c r="B531" t="s">
        <v>441</v>
      </c>
      <c r="C531" t="s">
        <v>937</v>
      </c>
      <c r="D531" t="s">
        <v>938</v>
      </c>
      <c r="E531" s="7">
        <v>106.96</v>
      </c>
      <c r="F531" s="9">
        <v>2</v>
      </c>
      <c r="G531" s="13">
        <v>0</v>
      </c>
      <c r="H531" s="7">
        <v>31.0184</v>
      </c>
      <c r="I531">
        <v>90008</v>
      </c>
    </row>
    <row r="532" spans="1:9" x14ac:dyDescent="0.3">
      <c r="A532" t="s">
        <v>1777</v>
      </c>
      <c r="B532" t="s">
        <v>441</v>
      </c>
      <c r="C532" t="s">
        <v>1778</v>
      </c>
      <c r="D532" t="s">
        <v>1779</v>
      </c>
      <c r="E532" s="7">
        <v>21.56</v>
      </c>
      <c r="F532" s="9">
        <v>7</v>
      </c>
      <c r="G532" s="13">
        <v>0</v>
      </c>
      <c r="H532" s="7">
        <v>10.348800000000001</v>
      </c>
      <c r="I532">
        <v>90008</v>
      </c>
    </row>
    <row r="533" spans="1:9" x14ac:dyDescent="0.3">
      <c r="A533" t="s">
        <v>1780</v>
      </c>
      <c r="B533" t="s">
        <v>1781</v>
      </c>
      <c r="C533" t="s">
        <v>1783</v>
      </c>
      <c r="D533" t="s">
        <v>1633</v>
      </c>
      <c r="E533" s="7">
        <v>515.88</v>
      </c>
      <c r="F533" s="9">
        <v>6</v>
      </c>
      <c r="G533" s="13">
        <v>0</v>
      </c>
      <c r="H533" s="7">
        <v>113.4936</v>
      </c>
      <c r="I533">
        <v>98115</v>
      </c>
    </row>
    <row r="534" spans="1:9" x14ac:dyDescent="0.3">
      <c r="A534" t="s">
        <v>1784</v>
      </c>
      <c r="B534" t="s">
        <v>1785</v>
      </c>
      <c r="C534" t="s">
        <v>1787</v>
      </c>
      <c r="D534" t="s">
        <v>264</v>
      </c>
      <c r="E534" s="7">
        <v>12.35</v>
      </c>
      <c r="F534" s="9">
        <v>5</v>
      </c>
      <c r="G534" s="13">
        <v>0</v>
      </c>
      <c r="H534" s="7">
        <v>5.8045</v>
      </c>
      <c r="I534">
        <v>92037</v>
      </c>
    </row>
    <row r="535" spans="1:9" x14ac:dyDescent="0.3">
      <c r="A535" t="s">
        <v>1788</v>
      </c>
      <c r="B535" t="s">
        <v>948</v>
      </c>
      <c r="C535" t="s">
        <v>1789</v>
      </c>
      <c r="D535" t="s">
        <v>1790</v>
      </c>
      <c r="E535" s="7">
        <v>9.702</v>
      </c>
      <c r="F535" s="9">
        <v>3</v>
      </c>
      <c r="G535" s="13">
        <v>0.7</v>
      </c>
      <c r="H535" s="7">
        <v>7.1147999999999998</v>
      </c>
      <c r="I535">
        <v>85301</v>
      </c>
    </row>
    <row r="536" spans="1:9" x14ac:dyDescent="0.3">
      <c r="A536" t="s">
        <v>1791</v>
      </c>
      <c r="B536" t="s">
        <v>1792</v>
      </c>
      <c r="C536" t="s">
        <v>1794</v>
      </c>
      <c r="D536" t="s">
        <v>1795</v>
      </c>
      <c r="E536" s="7">
        <v>43.86</v>
      </c>
      <c r="F536" s="9">
        <v>6</v>
      </c>
      <c r="G536" s="13">
        <v>0</v>
      </c>
      <c r="H536" s="7">
        <v>20.6142</v>
      </c>
      <c r="I536">
        <v>94122</v>
      </c>
    </row>
    <row r="537" spans="1:9" x14ac:dyDescent="0.3">
      <c r="A537" t="s">
        <v>1791</v>
      </c>
      <c r="B537" t="s">
        <v>1792</v>
      </c>
      <c r="C537" t="s">
        <v>1796</v>
      </c>
      <c r="D537" t="s">
        <v>1797</v>
      </c>
      <c r="E537" s="7">
        <v>148.47999999999999</v>
      </c>
      <c r="F537" s="9">
        <v>2</v>
      </c>
      <c r="G537" s="13">
        <v>0.2</v>
      </c>
      <c r="H537" s="7">
        <v>16.704000000000001</v>
      </c>
      <c r="I537">
        <v>94122</v>
      </c>
    </row>
    <row r="538" spans="1:9" x14ac:dyDescent="0.3">
      <c r="A538" t="s">
        <v>1791</v>
      </c>
      <c r="B538" t="s">
        <v>1792</v>
      </c>
      <c r="C538" t="s">
        <v>1798</v>
      </c>
      <c r="D538" t="s">
        <v>1799</v>
      </c>
      <c r="E538" s="7">
        <v>7.42</v>
      </c>
      <c r="F538" s="9">
        <v>2</v>
      </c>
      <c r="G538" s="13">
        <v>0</v>
      </c>
      <c r="H538" s="7">
        <v>3.71</v>
      </c>
      <c r="I538">
        <v>94122</v>
      </c>
    </row>
    <row r="539" spans="1:9" x14ac:dyDescent="0.3">
      <c r="A539" t="s">
        <v>1791</v>
      </c>
      <c r="B539" t="s">
        <v>1792</v>
      </c>
      <c r="C539" t="s">
        <v>1800</v>
      </c>
      <c r="D539" t="s">
        <v>1801</v>
      </c>
      <c r="E539" s="7">
        <v>71.992000000000004</v>
      </c>
      <c r="F539" s="9">
        <v>1</v>
      </c>
      <c r="G539" s="13">
        <v>0.2</v>
      </c>
      <c r="H539" s="7">
        <v>0.89990000000000003</v>
      </c>
      <c r="I539">
        <v>94122</v>
      </c>
    </row>
    <row r="540" spans="1:9" x14ac:dyDescent="0.3">
      <c r="A540" t="s">
        <v>1791</v>
      </c>
      <c r="B540" t="s">
        <v>1792</v>
      </c>
      <c r="C540" t="s">
        <v>1580</v>
      </c>
      <c r="D540" t="s">
        <v>1581</v>
      </c>
      <c r="E540" s="7">
        <v>19.899999999999999</v>
      </c>
      <c r="F540" s="9">
        <v>5</v>
      </c>
      <c r="G540" s="13">
        <v>0</v>
      </c>
      <c r="H540" s="7">
        <v>6.5670000000000002</v>
      </c>
      <c r="I540">
        <v>94122</v>
      </c>
    </row>
    <row r="541" spans="1:9" x14ac:dyDescent="0.3">
      <c r="A541" t="s">
        <v>1791</v>
      </c>
      <c r="B541" t="s">
        <v>1792</v>
      </c>
      <c r="C541" t="s">
        <v>1802</v>
      </c>
      <c r="D541" t="s">
        <v>1803</v>
      </c>
      <c r="E541" s="7">
        <v>1702.12</v>
      </c>
      <c r="F541" s="9">
        <v>14</v>
      </c>
      <c r="G541" s="13">
        <v>0</v>
      </c>
      <c r="H541" s="7">
        <v>510.63600000000002</v>
      </c>
      <c r="I541">
        <v>94122</v>
      </c>
    </row>
    <row r="542" spans="1:9" x14ac:dyDescent="0.3">
      <c r="A542" t="s">
        <v>1804</v>
      </c>
      <c r="B542" t="s">
        <v>1805</v>
      </c>
      <c r="C542" t="s">
        <v>1807</v>
      </c>
      <c r="D542" t="s">
        <v>1808</v>
      </c>
      <c r="E542" s="7">
        <v>307.666</v>
      </c>
      <c r="F542" s="9">
        <v>2</v>
      </c>
      <c r="G542" s="13">
        <v>0.15</v>
      </c>
      <c r="H542" s="7">
        <v>14.478400000000001</v>
      </c>
      <c r="I542">
        <v>94110</v>
      </c>
    </row>
    <row r="543" spans="1:9" x14ac:dyDescent="0.3">
      <c r="A543" t="s">
        <v>1809</v>
      </c>
      <c r="B543" t="s">
        <v>312</v>
      </c>
      <c r="C543" t="s">
        <v>652</v>
      </c>
      <c r="D543" t="s">
        <v>653</v>
      </c>
      <c r="E543" s="7">
        <v>31.44</v>
      </c>
      <c r="F543" s="9">
        <v>3</v>
      </c>
      <c r="G543" s="13">
        <v>0</v>
      </c>
      <c r="H543" s="7">
        <v>8.4887999999999995</v>
      </c>
      <c r="I543">
        <v>94122</v>
      </c>
    </row>
    <row r="544" spans="1:9" x14ac:dyDescent="0.3">
      <c r="A544" t="s">
        <v>1809</v>
      </c>
      <c r="B544" t="s">
        <v>312</v>
      </c>
      <c r="C544" t="s">
        <v>1810</v>
      </c>
      <c r="D544" t="s">
        <v>1811</v>
      </c>
      <c r="E544" s="7">
        <v>17.899999999999999</v>
      </c>
      <c r="F544" s="9">
        <v>2</v>
      </c>
      <c r="G544" s="13">
        <v>0</v>
      </c>
      <c r="H544" s="7">
        <v>3.4009999999999998</v>
      </c>
      <c r="I544">
        <v>94122</v>
      </c>
    </row>
    <row r="545" spans="1:9" x14ac:dyDescent="0.3">
      <c r="A545" t="s">
        <v>1809</v>
      </c>
      <c r="B545" t="s">
        <v>312</v>
      </c>
      <c r="C545" t="s">
        <v>1812</v>
      </c>
      <c r="D545" t="s">
        <v>1813</v>
      </c>
      <c r="E545" s="7">
        <v>129.44999999999999</v>
      </c>
      <c r="F545" s="9">
        <v>5</v>
      </c>
      <c r="G545" s="13">
        <v>0</v>
      </c>
      <c r="H545" s="7">
        <v>46.601999999999997</v>
      </c>
      <c r="I545">
        <v>94122</v>
      </c>
    </row>
    <row r="546" spans="1:9" x14ac:dyDescent="0.3">
      <c r="A546" t="s">
        <v>1814</v>
      </c>
      <c r="B546" t="s">
        <v>1815</v>
      </c>
      <c r="C546" t="s">
        <v>1817</v>
      </c>
      <c r="D546" t="s">
        <v>1818</v>
      </c>
      <c r="E546" s="7">
        <v>20.88</v>
      </c>
      <c r="F546" s="9">
        <v>8</v>
      </c>
      <c r="G546" s="13">
        <v>0</v>
      </c>
      <c r="H546" s="7">
        <v>9.6047999999999991</v>
      </c>
      <c r="I546">
        <v>92037</v>
      </c>
    </row>
    <row r="547" spans="1:9" x14ac:dyDescent="0.3">
      <c r="A547" t="s">
        <v>1819</v>
      </c>
      <c r="B547" t="s">
        <v>1820</v>
      </c>
      <c r="C547" t="s">
        <v>387</v>
      </c>
      <c r="D547" t="s">
        <v>388</v>
      </c>
      <c r="E547" s="7">
        <v>9.4600000000000009</v>
      </c>
      <c r="F547" s="9">
        <v>2</v>
      </c>
      <c r="G547" s="13">
        <v>0</v>
      </c>
      <c r="H547" s="7">
        <v>3.6894</v>
      </c>
      <c r="I547">
        <v>94601</v>
      </c>
    </row>
    <row r="548" spans="1:9" x14ac:dyDescent="0.3">
      <c r="A548" t="s">
        <v>1822</v>
      </c>
      <c r="B548" t="s">
        <v>1592</v>
      </c>
      <c r="C548" t="s">
        <v>1231</v>
      </c>
      <c r="D548" t="s">
        <v>1232</v>
      </c>
      <c r="E548" s="7">
        <v>559.62</v>
      </c>
      <c r="F548" s="9">
        <v>9</v>
      </c>
      <c r="G548" s="13">
        <v>0</v>
      </c>
      <c r="H548" s="7">
        <v>151.09739999999999</v>
      </c>
      <c r="I548">
        <v>94122</v>
      </c>
    </row>
    <row r="549" spans="1:9" x14ac:dyDescent="0.3">
      <c r="A549" t="s">
        <v>1822</v>
      </c>
      <c r="B549" t="s">
        <v>1592</v>
      </c>
      <c r="C549" t="s">
        <v>1730</v>
      </c>
      <c r="D549" t="s">
        <v>1731</v>
      </c>
      <c r="E549" s="7">
        <v>109.92</v>
      </c>
      <c r="F549" s="9">
        <v>2</v>
      </c>
      <c r="G549" s="13">
        <v>0</v>
      </c>
      <c r="H549" s="7">
        <v>53.860799999999998</v>
      </c>
      <c r="I549">
        <v>94122</v>
      </c>
    </row>
    <row r="550" spans="1:9" x14ac:dyDescent="0.3">
      <c r="A550" t="s">
        <v>1822</v>
      </c>
      <c r="B550" t="s">
        <v>1592</v>
      </c>
      <c r="C550" t="s">
        <v>1823</v>
      </c>
      <c r="D550" t="s">
        <v>1824</v>
      </c>
      <c r="E550" s="7">
        <v>8.56</v>
      </c>
      <c r="F550" s="9">
        <v>2</v>
      </c>
      <c r="G550" s="13">
        <v>0</v>
      </c>
      <c r="H550" s="7">
        <v>3.8519999999999999</v>
      </c>
      <c r="I550">
        <v>94122</v>
      </c>
    </row>
    <row r="551" spans="1:9" x14ac:dyDescent="0.3">
      <c r="A551" t="s">
        <v>1825</v>
      </c>
      <c r="B551" t="s">
        <v>441</v>
      </c>
      <c r="C551" t="s">
        <v>1826</v>
      </c>
      <c r="D551" t="s">
        <v>1827</v>
      </c>
      <c r="E551" s="7">
        <v>411.33199999999999</v>
      </c>
      <c r="F551" s="9">
        <v>4</v>
      </c>
      <c r="G551" s="13">
        <v>0.15</v>
      </c>
      <c r="H551" s="7">
        <v>4.8391999999999999</v>
      </c>
      <c r="I551">
        <v>92105</v>
      </c>
    </row>
    <row r="552" spans="1:9" x14ac:dyDescent="0.3">
      <c r="A552" t="s">
        <v>1825</v>
      </c>
      <c r="B552" t="s">
        <v>441</v>
      </c>
      <c r="C552" t="s">
        <v>1828</v>
      </c>
      <c r="D552" t="s">
        <v>1829</v>
      </c>
      <c r="E552" s="7">
        <v>28.751999999999999</v>
      </c>
      <c r="F552" s="9">
        <v>6</v>
      </c>
      <c r="G552" s="13">
        <v>0.2</v>
      </c>
      <c r="H552" s="7">
        <v>9.7037999999999993</v>
      </c>
      <c r="I552">
        <v>92105</v>
      </c>
    </row>
    <row r="553" spans="1:9" x14ac:dyDescent="0.3">
      <c r="A553" t="s">
        <v>1825</v>
      </c>
      <c r="B553" t="s">
        <v>441</v>
      </c>
      <c r="C553" t="s">
        <v>1830</v>
      </c>
      <c r="D553" t="s">
        <v>1831</v>
      </c>
      <c r="E553" s="7">
        <v>293.19900000000001</v>
      </c>
      <c r="F553" s="9">
        <v>3</v>
      </c>
      <c r="G553" s="13">
        <v>0.15</v>
      </c>
      <c r="H553" s="7">
        <v>20.696400000000001</v>
      </c>
      <c r="I553">
        <v>92105</v>
      </c>
    </row>
    <row r="554" spans="1:9" x14ac:dyDescent="0.3">
      <c r="A554" t="s">
        <v>1832</v>
      </c>
      <c r="B554" t="s">
        <v>1833</v>
      </c>
      <c r="C554" t="s">
        <v>1835</v>
      </c>
      <c r="D554" t="s">
        <v>1836</v>
      </c>
      <c r="E554" s="7">
        <v>368.91</v>
      </c>
      <c r="F554" s="9">
        <v>9</v>
      </c>
      <c r="G554" s="13">
        <v>0</v>
      </c>
      <c r="H554" s="7">
        <v>180.76589999999999</v>
      </c>
      <c r="I554">
        <v>90004</v>
      </c>
    </row>
    <row r="555" spans="1:9" x14ac:dyDescent="0.3">
      <c r="A555" t="s">
        <v>1832</v>
      </c>
      <c r="B555" t="s">
        <v>1833</v>
      </c>
      <c r="C555" t="s">
        <v>1837</v>
      </c>
      <c r="D555" t="s">
        <v>1838</v>
      </c>
      <c r="E555" s="7">
        <v>14.7</v>
      </c>
      <c r="F555" s="9">
        <v>5</v>
      </c>
      <c r="G555" s="13">
        <v>0</v>
      </c>
      <c r="H555" s="7">
        <v>6.6150000000000002</v>
      </c>
      <c r="I555">
        <v>90004</v>
      </c>
    </row>
    <row r="556" spans="1:9" x14ac:dyDescent="0.3">
      <c r="A556" t="s">
        <v>1839</v>
      </c>
      <c r="B556" t="s">
        <v>1840</v>
      </c>
      <c r="C556" t="s">
        <v>1842</v>
      </c>
      <c r="D556" t="s">
        <v>1843</v>
      </c>
      <c r="E556" s="7">
        <v>215.65</v>
      </c>
      <c r="F556" s="9">
        <v>5</v>
      </c>
      <c r="G556" s="13">
        <v>0</v>
      </c>
      <c r="H556" s="7">
        <v>73.320999999999998</v>
      </c>
      <c r="I556">
        <v>95123</v>
      </c>
    </row>
    <row r="557" spans="1:9" x14ac:dyDescent="0.3">
      <c r="A557" t="s">
        <v>1844</v>
      </c>
      <c r="B557" t="s">
        <v>1845</v>
      </c>
      <c r="C557" t="s">
        <v>1572</v>
      </c>
      <c r="D557" t="s">
        <v>1573</v>
      </c>
      <c r="E557" s="7">
        <v>4.18</v>
      </c>
      <c r="F557" s="9">
        <v>1</v>
      </c>
      <c r="G557" s="13">
        <v>0</v>
      </c>
      <c r="H557" s="7">
        <v>1.5047999999999999</v>
      </c>
      <c r="I557">
        <v>98002</v>
      </c>
    </row>
    <row r="558" spans="1:9" x14ac:dyDescent="0.3">
      <c r="A558" t="s">
        <v>1848</v>
      </c>
      <c r="B558" t="s">
        <v>402</v>
      </c>
      <c r="C558" t="s">
        <v>1849</v>
      </c>
      <c r="D558" t="s">
        <v>1850</v>
      </c>
      <c r="E558" s="7">
        <v>2575.944</v>
      </c>
      <c r="F558" s="9">
        <v>7</v>
      </c>
      <c r="G558" s="13">
        <v>0.2</v>
      </c>
      <c r="H558" s="7">
        <v>257.59440000000001</v>
      </c>
      <c r="I558">
        <v>90049</v>
      </c>
    </row>
    <row r="559" spans="1:9" x14ac:dyDescent="0.3">
      <c r="A559" t="s">
        <v>1848</v>
      </c>
      <c r="B559" t="s">
        <v>402</v>
      </c>
      <c r="C559" t="s">
        <v>742</v>
      </c>
      <c r="D559" t="s">
        <v>743</v>
      </c>
      <c r="E559" s="7">
        <v>45.36</v>
      </c>
      <c r="F559" s="9">
        <v>7</v>
      </c>
      <c r="G559" s="13">
        <v>0</v>
      </c>
      <c r="H559" s="7">
        <v>21.7728</v>
      </c>
      <c r="I559">
        <v>90049</v>
      </c>
    </row>
    <row r="560" spans="1:9" x14ac:dyDescent="0.3">
      <c r="A560" t="s">
        <v>1848</v>
      </c>
      <c r="B560" t="s">
        <v>402</v>
      </c>
      <c r="C560" t="s">
        <v>1851</v>
      </c>
      <c r="D560" t="s">
        <v>1852</v>
      </c>
      <c r="E560" s="7">
        <v>254.24</v>
      </c>
      <c r="F560" s="9">
        <v>7</v>
      </c>
      <c r="G560" s="13">
        <v>0</v>
      </c>
      <c r="H560" s="7">
        <v>76.272000000000006</v>
      </c>
      <c r="I560">
        <v>90049</v>
      </c>
    </row>
    <row r="561" spans="1:9" x14ac:dyDescent="0.3">
      <c r="A561" t="s">
        <v>1853</v>
      </c>
      <c r="B561" t="s">
        <v>1854</v>
      </c>
      <c r="C561" t="s">
        <v>866</v>
      </c>
      <c r="D561" t="s">
        <v>867</v>
      </c>
      <c r="E561" s="7">
        <v>170.136</v>
      </c>
      <c r="F561" s="9">
        <v>3</v>
      </c>
      <c r="G561" s="13">
        <v>0.2</v>
      </c>
      <c r="H561" s="7">
        <v>8.5068000000000001</v>
      </c>
      <c r="I561">
        <v>90045</v>
      </c>
    </row>
    <row r="562" spans="1:9" x14ac:dyDescent="0.3">
      <c r="A562" t="s">
        <v>1856</v>
      </c>
      <c r="B562" t="s">
        <v>1857</v>
      </c>
      <c r="C562" t="s">
        <v>1859</v>
      </c>
      <c r="D562" t="s">
        <v>1860</v>
      </c>
      <c r="E562" s="7">
        <v>7.38</v>
      </c>
      <c r="F562" s="9">
        <v>2</v>
      </c>
      <c r="G562" s="13">
        <v>0</v>
      </c>
      <c r="H562" s="7">
        <v>3.4685999999999999</v>
      </c>
      <c r="I562">
        <v>98105</v>
      </c>
    </row>
    <row r="563" spans="1:9" x14ac:dyDescent="0.3">
      <c r="A563" t="s">
        <v>1856</v>
      </c>
      <c r="B563" t="s">
        <v>1857</v>
      </c>
      <c r="C563" t="s">
        <v>1861</v>
      </c>
      <c r="D563" t="s">
        <v>1862</v>
      </c>
      <c r="E563" s="7">
        <v>9.26</v>
      </c>
      <c r="F563" s="9">
        <v>2</v>
      </c>
      <c r="G563" s="13">
        <v>0</v>
      </c>
      <c r="H563" s="7">
        <v>3.0558000000000001</v>
      </c>
      <c r="I563">
        <v>98105</v>
      </c>
    </row>
    <row r="564" spans="1:9" x14ac:dyDescent="0.3">
      <c r="A564" t="s">
        <v>1863</v>
      </c>
      <c r="B564" t="s">
        <v>1864</v>
      </c>
      <c r="C564" t="s">
        <v>1866</v>
      </c>
      <c r="D564" t="s">
        <v>1867</v>
      </c>
      <c r="E564" s="7">
        <v>9.9600000000000009</v>
      </c>
      <c r="F564" s="9">
        <v>2</v>
      </c>
      <c r="G564" s="13">
        <v>0</v>
      </c>
      <c r="H564" s="7">
        <v>4.5815999999999999</v>
      </c>
      <c r="I564">
        <v>90036</v>
      </c>
    </row>
    <row r="565" spans="1:9" x14ac:dyDescent="0.3">
      <c r="A565" t="s">
        <v>1868</v>
      </c>
      <c r="B565" t="s">
        <v>1869</v>
      </c>
      <c r="C565" t="s">
        <v>1872</v>
      </c>
      <c r="D565" t="s">
        <v>1873</v>
      </c>
      <c r="E565" s="7">
        <v>31.32</v>
      </c>
      <c r="F565" s="9">
        <v>10</v>
      </c>
      <c r="G565" s="13">
        <v>0.7</v>
      </c>
      <c r="H565" s="7">
        <v>25.056000000000001</v>
      </c>
      <c r="I565">
        <v>97756</v>
      </c>
    </row>
    <row r="566" spans="1:9" x14ac:dyDescent="0.3">
      <c r="A566" t="s">
        <v>1868</v>
      </c>
      <c r="B566" t="s">
        <v>1869</v>
      </c>
      <c r="C566" t="s">
        <v>806</v>
      </c>
      <c r="D566" t="s">
        <v>807</v>
      </c>
      <c r="E566" s="7">
        <v>11.84</v>
      </c>
      <c r="F566" s="9">
        <v>4</v>
      </c>
      <c r="G566" s="13">
        <v>0.2</v>
      </c>
      <c r="H566" s="7">
        <v>3.1080000000000001</v>
      </c>
      <c r="I566">
        <v>97756</v>
      </c>
    </row>
    <row r="567" spans="1:9" x14ac:dyDescent="0.3">
      <c r="A567" t="s">
        <v>1868</v>
      </c>
      <c r="B567" t="s">
        <v>1869</v>
      </c>
      <c r="C567" t="s">
        <v>1874</v>
      </c>
      <c r="D567" t="s">
        <v>1875</v>
      </c>
      <c r="E567" s="7">
        <v>22.783999999999999</v>
      </c>
      <c r="F567" s="9">
        <v>1</v>
      </c>
      <c r="G567" s="13">
        <v>0.2</v>
      </c>
      <c r="H567" s="7">
        <v>4.8415999999999997</v>
      </c>
      <c r="I567">
        <v>97756</v>
      </c>
    </row>
    <row r="568" spans="1:9" x14ac:dyDescent="0.3">
      <c r="A568" t="s">
        <v>1876</v>
      </c>
      <c r="B568" t="s">
        <v>1877</v>
      </c>
      <c r="C568" t="s">
        <v>98</v>
      </c>
      <c r="D568" t="s">
        <v>100</v>
      </c>
      <c r="E568" s="7">
        <v>90.57</v>
      </c>
      <c r="F568" s="9">
        <v>3</v>
      </c>
      <c r="G568" s="13">
        <v>0</v>
      </c>
      <c r="H568" s="7">
        <v>11.774100000000001</v>
      </c>
      <c r="I568">
        <v>98115</v>
      </c>
    </row>
    <row r="569" spans="1:9" x14ac:dyDescent="0.3">
      <c r="A569" t="s">
        <v>1879</v>
      </c>
      <c r="B569" t="s">
        <v>1880</v>
      </c>
      <c r="C569" t="s">
        <v>596</v>
      </c>
      <c r="D569" t="s">
        <v>597</v>
      </c>
      <c r="E569" s="7">
        <v>362.35199999999998</v>
      </c>
      <c r="F569" s="9">
        <v>3</v>
      </c>
      <c r="G569" s="13">
        <v>0.2</v>
      </c>
      <c r="H569" s="7">
        <v>27.176400000000001</v>
      </c>
      <c r="I569">
        <v>90004</v>
      </c>
    </row>
    <row r="570" spans="1:9" x14ac:dyDescent="0.3">
      <c r="A570" t="s">
        <v>1879</v>
      </c>
      <c r="B570" t="s">
        <v>1880</v>
      </c>
      <c r="C570" t="s">
        <v>415</v>
      </c>
      <c r="D570" t="s">
        <v>416</v>
      </c>
      <c r="E570" s="7">
        <v>7.1840000000000002</v>
      </c>
      <c r="F570" s="9">
        <v>2</v>
      </c>
      <c r="G570" s="13">
        <v>0.2</v>
      </c>
      <c r="H570" s="7">
        <v>2.2450000000000001</v>
      </c>
      <c r="I570">
        <v>90004</v>
      </c>
    </row>
    <row r="571" spans="1:9" x14ac:dyDescent="0.3">
      <c r="A571" t="s">
        <v>1882</v>
      </c>
      <c r="B571" t="s">
        <v>1883</v>
      </c>
      <c r="C571" t="s">
        <v>1885</v>
      </c>
      <c r="D571" t="s">
        <v>264</v>
      </c>
      <c r="E571" s="7">
        <v>14.52</v>
      </c>
      <c r="F571" s="9">
        <v>3</v>
      </c>
      <c r="G571" s="13">
        <v>0</v>
      </c>
      <c r="H571" s="7">
        <v>4.7915999999999999</v>
      </c>
      <c r="I571">
        <v>90032</v>
      </c>
    </row>
    <row r="572" spans="1:9" x14ac:dyDescent="0.3">
      <c r="A572" t="s">
        <v>1886</v>
      </c>
      <c r="B572" t="s">
        <v>1887</v>
      </c>
      <c r="C572" t="s">
        <v>422</v>
      </c>
      <c r="D572" t="s">
        <v>423</v>
      </c>
      <c r="E572" s="7">
        <v>727.45</v>
      </c>
      <c r="F572" s="9">
        <v>5</v>
      </c>
      <c r="G572" s="13">
        <v>0.5</v>
      </c>
      <c r="H572" s="7">
        <v>465.56799999999998</v>
      </c>
      <c r="I572">
        <v>80013</v>
      </c>
    </row>
    <row r="573" spans="1:9" x14ac:dyDescent="0.3">
      <c r="A573" t="s">
        <v>1886</v>
      </c>
      <c r="B573" t="s">
        <v>1887</v>
      </c>
      <c r="C573" t="s">
        <v>1889</v>
      </c>
      <c r="D573" t="s">
        <v>1890</v>
      </c>
      <c r="E573" s="7">
        <v>24.96</v>
      </c>
      <c r="F573" s="9">
        <v>3</v>
      </c>
      <c r="G573" s="13">
        <v>0.2</v>
      </c>
      <c r="H573" s="7">
        <v>4.3680000000000003</v>
      </c>
      <c r="I573">
        <v>80013</v>
      </c>
    </row>
    <row r="574" spans="1:9" x14ac:dyDescent="0.3">
      <c r="A574" t="s">
        <v>1891</v>
      </c>
      <c r="B574" t="s">
        <v>1892</v>
      </c>
      <c r="C574" t="s">
        <v>1895</v>
      </c>
      <c r="D574" t="s">
        <v>1896</v>
      </c>
      <c r="E574" s="7">
        <v>196.45</v>
      </c>
      <c r="F574" s="9">
        <v>5</v>
      </c>
      <c r="G574" s="13">
        <v>0</v>
      </c>
      <c r="H574" s="7">
        <v>70.721999999999994</v>
      </c>
      <c r="I574">
        <v>89015</v>
      </c>
    </row>
    <row r="575" spans="1:9" x14ac:dyDescent="0.3">
      <c r="A575" t="s">
        <v>1897</v>
      </c>
      <c r="B575" t="s">
        <v>721</v>
      </c>
      <c r="C575" t="s">
        <v>1007</v>
      </c>
      <c r="D575" t="s">
        <v>1008</v>
      </c>
      <c r="E575" s="7">
        <v>6.48</v>
      </c>
      <c r="F575" s="9">
        <v>1</v>
      </c>
      <c r="G575" s="13">
        <v>0</v>
      </c>
      <c r="H575" s="7">
        <v>3.1103999999999998</v>
      </c>
      <c r="I575">
        <v>98103</v>
      </c>
    </row>
    <row r="576" spans="1:9" x14ac:dyDescent="0.3">
      <c r="A576" t="s">
        <v>1898</v>
      </c>
      <c r="B576" t="s">
        <v>1899</v>
      </c>
      <c r="C576" t="s">
        <v>1901</v>
      </c>
      <c r="D576" t="s">
        <v>1902</v>
      </c>
      <c r="E576" s="7">
        <v>99.2</v>
      </c>
      <c r="F576" s="9">
        <v>5</v>
      </c>
      <c r="G576" s="13">
        <v>0</v>
      </c>
      <c r="H576" s="7">
        <v>25.792000000000002</v>
      </c>
      <c r="I576">
        <v>94122</v>
      </c>
    </row>
    <row r="577" spans="1:9" x14ac:dyDescent="0.3">
      <c r="A577" t="s">
        <v>1898</v>
      </c>
      <c r="B577" t="s">
        <v>1899</v>
      </c>
      <c r="C577" t="s">
        <v>608</v>
      </c>
      <c r="D577" t="s">
        <v>609</v>
      </c>
      <c r="E577" s="7">
        <v>801.56799999999998</v>
      </c>
      <c r="F577" s="9">
        <v>2</v>
      </c>
      <c r="G577" s="13">
        <v>0.2</v>
      </c>
      <c r="H577" s="7">
        <v>50.097999999999999</v>
      </c>
      <c r="I577">
        <v>94122</v>
      </c>
    </row>
    <row r="578" spans="1:9" x14ac:dyDescent="0.3">
      <c r="A578" t="s">
        <v>1898</v>
      </c>
      <c r="B578" t="s">
        <v>1899</v>
      </c>
      <c r="C578" t="s">
        <v>1903</v>
      </c>
      <c r="D578" t="s">
        <v>1904</v>
      </c>
      <c r="E578" s="7">
        <v>272.84800000000001</v>
      </c>
      <c r="F578" s="9">
        <v>1</v>
      </c>
      <c r="G578" s="13">
        <v>0.2</v>
      </c>
      <c r="H578" s="7">
        <v>27.284800000000001</v>
      </c>
      <c r="I578">
        <v>94122</v>
      </c>
    </row>
    <row r="579" spans="1:9" x14ac:dyDescent="0.3">
      <c r="A579" t="s">
        <v>1905</v>
      </c>
      <c r="B579" t="s">
        <v>1906</v>
      </c>
      <c r="C579" t="s">
        <v>1909</v>
      </c>
      <c r="D579" t="s">
        <v>1910</v>
      </c>
      <c r="E579" s="7">
        <v>70.98</v>
      </c>
      <c r="F579" s="9">
        <v>1</v>
      </c>
      <c r="G579" s="13">
        <v>0</v>
      </c>
      <c r="H579" s="7">
        <v>20.584199999999999</v>
      </c>
      <c r="I579">
        <v>99207</v>
      </c>
    </row>
    <row r="580" spans="1:9" x14ac:dyDescent="0.3">
      <c r="A580" t="s">
        <v>1911</v>
      </c>
      <c r="B580" t="s">
        <v>1702</v>
      </c>
      <c r="C580" t="s">
        <v>1912</v>
      </c>
      <c r="D580" t="s">
        <v>1913</v>
      </c>
      <c r="E580" s="7">
        <v>393.56799999999998</v>
      </c>
      <c r="F580" s="9">
        <v>4</v>
      </c>
      <c r="G580" s="13">
        <v>0.2</v>
      </c>
      <c r="H580" s="7">
        <v>44.276400000000002</v>
      </c>
      <c r="I580">
        <v>90049</v>
      </c>
    </row>
    <row r="581" spans="1:9" x14ac:dyDescent="0.3">
      <c r="A581" t="s">
        <v>1911</v>
      </c>
      <c r="B581" t="s">
        <v>1702</v>
      </c>
      <c r="C581" t="s">
        <v>309</v>
      </c>
      <c r="D581" t="s">
        <v>310</v>
      </c>
      <c r="E581" s="7">
        <v>302.37599999999998</v>
      </c>
      <c r="F581" s="9">
        <v>3</v>
      </c>
      <c r="G581" s="13">
        <v>0.2</v>
      </c>
      <c r="H581" s="7">
        <v>22.6782</v>
      </c>
      <c r="I581">
        <v>90049</v>
      </c>
    </row>
    <row r="582" spans="1:9" x14ac:dyDescent="0.3">
      <c r="A582" t="s">
        <v>1914</v>
      </c>
      <c r="B582" t="s">
        <v>1915</v>
      </c>
      <c r="C582" t="s">
        <v>1917</v>
      </c>
      <c r="D582" t="s">
        <v>1918</v>
      </c>
      <c r="E582" s="7">
        <v>31.56</v>
      </c>
      <c r="F582" s="9">
        <v>3</v>
      </c>
      <c r="G582" s="13">
        <v>0</v>
      </c>
      <c r="H582" s="7">
        <v>10.4148</v>
      </c>
      <c r="I582">
        <v>94122</v>
      </c>
    </row>
    <row r="583" spans="1:9" x14ac:dyDescent="0.3">
      <c r="A583" t="s">
        <v>1919</v>
      </c>
      <c r="B583" t="s">
        <v>665</v>
      </c>
      <c r="C583" t="s">
        <v>1920</v>
      </c>
      <c r="D583" t="s">
        <v>1921</v>
      </c>
      <c r="E583" s="7">
        <v>10.56</v>
      </c>
      <c r="F583" s="9">
        <v>2</v>
      </c>
      <c r="G583" s="13">
        <v>0</v>
      </c>
      <c r="H583" s="7">
        <v>4.7519999999999998</v>
      </c>
      <c r="I583">
        <v>92646</v>
      </c>
    </row>
    <row r="584" spans="1:9" x14ac:dyDescent="0.3">
      <c r="A584" t="s">
        <v>1919</v>
      </c>
      <c r="B584" t="s">
        <v>665</v>
      </c>
      <c r="C584" t="s">
        <v>1922</v>
      </c>
      <c r="D584" t="s">
        <v>1923</v>
      </c>
      <c r="E584" s="7">
        <v>3.38</v>
      </c>
      <c r="F584" s="9">
        <v>1</v>
      </c>
      <c r="G584" s="13">
        <v>0</v>
      </c>
      <c r="H584" s="7">
        <v>1.2505999999999999</v>
      </c>
      <c r="I584">
        <v>92646</v>
      </c>
    </row>
    <row r="585" spans="1:9" x14ac:dyDescent="0.3">
      <c r="A585" t="s">
        <v>1924</v>
      </c>
      <c r="B585" t="s">
        <v>1925</v>
      </c>
      <c r="C585" t="s">
        <v>1928</v>
      </c>
      <c r="D585" t="s">
        <v>1929</v>
      </c>
      <c r="E585" s="7">
        <v>24.783999999999999</v>
      </c>
      <c r="F585" s="9">
        <v>1</v>
      </c>
      <c r="G585" s="13">
        <v>0.2</v>
      </c>
      <c r="H585" s="7">
        <v>7.7450000000000001</v>
      </c>
      <c r="I585">
        <v>97504</v>
      </c>
    </row>
    <row r="586" spans="1:9" x14ac:dyDescent="0.3">
      <c r="A586" t="s">
        <v>1930</v>
      </c>
      <c r="B586" t="s">
        <v>357</v>
      </c>
      <c r="C586" t="s">
        <v>1355</v>
      </c>
      <c r="D586" t="s">
        <v>1932</v>
      </c>
      <c r="E586" s="7">
        <v>487.98399999999998</v>
      </c>
      <c r="F586" s="9">
        <v>2</v>
      </c>
      <c r="G586" s="13">
        <v>0.2</v>
      </c>
      <c r="H586" s="7">
        <v>152.495</v>
      </c>
      <c r="I586">
        <v>59801</v>
      </c>
    </row>
    <row r="587" spans="1:9" x14ac:dyDescent="0.3">
      <c r="A587" t="s">
        <v>1933</v>
      </c>
      <c r="B587" t="s">
        <v>1481</v>
      </c>
      <c r="C587" t="s">
        <v>1935</v>
      </c>
      <c r="D587" t="s">
        <v>1936</v>
      </c>
      <c r="E587" s="7">
        <v>5.1840000000000002</v>
      </c>
      <c r="F587" s="9">
        <v>1</v>
      </c>
      <c r="G587" s="13">
        <v>0.2</v>
      </c>
      <c r="H587" s="7">
        <v>1.8144</v>
      </c>
      <c r="I587">
        <v>97477</v>
      </c>
    </row>
    <row r="588" spans="1:9" x14ac:dyDescent="0.3">
      <c r="A588" t="s">
        <v>1933</v>
      </c>
      <c r="B588" t="s">
        <v>1481</v>
      </c>
      <c r="C588" t="s">
        <v>1937</v>
      </c>
      <c r="D588" t="s">
        <v>1938</v>
      </c>
      <c r="E588" s="7">
        <v>478.48</v>
      </c>
      <c r="F588" s="9">
        <v>2</v>
      </c>
      <c r="G588" s="13">
        <v>0.2</v>
      </c>
      <c r="H588" s="7">
        <v>47.847999999999999</v>
      </c>
      <c r="I588">
        <v>97477</v>
      </c>
    </row>
    <row r="589" spans="1:9" x14ac:dyDescent="0.3">
      <c r="A589" t="s">
        <v>1933</v>
      </c>
      <c r="B589" t="s">
        <v>1481</v>
      </c>
      <c r="C589" t="s">
        <v>1939</v>
      </c>
      <c r="D589" t="s">
        <v>1940</v>
      </c>
      <c r="E589" s="7">
        <v>28.4</v>
      </c>
      <c r="F589" s="9">
        <v>2</v>
      </c>
      <c r="G589" s="13">
        <v>0.2</v>
      </c>
      <c r="H589" s="7">
        <v>6.7450000000000001</v>
      </c>
      <c r="I589">
        <v>97477</v>
      </c>
    </row>
    <row r="590" spans="1:9" x14ac:dyDescent="0.3">
      <c r="A590" t="s">
        <v>1941</v>
      </c>
      <c r="B590" t="s">
        <v>1468</v>
      </c>
      <c r="C590" t="s">
        <v>1942</v>
      </c>
      <c r="D590" t="s">
        <v>1943</v>
      </c>
      <c r="E590" s="7">
        <v>136.91999999999999</v>
      </c>
      <c r="F590" s="9">
        <v>4</v>
      </c>
      <c r="G590" s="13">
        <v>0</v>
      </c>
      <c r="H590" s="7">
        <v>41.076000000000001</v>
      </c>
      <c r="I590">
        <v>90008</v>
      </c>
    </row>
    <row r="591" spans="1:9" x14ac:dyDescent="0.3">
      <c r="A591" t="s">
        <v>1944</v>
      </c>
      <c r="B591" t="s">
        <v>1945</v>
      </c>
      <c r="C591" t="s">
        <v>328</v>
      </c>
      <c r="D591" t="s">
        <v>637</v>
      </c>
      <c r="E591" s="7">
        <v>99.39</v>
      </c>
      <c r="F591" s="9">
        <v>3</v>
      </c>
      <c r="G591" s="13">
        <v>0</v>
      </c>
      <c r="H591" s="7">
        <v>40.749899999999997</v>
      </c>
      <c r="I591">
        <v>90008</v>
      </c>
    </row>
    <row r="592" spans="1:9" x14ac:dyDescent="0.3">
      <c r="A592" t="s">
        <v>1947</v>
      </c>
      <c r="B592" t="s">
        <v>1183</v>
      </c>
      <c r="C592" t="s">
        <v>1601</v>
      </c>
      <c r="D592" t="s">
        <v>1602</v>
      </c>
      <c r="E592" s="7">
        <v>92.94</v>
      </c>
      <c r="F592" s="9">
        <v>3</v>
      </c>
      <c r="G592" s="13">
        <v>0</v>
      </c>
      <c r="H592" s="7">
        <v>41.823</v>
      </c>
      <c r="I592">
        <v>92024</v>
      </c>
    </row>
    <row r="593" spans="1:9" x14ac:dyDescent="0.3">
      <c r="A593" t="s">
        <v>1948</v>
      </c>
      <c r="B593" t="s">
        <v>1058</v>
      </c>
      <c r="C593" t="s">
        <v>405</v>
      </c>
      <c r="D593" t="s">
        <v>406</v>
      </c>
      <c r="E593" s="7">
        <v>199.98</v>
      </c>
      <c r="F593" s="9">
        <v>2</v>
      </c>
      <c r="G593" s="13">
        <v>0</v>
      </c>
      <c r="H593" s="7">
        <v>69.992999999999995</v>
      </c>
      <c r="I593">
        <v>94110</v>
      </c>
    </row>
    <row r="594" spans="1:9" x14ac:dyDescent="0.3">
      <c r="A594" t="s">
        <v>1949</v>
      </c>
      <c r="B594" t="s">
        <v>1302</v>
      </c>
      <c r="C594" t="s">
        <v>1950</v>
      </c>
      <c r="D594" t="s">
        <v>1951</v>
      </c>
      <c r="E594" s="7">
        <v>177.48</v>
      </c>
      <c r="F594" s="9">
        <v>3</v>
      </c>
      <c r="G594" s="13">
        <v>0.2</v>
      </c>
      <c r="H594" s="7">
        <v>19.9665</v>
      </c>
      <c r="I594">
        <v>90045</v>
      </c>
    </row>
    <row r="595" spans="1:9" x14ac:dyDescent="0.3">
      <c r="A595" t="s">
        <v>1952</v>
      </c>
      <c r="B595" t="s">
        <v>1953</v>
      </c>
      <c r="C595" t="s">
        <v>1955</v>
      </c>
      <c r="D595" t="s">
        <v>1956</v>
      </c>
      <c r="E595" s="7">
        <v>88.768000000000001</v>
      </c>
      <c r="F595" s="9">
        <v>2</v>
      </c>
      <c r="G595" s="13">
        <v>0.2</v>
      </c>
      <c r="H595" s="7">
        <v>31.0688</v>
      </c>
      <c r="I595">
        <v>80219</v>
      </c>
    </row>
    <row r="596" spans="1:9" x14ac:dyDescent="0.3">
      <c r="A596" t="s">
        <v>1957</v>
      </c>
      <c r="B596" t="s">
        <v>1958</v>
      </c>
      <c r="C596" t="s">
        <v>1960</v>
      </c>
      <c r="D596" t="s">
        <v>1961</v>
      </c>
      <c r="E596" s="7">
        <v>6.48</v>
      </c>
      <c r="F596" s="9">
        <v>1</v>
      </c>
      <c r="G596" s="13">
        <v>0</v>
      </c>
      <c r="H596" s="7">
        <v>3.1103999999999998</v>
      </c>
      <c r="I596">
        <v>98105</v>
      </c>
    </row>
    <row r="597" spans="1:9" x14ac:dyDescent="0.3">
      <c r="A597" t="s">
        <v>1957</v>
      </c>
      <c r="B597" t="s">
        <v>1958</v>
      </c>
      <c r="C597" t="s">
        <v>1962</v>
      </c>
      <c r="D597" t="s">
        <v>1963</v>
      </c>
      <c r="E597" s="7">
        <v>46.51</v>
      </c>
      <c r="F597" s="9">
        <v>1</v>
      </c>
      <c r="G597" s="13">
        <v>0</v>
      </c>
      <c r="H597" s="7">
        <v>1.8604000000000001</v>
      </c>
      <c r="I597">
        <v>98105</v>
      </c>
    </row>
    <row r="598" spans="1:9" x14ac:dyDescent="0.3">
      <c r="A598" t="s">
        <v>1957</v>
      </c>
      <c r="B598" t="s">
        <v>1958</v>
      </c>
      <c r="C598" t="s">
        <v>1964</v>
      </c>
      <c r="D598" t="s">
        <v>1965</v>
      </c>
      <c r="E598" s="7">
        <v>659.976</v>
      </c>
      <c r="F598" s="9">
        <v>3</v>
      </c>
      <c r="G598" s="13">
        <v>0.2</v>
      </c>
      <c r="H598" s="7">
        <v>49.498199999999997</v>
      </c>
      <c r="I598">
        <v>98105</v>
      </c>
    </row>
    <row r="599" spans="1:9" x14ac:dyDescent="0.3">
      <c r="A599" t="s">
        <v>1966</v>
      </c>
      <c r="B599" t="s">
        <v>1967</v>
      </c>
      <c r="C599" t="s">
        <v>1969</v>
      </c>
      <c r="D599" t="s">
        <v>1970</v>
      </c>
      <c r="E599" s="7">
        <v>271.99200000000002</v>
      </c>
      <c r="F599" s="9">
        <v>1</v>
      </c>
      <c r="G599" s="13">
        <v>0.2</v>
      </c>
      <c r="H599" s="7">
        <v>23.799299999999999</v>
      </c>
      <c r="I599">
        <v>85254</v>
      </c>
    </row>
    <row r="600" spans="1:9" x14ac:dyDescent="0.3">
      <c r="A600" t="s">
        <v>1971</v>
      </c>
      <c r="B600" t="s">
        <v>1058</v>
      </c>
      <c r="C600" t="s">
        <v>1972</v>
      </c>
      <c r="D600" t="s">
        <v>1973</v>
      </c>
      <c r="E600" s="7">
        <v>244.55</v>
      </c>
      <c r="F600" s="9">
        <v>5</v>
      </c>
      <c r="G600" s="13">
        <v>0</v>
      </c>
      <c r="H600" s="7">
        <v>114.9385</v>
      </c>
      <c r="I600">
        <v>94109</v>
      </c>
    </row>
    <row r="601" spans="1:9" x14ac:dyDescent="0.3">
      <c r="A601" t="s">
        <v>1971</v>
      </c>
      <c r="B601" t="s">
        <v>1058</v>
      </c>
      <c r="C601" t="s">
        <v>1974</v>
      </c>
      <c r="D601" t="s">
        <v>1975</v>
      </c>
      <c r="E601" s="7">
        <v>166.16</v>
      </c>
      <c r="F601" s="9">
        <v>8</v>
      </c>
      <c r="G601" s="13">
        <v>0</v>
      </c>
      <c r="H601" s="7">
        <v>59.817599999999999</v>
      </c>
      <c r="I601">
        <v>94109</v>
      </c>
    </row>
    <row r="602" spans="1:9" x14ac:dyDescent="0.3">
      <c r="A602" t="s">
        <v>1976</v>
      </c>
      <c r="B602" t="s">
        <v>1977</v>
      </c>
      <c r="C602" t="s">
        <v>1979</v>
      </c>
      <c r="D602" t="s">
        <v>1980</v>
      </c>
      <c r="E602" s="7">
        <v>14.73</v>
      </c>
      <c r="F602" s="9">
        <v>3</v>
      </c>
      <c r="G602" s="13">
        <v>0</v>
      </c>
      <c r="H602" s="7">
        <v>4.8609</v>
      </c>
      <c r="I602">
        <v>94109</v>
      </c>
    </row>
    <row r="603" spans="1:9" x14ac:dyDescent="0.3">
      <c r="A603" t="s">
        <v>1981</v>
      </c>
      <c r="B603" t="s">
        <v>1982</v>
      </c>
      <c r="C603" t="s">
        <v>1985</v>
      </c>
      <c r="D603" t="s">
        <v>1986</v>
      </c>
      <c r="E603" s="7">
        <v>19.968</v>
      </c>
      <c r="F603" s="9">
        <v>2</v>
      </c>
      <c r="G603" s="13">
        <v>0.7</v>
      </c>
      <c r="H603" s="7">
        <v>13.311999999999999</v>
      </c>
      <c r="I603">
        <v>80020</v>
      </c>
    </row>
    <row r="604" spans="1:9" x14ac:dyDescent="0.3">
      <c r="A604" t="s">
        <v>1981</v>
      </c>
      <c r="B604" t="s">
        <v>1982</v>
      </c>
      <c r="C604" t="s">
        <v>1987</v>
      </c>
      <c r="D604" t="s">
        <v>1988</v>
      </c>
      <c r="E604" s="7">
        <v>33.488</v>
      </c>
      <c r="F604" s="9">
        <v>7</v>
      </c>
      <c r="G604" s="13">
        <v>0.2</v>
      </c>
      <c r="H604" s="7">
        <v>1.2558</v>
      </c>
      <c r="I604">
        <v>80020</v>
      </c>
    </row>
    <row r="605" spans="1:9" x14ac:dyDescent="0.3">
      <c r="A605" t="s">
        <v>1981</v>
      </c>
      <c r="B605" t="s">
        <v>1982</v>
      </c>
      <c r="C605" t="s">
        <v>96</v>
      </c>
      <c r="D605" t="s">
        <v>97</v>
      </c>
      <c r="E605" s="7">
        <v>8.7360000000000007</v>
      </c>
      <c r="F605" s="9">
        <v>4</v>
      </c>
      <c r="G605" s="13">
        <v>0.7</v>
      </c>
      <c r="H605" s="7">
        <v>6.1151999999999997</v>
      </c>
      <c r="I605">
        <v>80020</v>
      </c>
    </row>
    <row r="606" spans="1:9" x14ac:dyDescent="0.3">
      <c r="A606" t="s">
        <v>1981</v>
      </c>
      <c r="B606" t="s">
        <v>1982</v>
      </c>
      <c r="C606" t="s">
        <v>1989</v>
      </c>
      <c r="D606" t="s">
        <v>1990</v>
      </c>
      <c r="E606" s="7">
        <v>662.88</v>
      </c>
      <c r="F606" s="9">
        <v>3</v>
      </c>
      <c r="G606" s="13">
        <v>0.2</v>
      </c>
      <c r="H606" s="7">
        <v>74.573999999999998</v>
      </c>
      <c r="I606">
        <v>80020</v>
      </c>
    </row>
    <row r="607" spans="1:9" x14ac:dyDescent="0.3">
      <c r="A607" t="s">
        <v>1991</v>
      </c>
      <c r="B607" t="s">
        <v>649</v>
      </c>
      <c r="C607" t="s">
        <v>1992</v>
      </c>
      <c r="D607" t="s">
        <v>1993</v>
      </c>
      <c r="E607" s="7">
        <v>5.2480000000000002</v>
      </c>
      <c r="F607" s="9">
        <v>2</v>
      </c>
      <c r="G607" s="13">
        <v>0.2</v>
      </c>
      <c r="H607" s="7">
        <v>0.59040000000000004</v>
      </c>
      <c r="I607">
        <v>97301</v>
      </c>
    </row>
    <row r="608" spans="1:9" x14ac:dyDescent="0.3">
      <c r="A608" t="s">
        <v>1994</v>
      </c>
      <c r="B608" t="s">
        <v>1402</v>
      </c>
      <c r="C608" t="s">
        <v>389</v>
      </c>
      <c r="D608" t="s">
        <v>390</v>
      </c>
      <c r="E608" s="7">
        <v>933.53599999999994</v>
      </c>
      <c r="F608" s="9">
        <v>4</v>
      </c>
      <c r="G608" s="13">
        <v>0.2</v>
      </c>
      <c r="H608" s="7">
        <v>105.0228</v>
      </c>
      <c r="I608">
        <v>85301</v>
      </c>
    </row>
    <row r="609" spans="1:9" x14ac:dyDescent="0.3">
      <c r="A609" t="s">
        <v>1994</v>
      </c>
      <c r="B609" t="s">
        <v>1402</v>
      </c>
      <c r="C609" t="s">
        <v>1995</v>
      </c>
      <c r="D609" t="s">
        <v>1996</v>
      </c>
      <c r="E609" s="7">
        <v>42.975999999999999</v>
      </c>
      <c r="F609" s="9">
        <v>4</v>
      </c>
      <c r="G609" s="13">
        <v>0.2</v>
      </c>
      <c r="H609" s="7">
        <v>4.2976000000000001</v>
      </c>
      <c r="I609">
        <v>85301</v>
      </c>
    </row>
    <row r="610" spans="1:9" x14ac:dyDescent="0.3">
      <c r="A610" t="s">
        <v>1997</v>
      </c>
      <c r="B610" t="s">
        <v>1998</v>
      </c>
      <c r="C610" t="s">
        <v>937</v>
      </c>
      <c r="D610" t="s">
        <v>938</v>
      </c>
      <c r="E610" s="7">
        <v>320.88</v>
      </c>
      <c r="F610" s="9">
        <v>6</v>
      </c>
      <c r="G610" s="13">
        <v>0</v>
      </c>
      <c r="H610" s="7">
        <v>93.055199999999999</v>
      </c>
      <c r="I610">
        <v>94513</v>
      </c>
    </row>
    <row r="611" spans="1:9" x14ac:dyDescent="0.3">
      <c r="A611" t="s">
        <v>1997</v>
      </c>
      <c r="B611" t="s">
        <v>1998</v>
      </c>
      <c r="C611" t="s">
        <v>2000</v>
      </c>
      <c r="D611" t="s">
        <v>264</v>
      </c>
      <c r="E611" s="7">
        <v>23.88</v>
      </c>
      <c r="F611" s="9">
        <v>3</v>
      </c>
      <c r="G611" s="13">
        <v>0</v>
      </c>
      <c r="H611" s="7">
        <v>10.507199999999999</v>
      </c>
      <c r="I611">
        <v>94513</v>
      </c>
    </row>
    <row r="612" spans="1:9" x14ac:dyDescent="0.3">
      <c r="A612" t="s">
        <v>1997</v>
      </c>
      <c r="B612" t="s">
        <v>1998</v>
      </c>
      <c r="C612" t="s">
        <v>2001</v>
      </c>
      <c r="D612" t="s">
        <v>2002</v>
      </c>
      <c r="E612" s="7">
        <v>26.76</v>
      </c>
      <c r="F612" s="9">
        <v>4</v>
      </c>
      <c r="G612" s="13">
        <v>0</v>
      </c>
      <c r="H612" s="7">
        <v>12.3096</v>
      </c>
      <c r="I612">
        <v>94513</v>
      </c>
    </row>
    <row r="613" spans="1:9" x14ac:dyDescent="0.3">
      <c r="A613" t="s">
        <v>2003</v>
      </c>
      <c r="B613" t="s">
        <v>2004</v>
      </c>
      <c r="C613" t="s">
        <v>579</v>
      </c>
      <c r="D613" t="s">
        <v>580</v>
      </c>
      <c r="E613" s="7">
        <v>71.040000000000006</v>
      </c>
      <c r="F613" s="9">
        <v>6</v>
      </c>
      <c r="G613" s="13">
        <v>0.2</v>
      </c>
      <c r="H613" s="7">
        <v>26.64</v>
      </c>
      <c r="I613">
        <v>97477</v>
      </c>
    </row>
    <row r="614" spans="1:9" x14ac:dyDescent="0.3">
      <c r="A614" t="s">
        <v>2003</v>
      </c>
      <c r="B614" t="s">
        <v>2004</v>
      </c>
      <c r="C614" t="s">
        <v>2006</v>
      </c>
      <c r="D614" t="s">
        <v>2007</v>
      </c>
      <c r="E614" s="7">
        <v>5.3440000000000003</v>
      </c>
      <c r="F614" s="9">
        <v>2</v>
      </c>
      <c r="G614" s="13">
        <v>0.2</v>
      </c>
      <c r="H614" s="7">
        <v>0.73480000000000001</v>
      </c>
      <c r="I614">
        <v>97477</v>
      </c>
    </row>
    <row r="615" spans="1:9" x14ac:dyDescent="0.3">
      <c r="A615" t="s">
        <v>2003</v>
      </c>
      <c r="B615" t="s">
        <v>2004</v>
      </c>
      <c r="C615" t="s">
        <v>2008</v>
      </c>
      <c r="D615" t="s">
        <v>2009</v>
      </c>
      <c r="E615" s="7">
        <v>11.304</v>
      </c>
      <c r="F615" s="9">
        <v>3</v>
      </c>
      <c r="G615" s="13">
        <v>0.2</v>
      </c>
      <c r="H615" s="7">
        <v>2.1194999999999999</v>
      </c>
      <c r="I615">
        <v>97477</v>
      </c>
    </row>
    <row r="616" spans="1:9" x14ac:dyDescent="0.3">
      <c r="A616" t="s">
        <v>2010</v>
      </c>
      <c r="B616" t="s">
        <v>2011</v>
      </c>
      <c r="C616" t="s">
        <v>1517</v>
      </c>
      <c r="D616" t="s">
        <v>1518</v>
      </c>
      <c r="E616" s="7">
        <v>199.95</v>
      </c>
      <c r="F616" s="9">
        <v>5</v>
      </c>
      <c r="G616" s="13">
        <v>0</v>
      </c>
      <c r="H616" s="7">
        <v>21.994499999999999</v>
      </c>
      <c r="I616">
        <v>91104</v>
      </c>
    </row>
    <row r="617" spans="1:9" x14ac:dyDescent="0.3">
      <c r="A617" t="s">
        <v>2010</v>
      </c>
      <c r="B617" t="s">
        <v>2011</v>
      </c>
      <c r="C617" t="s">
        <v>2013</v>
      </c>
      <c r="D617" t="s">
        <v>2014</v>
      </c>
      <c r="E617" s="7">
        <v>41.86</v>
      </c>
      <c r="F617" s="9">
        <v>7</v>
      </c>
      <c r="G617" s="13">
        <v>0</v>
      </c>
      <c r="H617" s="7">
        <v>14.2324</v>
      </c>
      <c r="I617">
        <v>91104</v>
      </c>
    </row>
    <row r="618" spans="1:9" x14ac:dyDescent="0.3">
      <c r="A618" t="s">
        <v>2015</v>
      </c>
      <c r="B618" t="s">
        <v>2016</v>
      </c>
      <c r="C618" t="s">
        <v>2019</v>
      </c>
      <c r="D618" t="s">
        <v>2020</v>
      </c>
      <c r="E618" s="7">
        <v>17.568000000000001</v>
      </c>
      <c r="F618" s="9">
        <v>2</v>
      </c>
      <c r="G618" s="13">
        <v>0.2</v>
      </c>
      <c r="H618" s="7">
        <v>6.3684000000000003</v>
      </c>
      <c r="I618">
        <v>92404</v>
      </c>
    </row>
    <row r="619" spans="1:9" x14ac:dyDescent="0.3">
      <c r="A619" t="s">
        <v>2015</v>
      </c>
      <c r="B619" t="s">
        <v>2016</v>
      </c>
      <c r="C619" t="s">
        <v>31</v>
      </c>
      <c r="D619" t="s">
        <v>34</v>
      </c>
      <c r="E619" s="7">
        <v>14.62</v>
      </c>
      <c r="F619" s="9">
        <v>2</v>
      </c>
      <c r="G619" s="13">
        <v>0</v>
      </c>
      <c r="H619" s="7">
        <v>6.8714000000000004</v>
      </c>
      <c r="I619">
        <v>92404</v>
      </c>
    </row>
    <row r="620" spans="1:9" x14ac:dyDescent="0.3">
      <c r="A620" t="s">
        <v>2015</v>
      </c>
      <c r="B620" t="s">
        <v>2016</v>
      </c>
      <c r="C620" t="s">
        <v>2021</v>
      </c>
      <c r="D620" t="s">
        <v>2022</v>
      </c>
      <c r="E620" s="7">
        <v>33.36</v>
      </c>
      <c r="F620" s="9">
        <v>4</v>
      </c>
      <c r="G620" s="13">
        <v>0</v>
      </c>
      <c r="H620" s="7">
        <v>8.6736000000000004</v>
      </c>
      <c r="I620">
        <v>92404</v>
      </c>
    </row>
    <row r="621" spans="1:9" x14ac:dyDescent="0.3">
      <c r="A621" t="s">
        <v>2015</v>
      </c>
      <c r="B621" t="s">
        <v>2016</v>
      </c>
      <c r="C621" t="s">
        <v>2023</v>
      </c>
      <c r="D621" t="s">
        <v>2024</v>
      </c>
      <c r="E621" s="7">
        <v>40.14</v>
      </c>
      <c r="F621" s="9">
        <v>6</v>
      </c>
      <c r="G621" s="13">
        <v>0</v>
      </c>
      <c r="H621" s="7">
        <v>19.668600000000001</v>
      </c>
      <c r="I621">
        <v>92404</v>
      </c>
    </row>
    <row r="622" spans="1:9" x14ac:dyDescent="0.3">
      <c r="A622" t="s">
        <v>2025</v>
      </c>
      <c r="B622" t="s">
        <v>2026</v>
      </c>
      <c r="C622" t="s">
        <v>2028</v>
      </c>
      <c r="D622" t="s">
        <v>2029</v>
      </c>
      <c r="E622" s="7">
        <v>239.12</v>
      </c>
      <c r="F622" s="9">
        <v>5</v>
      </c>
      <c r="G622" s="13">
        <v>0.2</v>
      </c>
      <c r="H622" s="7">
        <v>77.713999999999999</v>
      </c>
      <c r="I622">
        <v>93727</v>
      </c>
    </row>
    <row r="623" spans="1:9" x14ac:dyDescent="0.3">
      <c r="A623" t="s">
        <v>2030</v>
      </c>
      <c r="B623" t="s">
        <v>2031</v>
      </c>
      <c r="C623" t="s">
        <v>2033</v>
      </c>
      <c r="D623" t="s">
        <v>2034</v>
      </c>
      <c r="E623" s="7">
        <v>141.96</v>
      </c>
      <c r="F623" s="9">
        <v>2</v>
      </c>
      <c r="G623" s="13">
        <v>0</v>
      </c>
      <c r="H623" s="7">
        <v>39.748800000000003</v>
      </c>
      <c r="I623">
        <v>98103</v>
      </c>
    </row>
    <row r="624" spans="1:9" x14ac:dyDescent="0.3">
      <c r="A624" t="s">
        <v>2035</v>
      </c>
      <c r="B624" t="s">
        <v>1958</v>
      </c>
      <c r="C624" t="s">
        <v>457</v>
      </c>
      <c r="D624" t="s">
        <v>458</v>
      </c>
      <c r="E624" s="7">
        <v>33.024000000000001</v>
      </c>
      <c r="F624" s="9">
        <v>2</v>
      </c>
      <c r="G624" s="13">
        <v>0.2</v>
      </c>
      <c r="H624" s="7">
        <v>11.558400000000001</v>
      </c>
      <c r="I624">
        <v>93534</v>
      </c>
    </row>
    <row r="625" spans="1:9" x14ac:dyDescent="0.3">
      <c r="A625" t="s">
        <v>2035</v>
      </c>
      <c r="B625" t="s">
        <v>1958</v>
      </c>
      <c r="C625" t="s">
        <v>777</v>
      </c>
      <c r="D625" t="s">
        <v>778</v>
      </c>
      <c r="E625" s="7">
        <v>67.135999999999996</v>
      </c>
      <c r="F625" s="9">
        <v>4</v>
      </c>
      <c r="G625" s="13">
        <v>0.2</v>
      </c>
      <c r="H625" s="7">
        <v>23.497599999999998</v>
      </c>
      <c r="I625">
        <v>93534</v>
      </c>
    </row>
    <row r="626" spans="1:9" x14ac:dyDescent="0.3">
      <c r="A626" t="s">
        <v>2036</v>
      </c>
      <c r="B626" t="s">
        <v>2037</v>
      </c>
      <c r="C626" t="s">
        <v>485</v>
      </c>
      <c r="D626" t="s">
        <v>486</v>
      </c>
      <c r="E626" s="7">
        <v>29.04</v>
      </c>
      <c r="F626" s="9">
        <v>3</v>
      </c>
      <c r="G626" s="13">
        <v>0</v>
      </c>
      <c r="H626" s="7">
        <v>13.9392</v>
      </c>
      <c r="I626">
        <v>59715</v>
      </c>
    </row>
    <row r="627" spans="1:9" x14ac:dyDescent="0.3">
      <c r="A627" t="s">
        <v>2036</v>
      </c>
      <c r="B627" t="s">
        <v>2037</v>
      </c>
      <c r="C627" t="s">
        <v>1794</v>
      </c>
      <c r="D627" t="s">
        <v>1795</v>
      </c>
      <c r="E627" s="7">
        <v>14.62</v>
      </c>
      <c r="F627" s="9">
        <v>2</v>
      </c>
      <c r="G627" s="13">
        <v>0</v>
      </c>
      <c r="H627" s="7">
        <v>6.8714000000000004</v>
      </c>
      <c r="I627">
        <v>59715</v>
      </c>
    </row>
    <row r="628" spans="1:9" x14ac:dyDescent="0.3">
      <c r="A628" t="s">
        <v>2040</v>
      </c>
      <c r="B628" t="s">
        <v>1150</v>
      </c>
      <c r="C628" t="s">
        <v>2042</v>
      </c>
      <c r="D628" t="s">
        <v>2043</v>
      </c>
      <c r="E628" s="7">
        <v>11.952</v>
      </c>
      <c r="F628" s="9">
        <v>3</v>
      </c>
      <c r="G628" s="13">
        <v>0.2</v>
      </c>
      <c r="H628" s="7">
        <v>4.3326000000000002</v>
      </c>
      <c r="I628">
        <v>85345</v>
      </c>
    </row>
    <row r="629" spans="1:9" x14ac:dyDescent="0.3">
      <c r="A629" t="s">
        <v>2040</v>
      </c>
      <c r="B629" t="s">
        <v>1150</v>
      </c>
      <c r="C629" t="s">
        <v>1261</v>
      </c>
      <c r="D629" t="s">
        <v>1262</v>
      </c>
      <c r="E629" s="7">
        <v>4.5359999999999996</v>
      </c>
      <c r="F629" s="9">
        <v>7</v>
      </c>
      <c r="G629" s="13">
        <v>0.7</v>
      </c>
      <c r="H629" s="7">
        <v>3.3264</v>
      </c>
      <c r="I629">
        <v>85345</v>
      </c>
    </row>
    <row r="630" spans="1:9" x14ac:dyDescent="0.3">
      <c r="A630" t="s">
        <v>2040</v>
      </c>
      <c r="B630" t="s">
        <v>1150</v>
      </c>
      <c r="C630" t="s">
        <v>1133</v>
      </c>
      <c r="D630" t="s">
        <v>1134</v>
      </c>
      <c r="E630" s="7">
        <v>9.1560000000000006</v>
      </c>
      <c r="F630" s="9">
        <v>2</v>
      </c>
      <c r="G630" s="13">
        <v>0.7</v>
      </c>
      <c r="H630" s="7">
        <v>6.1040000000000001</v>
      </c>
      <c r="I630">
        <v>85345</v>
      </c>
    </row>
    <row r="631" spans="1:9" x14ac:dyDescent="0.3">
      <c r="A631" t="s">
        <v>2040</v>
      </c>
      <c r="B631" t="s">
        <v>1150</v>
      </c>
      <c r="C631" t="s">
        <v>2044</v>
      </c>
      <c r="D631" t="s">
        <v>2045</v>
      </c>
      <c r="E631" s="7">
        <v>75.36</v>
      </c>
      <c r="F631" s="9">
        <v>5</v>
      </c>
      <c r="G631" s="13">
        <v>0.2</v>
      </c>
      <c r="H631" s="7">
        <v>20.724</v>
      </c>
      <c r="I631">
        <v>85345</v>
      </c>
    </row>
    <row r="632" spans="1:9" x14ac:dyDescent="0.3">
      <c r="A632" t="s">
        <v>2046</v>
      </c>
      <c r="B632" t="s">
        <v>2047</v>
      </c>
      <c r="C632" t="s">
        <v>2049</v>
      </c>
      <c r="D632" t="s">
        <v>2050</v>
      </c>
      <c r="E632" s="7">
        <v>57.503999999999998</v>
      </c>
      <c r="F632" s="9">
        <v>6</v>
      </c>
      <c r="G632" s="13">
        <v>0.2</v>
      </c>
      <c r="H632" s="7">
        <v>20.1264</v>
      </c>
      <c r="I632">
        <v>92105</v>
      </c>
    </row>
    <row r="633" spans="1:9" x14ac:dyDescent="0.3">
      <c r="A633" t="s">
        <v>2051</v>
      </c>
      <c r="B633" t="s">
        <v>1218</v>
      </c>
      <c r="C633" t="s">
        <v>2052</v>
      </c>
      <c r="D633" t="s">
        <v>264</v>
      </c>
      <c r="E633" s="7">
        <v>11.34</v>
      </c>
      <c r="F633" s="9">
        <v>3</v>
      </c>
      <c r="G633" s="13">
        <v>0</v>
      </c>
      <c r="H633" s="7">
        <v>5.2164000000000001</v>
      </c>
      <c r="I633">
        <v>90049</v>
      </c>
    </row>
    <row r="634" spans="1:9" x14ac:dyDescent="0.3">
      <c r="A634" t="s">
        <v>2051</v>
      </c>
      <c r="B634" t="s">
        <v>1218</v>
      </c>
      <c r="C634" t="s">
        <v>2053</v>
      </c>
      <c r="D634" t="s">
        <v>2054</v>
      </c>
      <c r="E634" s="7">
        <v>80.3</v>
      </c>
      <c r="F634" s="9">
        <v>5</v>
      </c>
      <c r="G634" s="13">
        <v>0</v>
      </c>
      <c r="H634" s="7">
        <v>20.878</v>
      </c>
      <c r="I634">
        <v>90049</v>
      </c>
    </row>
    <row r="635" spans="1:9" x14ac:dyDescent="0.3">
      <c r="A635" t="s">
        <v>2051</v>
      </c>
      <c r="B635" t="s">
        <v>1218</v>
      </c>
      <c r="C635" t="s">
        <v>2055</v>
      </c>
      <c r="D635" t="s">
        <v>2056</v>
      </c>
      <c r="E635" s="7">
        <v>15.968</v>
      </c>
      <c r="F635" s="9">
        <v>2</v>
      </c>
      <c r="G635" s="13">
        <v>0.2</v>
      </c>
      <c r="H635" s="7">
        <v>5.3891999999999998</v>
      </c>
      <c r="I635">
        <v>90049</v>
      </c>
    </row>
    <row r="636" spans="1:9" x14ac:dyDescent="0.3">
      <c r="A636" t="s">
        <v>2051</v>
      </c>
      <c r="B636" t="s">
        <v>1218</v>
      </c>
      <c r="C636" t="s">
        <v>2057</v>
      </c>
      <c r="D636" t="s">
        <v>2058</v>
      </c>
      <c r="E636" s="7">
        <v>64.739999999999995</v>
      </c>
      <c r="F636" s="9">
        <v>13</v>
      </c>
      <c r="G636" s="13">
        <v>0</v>
      </c>
      <c r="H636" s="7">
        <v>30.427800000000001</v>
      </c>
      <c r="I636">
        <v>90049</v>
      </c>
    </row>
    <row r="637" spans="1:9" x14ac:dyDescent="0.3">
      <c r="A637" t="s">
        <v>2051</v>
      </c>
      <c r="B637" t="s">
        <v>1218</v>
      </c>
      <c r="C637" t="s">
        <v>2059</v>
      </c>
      <c r="D637" t="s">
        <v>2060</v>
      </c>
      <c r="E637" s="7">
        <v>19.295999999999999</v>
      </c>
      <c r="F637" s="9">
        <v>3</v>
      </c>
      <c r="G637" s="13">
        <v>0.2</v>
      </c>
      <c r="H637" s="7">
        <v>6.03</v>
      </c>
      <c r="I637">
        <v>90049</v>
      </c>
    </row>
    <row r="638" spans="1:9" x14ac:dyDescent="0.3">
      <c r="A638" t="s">
        <v>2051</v>
      </c>
      <c r="B638" t="s">
        <v>1218</v>
      </c>
      <c r="C638" t="s">
        <v>768</v>
      </c>
      <c r="D638" t="s">
        <v>769</v>
      </c>
      <c r="E638" s="7">
        <v>405.64</v>
      </c>
      <c r="F638" s="9">
        <v>4</v>
      </c>
      <c r="G638" s="13">
        <v>0</v>
      </c>
      <c r="H638" s="7">
        <v>12.1692</v>
      </c>
      <c r="I638">
        <v>90049</v>
      </c>
    </row>
    <row r="639" spans="1:9" x14ac:dyDescent="0.3">
      <c r="A639" t="s">
        <v>2051</v>
      </c>
      <c r="B639" t="s">
        <v>1218</v>
      </c>
      <c r="C639" t="s">
        <v>2061</v>
      </c>
      <c r="D639" t="s">
        <v>2062</v>
      </c>
      <c r="E639" s="7">
        <v>146.352</v>
      </c>
      <c r="F639" s="9">
        <v>3</v>
      </c>
      <c r="G639" s="13">
        <v>0.2</v>
      </c>
      <c r="H639" s="7">
        <v>9.1470000000000002</v>
      </c>
      <c r="I639">
        <v>90049</v>
      </c>
    </row>
    <row r="640" spans="1:9" x14ac:dyDescent="0.3">
      <c r="A640" t="s">
        <v>2051</v>
      </c>
      <c r="B640" t="s">
        <v>1218</v>
      </c>
      <c r="C640" t="s">
        <v>2063</v>
      </c>
      <c r="D640" t="s">
        <v>2064</v>
      </c>
      <c r="E640" s="7">
        <v>251.91</v>
      </c>
      <c r="F640" s="9">
        <v>9</v>
      </c>
      <c r="G640" s="13">
        <v>0</v>
      </c>
      <c r="H640" s="7">
        <v>47.862900000000003</v>
      </c>
      <c r="I640">
        <v>90049</v>
      </c>
    </row>
    <row r="641" spans="1:9" x14ac:dyDescent="0.3">
      <c r="A641" t="s">
        <v>2051</v>
      </c>
      <c r="B641" t="s">
        <v>1218</v>
      </c>
      <c r="C641" t="s">
        <v>2065</v>
      </c>
      <c r="D641" t="s">
        <v>2066</v>
      </c>
      <c r="E641" s="7">
        <v>12.39</v>
      </c>
      <c r="F641" s="9">
        <v>3</v>
      </c>
      <c r="G641" s="13">
        <v>0</v>
      </c>
      <c r="H641" s="7">
        <v>3.7170000000000001</v>
      </c>
      <c r="I641">
        <v>90049</v>
      </c>
    </row>
    <row r="642" spans="1:9" x14ac:dyDescent="0.3">
      <c r="A642" t="s">
        <v>2067</v>
      </c>
      <c r="B642" t="s">
        <v>737</v>
      </c>
      <c r="C642" t="s">
        <v>2068</v>
      </c>
      <c r="D642" t="s">
        <v>2069</v>
      </c>
      <c r="E642" s="7">
        <v>199.96</v>
      </c>
      <c r="F642" s="9">
        <v>4</v>
      </c>
      <c r="G642" s="13">
        <v>0</v>
      </c>
      <c r="H642" s="7">
        <v>69.986000000000004</v>
      </c>
      <c r="I642">
        <v>91767</v>
      </c>
    </row>
    <row r="643" spans="1:9" x14ac:dyDescent="0.3">
      <c r="A643" t="s">
        <v>2067</v>
      </c>
      <c r="B643" t="s">
        <v>737</v>
      </c>
      <c r="C643" t="s">
        <v>2070</v>
      </c>
      <c r="D643" t="s">
        <v>2071</v>
      </c>
      <c r="E643" s="7">
        <v>710.83199999999999</v>
      </c>
      <c r="F643" s="9">
        <v>3</v>
      </c>
      <c r="G643" s="13">
        <v>0.2</v>
      </c>
      <c r="H643" s="7">
        <v>97.739400000000003</v>
      </c>
      <c r="I643">
        <v>91767</v>
      </c>
    </row>
    <row r="644" spans="1:9" x14ac:dyDescent="0.3">
      <c r="A644" t="s">
        <v>2072</v>
      </c>
      <c r="B644" t="s">
        <v>2073</v>
      </c>
      <c r="C644" t="s">
        <v>494</v>
      </c>
      <c r="D644" t="s">
        <v>495</v>
      </c>
      <c r="E644" s="7">
        <v>283.92</v>
      </c>
      <c r="F644" s="9">
        <v>5</v>
      </c>
      <c r="G644" s="13">
        <v>0.2</v>
      </c>
      <c r="H644" s="7">
        <v>46.137</v>
      </c>
      <c r="I644">
        <v>91761</v>
      </c>
    </row>
    <row r="645" spans="1:9" x14ac:dyDescent="0.3">
      <c r="A645" t="s">
        <v>2076</v>
      </c>
      <c r="B645" t="s">
        <v>2077</v>
      </c>
      <c r="C645" t="s">
        <v>2079</v>
      </c>
      <c r="D645" t="s">
        <v>2080</v>
      </c>
      <c r="E645" s="7">
        <v>7.3120000000000003</v>
      </c>
      <c r="F645" s="9">
        <v>2</v>
      </c>
      <c r="G645" s="13">
        <v>0.2</v>
      </c>
      <c r="H645" s="7">
        <v>2.5592000000000001</v>
      </c>
      <c r="I645">
        <v>98105</v>
      </c>
    </row>
    <row r="646" spans="1:9" x14ac:dyDescent="0.3">
      <c r="A646" t="s">
        <v>2081</v>
      </c>
      <c r="B646" t="s">
        <v>1618</v>
      </c>
      <c r="C646" t="s">
        <v>2082</v>
      </c>
      <c r="D646" t="s">
        <v>2083</v>
      </c>
      <c r="E646" s="7">
        <v>59.97</v>
      </c>
      <c r="F646" s="9">
        <v>3</v>
      </c>
      <c r="G646" s="13">
        <v>0</v>
      </c>
      <c r="H646" s="7">
        <v>13.793100000000001</v>
      </c>
      <c r="I646">
        <v>94513</v>
      </c>
    </row>
    <row r="647" spans="1:9" x14ac:dyDescent="0.3">
      <c r="A647" t="s">
        <v>2081</v>
      </c>
      <c r="B647" t="s">
        <v>1618</v>
      </c>
      <c r="C647" t="s">
        <v>2084</v>
      </c>
      <c r="D647" t="s">
        <v>2085</v>
      </c>
      <c r="E647" s="7">
        <v>761.54399999999998</v>
      </c>
      <c r="F647" s="9">
        <v>7</v>
      </c>
      <c r="G647" s="13">
        <v>0.2</v>
      </c>
      <c r="H647" s="7">
        <v>66.635099999999994</v>
      </c>
      <c r="I647">
        <v>94513</v>
      </c>
    </row>
    <row r="648" spans="1:9" x14ac:dyDescent="0.3">
      <c r="A648" t="s">
        <v>2086</v>
      </c>
      <c r="B648" t="s">
        <v>2087</v>
      </c>
      <c r="C648" t="s">
        <v>2089</v>
      </c>
      <c r="D648" t="s">
        <v>2090</v>
      </c>
      <c r="E648" s="7">
        <v>58.2</v>
      </c>
      <c r="F648" s="9">
        <v>3</v>
      </c>
      <c r="G648" s="13">
        <v>0</v>
      </c>
      <c r="H648" s="7">
        <v>28.518000000000001</v>
      </c>
      <c r="I648">
        <v>94122</v>
      </c>
    </row>
    <row r="649" spans="1:9" x14ac:dyDescent="0.3">
      <c r="A649" t="s">
        <v>2091</v>
      </c>
      <c r="B649" t="s">
        <v>2092</v>
      </c>
      <c r="C649" t="s">
        <v>2094</v>
      </c>
      <c r="D649" t="s">
        <v>2095</v>
      </c>
      <c r="E649" s="7">
        <v>106.232</v>
      </c>
      <c r="F649" s="9">
        <v>7</v>
      </c>
      <c r="G649" s="13">
        <v>0.2</v>
      </c>
      <c r="H649" s="7">
        <v>37.181199999999997</v>
      </c>
      <c r="I649">
        <v>85023</v>
      </c>
    </row>
    <row r="650" spans="1:9" x14ac:dyDescent="0.3">
      <c r="A650" t="s">
        <v>2091</v>
      </c>
      <c r="B650" t="s">
        <v>2092</v>
      </c>
      <c r="C650" t="s">
        <v>2096</v>
      </c>
      <c r="D650" t="s">
        <v>2097</v>
      </c>
      <c r="E650" s="7">
        <v>111.98399999999999</v>
      </c>
      <c r="F650" s="9">
        <v>2</v>
      </c>
      <c r="G650" s="13">
        <v>0.2</v>
      </c>
      <c r="H650" s="7">
        <v>11.198399999999999</v>
      </c>
      <c r="I650">
        <v>85023</v>
      </c>
    </row>
    <row r="651" spans="1:9" x14ac:dyDescent="0.3">
      <c r="A651" t="s">
        <v>2091</v>
      </c>
      <c r="B651" t="s">
        <v>2092</v>
      </c>
      <c r="C651" t="s">
        <v>1552</v>
      </c>
      <c r="D651" t="s">
        <v>1553</v>
      </c>
      <c r="E651" s="7">
        <v>7.7119999999999997</v>
      </c>
      <c r="F651" s="9">
        <v>2</v>
      </c>
      <c r="G651" s="13">
        <v>0.2</v>
      </c>
      <c r="H651" s="7">
        <v>1.7352000000000001</v>
      </c>
      <c r="I651">
        <v>85023</v>
      </c>
    </row>
    <row r="652" spans="1:9" x14ac:dyDescent="0.3">
      <c r="A652" t="s">
        <v>2098</v>
      </c>
      <c r="B652" t="s">
        <v>2099</v>
      </c>
      <c r="C652" t="s">
        <v>2101</v>
      </c>
      <c r="D652" t="s">
        <v>2102</v>
      </c>
      <c r="E652" s="7">
        <v>37.44</v>
      </c>
      <c r="F652" s="9">
        <v>6</v>
      </c>
      <c r="G652" s="13">
        <v>0</v>
      </c>
      <c r="H652" s="7">
        <v>16.847999999999999</v>
      </c>
      <c r="I652">
        <v>90008</v>
      </c>
    </row>
    <row r="653" spans="1:9" x14ac:dyDescent="0.3">
      <c r="A653" t="s">
        <v>2103</v>
      </c>
      <c r="B653" t="s">
        <v>601</v>
      </c>
      <c r="C653" t="s">
        <v>2105</v>
      </c>
      <c r="D653" t="s">
        <v>2106</v>
      </c>
      <c r="E653" s="7">
        <v>5.76</v>
      </c>
      <c r="F653" s="9">
        <v>2</v>
      </c>
      <c r="G653" s="13">
        <v>0</v>
      </c>
      <c r="H653" s="7">
        <v>2.6496</v>
      </c>
      <c r="I653">
        <v>91730</v>
      </c>
    </row>
    <row r="654" spans="1:9" x14ac:dyDescent="0.3">
      <c r="A654" t="s">
        <v>2107</v>
      </c>
      <c r="B654" t="s">
        <v>2108</v>
      </c>
      <c r="C654" t="s">
        <v>723</v>
      </c>
      <c r="D654" t="s">
        <v>724</v>
      </c>
      <c r="E654" s="7">
        <v>12.88</v>
      </c>
      <c r="F654" s="9">
        <v>1</v>
      </c>
      <c r="G654" s="13">
        <v>0</v>
      </c>
      <c r="H654" s="7">
        <v>0.38640000000000002</v>
      </c>
      <c r="I654">
        <v>87401</v>
      </c>
    </row>
    <row r="655" spans="1:9" x14ac:dyDescent="0.3">
      <c r="A655" t="s">
        <v>2110</v>
      </c>
      <c r="B655" t="s">
        <v>259</v>
      </c>
      <c r="C655" t="s">
        <v>2111</v>
      </c>
      <c r="D655" t="s">
        <v>2112</v>
      </c>
      <c r="E655" s="7">
        <v>37.68</v>
      </c>
      <c r="F655" s="9">
        <v>3</v>
      </c>
      <c r="G655" s="13">
        <v>0.2</v>
      </c>
      <c r="H655" s="7">
        <v>2.355</v>
      </c>
      <c r="I655">
        <v>97206</v>
      </c>
    </row>
    <row r="656" spans="1:9" x14ac:dyDescent="0.3">
      <c r="A656" t="s">
        <v>2110</v>
      </c>
      <c r="B656" t="s">
        <v>259</v>
      </c>
      <c r="C656" t="s">
        <v>2113</v>
      </c>
      <c r="D656" t="s">
        <v>2114</v>
      </c>
      <c r="E656" s="7">
        <v>279.94400000000002</v>
      </c>
      <c r="F656" s="9">
        <v>7</v>
      </c>
      <c r="G656" s="13">
        <v>0.2</v>
      </c>
      <c r="H656" s="7">
        <v>80.483900000000006</v>
      </c>
      <c r="I656">
        <v>97206</v>
      </c>
    </row>
    <row r="657" spans="1:9" x14ac:dyDescent="0.3">
      <c r="A657" t="s">
        <v>2115</v>
      </c>
      <c r="B657" t="s">
        <v>2116</v>
      </c>
      <c r="C657" t="s">
        <v>2118</v>
      </c>
      <c r="D657" t="s">
        <v>2119</v>
      </c>
      <c r="E657" s="7">
        <v>636.40800000000002</v>
      </c>
      <c r="F657" s="9">
        <v>3</v>
      </c>
      <c r="G657" s="13">
        <v>0.2</v>
      </c>
      <c r="H657" s="7">
        <v>15.9102</v>
      </c>
      <c r="I657">
        <v>80219</v>
      </c>
    </row>
    <row r="658" spans="1:9" x14ac:dyDescent="0.3">
      <c r="A658" t="s">
        <v>2115</v>
      </c>
      <c r="B658" t="s">
        <v>2116</v>
      </c>
      <c r="C658" t="s">
        <v>2120</v>
      </c>
      <c r="D658" t="s">
        <v>2121</v>
      </c>
      <c r="E658" s="7">
        <v>83.168000000000006</v>
      </c>
      <c r="F658" s="9">
        <v>4</v>
      </c>
      <c r="G658" s="13">
        <v>0.2</v>
      </c>
      <c r="H658" s="7">
        <v>9.3564000000000007</v>
      </c>
      <c r="I658">
        <v>80219</v>
      </c>
    </row>
    <row r="659" spans="1:9" x14ac:dyDescent="0.3">
      <c r="A659" t="s">
        <v>2122</v>
      </c>
      <c r="B659" t="s">
        <v>2123</v>
      </c>
      <c r="C659" t="s">
        <v>2125</v>
      </c>
      <c r="D659" t="s">
        <v>2126</v>
      </c>
      <c r="E659" s="7">
        <v>259.13600000000002</v>
      </c>
      <c r="F659" s="9">
        <v>4</v>
      </c>
      <c r="G659" s="13">
        <v>0.2</v>
      </c>
      <c r="H659" s="7">
        <v>25.913599999999999</v>
      </c>
      <c r="I659">
        <v>85705</v>
      </c>
    </row>
    <row r="660" spans="1:9" x14ac:dyDescent="0.3">
      <c r="A660" t="s">
        <v>2127</v>
      </c>
      <c r="B660" t="s">
        <v>2128</v>
      </c>
      <c r="C660" t="s">
        <v>499</v>
      </c>
      <c r="D660" t="s">
        <v>500</v>
      </c>
      <c r="E660" s="7">
        <v>19.98</v>
      </c>
      <c r="F660" s="9">
        <v>1</v>
      </c>
      <c r="G660" s="13">
        <v>0</v>
      </c>
      <c r="H660" s="7">
        <v>9.3905999999999992</v>
      </c>
      <c r="I660">
        <v>92374</v>
      </c>
    </row>
    <row r="661" spans="1:9" x14ac:dyDescent="0.3">
      <c r="A661" t="s">
        <v>2127</v>
      </c>
      <c r="B661" t="s">
        <v>2128</v>
      </c>
      <c r="C661" t="s">
        <v>2130</v>
      </c>
      <c r="D661" t="s">
        <v>2131</v>
      </c>
      <c r="E661" s="7">
        <v>398.35199999999998</v>
      </c>
      <c r="F661" s="9">
        <v>3</v>
      </c>
      <c r="G661" s="13">
        <v>0.2</v>
      </c>
      <c r="H661" s="7">
        <v>124.485</v>
      </c>
      <c r="I661">
        <v>92374</v>
      </c>
    </row>
    <row r="662" spans="1:9" x14ac:dyDescent="0.3">
      <c r="A662" t="s">
        <v>2127</v>
      </c>
      <c r="B662" t="s">
        <v>2128</v>
      </c>
      <c r="C662" t="s">
        <v>2132</v>
      </c>
      <c r="D662" t="s">
        <v>2133</v>
      </c>
      <c r="E662" s="7">
        <v>5.04</v>
      </c>
      <c r="F662" s="9">
        <v>3</v>
      </c>
      <c r="G662" s="13">
        <v>0</v>
      </c>
      <c r="H662" s="7">
        <v>1.26</v>
      </c>
      <c r="I662">
        <v>92374</v>
      </c>
    </row>
    <row r="663" spans="1:9" x14ac:dyDescent="0.3">
      <c r="A663" t="s">
        <v>2127</v>
      </c>
      <c r="B663" t="s">
        <v>2128</v>
      </c>
      <c r="C663" t="s">
        <v>1609</v>
      </c>
      <c r="D663" t="s">
        <v>1610</v>
      </c>
      <c r="E663" s="7">
        <v>17.45</v>
      </c>
      <c r="F663" s="9">
        <v>5</v>
      </c>
      <c r="G663" s="13">
        <v>0</v>
      </c>
      <c r="H663" s="7">
        <v>8.0269999999999992</v>
      </c>
      <c r="I663">
        <v>92374</v>
      </c>
    </row>
    <row r="664" spans="1:9" x14ac:dyDescent="0.3">
      <c r="A664" t="s">
        <v>2127</v>
      </c>
      <c r="B664" t="s">
        <v>2128</v>
      </c>
      <c r="C664" t="s">
        <v>2134</v>
      </c>
      <c r="D664" t="s">
        <v>2135</v>
      </c>
      <c r="E664" s="7">
        <v>323.13600000000002</v>
      </c>
      <c r="F664" s="9">
        <v>4</v>
      </c>
      <c r="G664" s="13">
        <v>0.2</v>
      </c>
      <c r="H664" s="7">
        <v>20.196000000000002</v>
      </c>
      <c r="I664">
        <v>92374</v>
      </c>
    </row>
    <row r="665" spans="1:9" x14ac:dyDescent="0.3">
      <c r="A665" t="s">
        <v>2127</v>
      </c>
      <c r="B665" t="s">
        <v>2128</v>
      </c>
      <c r="C665" t="s">
        <v>2136</v>
      </c>
      <c r="D665" t="s">
        <v>2137</v>
      </c>
      <c r="E665" s="7">
        <v>29.7</v>
      </c>
      <c r="F665" s="9">
        <v>3</v>
      </c>
      <c r="G665" s="13">
        <v>0</v>
      </c>
      <c r="H665" s="7">
        <v>8.0190000000000001</v>
      </c>
      <c r="I665">
        <v>92374</v>
      </c>
    </row>
    <row r="666" spans="1:9" x14ac:dyDescent="0.3">
      <c r="A666" t="s">
        <v>2127</v>
      </c>
      <c r="B666" t="s">
        <v>2128</v>
      </c>
      <c r="C666" t="s">
        <v>2138</v>
      </c>
      <c r="D666" t="s">
        <v>2139</v>
      </c>
      <c r="E666" s="7">
        <v>1295.8399999999999</v>
      </c>
      <c r="F666" s="9">
        <v>4</v>
      </c>
      <c r="G666" s="13">
        <v>0.2</v>
      </c>
      <c r="H666" s="7">
        <v>145.78200000000001</v>
      </c>
      <c r="I666">
        <v>92374</v>
      </c>
    </row>
    <row r="667" spans="1:9" x14ac:dyDescent="0.3">
      <c r="A667" t="s">
        <v>2127</v>
      </c>
      <c r="B667" t="s">
        <v>2128</v>
      </c>
      <c r="C667" t="s">
        <v>2140</v>
      </c>
      <c r="D667" t="s">
        <v>2141</v>
      </c>
      <c r="E667" s="7">
        <v>46.84</v>
      </c>
      <c r="F667" s="9">
        <v>2</v>
      </c>
      <c r="G667" s="13">
        <v>0</v>
      </c>
      <c r="H667" s="7">
        <v>12.646800000000001</v>
      </c>
      <c r="I667">
        <v>92374</v>
      </c>
    </row>
    <row r="668" spans="1:9" x14ac:dyDescent="0.3">
      <c r="A668" t="s">
        <v>2127</v>
      </c>
      <c r="B668" t="s">
        <v>2128</v>
      </c>
      <c r="C668" t="s">
        <v>2142</v>
      </c>
      <c r="D668" t="s">
        <v>2143</v>
      </c>
      <c r="E668" s="7">
        <v>425.83300000000003</v>
      </c>
      <c r="F668" s="9">
        <v>1</v>
      </c>
      <c r="G668" s="13">
        <v>0.15</v>
      </c>
      <c r="H668" s="7">
        <v>20.039200000000001</v>
      </c>
      <c r="I668">
        <v>92374</v>
      </c>
    </row>
    <row r="669" spans="1:9" x14ac:dyDescent="0.3">
      <c r="A669" t="s">
        <v>2144</v>
      </c>
      <c r="B669" t="s">
        <v>2145</v>
      </c>
      <c r="C669" t="s">
        <v>2148</v>
      </c>
      <c r="D669" t="s">
        <v>2149</v>
      </c>
      <c r="E669" s="7">
        <v>159.88</v>
      </c>
      <c r="F669" s="9">
        <v>7</v>
      </c>
      <c r="G669" s="13">
        <v>0</v>
      </c>
      <c r="H669" s="7">
        <v>73.544799999999995</v>
      </c>
      <c r="I669">
        <v>95207</v>
      </c>
    </row>
    <row r="670" spans="1:9" x14ac:dyDescent="0.3">
      <c r="A670" t="s">
        <v>2150</v>
      </c>
      <c r="B670" t="s">
        <v>1025</v>
      </c>
      <c r="C670" t="s">
        <v>315</v>
      </c>
      <c r="D670" t="s">
        <v>316</v>
      </c>
      <c r="E670" s="7">
        <v>5.28</v>
      </c>
      <c r="F670" s="9">
        <v>1</v>
      </c>
      <c r="G670" s="13">
        <v>0</v>
      </c>
      <c r="H670" s="7">
        <v>2.3759999999999999</v>
      </c>
      <c r="I670">
        <v>98105</v>
      </c>
    </row>
    <row r="671" spans="1:9" x14ac:dyDescent="0.3">
      <c r="A671" t="s">
        <v>2150</v>
      </c>
      <c r="B671" t="s">
        <v>1025</v>
      </c>
      <c r="C671" t="s">
        <v>2151</v>
      </c>
      <c r="D671" t="s">
        <v>2152</v>
      </c>
      <c r="E671" s="7">
        <v>895.92</v>
      </c>
      <c r="F671" s="9">
        <v>5</v>
      </c>
      <c r="G671" s="13">
        <v>0.2</v>
      </c>
      <c r="H671" s="7">
        <v>302.37299999999999</v>
      </c>
      <c r="I671">
        <v>98105</v>
      </c>
    </row>
    <row r="672" spans="1:9" x14ac:dyDescent="0.3">
      <c r="A672" t="s">
        <v>2153</v>
      </c>
      <c r="B672" t="s">
        <v>1501</v>
      </c>
      <c r="C672" t="s">
        <v>1800</v>
      </c>
      <c r="D672" t="s">
        <v>1801</v>
      </c>
      <c r="E672" s="7">
        <v>215.976</v>
      </c>
      <c r="F672" s="9">
        <v>3</v>
      </c>
      <c r="G672" s="13">
        <v>0.2</v>
      </c>
      <c r="H672" s="7">
        <v>2.6997</v>
      </c>
      <c r="I672">
        <v>94086</v>
      </c>
    </row>
    <row r="673" spans="1:9" x14ac:dyDescent="0.3">
      <c r="A673" t="s">
        <v>2155</v>
      </c>
      <c r="B673" t="s">
        <v>2156</v>
      </c>
      <c r="C673" t="s">
        <v>2158</v>
      </c>
      <c r="D673" t="s">
        <v>2159</v>
      </c>
      <c r="E673" s="7">
        <v>43.31</v>
      </c>
      <c r="F673" s="9">
        <v>1</v>
      </c>
      <c r="G673" s="13">
        <v>0</v>
      </c>
      <c r="H673" s="7">
        <v>4.3310000000000004</v>
      </c>
      <c r="I673">
        <v>94521</v>
      </c>
    </row>
    <row r="674" spans="1:9" x14ac:dyDescent="0.3">
      <c r="A674" t="s">
        <v>2160</v>
      </c>
      <c r="B674" t="s">
        <v>2161</v>
      </c>
      <c r="C674" t="s">
        <v>399</v>
      </c>
      <c r="D674" t="s">
        <v>400</v>
      </c>
      <c r="E674" s="7">
        <v>21.48</v>
      </c>
      <c r="F674" s="9">
        <v>6</v>
      </c>
      <c r="G674" s="13">
        <v>0</v>
      </c>
      <c r="H674" s="7">
        <v>10.74</v>
      </c>
      <c r="I674">
        <v>90032</v>
      </c>
    </row>
    <row r="675" spans="1:9" x14ac:dyDescent="0.3">
      <c r="A675" t="s">
        <v>2163</v>
      </c>
      <c r="B675" t="s">
        <v>2164</v>
      </c>
      <c r="C675" t="s">
        <v>2166</v>
      </c>
      <c r="D675" t="s">
        <v>2167</v>
      </c>
      <c r="E675" s="7">
        <v>34.58</v>
      </c>
      <c r="F675" s="9">
        <v>1</v>
      </c>
      <c r="G675" s="13">
        <v>0</v>
      </c>
      <c r="H675" s="7">
        <v>10.0282</v>
      </c>
      <c r="I675">
        <v>94601</v>
      </c>
    </row>
    <row r="676" spans="1:9" x14ac:dyDescent="0.3">
      <c r="A676" t="s">
        <v>2168</v>
      </c>
      <c r="B676" t="s">
        <v>2169</v>
      </c>
      <c r="C676" t="s">
        <v>1725</v>
      </c>
      <c r="D676" t="s">
        <v>1726</v>
      </c>
      <c r="E676" s="7">
        <v>314.55</v>
      </c>
      <c r="F676" s="9">
        <v>3</v>
      </c>
      <c r="G676" s="13">
        <v>0</v>
      </c>
      <c r="H676" s="7">
        <v>150.98400000000001</v>
      </c>
      <c r="I676">
        <v>95336</v>
      </c>
    </row>
    <row r="677" spans="1:9" x14ac:dyDescent="0.3">
      <c r="A677" t="s">
        <v>2172</v>
      </c>
      <c r="B677" t="s">
        <v>2173</v>
      </c>
      <c r="C677" t="s">
        <v>2175</v>
      </c>
      <c r="D677" t="s">
        <v>2176</v>
      </c>
      <c r="E677" s="7">
        <v>19.751999999999999</v>
      </c>
      <c r="F677" s="9">
        <v>3</v>
      </c>
      <c r="G677" s="13">
        <v>0.2</v>
      </c>
      <c r="H677" s="7">
        <v>6.9131999999999998</v>
      </c>
      <c r="I677">
        <v>94122</v>
      </c>
    </row>
    <row r="678" spans="1:9" x14ac:dyDescent="0.3">
      <c r="A678" t="s">
        <v>2177</v>
      </c>
      <c r="B678" t="s">
        <v>2178</v>
      </c>
      <c r="C678" t="s">
        <v>2181</v>
      </c>
      <c r="D678" t="s">
        <v>2182</v>
      </c>
      <c r="E678" s="7">
        <v>45.68</v>
      </c>
      <c r="F678" s="9">
        <v>2</v>
      </c>
      <c r="G678" s="13">
        <v>0</v>
      </c>
      <c r="H678" s="7">
        <v>21.012799999999999</v>
      </c>
      <c r="I678">
        <v>84106</v>
      </c>
    </row>
    <row r="679" spans="1:9" x14ac:dyDescent="0.3">
      <c r="A679" t="s">
        <v>2177</v>
      </c>
      <c r="B679" t="s">
        <v>2178</v>
      </c>
      <c r="C679" t="s">
        <v>1732</v>
      </c>
      <c r="D679" t="s">
        <v>1733</v>
      </c>
      <c r="E679" s="7">
        <v>60.12</v>
      </c>
      <c r="F679" s="9">
        <v>9</v>
      </c>
      <c r="G679" s="13">
        <v>0</v>
      </c>
      <c r="H679" s="7">
        <v>28.857600000000001</v>
      </c>
      <c r="I679">
        <v>84106</v>
      </c>
    </row>
    <row r="680" spans="1:9" x14ac:dyDescent="0.3">
      <c r="A680" t="s">
        <v>2177</v>
      </c>
      <c r="B680" t="s">
        <v>2178</v>
      </c>
      <c r="C680" t="s">
        <v>2183</v>
      </c>
      <c r="D680" t="s">
        <v>2184</v>
      </c>
      <c r="E680" s="7">
        <v>41.72</v>
      </c>
      <c r="F680" s="9">
        <v>5</v>
      </c>
      <c r="G680" s="13">
        <v>0.2</v>
      </c>
      <c r="H680" s="7">
        <v>13.0375</v>
      </c>
      <c r="I680">
        <v>84106</v>
      </c>
    </row>
    <row r="681" spans="1:9" x14ac:dyDescent="0.3">
      <c r="A681" t="s">
        <v>2177</v>
      </c>
      <c r="B681" t="s">
        <v>2178</v>
      </c>
      <c r="C681" t="s">
        <v>564</v>
      </c>
      <c r="D681" t="s">
        <v>565</v>
      </c>
      <c r="E681" s="7">
        <v>71.599999999999994</v>
      </c>
      <c r="F681" s="9">
        <v>8</v>
      </c>
      <c r="G681" s="13">
        <v>0</v>
      </c>
      <c r="H681" s="7">
        <v>32.936</v>
      </c>
      <c r="I681">
        <v>84106</v>
      </c>
    </row>
    <row r="682" spans="1:9" x14ac:dyDescent="0.3">
      <c r="A682" t="s">
        <v>2185</v>
      </c>
      <c r="B682" t="s">
        <v>2186</v>
      </c>
      <c r="C682" t="s">
        <v>2188</v>
      </c>
      <c r="D682" t="s">
        <v>2189</v>
      </c>
      <c r="E682" s="7">
        <v>54.896000000000001</v>
      </c>
      <c r="F682" s="9">
        <v>2</v>
      </c>
      <c r="G682" s="13">
        <v>0.2</v>
      </c>
      <c r="H682" s="7">
        <v>18.5274</v>
      </c>
      <c r="I682">
        <v>93905</v>
      </c>
    </row>
    <row r="683" spans="1:9" x14ac:dyDescent="0.3">
      <c r="A683" t="s">
        <v>2190</v>
      </c>
      <c r="B683" t="s">
        <v>2191</v>
      </c>
      <c r="C683" t="s">
        <v>2193</v>
      </c>
      <c r="D683" t="s">
        <v>2194</v>
      </c>
      <c r="E683" s="7">
        <v>60.81</v>
      </c>
      <c r="F683" s="9">
        <v>3</v>
      </c>
      <c r="G683" s="13">
        <v>0</v>
      </c>
      <c r="H683" s="7">
        <v>17.026800000000001</v>
      </c>
      <c r="I683">
        <v>90049</v>
      </c>
    </row>
    <row r="684" spans="1:9" x14ac:dyDescent="0.3">
      <c r="A684" t="s">
        <v>2195</v>
      </c>
      <c r="B684" t="s">
        <v>1222</v>
      </c>
      <c r="C684" t="s">
        <v>2196</v>
      </c>
      <c r="D684" t="s">
        <v>2197</v>
      </c>
      <c r="E684" s="7">
        <v>153.55199999999999</v>
      </c>
      <c r="F684" s="9">
        <v>3</v>
      </c>
      <c r="G684" s="13">
        <v>0.2</v>
      </c>
      <c r="H684" s="7">
        <v>51.823799999999999</v>
      </c>
      <c r="I684">
        <v>98105</v>
      </c>
    </row>
    <row r="685" spans="1:9" x14ac:dyDescent="0.3">
      <c r="A685" t="s">
        <v>2195</v>
      </c>
      <c r="B685" t="s">
        <v>1222</v>
      </c>
      <c r="C685" t="s">
        <v>2198</v>
      </c>
      <c r="D685" t="s">
        <v>2199</v>
      </c>
      <c r="E685" s="7">
        <v>65.34</v>
      </c>
      <c r="F685" s="9">
        <v>3</v>
      </c>
      <c r="G685" s="13">
        <v>0</v>
      </c>
      <c r="H685" s="7">
        <v>22.869</v>
      </c>
      <c r="I685">
        <v>98105</v>
      </c>
    </row>
    <row r="686" spans="1:9" x14ac:dyDescent="0.3">
      <c r="A686" t="s">
        <v>2195</v>
      </c>
      <c r="B686" t="s">
        <v>1222</v>
      </c>
      <c r="C686" t="s">
        <v>2200</v>
      </c>
      <c r="D686" t="s">
        <v>2201</v>
      </c>
      <c r="E686" s="7">
        <v>123.92</v>
      </c>
      <c r="F686" s="9">
        <v>4</v>
      </c>
      <c r="G686" s="13">
        <v>0</v>
      </c>
      <c r="H686" s="7">
        <v>55.764000000000003</v>
      </c>
      <c r="I686">
        <v>98105</v>
      </c>
    </row>
    <row r="687" spans="1:9" x14ac:dyDescent="0.3">
      <c r="A687" t="s">
        <v>2195</v>
      </c>
      <c r="B687" t="s">
        <v>1222</v>
      </c>
      <c r="C687" t="s">
        <v>2202</v>
      </c>
      <c r="D687" t="s">
        <v>2203</v>
      </c>
      <c r="E687" s="7">
        <v>35.1</v>
      </c>
      <c r="F687" s="9">
        <v>3</v>
      </c>
      <c r="G687" s="13">
        <v>0</v>
      </c>
      <c r="H687" s="7">
        <v>12.285</v>
      </c>
      <c r="I687">
        <v>98105</v>
      </c>
    </row>
    <row r="688" spans="1:9" x14ac:dyDescent="0.3">
      <c r="A688" t="s">
        <v>2195</v>
      </c>
      <c r="B688" t="s">
        <v>1222</v>
      </c>
      <c r="C688" t="s">
        <v>1810</v>
      </c>
      <c r="D688" t="s">
        <v>1811</v>
      </c>
      <c r="E688" s="7">
        <v>44.75</v>
      </c>
      <c r="F688" s="9">
        <v>5</v>
      </c>
      <c r="G688" s="13">
        <v>0</v>
      </c>
      <c r="H688" s="7">
        <v>8.5024999999999995</v>
      </c>
      <c r="I688">
        <v>98105</v>
      </c>
    </row>
    <row r="689" spans="1:9" x14ac:dyDescent="0.3">
      <c r="A689" t="s">
        <v>2204</v>
      </c>
      <c r="B689" t="s">
        <v>1461</v>
      </c>
      <c r="C689" t="s">
        <v>2205</v>
      </c>
      <c r="D689" t="s">
        <v>2206</v>
      </c>
      <c r="E689" s="7">
        <v>6.0960000000000001</v>
      </c>
      <c r="F689" s="9">
        <v>2</v>
      </c>
      <c r="G689" s="13">
        <v>0.2</v>
      </c>
      <c r="H689" s="7">
        <v>2.1335999999999999</v>
      </c>
      <c r="I689">
        <v>98103</v>
      </c>
    </row>
    <row r="690" spans="1:9" x14ac:dyDescent="0.3">
      <c r="A690" t="s">
        <v>2204</v>
      </c>
      <c r="B690" t="s">
        <v>1461</v>
      </c>
      <c r="C690" t="s">
        <v>2207</v>
      </c>
      <c r="D690" t="s">
        <v>2208</v>
      </c>
      <c r="E690" s="7">
        <v>191.82</v>
      </c>
      <c r="F690" s="9">
        <v>3</v>
      </c>
      <c r="G690" s="13">
        <v>0</v>
      </c>
      <c r="H690" s="7">
        <v>74.809799999999996</v>
      </c>
      <c r="I690">
        <v>98103</v>
      </c>
    </row>
    <row r="691" spans="1:9" x14ac:dyDescent="0.3">
      <c r="A691" t="s">
        <v>2209</v>
      </c>
      <c r="B691" t="s">
        <v>2210</v>
      </c>
      <c r="C691" t="s">
        <v>1068</v>
      </c>
      <c r="D691" t="s">
        <v>1069</v>
      </c>
      <c r="E691" s="7">
        <v>1.44</v>
      </c>
      <c r="F691" s="9">
        <v>1</v>
      </c>
      <c r="G691" s="13">
        <v>0.2</v>
      </c>
      <c r="H691" s="7">
        <v>0.504</v>
      </c>
      <c r="I691">
        <v>95123</v>
      </c>
    </row>
    <row r="692" spans="1:9" x14ac:dyDescent="0.3">
      <c r="A692" t="s">
        <v>2209</v>
      </c>
      <c r="B692" t="s">
        <v>2210</v>
      </c>
      <c r="C692" t="s">
        <v>410</v>
      </c>
      <c r="D692" t="s">
        <v>411</v>
      </c>
      <c r="E692" s="7">
        <v>61.776000000000003</v>
      </c>
      <c r="F692" s="9">
        <v>13</v>
      </c>
      <c r="G692" s="13">
        <v>0.2</v>
      </c>
      <c r="H692" s="7">
        <v>20.849399999999999</v>
      </c>
      <c r="I692">
        <v>95123</v>
      </c>
    </row>
    <row r="693" spans="1:9" x14ac:dyDescent="0.3">
      <c r="A693" t="s">
        <v>2209</v>
      </c>
      <c r="B693" t="s">
        <v>2210</v>
      </c>
      <c r="C693" t="s">
        <v>2212</v>
      </c>
      <c r="D693" t="s">
        <v>2213</v>
      </c>
      <c r="E693" s="7">
        <v>241.96</v>
      </c>
      <c r="F693" s="9">
        <v>2</v>
      </c>
      <c r="G693" s="13">
        <v>0</v>
      </c>
      <c r="H693" s="7">
        <v>60.49</v>
      </c>
      <c r="I693">
        <v>95123</v>
      </c>
    </row>
    <row r="694" spans="1:9" x14ac:dyDescent="0.3">
      <c r="A694" t="s">
        <v>2209</v>
      </c>
      <c r="B694" t="s">
        <v>2210</v>
      </c>
      <c r="C694" t="s">
        <v>2214</v>
      </c>
      <c r="D694" t="s">
        <v>2215</v>
      </c>
      <c r="E694" s="7">
        <v>108.608</v>
      </c>
      <c r="F694" s="9">
        <v>4</v>
      </c>
      <c r="G694" s="13">
        <v>0.2</v>
      </c>
      <c r="H694" s="7">
        <v>9.5031999999999996</v>
      </c>
      <c r="I694">
        <v>95123</v>
      </c>
    </row>
    <row r="695" spans="1:9" x14ac:dyDescent="0.3">
      <c r="A695" t="s">
        <v>2216</v>
      </c>
      <c r="B695" t="s">
        <v>2217</v>
      </c>
      <c r="C695" t="s">
        <v>2219</v>
      </c>
      <c r="D695" t="s">
        <v>2220</v>
      </c>
      <c r="E695" s="7">
        <v>9.984</v>
      </c>
      <c r="F695" s="9">
        <v>4</v>
      </c>
      <c r="G695" s="13">
        <v>0.2</v>
      </c>
      <c r="H695" s="7">
        <v>3.6192000000000002</v>
      </c>
      <c r="I695">
        <v>94110</v>
      </c>
    </row>
    <row r="696" spans="1:9" x14ac:dyDescent="0.3">
      <c r="A696" t="s">
        <v>2216</v>
      </c>
      <c r="B696" t="s">
        <v>2217</v>
      </c>
      <c r="C696" t="s">
        <v>2221</v>
      </c>
      <c r="D696" t="s">
        <v>2222</v>
      </c>
      <c r="E696" s="7">
        <v>14.98</v>
      </c>
      <c r="F696" s="9">
        <v>1</v>
      </c>
      <c r="G696" s="13">
        <v>0</v>
      </c>
      <c r="H696" s="7">
        <v>4.1943999999999999</v>
      </c>
      <c r="I696">
        <v>94110</v>
      </c>
    </row>
    <row r="697" spans="1:9" x14ac:dyDescent="0.3">
      <c r="A697" t="s">
        <v>2216</v>
      </c>
      <c r="B697" t="s">
        <v>2217</v>
      </c>
      <c r="C697" t="s">
        <v>2223</v>
      </c>
      <c r="D697" t="s">
        <v>2224</v>
      </c>
      <c r="E697" s="7">
        <v>1145.5999999999999</v>
      </c>
      <c r="F697" s="9">
        <v>4</v>
      </c>
      <c r="G697" s="13">
        <v>0.2</v>
      </c>
      <c r="H697" s="7">
        <v>100.24</v>
      </c>
      <c r="I697">
        <v>94110</v>
      </c>
    </row>
    <row r="698" spans="1:9" x14ac:dyDescent="0.3">
      <c r="A698" t="s">
        <v>2225</v>
      </c>
      <c r="B698" t="s">
        <v>2226</v>
      </c>
      <c r="C698" t="s">
        <v>2229</v>
      </c>
      <c r="D698" t="s">
        <v>2230</v>
      </c>
      <c r="E698" s="7">
        <v>72.293999999999997</v>
      </c>
      <c r="F698" s="9">
        <v>1</v>
      </c>
      <c r="G698" s="13">
        <v>0.7</v>
      </c>
      <c r="H698" s="7">
        <v>98.8018</v>
      </c>
      <c r="I698">
        <v>80122</v>
      </c>
    </row>
    <row r="699" spans="1:9" x14ac:dyDescent="0.3">
      <c r="A699" t="s">
        <v>2231</v>
      </c>
      <c r="B699" t="s">
        <v>1358</v>
      </c>
      <c r="C699" t="s">
        <v>2232</v>
      </c>
      <c r="D699" t="s">
        <v>2233</v>
      </c>
      <c r="E699" s="7">
        <v>673.56799999999998</v>
      </c>
      <c r="F699" s="9">
        <v>2</v>
      </c>
      <c r="G699" s="13">
        <v>0.2</v>
      </c>
      <c r="H699" s="7">
        <v>252.58799999999999</v>
      </c>
      <c r="I699">
        <v>94122</v>
      </c>
    </row>
    <row r="700" spans="1:9" x14ac:dyDescent="0.3">
      <c r="A700" t="s">
        <v>2231</v>
      </c>
      <c r="B700" t="s">
        <v>1358</v>
      </c>
      <c r="C700" t="s">
        <v>2234</v>
      </c>
      <c r="D700" t="s">
        <v>2235</v>
      </c>
      <c r="E700" s="7">
        <v>52.98</v>
      </c>
      <c r="F700" s="9">
        <v>2</v>
      </c>
      <c r="G700" s="13">
        <v>0</v>
      </c>
      <c r="H700" s="7">
        <v>14.8344</v>
      </c>
      <c r="I700">
        <v>94122</v>
      </c>
    </row>
    <row r="701" spans="1:9" x14ac:dyDescent="0.3">
      <c r="A701" t="s">
        <v>2236</v>
      </c>
      <c r="B701" t="s">
        <v>2237</v>
      </c>
      <c r="C701" t="s">
        <v>2239</v>
      </c>
      <c r="D701" t="s">
        <v>2240</v>
      </c>
      <c r="E701" s="7">
        <v>319.96800000000002</v>
      </c>
      <c r="F701" s="9">
        <v>4</v>
      </c>
      <c r="G701" s="13">
        <v>0.2</v>
      </c>
      <c r="H701" s="7">
        <v>35.996400000000001</v>
      </c>
      <c r="I701">
        <v>97206</v>
      </c>
    </row>
    <row r="702" spans="1:9" x14ac:dyDescent="0.3">
      <c r="A702" t="s">
        <v>2241</v>
      </c>
      <c r="B702" t="s">
        <v>2242</v>
      </c>
      <c r="C702" t="s">
        <v>2244</v>
      </c>
      <c r="D702" t="s">
        <v>2245</v>
      </c>
      <c r="E702" s="7">
        <v>44.4</v>
      </c>
      <c r="F702" s="9">
        <v>5</v>
      </c>
      <c r="G702" s="13">
        <v>0</v>
      </c>
      <c r="H702" s="7">
        <v>12.432</v>
      </c>
      <c r="I702">
        <v>84604</v>
      </c>
    </row>
    <row r="703" spans="1:9" x14ac:dyDescent="0.3">
      <c r="A703" t="s">
        <v>2246</v>
      </c>
      <c r="B703" t="s">
        <v>2247</v>
      </c>
      <c r="C703" t="s">
        <v>2249</v>
      </c>
      <c r="D703" t="s">
        <v>2250</v>
      </c>
      <c r="E703" s="7">
        <v>1016.792</v>
      </c>
      <c r="F703" s="9">
        <v>1</v>
      </c>
      <c r="G703" s="13">
        <v>0.2</v>
      </c>
      <c r="H703" s="7">
        <v>381.29700000000003</v>
      </c>
      <c r="I703">
        <v>90049</v>
      </c>
    </row>
    <row r="704" spans="1:9" x14ac:dyDescent="0.3">
      <c r="A704" t="s">
        <v>2246</v>
      </c>
      <c r="B704" t="s">
        <v>2247</v>
      </c>
      <c r="C704" t="s">
        <v>2251</v>
      </c>
      <c r="D704" t="s">
        <v>2252</v>
      </c>
      <c r="E704" s="7">
        <v>38.136000000000003</v>
      </c>
      <c r="F704" s="9">
        <v>7</v>
      </c>
      <c r="G704" s="13">
        <v>0.2</v>
      </c>
      <c r="H704" s="7">
        <v>13.3476</v>
      </c>
      <c r="I704">
        <v>90049</v>
      </c>
    </row>
    <row r="705" spans="1:9" x14ac:dyDescent="0.3">
      <c r="A705" t="s">
        <v>2253</v>
      </c>
      <c r="B705" t="s">
        <v>2254</v>
      </c>
      <c r="C705" t="s">
        <v>1737</v>
      </c>
      <c r="D705" t="s">
        <v>1738</v>
      </c>
      <c r="E705" s="7">
        <v>56.56</v>
      </c>
      <c r="F705" s="9">
        <v>2</v>
      </c>
      <c r="G705" s="13">
        <v>0</v>
      </c>
      <c r="H705" s="7">
        <v>15.2712</v>
      </c>
      <c r="I705">
        <v>91104</v>
      </c>
    </row>
    <row r="706" spans="1:9" x14ac:dyDescent="0.3">
      <c r="A706" t="s">
        <v>2253</v>
      </c>
      <c r="B706" t="s">
        <v>2254</v>
      </c>
      <c r="C706" t="s">
        <v>2256</v>
      </c>
      <c r="D706" t="s">
        <v>2257</v>
      </c>
      <c r="E706" s="7">
        <v>5.56</v>
      </c>
      <c r="F706" s="9">
        <v>2</v>
      </c>
      <c r="G706" s="13">
        <v>0</v>
      </c>
      <c r="H706" s="7">
        <v>1.4456</v>
      </c>
      <c r="I706">
        <v>91104</v>
      </c>
    </row>
    <row r="707" spans="1:9" x14ac:dyDescent="0.3">
      <c r="A707" t="s">
        <v>2253</v>
      </c>
      <c r="B707" t="s">
        <v>2254</v>
      </c>
      <c r="C707" t="s">
        <v>2258</v>
      </c>
      <c r="D707" t="s">
        <v>2259</v>
      </c>
      <c r="E707" s="7">
        <v>9.02</v>
      </c>
      <c r="F707" s="9">
        <v>2</v>
      </c>
      <c r="G707" s="13">
        <v>0</v>
      </c>
      <c r="H707" s="7">
        <v>3.5177999999999998</v>
      </c>
      <c r="I707">
        <v>91104</v>
      </c>
    </row>
    <row r="708" spans="1:9" x14ac:dyDescent="0.3">
      <c r="A708" t="s">
        <v>2253</v>
      </c>
      <c r="B708" t="s">
        <v>2254</v>
      </c>
      <c r="C708" t="s">
        <v>2260</v>
      </c>
      <c r="D708" t="s">
        <v>2261</v>
      </c>
      <c r="E708" s="7">
        <v>8.6199999999999992</v>
      </c>
      <c r="F708" s="9">
        <v>1</v>
      </c>
      <c r="G708" s="13">
        <v>0</v>
      </c>
      <c r="H708" s="7">
        <v>2.2412000000000001</v>
      </c>
      <c r="I708">
        <v>91104</v>
      </c>
    </row>
    <row r="709" spans="1:9" x14ac:dyDescent="0.3">
      <c r="A709" t="s">
        <v>2253</v>
      </c>
      <c r="B709" t="s">
        <v>2254</v>
      </c>
      <c r="C709" t="s">
        <v>1964</v>
      </c>
      <c r="D709" t="s">
        <v>1965</v>
      </c>
      <c r="E709" s="7">
        <v>659.976</v>
      </c>
      <c r="F709" s="9">
        <v>3</v>
      </c>
      <c r="G709" s="13">
        <v>0.2</v>
      </c>
      <c r="H709" s="7">
        <v>49.498199999999997</v>
      </c>
      <c r="I709">
        <v>91104</v>
      </c>
    </row>
    <row r="710" spans="1:9" x14ac:dyDescent="0.3">
      <c r="A710" t="s">
        <v>2262</v>
      </c>
      <c r="B710" t="s">
        <v>2263</v>
      </c>
      <c r="C710" t="s">
        <v>2265</v>
      </c>
      <c r="D710" t="s">
        <v>2266</v>
      </c>
      <c r="E710" s="7">
        <v>13.36</v>
      </c>
      <c r="F710" s="9">
        <v>2</v>
      </c>
      <c r="G710" s="13">
        <v>0</v>
      </c>
      <c r="H710" s="7">
        <v>6.4127999999999998</v>
      </c>
      <c r="I710">
        <v>90004</v>
      </c>
    </row>
    <row r="711" spans="1:9" x14ac:dyDescent="0.3">
      <c r="A711" t="s">
        <v>2262</v>
      </c>
      <c r="B711" t="s">
        <v>2263</v>
      </c>
      <c r="C711" t="s">
        <v>2183</v>
      </c>
      <c r="D711" t="s">
        <v>2184</v>
      </c>
      <c r="E711" s="7">
        <v>41.72</v>
      </c>
      <c r="F711" s="9">
        <v>5</v>
      </c>
      <c r="G711" s="13">
        <v>0.2</v>
      </c>
      <c r="H711" s="7">
        <v>13.0375</v>
      </c>
      <c r="I711">
        <v>90004</v>
      </c>
    </row>
    <row r="712" spans="1:9" x14ac:dyDescent="0.3">
      <c r="A712" t="s">
        <v>2262</v>
      </c>
      <c r="B712" t="s">
        <v>2263</v>
      </c>
      <c r="C712" t="s">
        <v>2267</v>
      </c>
      <c r="D712" t="s">
        <v>2268</v>
      </c>
      <c r="E712" s="7">
        <v>11.52</v>
      </c>
      <c r="F712" s="9">
        <v>5</v>
      </c>
      <c r="G712" s="13">
        <v>0.2</v>
      </c>
      <c r="H712" s="7">
        <v>4.1760000000000002</v>
      </c>
      <c r="I712">
        <v>90004</v>
      </c>
    </row>
    <row r="713" spans="1:9" x14ac:dyDescent="0.3">
      <c r="A713" t="s">
        <v>2262</v>
      </c>
      <c r="B713" t="s">
        <v>2263</v>
      </c>
      <c r="C713" t="s">
        <v>2269</v>
      </c>
      <c r="D713" t="s">
        <v>2270</v>
      </c>
      <c r="E713" s="7">
        <v>541.44000000000005</v>
      </c>
      <c r="F713" s="9">
        <v>6</v>
      </c>
      <c r="G713" s="13">
        <v>0</v>
      </c>
      <c r="H713" s="7">
        <v>157.01759999999999</v>
      </c>
      <c r="I713">
        <v>90004</v>
      </c>
    </row>
    <row r="714" spans="1:9" x14ac:dyDescent="0.3">
      <c r="A714" t="s">
        <v>2262</v>
      </c>
      <c r="B714" t="s">
        <v>2263</v>
      </c>
      <c r="C714" t="s">
        <v>2057</v>
      </c>
      <c r="D714" t="s">
        <v>2271</v>
      </c>
      <c r="E714" s="7">
        <v>19.440000000000001</v>
      </c>
      <c r="F714" s="9">
        <v>3</v>
      </c>
      <c r="G714" s="13">
        <v>0</v>
      </c>
      <c r="H714" s="7">
        <v>9.3312000000000008</v>
      </c>
      <c r="I714">
        <v>90004</v>
      </c>
    </row>
    <row r="715" spans="1:9" x14ac:dyDescent="0.3">
      <c r="A715" t="s">
        <v>2272</v>
      </c>
      <c r="B715" t="s">
        <v>2273</v>
      </c>
      <c r="C715" t="s">
        <v>217</v>
      </c>
      <c r="D715" t="s">
        <v>218</v>
      </c>
      <c r="E715" s="7">
        <v>143.69999999999999</v>
      </c>
      <c r="F715" s="9">
        <v>3</v>
      </c>
      <c r="G715" s="13">
        <v>0</v>
      </c>
      <c r="H715" s="7">
        <v>68.975999999999999</v>
      </c>
      <c r="I715">
        <v>92105</v>
      </c>
    </row>
    <row r="716" spans="1:9" x14ac:dyDescent="0.3">
      <c r="A716" t="s">
        <v>2275</v>
      </c>
      <c r="B716" t="s">
        <v>1372</v>
      </c>
      <c r="C716" t="s">
        <v>2276</v>
      </c>
      <c r="D716" t="s">
        <v>2277</v>
      </c>
      <c r="E716" s="7">
        <v>43.26</v>
      </c>
      <c r="F716" s="9">
        <v>3</v>
      </c>
      <c r="G716" s="13">
        <v>0</v>
      </c>
      <c r="H716" s="7">
        <v>14.2758</v>
      </c>
      <c r="I716">
        <v>94110</v>
      </c>
    </row>
    <row r="717" spans="1:9" x14ac:dyDescent="0.3">
      <c r="A717" t="s">
        <v>2275</v>
      </c>
      <c r="B717" t="s">
        <v>1372</v>
      </c>
      <c r="C717" t="s">
        <v>2198</v>
      </c>
      <c r="D717" t="s">
        <v>2199</v>
      </c>
      <c r="E717" s="7">
        <v>43.56</v>
      </c>
      <c r="F717" s="9">
        <v>2</v>
      </c>
      <c r="G717" s="13">
        <v>0</v>
      </c>
      <c r="H717" s="7">
        <v>15.246</v>
      </c>
      <c r="I717">
        <v>94110</v>
      </c>
    </row>
    <row r="718" spans="1:9" x14ac:dyDescent="0.3">
      <c r="A718" t="s">
        <v>2278</v>
      </c>
      <c r="B718" t="s">
        <v>174</v>
      </c>
      <c r="C718" t="s">
        <v>2279</v>
      </c>
      <c r="D718" t="s">
        <v>2280</v>
      </c>
      <c r="E718" s="7">
        <v>1212.96</v>
      </c>
      <c r="F718" s="9">
        <v>7</v>
      </c>
      <c r="G718" s="13">
        <v>0.2</v>
      </c>
      <c r="H718" s="7">
        <v>90.971999999999994</v>
      </c>
      <c r="I718">
        <v>94122</v>
      </c>
    </row>
    <row r="719" spans="1:9" x14ac:dyDescent="0.3">
      <c r="A719" t="s">
        <v>2278</v>
      </c>
      <c r="B719" t="s">
        <v>174</v>
      </c>
      <c r="C719" t="s">
        <v>2281</v>
      </c>
      <c r="D719" t="s">
        <v>2282</v>
      </c>
      <c r="E719" s="7">
        <v>18.54</v>
      </c>
      <c r="F719" s="9">
        <v>2</v>
      </c>
      <c r="G719" s="13">
        <v>0</v>
      </c>
      <c r="H719" s="7">
        <v>8.7138000000000009</v>
      </c>
      <c r="I719">
        <v>94122</v>
      </c>
    </row>
    <row r="720" spans="1:9" x14ac:dyDescent="0.3">
      <c r="A720" t="s">
        <v>2283</v>
      </c>
      <c r="B720" t="s">
        <v>2284</v>
      </c>
      <c r="C720" t="s">
        <v>2286</v>
      </c>
      <c r="D720" t="s">
        <v>2287</v>
      </c>
      <c r="E720" s="7">
        <v>5</v>
      </c>
      <c r="F720" s="9">
        <v>1</v>
      </c>
      <c r="G720" s="13">
        <v>0</v>
      </c>
      <c r="H720" s="7">
        <v>2.4</v>
      </c>
      <c r="I720">
        <v>92024</v>
      </c>
    </row>
    <row r="721" spans="1:9" x14ac:dyDescent="0.3">
      <c r="A721" t="s">
        <v>2283</v>
      </c>
      <c r="B721" t="s">
        <v>2284</v>
      </c>
      <c r="C721" t="s">
        <v>1706</v>
      </c>
      <c r="D721" t="s">
        <v>2288</v>
      </c>
      <c r="E721" s="7">
        <v>371.97</v>
      </c>
      <c r="F721" s="9">
        <v>3</v>
      </c>
      <c r="G721" s="13">
        <v>0</v>
      </c>
      <c r="H721" s="7">
        <v>66.954599999999999</v>
      </c>
      <c r="I721">
        <v>92024</v>
      </c>
    </row>
    <row r="722" spans="1:9" x14ac:dyDescent="0.3">
      <c r="A722" t="s">
        <v>2289</v>
      </c>
      <c r="B722" t="s">
        <v>2290</v>
      </c>
      <c r="C722" t="s">
        <v>2292</v>
      </c>
      <c r="D722" t="s">
        <v>2293</v>
      </c>
      <c r="E722" s="7">
        <v>12.96</v>
      </c>
      <c r="F722" s="9">
        <v>2</v>
      </c>
      <c r="G722" s="13">
        <v>0</v>
      </c>
      <c r="H722" s="7">
        <v>6.3503999999999996</v>
      </c>
      <c r="I722">
        <v>98115</v>
      </c>
    </row>
    <row r="723" spans="1:9" x14ac:dyDescent="0.3">
      <c r="A723" t="s">
        <v>2294</v>
      </c>
      <c r="B723" t="s">
        <v>271</v>
      </c>
      <c r="C723" t="s">
        <v>2295</v>
      </c>
      <c r="D723" t="s">
        <v>2296</v>
      </c>
      <c r="E723" s="7">
        <v>199.74</v>
      </c>
      <c r="F723" s="9">
        <v>6</v>
      </c>
      <c r="G723" s="13">
        <v>0</v>
      </c>
      <c r="H723" s="7">
        <v>47.937600000000003</v>
      </c>
      <c r="I723">
        <v>98105</v>
      </c>
    </row>
    <row r="724" spans="1:9" x14ac:dyDescent="0.3">
      <c r="A724" t="s">
        <v>2297</v>
      </c>
      <c r="B724" t="s">
        <v>1031</v>
      </c>
      <c r="C724" t="s">
        <v>2298</v>
      </c>
      <c r="D724" t="s">
        <v>2299</v>
      </c>
      <c r="E724" s="7">
        <v>435.26</v>
      </c>
      <c r="F724" s="9">
        <v>7</v>
      </c>
      <c r="G724" s="13">
        <v>0</v>
      </c>
      <c r="H724" s="7">
        <v>95.757199999999997</v>
      </c>
      <c r="I724">
        <v>94122</v>
      </c>
    </row>
    <row r="725" spans="1:9" x14ac:dyDescent="0.3">
      <c r="A725" t="s">
        <v>2297</v>
      </c>
      <c r="B725" t="s">
        <v>1031</v>
      </c>
      <c r="C725" t="s">
        <v>2300</v>
      </c>
      <c r="D725" t="s">
        <v>2301</v>
      </c>
      <c r="E725" s="7">
        <v>1119.9839999999999</v>
      </c>
      <c r="F725" s="9">
        <v>2</v>
      </c>
      <c r="G725" s="13">
        <v>0.2</v>
      </c>
      <c r="H725" s="7">
        <v>377.99459999999999</v>
      </c>
      <c r="I725">
        <v>94122</v>
      </c>
    </row>
    <row r="726" spans="1:9" x14ac:dyDescent="0.3">
      <c r="A726" t="s">
        <v>2302</v>
      </c>
      <c r="B726" t="s">
        <v>2303</v>
      </c>
      <c r="C726" t="s">
        <v>2305</v>
      </c>
      <c r="D726" t="s">
        <v>2306</v>
      </c>
      <c r="E726" s="7">
        <v>143.43199999999999</v>
      </c>
      <c r="F726" s="9">
        <v>1</v>
      </c>
      <c r="G726" s="13">
        <v>0.2</v>
      </c>
      <c r="H726" s="7">
        <v>3.5857999999999999</v>
      </c>
      <c r="I726">
        <v>90036</v>
      </c>
    </row>
    <row r="727" spans="1:9" x14ac:dyDescent="0.3">
      <c r="A727" t="s">
        <v>2302</v>
      </c>
      <c r="B727" t="s">
        <v>2303</v>
      </c>
      <c r="C727" t="s">
        <v>2307</v>
      </c>
      <c r="D727" t="s">
        <v>2308</v>
      </c>
      <c r="E727" s="7">
        <v>122.352</v>
      </c>
      <c r="F727" s="9">
        <v>3</v>
      </c>
      <c r="G727" s="13">
        <v>0.2</v>
      </c>
      <c r="H727" s="7">
        <v>13.7646</v>
      </c>
      <c r="I727">
        <v>90036</v>
      </c>
    </row>
    <row r="728" spans="1:9" x14ac:dyDescent="0.3">
      <c r="A728" t="s">
        <v>2309</v>
      </c>
      <c r="B728" t="s">
        <v>2310</v>
      </c>
      <c r="C728" t="s">
        <v>2061</v>
      </c>
      <c r="D728" t="s">
        <v>2062</v>
      </c>
      <c r="E728" s="7">
        <v>97.567999999999998</v>
      </c>
      <c r="F728" s="9">
        <v>2</v>
      </c>
      <c r="G728" s="13">
        <v>0.2</v>
      </c>
      <c r="H728" s="7">
        <v>6.0979999999999999</v>
      </c>
      <c r="I728">
        <v>98115</v>
      </c>
    </row>
    <row r="729" spans="1:9" x14ac:dyDescent="0.3">
      <c r="A729" t="s">
        <v>2309</v>
      </c>
      <c r="B729" t="s">
        <v>2310</v>
      </c>
      <c r="C729" t="s">
        <v>2312</v>
      </c>
      <c r="D729" t="s">
        <v>2313</v>
      </c>
      <c r="E729" s="7">
        <v>614.27200000000005</v>
      </c>
      <c r="F729" s="9">
        <v>8</v>
      </c>
      <c r="G729" s="13">
        <v>0.2</v>
      </c>
      <c r="H729" s="7">
        <v>23.0352</v>
      </c>
      <c r="I729">
        <v>98115</v>
      </c>
    </row>
    <row r="730" spans="1:9" x14ac:dyDescent="0.3">
      <c r="A730" t="s">
        <v>2309</v>
      </c>
      <c r="B730" t="s">
        <v>2310</v>
      </c>
      <c r="C730" t="s">
        <v>1316</v>
      </c>
      <c r="D730" t="s">
        <v>1317</v>
      </c>
      <c r="E730" s="7">
        <v>199.98</v>
      </c>
      <c r="F730" s="9">
        <v>2</v>
      </c>
      <c r="G730" s="13">
        <v>0</v>
      </c>
      <c r="H730" s="7">
        <v>37.996200000000002</v>
      </c>
      <c r="I730">
        <v>98115</v>
      </c>
    </row>
    <row r="731" spans="1:9" x14ac:dyDescent="0.3">
      <c r="A731" t="s">
        <v>2314</v>
      </c>
      <c r="B731" t="s">
        <v>2315</v>
      </c>
      <c r="C731" t="s">
        <v>2317</v>
      </c>
      <c r="D731" t="s">
        <v>2318</v>
      </c>
      <c r="E731" s="7">
        <v>16.399999999999999</v>
      </c>
      <c r="F731" s="9">
        <v>5</v>
      </c>
      <c r="G731" s="13">
        <v>0</v>
      </c>
      <c r="H731" s="7">
        <v>4.7560000000000002</v>
      </c>
      <c r="I731">
        <v>90032</v>
      </c>
    </row>
    <row r="732" spans="1:9" x14ac:dyDescent="0.3">
      <c r="A732" t="s">
        <v>2319</v>
      </c>
      <c r="B732" t="s">
        <v>2320</v>
      </c>
      <c r="C732" t="s">
        <v>2322</v>
      </c>
      <c r="D732" t="s">
        <v>2323</v>
      </c>
      <c r="E732" s="7">
        <v>892.98</v>
      </c>
      <c r="F732" s="9">
        <v>2</v>
      </c>
      <c r="G732" s="13">
        <v>0</v>
      </c>
      <c r="H732" s="7">
        <v>80.368200000000002</v>
      </c>
      <c r="I732">
        <v>98115</v>
      </c>
    </row>
    <row r="733" spans="1:9" x14ac:dyDescent="0.3">
      <c r="A733" t="s">
        <v>2324</v>
      </c>
      <c r="B733" t="s">
        <v>2325</v>
      </c>
      <c r="C733" t="s">
        <v>2327</v>
      </c>
      <c r="D733" t="s">
        <v>2328</v>
      </c>
      <c r="E733" s="7">
        <v>280.79199999999997</v>
      </c>
      <c r="F733" s="9">
        <v>1</v>
      </c>
      <c r="G733" s="13">
        <v>0.2</v>
      </c>
      <c r="H733" s="7">
        <v>35.098999999999997</v>
      </c>
      <c r="I733">
        <v>85345</v>
      </c>
    </row>
    <row r="734" spans="1:9" x14ac:dyDescent="0.3">
      <c r="A734" t="s">
        <v>2324</v>
      </c>
      <c r="B734" t="s">
        <v>2325</v>
      </c>
      <c r="C734" t="s">
        <v>132</v>
      </c>
      <c r="D734" t="s">
        <v>133</v>
      </c>
      <c r="E734" s="7">
        <v>68.447999999999993</v>
      </c>
      <c r="F734" s="9">
        <v>4</v>
      </c>
      <c r="G734" s="13">
        <v>0.2</v>
      </c>
      <c r="H734" s="7">
        <v>7.7004000000000001</v>
      </c>
      <c r="I734">
        <v>85345</v>
      </c>
    </row>
    <row r="735" spans="1:9" x14ac:dyDescent="0.3">
      <c r="A735" t="s">
        <v>2324</v>
      </c>
      <c r="B735" t="s">
        <v>2325</v>
      </c>
      <c r="C735" t="s">
        <v>1087</v>
      </c>
      <c r="D735" t="s">
        <v>1088</v>
      </c>
      <c r="E735" s="7">
        <v>88.04</v>
      </c>
      <c r="F735" s="9">
        <v>5</v>
      </c>
      <c r="G735" s="13">
        <v>0.2</v>
      </c>
      <c r="H735" s="7">
        <v>6.6029999999999998</v>
      </c>
      <c r="I735">
        <v>85345</v>
      </c>
    </row>
    <row r="736" spans="1:9" x14ac:dyDescent="0.3">
      <c r="A736" t="s">
        <v>2324</v>
      </c>
      <c r="B736" t="s">
        <v>2325</v>
      </c>
      <c r="C736" t="s">
        <v>2329</v>
      </c>
      <c r="D736" t="s">
        <v>2330</v>
      </c>
      <c r="E736" s="7">
        <v>15.872</v>
      </c>
      <c r="F736" s="9">
        <v>1</v>
      </c>
      <c r="G736" s="13">
        <v>0.2</v>
      </c>
      <c r="H736" s="7">
        <v>1.984</v>
      </c>
      <c r="I736">
        <v>85345</v>
      </c>
    </row>
    <row r="737" spans="1:9" x14ac:dyDescent="0.3">
      <c r="A737" t="s">
        <v>2324</v>
      </c>
      <c r="B737" t="s">
        <v>2325</v>
      </c>
      <c r="C737" t="s">
        <v>868</v>
      </c>
      <c r="D737" t="s">
        <v>869</v>
      </c>
      <c r="E737" s="7">
        <v>215.59200000000001</v>
      </c>
      <c r="F737" s="9">
        <v>3</v>
      </c>
      <c r="G737" s="13">
        <v>0.2</v>
      </c>
      <c r="H737" s="7">
        <v>48.508200000000002</v>
      </c>
      <c r="I737">
        <v>85345</v>
      </c>
    </row>
    <row r="738" spans="1:9" x14ac:dyDescent="0.3">
      <c r="A738" t="s">
        <v>2331</v>
      </c>
      <c r="B738" t="s">
        <v>915</v>
      </c>
      <c r="C738" t="s">
        <v>2332</v>
      </c>
      <c r="D738" t="s">
        <v>2333</v>
      </c>
      <c r="E738" s="7">
        <v>265.93</v>
      </c>
      <c r="F738" s="9">
        <v>7</v>
      </c>
      <c r="G738" s="13">
        <v>0</v>
      </c>
      <c r="H738" s="7">
        <v>63.8232</v>
      </c>
      <c r="I738">
        <v>98115</v>
      </c>
    </row>
    <row r="739" spans="1:9" x14ac:dyDescent="0.3">
      <c r="A739" t="s">
        <v>2334</v>
      </c>
      <c r="B739" t="s">
        <v>2335</v>
      </c>
      <c r="C739" t="s">
        <v>2338</v>
      </c>
      <c r="D739" t="s">
        <v>2339</v>
      </c>
      <c r="E739" s="7">
        <v>14.352</v>
      </c>
      <c r="F739" s="9">
        <v>3</v>
      </c>
      <c r="G739" s="13">
        <v>0.2</v>
      </c>
      <c r="H739" s="7">
        <v>5.2026000000000003</v>
      </c>
      <c r="I739">
        <v>80525</v>
      </c>
    </row>
    <row r="740" spans="1:9" x14ac:dyDescent="0.3">
      <c r="A740" t="s">
        <v>2340</v>
      </c>
      <c r="B740" t="s">
        <v>2341</v>
      </c>
      <c r="C740" t="s">
        <v>2343</v>
      </c>
      <c r="D740" t="s">
        <v>2344</v>
      </c>
      <c r="E740" s="7">
        <v>41.96</v>
      </c>
      <c r="F740" s="9">
        <v>2</v>
      </c>
      <c r="G740" s="13">
        <v>0</v>
      </c>
      <c r="H740" s="7">
        <v>2.9371999999999998</v>
      </c>
      <c r="I740">
        <v>90004</v>
      </c>
    </row>
    <row r="741" spans="1:9" x14ac:dyDescent="0.3">
      <c r="A741" t="s">
        <v>2340</v>
      </c>
      <c r="B741" t="s">
        <v>2341</v>
      </c>
      <c r="C741" t="s">
        <v>2345</v>
      </c>
      <c r="D741" t="s">
        <v>2346</v>
      </c>
      <c r="E741" s="7">
        <v>41.7</v>
      </c>
      <c r="F741" s="9">
        <v>5</v>
      </c>
      <c r="G741" s="13">
        <v>0</v>
      </c>
      <c r="H741" s="7">
        <v>20.85</v>
      </c>
      <c r="I741">
        <v>90004</v>
      </c>
    </row>
    <row r="742" spans="1:9" x14ac:dyDescent="0.3">
      <c r="A742" t="s">
        <v>2347</v>
      </c>
      <c r="B742" t="s">
        <v>2348</v>
      </c>
      <c r="C742" t="s">
        <v>2350</v>
      </c>
      <c r="D742" t="s">
        <v>264</v>
      </c>
      <c r="E742" s="7">
        <v>9.0239999999999991</v>
      </c>
      <c r="F742" s="9">
        <v>6</v>
      </c>
      <c r="G742" s="13">
        <v>0.2</v>
      </c>
      <c r="H742" s="7">
        <v>3.1583999999999999</v>
      </c>
      <c r="I742">
        <v>90032</v>
      </c>
    </row>
    <row r="743" spans="1:9" x14ac:dyDescent="0.3">
      <c r="A743" t="s">
        <v>2347</v>
      </c>
      <c r="B743" t="s">
        <v>2348</v>
      </c>
      <c r="C743" t="s">
        <v>2351</v>
      </c>
      <c r="D743" t="s">
        <v>2352</v>
      </c>
      <c r="E743" s="7">
        <v>69.456000000000003</v>
      </c>
      <c r="F743" s="9">
        <v>2</v>
      </c>
      <c r="G743" s="13">
        <v>0.2</v>
      </c>
      <c r="H743" s="7">
        <v>22.5732</v>
      </c>
      <c r="I743">
        <v>90032</v>
      </c>
    </row>
    <row r="744" spans="1:9" x14ac:dyDescent="0.3">
      <c r="A744" t="s">
        <v>2347</v>
      </c>
      <c r="B744" t="s">
        <v>2348</v>
      </c>
      <c r="C744" t="s">
        <v>481</v>
      </c>
      <c r="D744" t="s">
        <v>482</v>
      </c>
      <c r="E744" s="7">
        <v>10.86</v>
      </c>
      <c r="F744" s="9">
        <v>2</v>
      </c>
      <c r="G744" s="13">
        <v>0</v>
      </c>
      <c r="H744" s="7">
        <v>5.3213999999999997</v>
      </c>
      <c r="I744">
        <v>90032</v>
      </c>
    </row>
    <row r="745" spans="1:9" x14ac:dyDescent="0.3">
      <c r="A745" t="s">
        <v>2347</v>
      </c>
      <c r="B745" t="s">
        <v>2348</v>
      </c>
      <c r="C745" t="s">
        <v>2234</v>
      </c>
      <c r="D745" t="s">
        <v>2235</v>
      </c>
      <c r="E745" s="7">
        <v>79.47</v>
      </c>
      <c r="F745" s="9">
        <v>3</v>
      </c>
      <c r="G745" s="13">
        <v>0</v>
      </c>
      <c r="H745" s="7">
        <v>22.2516</v>
      </c>
      <c r="I745">
        <v>90032</v>
      </c>
    </row>
    <row r="746" spans="1:9" x14ac:dyDescent="0.3">
      <c r="A746" t="s">
        <v>2347</v>
      </c>
      <c r="B746" t="s">
        <v>2348</v>
      </c>
      <c r="C746" t="s">
        <v>1565</v>
      </c>
      <c r="D746" t="s">
        <v>1566</v>
      </c>
      <c r="E746" s="7">
        <v>10.08</v>
      </c>
      <c r="F746" s="9">
        <v>6</v>
      </c>
      <c r="G746" s="13">
        <v>0</v>
      </c>
      <c r="H746" s="7">
        <v>5.04</v>
      </c>
      <c r="I746">
        <v>90032</v>
      </c>
    </row>
    <row r="747" spans="1:9" x14ac:dyDescent="0.3">
      <c r="A747" t="s">
        <v>2353</v>
      </c>
      <c r="B747" t="s">
        <v>2354</v>
      </c>
      <c r="C747" t="s">
        <v>2356</v>
      </c>
      <c r="D747" t="s">
        <v>2357</v>
      </c>
      <c r="E747" s="7">
        <v>1552.8309999999999</v>
      </c>
      <c r="F747" s="9">
        <v>7</v>
      </c>
      <c r="G747" s="13">
        <v>0.15</v>
      </c>
      <c r="H747" s="7">
        <v>200.9546</v>
      </c>
      <c r="I747">
        <v>94122</v>
      </c>
    </row>
    <row r="748" spans="1:9" x14ac:dyDescent="0.3">
      <c r="A748" t="s">
        <v>2353</v>
      </c>
      <c r="B748" t="s">
        <v>2354</v>
      </c>
      <c r="C748" t="s">
        <v>2188</v>
      </c>
      <c r="D748" t="s">
        <v>2189</v>
      </c>
      <c r="E748" s="7">
        <v>137.24</v>
      </c>
      <c r="F748" s="9">
        <v>5</v>
      </c>
      <c r="G748" s="13">
        <v>0.2</v>
      </c>
      <c r="H748" s="7">
        <v>46.3185</v>
      </c>
      <c r="I748">
        <v>94122</v>
      </c>
    </row>
    <row r="749" spans="1:9" x14ac:dyDescent="0.3">
      <c r="A749" t="s">
        <v>2353</v>
      </c>
      <c r="B749" t="s">
        <v>2354</v>
      </c>
      <c r="C749" t="s">
        <v>2358</v>
      </c>
      <c r="D749" t="s">
        <v>2359</v>
      </c>
      <c r="E749" s="7">
        <v>36.51</v>
      </c>
      <c r="F749" s="9">
        <v>1</v>
      </c>
      <c r="G749" s="13">
        <v>0</v>
      </c>
      <c r="H749" s="7">
        <v>15.699299999999999</v>
      </c>
      <c r="I749">
        <v>94122</v>
      </c>
    </row>
    <row r="750" spans="1:9" x14ac:dyDescent="0.3">
      <c r="A750" t="s">
        <v>2353</v>
      </c>
      <c r="B750" t="s">
        <v>2354</v>
      </c>
      <c r="C750" t="s">
        <v>2360</v>
      </c>
      <c r="D750" t="s">
        <v>2361</v>
      </c>
      <c r="E750" s="7">
        <v>239.976</v>
      </c>
      <c r="F750" s="9">
        <v>3</v>
      </c>
      <c r="G750" s="13">
        <v>0.2</v>
      </c>
      <c r="H750" s="7">
        <v>80.991900000000001</v>
      </c>
      <c r="I750">
        <v>94122</v>
      </c>
    </row>
    <row r="751" spans="1:9" x14ac:dyDescent="0.3">
      <c r="A751" t="s">
        <v>2362</v>
      </c>
      <c r="B751" t="s">
        <v>2363</v>
      </c>
      <c r="C751" t="s">
        <v>2366</v>
      </c>
      <c r="D751" t="s">
        <v>2367</v>
      </c>
      <c r="E751" s="7">
        <v>120.712</v>
      </c>
      <c r="F751" s="9">
        <v>1</v>
      </c>
      <c r="G751" s="13">
        <v>0.2</v>
      </c>
      <c r="H751" s="7">
        <v>18.1068</v>
      </c>
      <c r="I751">
        <v>95823</v>
      </c>
    </row>
    <row r="752" spans="1:9" x14ac:dyDescent="0.3">
      <c r="A752" t="s">
        <v>2368</v>
      </c>
      <c r="B752" t="s">
        <v>2369</v>
      </c>
      <c r="C752" t="s">
        <v>2372</v>
      </c>
      <c r="D752" t="s">
        <v>2373</v>
      </c>
      <c r="E752" s="7">
        <v>32.75</v>
      </c>
      <c r="F752" s="9">
        <v>5</v>
      </c>
      <c r="G752" s="13">
        <v>0</v>
      </c>
      <c r="H752" s="7">
        <v>15.065</v>
      </c>
      <c r="I752">
        <v>91360</v>
      </c>
    </row>
    <row r="753" spans="1:9" x14ac:dyDescent="0.3">
      <c r="A753" t="s">
        <v>2374</v>
      </c>
      <c r="B753" t="s">
        <v>2375</v>
      </c>
      <c r="C753" t="s">
        <v>2377</v>
      </c>
      <c r="D753" t="s">
        <v>2378</v>
      </c>
      <c r="E753" s="7">
        <v>176.04</v>
      </c>
      <c r="F753" s="9">
        <v>4</v>
      </c>
      <c r="G753" s="13">
        <v>0</v>
      </c>
      <c r="H753" s="7">
        <v>45.770400000000002</v>
      </c>
      <c r="I753">
        <v>93727</v>
      </c>
    </row>
    <row r="754" spans="1:9" x14ac:dyDescent="0.3">
      <c r="A754" t="s">
        <v>2374</v>
      </c>
      <c r="B754" t="s">
        <v>2375</v>
      </c>
      <c r="C754" t="s">
        <v>2379</v>
      </c>
      <c r="D754" t="s">
        <v>264</v>
      </c>
      <c r="E754" s="7">
        <v>16.02</v>
      </c>
      <c r="F754" s="9">
        <v>9</v>
      </c>
      <c r="G754" s="13">
        <v>0</v>
      </c>
      <c r="H754" s="7">
        <v>4.4855999999999998</v>
      </c>
      <c r="I754">
        <v>93727</v>
      </c>
    </row>
    <row r="755" spans="1:9" x14ac:dyDescent="0.3">
      <c r="A755" t="s">
        <v>2374</v>
      </c>
      <c r="B755" t="s">
        <v>2375</v>
      </c>
      <c r="C755" t="s">
        <v>2380</v>
      </c>
      <c r="D755" t="s">
        <v>2381</v>
      </c>
      <c r="E755" s="7">
        <v>185.92</v>
      </c>
      <c r="F755" s="9">
        <v>4</v>
      </c>
      <c r="G755" s="13">
        <v>0.2</v>
      </c>
      <c r="H755" s="7">
        <v>62.747999999999998</v>
      </c>
      <c r="I755">
        <v>93727</v>
      </c>
    </row>
    <row r="756" spans="1:9" x14ac:dyDescent="0.3">
      <c r="A756" t="s">
        <v>2374</v>
      </c>
      <c r="B756" t="s">
        <v>2375</v>
      </c>
      <c r="C756" t="s">
        <v>2382</v>
      </c>
      <c r="D756" t="s">
        <v>2383</v>
      </c>
      <c r="E756" s="7">
        <v>211.16800000000001</v>
      </c>
      <c r="F756" s="9">
        <v>4</v>
      </c>
      <c r="G756" s="13">
        <v>0.2</v>
      </c>
      <c r="H756" s="7">
        <v>15.8376</v>
      </c>
      <c r="I756">
        <v>93727</v>
      </c>
    </row>
    <row r="757" spans="1:9" x14ac:dyDescent="0.3">
      <c r="A757" t="s">
        <v>2374</v>
      </c>
      <c r="B757" t="s">
        <v>2375</v>
      </c>
      <c r="C757" t="s">
        <v>2384</v>
      </c>
      <c r="D757" t="s">
        <v>2385</v>
      </c>
      <c r="E757" s="7">
        <v>479.98399999999998</v>
      </c>
      <c r="F757" s="9">
        <v>2</v>
      </c>
      <c r="G757" s="13">
        <v>0.2</v>
      </c>
      <c r="H757" s="7">
        <v>59.997999999999998</v>
      </c>
      <c r="I757">
        <v>93727</v>
      </c>
    </row>
    <row r="758" spans="1:9" x14ac:dyDescent="0.3">
      <c r="A758" t="s">
        <v>2386</v>
      </c>
      <c r="B758" t="s">
        <v>2387</v>
      </c>
      <c r="C758" t="s">
        <v>2389</v>
      </c>
      <c r="D758" t="s">
        <v>264</v>
      </c>
      <c r="E758" s="7">
        <v>7.86</v>
      </c>
      <c r="F758" s="9">
        <v>2</v>
      </c>
      <c r="G758" s="13">
        <v>0</v>
      </c>
      <c r="H758" s="7">
        <v>3.6156000000000001</v>
      </c>
      <c r="I758">
        <v>92105</v>
      </c>
    </row>
    <row r="759" spans="1:9" x14ac:dyDescent="0.3">
      <c r="A759" t="s">
        <v>2386</v>
      </c>
      <c r="B759" t="s">
        <v>2387</v>
      </c>
      <c r="C759" t="s">
        <v>2390</v>
      </c>
      <c r="D759" t="s">
        <v>2391</v>
      </c>
      <c r="E759" s="7">
        <v>24.448</v>
      </c>
      <c r="F759" s="9">
        <v>2</v>
      </c>
      <c r="G759" s="13">
        <v>0.2</v>
      </c>
      <c r="H759" s="7">
        <v>8.8623999999999992</v>
      </c>
      <c r="I759">
        <v>92105</v>
      </c>
    </row>
    <row r="760" spans="1:9" x14ac:dyDescent="0.3">
      <c r="A760" t="s">
        <v>2392</v>
      </c>
      <c r="B760" t="s">
        <v>1309</v>
      </c>
      <c r="C760" t="s">
        <v>2393</v>
      </c>
      <c r="D760" t="s">
        <v>2394</v>
      </c>
      <c r="E760" s="7">
        <v>5.76</v>
      </c>
      <c r="F760" s="9">
        <v>2</v>
      </c>
      <c r="G760" s="13">
        <v>0</v>
      </c>
      <c r="H760" s="7">
        <v>2.8224</v>
      </c>
      <c r="I760">
        <v>94109</v>
      </c>
    </row>
    <row r="761" spans="1:9" x14ac:dyDescent="0.3">
      <c r="A761" t="s">
        <v>2392</v>
      </c>
      <c r="B761" t="s">
        <v>1309</v>
      </c>
      <c r="C761" t="s">
        <v>2395</v>
      </c>
      <c r="D761" t="s">
        <v>2396</v>
      </c>
      <c r="E761" s="7">
        <v>16.68</v>
      </c>
      <c r="F761" s="9">
        <v>6</v>
      </c>
      <c r="G761" s="13">
        <v>0</v>
      </c>
      <c r="H761" s="7">
        <v>4.3368000000000002</v>
      </c>
      <c r="I761">
        <v>94109</v>
      </c>
    </row>
    <row r="762" spans="1:9" x14ac:dyDescent="0.3">
      <c r="A762" t="s">
        <v>2397</v>
      </c>
      <c r="B762" t="s">
        <v>2398</v>
      </c>
      <c r="C762" t="s">
        <v>1706</v>
      </c>
      <c r="D762" t="s">
        <v>2288</v>
      </c>
      <c r="E762" s="7">
        <v>1115.9100000000001</v>
      </c>
      <c r="F762" s="9">
        <v>9</v>
      </c>
      <c r="G762" s="13">
        <v>0</v>
      </c>
      <c r="H762" s="7">
        <v>200.8638</v>
      </c>
      <c r="I762">
        <v>90045</v>
      </c>
    </row>
    <row r="763" spans="1:9" x14ac:dyDescent="0.3">
      <c r="A763" t="s">
        <v>2397</v>
      </c>
      <c r="B763" t="s">
        <v>2398</v>
      </c>
      <c r="C763" t="s">
        <v>635</v>
      </c>
      <c r="D763" t="s">
        <v>636</v>
      </c>
      <c r="E763" s="7">
        <v>128.744</v>
      </c>
      <c r="F763" s="9">
        <v>7</v>
      </c>
      <c r="G763" s="13">
        <v>0.2</v>
      </c>
      <c r="H763" s="7">
        <v>28.967400000000001</v>
      </c>
      <c r="I763">
        <v>90045</v>
      </c>
    </row>
    <row r="764" spans="1:9" x14ac:dyDescent="0.3">
      <c r="A764" t="s">
        <v>2397</v>
      </c>
      <c r="B764" t="s">
        <v>2398</v>
      </c>
      <c r="C764" t="s">
        <v>2400</v>
      </c>
      <c r="D764" t="s">
        <v>2401</v>
      </c>
      <c r="E764" s="7">
        <v>79.92</v>
      </c>
      <c r="F764" s="9">
        <v>10</v>
      </c>
      <c r="G764" s="13">
        <v>0.2</v>
      </c>
      <c r="H764" s="7">
        <v>26.972999999999999</v>
      </c>
      <c r="I764">
        <v>90045</v>
      </c>
    </row>
    <row r="765" spans="1:9" x14ac:dyDescent="0.3">
      <c r="A765" t="s">
        <v>2402</v>
      </c>
      <c r="B765" t="s">
        <v>2403</v>
      </c>
      <c r="C765" t="s">
        <v>1885</v>
      </c>
      <c r="D765" t="s">
        <v>264</v>
      </c>
      <c r="E765" s="7">
        <v>24.2</v>
      </c>
      <c r="F765" s="9">
        <v>5</v>
      </c>
      <c r="G765" s="13">
        <v>0</v>
      </c>
      <c r="H765" s="7">
        <v>7.9859999999999998</v>
      </c>
      <c r="I765">
        <v>94122</v>
      </c>
    </row>
    <row r="766" spans="1:9" x14ac:dyDescent="0.3">
      <c r="A766" t="s">
        <v>2402</v>
      </c>
      <c r="B766" t="s">
        <v>2403</v>
      </c>
      <c r="C766" t="s">
        <v>2405</v>
      </c>
      <c r="D766" t="s">
        <v>2406</v>
      </c>
      <c r="E766" s="7">
        <v>359.976</v>
      </c>
      <c r="F766" s="9">
        <v>3</v>
      </c>
      <c r="G766" s="13">
        <v>0.2</v>
      </c>
      <c r="H766" s="7">
        <v>130.4913</v>
      </c>
      <c r="I766">
        <v>94122</v>
      </c>
    </row>
    <row r="767" spans="1:9" x14ac:dyDescent="0.3">
      <c r="A767" t="s">
        <v>2407</v>
      </c>
      <c r="B767" t="s">
        <v>2408</v>
      </c>
      <c r="C767" t="s">
        <v>2410</v>
      </c>
      <c r="D767" t="s">
        <v>2411</v>
      </c>
      <c r="E767" s="7">
        <v>211.84</v>
      </c>
      <c r="F767" s="9">
        <v>8</v>
      </c>
      <c r="G767" s="13">
        <v>0</v>
      </c>
      <c r="H767" s="7">
        <v>76.2624</v>
      </c>
      <c r="I767">
        <v>94122</v>
      </c>
    </row>
    <row r="768" spans="1:9" x14ac:dyDescent="0.3">
      <c r="A768" t="s">
        <v>2412</v>
      </c>
      <c r="B768" t="s">
        <v>2413</v>
      </c>
      <c r="C768" t="s">
        <v>2350</v>
      </c>
      <c r="D768" t="s">
        <v>264</v>
      </c>
      <c r="E768" s="7">
        <v>7.52</v>
      </c>
      <c r="F768" s="9">
        <v>5</v>
      </c>
      <c r="G768" s="13">
        <v>0.2</v>
      </c>
      <c r="H768" s="7">
        <v>2.6320000000000001</v>
      </c>
      <c r="I768">
        <v>90036</v>
      </c>
    </row>
    <row r="769" spans="1:9" x14ac:dyDescent="0.3">
      <c r="A769" t="s">
        <v>2415</v>
      </c>
      <c r="B769" t="s">
        <v>1043</v>
      </c>
      <c r="C769" t="s">
        <v>888</v>
      </c>
      <c r="D769" t="s">
        <v>889</v>
      </c>
      <c r="E769" s="7">
        <v>11.96</v>
      </c>
      <c r="F769" s="9">
        <v>2</v>
      </c>
      <c r="G769" s="13">
        <v>0</v>
      </c>
      <c r="H769" s="7">
        <v>5.8604000000000003</v>
      </c>
      <c r="I769">
        <v>90045</v>
      </c>
    </row>
    <row r="770" spans="1:9" x14ac:dyDescent="0.3">
      <c r="A770" t="s">
        <v>2415</v>
      </c>
      <c r="B770" t="s">
        <v>1043</v>
      </c>
      <c r="C770" t="s">
        <v>1040</v>
      </c>
      <c r="D770" t="s">
        <v>1041</v>
      </c>
      <c r="E770" s="7">
        <v>629.06399999999996</v>
      </c>
      <c r="F770" s="9">
        <v>3</v>
      </c>
      <c r="G770" s="13">
        <v>0.2</v>
      </c>
      <c r="H770" s="7">
        <v>31.453199999999999</v>
      </c>
      <c r="I770">
        <v>90045</v>
      </c>
    </row>
    <row r="771" spans="1:9" x14ac:dyDescent="0.3">
      <c r="A771" t="s">
        <v>2416</v>
      </c>
      <c r="B771" t="s">
        <v>2417</v>
      </c>
      <c r="C771" t="s">
        <v>2420</v>
      </c>
      <c r="D771" t="s">
        <v>2421</v>
      </c>
      <c r="E771" s="7">
        <v>595</v>
      </c>
      <c r="F771" s="9">
        <v>5</v>
      </c>
      <c r="G771" s="13">
        <v>0</v>
      </c>
      <c r="H771" s="7">
        <v>95.2</v>
      </c>
      <c r="I771">
        <v>87105</v>
      </c>
    </row>
    <row r="772" spans="1:9" x14ac:dyDescent="0.3">
      <c r="A772" t="s">
        <v>2416</v>
      </c>
      <c r="B772" t="s">
        <v>2417</v>
      </c>
      <c r="C772" t="s">
        <v>1985</v>
      </c>
      <c r="D772" t="s">
        <v>1986</v>
      </c>
      <c r="E772" s="7">
        <v>79.872</v>
      </c>
      <c r="F772" s="9">
        <v>3</v>
      </c>
      <c r="G772" s="13">
        <v>0.2</v>
      </c>
      <c r="H772" s="7">
        <v>29.952000000000002</v>
      </c>
      <c r="I772">
        <v>87105</v>
      </c>
    </row>
    <row r="773" spans="1:9" x14ac:dyDescent="0.3">
      <c r="A773" t="s">
        <v>2422</v>
      </c>
      <c r="B773" t="s">
        <v>2423</v>
      </c>
      <c r="C773" t="s">
        <v>2426</v>
      </c>
      <c r="D773" t="s">
        <v>2427</v>
      </c>
      <c r="E773" s="7">
        <v>2396.4</v>
      </c>
      <c r="F773" s="9">
        <v>10</v>
      </c>
      <c r="G773" s="13">
        <v>0.2</v>
      </c>
      <c r="H773" s="7">
        <v>179.73</v>
      </c>
      <c r="I773">
        <v>89431</v>
      </c>
    </row>
    <row r="774" spans="1:9" x14ac:dyDescent="0.3">
      <c r="A774" t="s">
        <v>2428</v>
      </c>
      <c r="B774" t="s">
        <v>2429</v>
      </c>
      <c r="C774" t="s">
        <v>1453</v>
      </c>
      <c r="D774" t="s">
        <v>1454</v>
      </c>
      <c r="E774" s="7">
        <v>63.56</v>
      </c>
      <c r="F774" s="9">
        <v>2</v>
      </c>
      <c r="G774" s="13">
        <v>0</v>
      </c>
      <c r="H774" s="7">
        <v>3.1779999999999999</v>
      </c>
      <c r="I774">
        <v>92236</v>
      </c>
    </row>
    <row r="775" spans="1:9" x14ac:dyDescent="0.3">
      <c r="A775" t="s">
        <v>2428</v>
      </c>
      <c r="B775" t="s">
        <v>2429</v>
      </c>
      <c r="C775" t="s">
        <v>2432</v>
      </c>
      <c r="D775" t="s">
        <v>2433</v>
      </c>
      <c r="E775" s="7">
        <v>99.99</v>
      </c>
      <c r="F775" s="9">
        <v>1</v>
      </c>
      <c r="G775" s="13">
        <v>0</v>
      </c>
      <c r="H775" s="7">
        <v>43.995600000000003</v>
      </c>
      <c r="I775">
        <v>92236</v>
      </c>
    </row>
    <row r="776" spans="1:9" x14ac:dyDescent="0.3">
      <c r="A776" t="s">
        <v>2434</v>
      </c>
      <c r="B776" t="s">
        <v>2435</v>
      </c>
      <c r="C776" t="s">
        <v>31</v>
      </c>
      <c r="D776" t="s">
        <v>34</v>
      </c>
      <c r="E776" s="7">
        <v>58.48</v>
      </c>
      <c r="F776" s="9">
        <v>8</v>
      </c>
      <c r="G776" s="13">
        <v>0</v>
      </c>
      <c r="H776" s="7">
        <v>27.485600000000002</v>
      </c>
      <c r="I776">
        <v>94110</v>
      </c>
    </row>
    <row r="777" spans="1:9" x14ac:dyDescent="0.3">
      <c r="A777" t="s">
        <v>2437</v>
      </c>
      <c r="B777" t="s">
        <v>2438</v>
      </c>
      <c r="C777" t="s">
        <v>806</v>
      </c>
      <c r="D777" t="s">
        <v>807</v>
      </c>
      <c r="E777" s="7">
        <v>7.4</v>
      </c>
      <c r="F777" s="9">
        <v>2</v>
      </c>
      <c r="G777" s="13">
        <v>0</v>
      </c>
      <c r="H777" s="7">
        <v>3.0339999999999998</v>
      </c>
      <c r="I777">
        <v>98103</v>
      </c>
    </row>
    <row r="778" spans="1:9" x14ac:dyDescent="0.3">
      <c r="A778" t="s">
        <v>2440</v>
      </c>
      <c r="B778" t="s">
        <v>1436</v>
      </c>
      <c r="C778" t="s">
        <v>2441</v>
      </c>
      <c r="D778" t="s">
        <v>2442</v>
      </c>
      <c r="E778" s="7">
        <v>545.85</v>
      </c>
      <c r="F778" s="9">
        <v>9</v>
      </c>
      <c r="G778" s="13">
        <v>0</v>
      </c>
      <c r="H778" s="7">
        <v>114.6285</v>
      </c>
      <c r="I778">
        <v>87401</v>
      </c>
    </row>
    <row r="779" spans="1:9" x14ac:dyDescent="0.3">
      <c r="A779" t="s">
        <v>2443</v>
      </c>
      <c r="B779" t="s">
        <v>2444</v>
      </c>
      <c r="C779" t="s">
        <v>2446</v>
      </c>
      <c r="D779" t="s">
        <v>2447</v>
      </c>
      <c r="E779" s="7">
        <v>145.97999999999999</v>
      </c>
      <c r="F779" s="9">
        <v>2</v>
      </c>
      <c r="G779" s="13">
        <v>0.5</v>
      </c>
      <c r="H779" s="7">
        <v>99.266400000000004</v>
      </c>
      <c r="I779">
        <v>80027</v>
      </c>
    </row>
    <row r="780" spans="1:9" x14ac:dyDescent="0.3">
      <c r="A780" t="s">
        <v>2443</v>
      </c>
      <c r="B780" t="s">
        <v>2444</v>
      </c>
      <c r="C780" t="s">
        <v>2448</v>
      </c>
      <c r="D780" t="s">
        <v>2449</v>
      </c>
      <c r="E780" s="7">
        <v>35.808</v>
      </c>
      <c r="F780" s="9">
        <v>4</v>
      </c>
      <c r="G780" s="13">
        <v>0.2</v>
      </c>
      <c r="H780" s="7">
        <v>12.5328</v>
      </c>
      <c r="I780">
        <v>80027</v>
      </c>
    </row>
    <row r="781" spans="1:9" x14ac:dyDescent="0.3">
      <c r="A781" t="s">
        <v>2450</v>
      </c>
      <c r="B781" t="s">
        <v>2451</v>
      </c>
      <c r="C781" t="s">
        <v>2453</v>
      </c>
      <c r="D781" t="s">
        <v>2454</v>
      </c>
      <c r="E781" s="7">
        <v>17.48</v>
      </c>
      <c r="F781" s="9">
        <v>2</v>
      </c>
      <c r="G781" s="13">
        <v>0</v>
      </c>
      <c r="H781" s="7">
        <v>8.2156000000000002</v>
      </c>
      <c r="I781">
        <v>90004</v>
      </c>
    </row>
    <row r="782" spans="1:9" x14ac:dyDescent="0.3">
      <c r="A782" t="s">
        <v>2455</v>
      </c>
      <c r="B782" t="s">
        <v>1645</v>
      </c>
      <c r="C782" t="s">
        <v>2456</v>
      </c>
      <c r="D782" t="s">
        <v>2457</v>
      </c>
      <c r="E782" s="7">
        <v>29.12</v>
      </c>
      <c r="F782" s="9">
        <v>5</v>
      </c>
      <c r="G782" s="13">
        <v>0.2</v>
      </c>
      <c r="H782" s="7">
        <v>9.8279999999999994</v>
      </c>
      <c r="I782">
        <v>95123</v>
      </c>
    </row>
    <row r="783" spans="1:9" x14ac:dyDescent="0.3">
      <c r="A783" t="s">
        <v>2458</v>
      </c>
      <c r="B783" t="s">
        <v>2459</v>
      </c>
      <c r="C783" t="s">
        <v>2461</v>
      </c>
      <c r="D783" t="s">
        <v>2462</v>
      </c>
      <c r="E783" s="7">
        <v>29.97</v>
      </c>
      <c r="F783" s="9">
        <v>3</v>
      </c>
      <c r="G783" s="13">
        <v>0</v>
      </c>
      <c r="H783" s="7">
        <v>13.486499999999999</v>
      </c>
      <c r="I783">
        <v>98115</v>
      </c>
    </row>
    <row r="784" spans="1:9" x14ac:dyDescent="0.3">
      <c r="A784" t="s">
        <v>2458</v>
      </c>
      <c r="B784" t="s">
        <v>2459</v>
      </c>
      <c r="C784" t="s">
        <v>1143</v>
      </c>
      <c r="D784" t="s">
        <v>1144</v>
      </c>
      <c r="E784" s="7">
        <v>98.352000000000004</v>
      </c>
      <c r="F784" s="9">
        <v>3</v>
      </c>
      <c r="G784" s="13">
        <v>0.2</v>
      </c>
      <c r="H784" s="7">
        <v>34.423200000000001</v>
      </c>
      <c r="I784">
        <v>98115</v>
      </c>
    </row>
    <row r="785" spans="1:9" x14ac:dyDescent="0.3">
      <c r="A785" t="s">
        <v>2463</v>
      </c>
      <c r="B785" t="s">
        <v>1319</v>
      </c>
      <c r="C785" t="s">
        <v>2464</v>
      </c>
      <c r="D785" t="s">
        <v>2465</v>
      </c>
      <c r="E785" s="7">
        <v>217.584</v>
      </c>
      <c r="F785" s="9">
        <v>2</v>
      </c>
      <c r="G785" s="13">
        <v>0.2</v>
      </c>
      <c r="H785" s="7">
        <v>29.9178</v>
      </c>
      <c r="I785">
        <v>90032</v>
      </c>
    </row>
    <row r="786" spans="1:9" x14ac:dyDescent="0.3">
      <c r="A786" t="s">
        <v>2463</v>
      </c>
      <c r="B786" t="s">
        <v>1319</v>
      </c>
      <c r="C786" t="s">
        <v>2466</v>
      </c>
      <c r="D786" t="s">
        <v>2467</v>
      </c>
      <c r="E786" s="7">
        <v>82.95</v>
      </c>
      <c r="F786" s="9">
        <v>5</v>
      </c>
      <c r="G786" s="13">
        <v>0</v>
      </c>
      <c r="H786" s="7">
        <v>29.032499999999999</v>
      </c>
      <c r="I786">
        <v>90032</v>
      </c>
    </row>
    <row r="787" spans="1:9" x14ac:dyDescent="0.3">
      <c r="A787" t="s">
        <v>2463</v>
      </c>
      <c r="B787" t="s">
        <v>1319</v>
      </c>
      <c r="C787" t="s">
        <v>2468</v>
      </c>
      <c r="D787" t="s">
        <v>2469</v>
      </c>
      <c r="E787" s="7">
        <v>87.71</v>
      </c>
      <c r="F787" s="9">
        <v>7</v>
      </c>
      <c r="G787" s="13">
        <v>0</v>
      </c>
      <c r="H787" s="7">
        <v>41.223700000000001</v>
      </c>
      <c r="I787">
        <v>90032</v>
      </c>
    </row>
    <row r="788" spans="1:9" x14ac:dyDescent="0.3">
      <c r="A788" t="s">
        <v>2463</v>
      </c>
      <c r="B788" t="s">
        <v>1319</v>
      </c>
      <c r="C788" t="s">
        <v>2470</v>
      </c>
      <c r="D788" t="s">
        <v>2471</v>
      </c>
      <c r="E788" s="7">
        <v>1101.48</v>
      </c>
      <c r="F788" s="9">
        <v>4</v>
      </c>
      <c r="G788" s="13">
        <v>0</v>
      </c>
      <c r="H788" s="7">
        <v>429.5772</v>
      </c>
      <c r="I788">
        <v>90032</v>
      </c>
    </row>
    <row r="789" spans="1:9" x14ac:dyDescent="0.3">
      <c r="A789" t="s">
        <v>2472</v>
      </c>
      <c r="B789" t="s">
        <v>2473</v>
      </c>
      <c r="C789" t="s">
        <v>2475</v>
      </c>
      <c r="D789" t="s">
        <v>2476</v>
      </c>
      <c r="E789" s="7">
        <v>1322.3520000000001</v>
      </c>
      <c r="F789" s="9">
        <v>3</v>
      </c>
      <c r="G789" s="13">
        <v>0.2</v>
      </c>
      <c r="H789" s="7">
        <v>99.176400000000001</v>
      </c>
      <c r="I789">
        <v>90036</v>
      </c>
    </row>
    <row r="790" spans="1:9" x14ac:dyDescent="0.3">
      <c r="A790" t="s">
        <v>2477</v>
      </c>
      <c r="B790" t="s">
        <v>331</v>
      </c>
      <c r="C790" t="s">
        <v>1714</v>
      </c>
      <c r="D790" t="s">
        <v>1715</v>
      </c>
      <c r="E790" s="7">
        <v>1003.62</v>
      </c>
      <c r="F790" s="9">
        <v>6</v>
      </c>
      <c r="G790" s="13">
        <v>0</v>
      </c>
      <c r="H790" s="7">
        <v>0</v>
      </c>
      <c r="I790">
        <v>98105</v>
      </c>
    </row>
    <row r="791" spans="1:9" x14ac:dyDescent="0.3">
      <c r="A791" t="s">
        <v>2478</v>
      </c>
      <c r="B791" t="s">
        <v>2335</v>
      </c>
      <c r="C791" t="s">
        <v>2479</v>
      </c>
      <c r="D791" t="s">
        <v>2480</v>
      </c>
      <c r="E791" s="7">
        <v>35.167999999999999</v>
      </c>
      <c r="F791" s="9">
        <v>4</v>
      </c>
      <c r="G791" s="13">
        <v>0.2</v>
      </c>
      <c r="H791" s="7">
        <v>11.429600000000001</v>
      </c>
      <c r="I791">
        <v>98105</v>
      </c>
    </row>
    <row r="792" spans="1:9" x14ac:dyDescent="0.3">
      <c r="A792" t="s">
        <v>2478</v>
      </c>
      <c r="B792" t="s">
        <v>2335</v>
      </c>
      <c r="C792" t="s">
        <v>2481</v>
      </c>
      <c r="D792" t="s">
        <v>2482</v>
      </c>
      <c r="E792" s="7">
        <v>1137.75</v>
      </c>
      <c r="F792" s="9">
        <v>5</v>
      </c>
      <c r="G792" s="13">
        <v>0</v>
      </c>
      <c r="H792" s="7">
        <v>250.30500000000001</v>
      </c>
      <c r="I792">
        <v>98105</v>
      </c>
    </row>
    <row r="793" spans="1:9" x14ac:dyDescent="0.3">
      <c r="A793" t="s">
        <v>2478</v>
      </c>
      <c r="B793" t="s">
        <v>2335</v>
      </c>
      <c r="C793" t="s">
        <v>606</v>
      </c>
      <c r="D793" t="s">
        <v>607</v>
      </c>
      <c r="E793" s="7">
        <v>99.68</v>
      </c>
      <c r="F793" s="9">
        <v>5</v>
      </c>
      <c r="G793" s="13">
        <v>0.2</v>
      </c>
      <c r="H793" s="7">
        <v>32.396000000000001</v>
      </c>
      <c r="I793">
        <v>98105</v>
      </c>
    </row>
    <row r="794" spans="1:9" x14ac:dyDescent="0.3">
      <c r="A794" t="s">
        <v>2478</v>
      </c>
      <c r="B794" t="s">
        <v>2335</v>
      </c>
      <c r="C794" t="s">
        <v>2256</v>
      </c>
      <c r="D794" t="s">
        <v>2257</v>
      </c>
      <c r="E794" s="7">
        <v>5.56</v>
      </c>
      <c r="F794" s="9">
        <v>2</v>
      </c>
      <c r="G794" s="13">
        <v>0</v>
      </c>
      <c r="H794" s="7">
        <v>1.4456</v>
      </c>
      <c r="I794">
        <v>98105</v>
      </c>
    </row>
    <row r="795" spans="1:9" x14ac:dyDescent="0.3">
      <c r="A795" t="s">
        <v>2483</v>
      </c>
      <c r="B795" t="s">
        <v>153</v>
      </c>
      <c r="C795" t="s">
        <v>2484</v>
      </c>
      <c r="D795" t="s">
        <v>2485</v>
      </c>
      <c r="E795" s="7">
        <v>90.24</v>
      </c>
      <c r="F795" s="9">
        <v>6</v>
      </c>
      <c r="G795" s="13">
        <v>0</v>
      </c>
      <c r="H795" s="7">
        <v>41.510399999999997</v>
      </c>
      <c r="I795">
        <v>90049</v>
      </c>
    </row>
    <row r="796" spans="1:9" x14ac:dyDescent="0.3">
      <c r="A796" t="s">
        <v>2486</v>
      </c>
      <c r="B796" t="s">
        <v>2487</v>
      </c>
      <c r="C796" t="s">
        <v>132</v>
      </c>
      <c r="D796" t="s">
        <v>133</v>
      </c>
      <c r="E796" s="7">
        <v>64.17</v>
      </c>
      <c r="F796" s="9">
        <v>3</v>
      </c>
      <c r="G796" s="13">
        <v>0</v>
      </c>
      <c r="H796" s="7">
        <v>18.609300000000001</v>
      </c>
      <c r="I796">
        <v>92037</v>
      </c>
    </row>
    <row r="797" spans="1:9" x14ac:dyDescent="0.3">
      <c r="A797" t="s">
        <v>2486</v>
      </c>
      <c r="B797" t="s">
        <v>2487</v>
      </c>
      <c r="C797" t="s">
        <v>2489</v>
      </c>
      <c r="D797" t="s">
        <v>2490</v>
      </c>
      <c r="E797" s="7">
        <v>124.46</v>
      </c>
      <c r="F797" s="9">
        <v>2</v>
      </c>
      <c r="G797" s="13">
        <v>0</v>
      </c>
      <c r="H797" s="7">
        <v>58.496200000000002</v>
      </c>
      <c r="I797">
        <v>92037</v>
      </c>
    </row>
    <row r="798" spans="1:9" x14ac:dyDescent="0.3">
      <c r="A798" t="s">
        <v>2491</v>
      </c>
      <c r="B798" t="s">
        <v>2492</v>
      </c>
      <c r="C798" t="s">
        <v>2049</v>
      </c>
      <c r="D798" t="s">
        <v>2050</v>
      </c>
      <c r="E798" s="7">
        <v>9.5839999999999996</v>
      </c>
      <c r="F798" s="9">
        <v>1</v>
      </c>
      <c r="G798" s="13">
        <v>0.2</v>
      </c>
      <c r="H798" s="7">
        <v>3.3544</v>
      </c>
      <c r="I798">
        <v>94109</v>
      </c>
    </row>
    <row r="799" spans="1:9" x14ac:dyDescent="0.3">
      <c r="A799" t="s">
        <v>2494</v>
      </c>
      <c r="B799" t="s">
        <v>2495</v>
      </c>
      <c r="C799" t="s">
        <v>2497</v>
      </c>
      <c r="D799" t="s">
        <v>2498</v>
      </c>
      <c r="E799" s="7">
        <v>7.38</v>
      </c>
      <c r="F799" s="9">
        <v>2</v>
      </c>
      <c r="G799" s="13">
        <v>0</v>
      </c>
      <c r="H799" s="7">
        <v>3.4685999999999999</v>
      </c>
      <c r="I799">
        <v>94110</v>
      </c>
    </row>
    <row r="800" spans="1:9" x14ac:dyDescent="0.3">
      <c r="A800" t="s">
        <v>2499</v>
      </c>
      <c r="B800" t="s">
        <v>425</v>
      </c>
      <c r="C800" t="s">
        <v>1995</v>
      </c>
      <c r="D800" t="s">
        <v>1996</v>
      </c>
      <c r="E800" s="7">
        <v>53.72</v>
      </c>
      <c r="F800" s="9">
        <v>4</v>
      </c>
      <c r="G800" s="13">
        <v>0</v>
      </c>
      <c r="H800" s="7">
        <v>15.041600000000001</v>
      </c>
      <c r="I800">
        <v>94122</v>
      </c>
    </row>
    <row r="801" spans="1:9" x14ac:dyDescent="0.3">
      <c r="A801" t="s">
        <v>2499</v>
      </c>
      <c r="B801" t="s">
        <v>425</v>
      </c>
      <c r="C801" t="s">
        <v>2500</v>
      </c>
      <c r="D801" t="s">
        <v>2501</v>
      </c>
      <c r="E801" s="7">
        <v>8187.65</v>
      </c>
      <c r="F801" s="9">
        <v>5</v>
      </c>
      <c r="G801" s="13">
        <v>0</v>
      </c>
      <c r="H801" s="7">
        <v>327.50599999999997</v>
      </c>
      <c r="I801">
        <v>94122</v>
      </c>
    </row>
    <row r="802" spans="1:9" x14ac:dyDescent="0.3">
      <c r="A802" t="s">
        <v>2499</v>
      </c>
      <c r="B802" t="s">
        <v>425</v>
      </c>
      <c r="C802" t="s">
        <v>2502</v>
      </c>
      <c r="D802" t="s">
        <v>264</v>
      </c>
      <c r="E802" s="7">
        <v>77.92</v>
      </c>
      <c r="F802" s="9">
        <v>8</v>
      </c>
      <c r="G802" s="13">
        <v>0</v>
      </c>
      <c r="H802" s="7">
        <v>34.284799999999997</v>
      </c>
      <c r="I802">
        <v>94122</v>
      </c>
    </row>
    <row r="803" spans="1:9" x14ac:dyDescent="0.3">
      <c r="A803" t="s">
        <v>2503</v>
      </c>
      <c r="B803" t="s">
        <v>601</v>
      </c>
      <c r="C803" t="s">
        <v>2504</v>
      </c>
      <c r="D803" t="s">
        <v>2505</v>
      </c>
      <c r="E803" s="7">
        <v>196.77600000000001</v>
      </c>
      <c r="F803" s="9">
        <v>3</v>
      </c>
      <c r="G803" s="13">
        <v>0.2</v>
      </c>
      <c r="H803" s="7">
        <v>14.7582</v>
      </c>
      <c r="I803">
        <v>90045</v>
      </c>
    </row>
    <row r="804" spans="1:9" x14ac:dyDescent="0.3">
      <c r="A804" t="s">
        <v>2503</v>
      </c>
      <c r="B804" t="s">
        <v>601</v>
      </c>
      <c r="C804" t="s">
        <v>1463</v>
      </c>
      <c r="D804" t="s">
        <v>1464</v>
      </c>
      <c r="E804" s="7">
        <v>479.94</v>
      </c>
      <c r="F804" s="9">
        <v>6</v>
      </c>
      <c r="G804" s="13">
        <v>0</v>
      </c>
      <c r="H804" s="7">
        <v>52.793399999999998</v>
      </c>
      <c r="I804">
        <v>90045</v>
      </c>
    </row>
    <row r="805" spans="1:9" x14ac:dyDescent="0.3">
      <c r="A805" t="s">
        <v>2506</v>
      </c>
      <c r="B805" t="s">
        <v>2507</v>
      </c>
      <c r="C805" t="s">
        <v>2510</v>
      </c>
      <c r="D805" t="s">
        <v>2511</v>
      </c>
      <c r="E805" s="7">
        <v>46.32</v>
      </c>
      <c r="F805" s="9">
        <v>4</v>
      </c>
      <c r="G805" s="13">
        <v>0</v>
      </c>
      <c r="H805" s="7">
        <v>18.064800000000002</v>
      </c>
      <c r="I805">
        <v>92253</v>
      </c>
    </row>
    <row r="806" spans="1:9" x14ac:dyDescent="0.3">
      <c r="A806" t="s">
        <v>2512</v>
      </c>
      <c r="B806" t="s">
        <v>2413</v>
      </c>
      <c r="C806" t="s">
        <v>1415</v>
      </c>
      <c r="D806" t="s">
        <v>1416</v>
      </c>
      <c r="E806" s="7">
        <v>1348.704</v>
      </c>
      <c r="F806" s="9">
        <v>6</v>
      </c>
      <c r="G806" s="13">
        <v>0.2</v>
      </c>
      <c r="H806" s="7">
        <v>219.1644</v>
      </c>
      <c r="I806">
        <v>94122</v>
      </c>
    </row>
    <row r="807" spans="1:9" x14ac:dyDescent="0.3">
      <c r="A807" t="s">
        <v>2512</v>
      </c>
      <c r="B807" t="s">
        <v>2413</v>
      </c>
      <c r="C807" t="s">
        <v>389</v>
      </c>
      <c r="D807" t="s">
        <v>390</v>
      </c>
      <c r="E807" s="7">
        <v>700.15200000000004</v>
      </c>
      <c r="F807" s="9">
        <v>3</v>
      </c>
      <c r="G807" s="13">
        <v>0.2</v>
      </c>
      <c r="H807" s="7">
        <v>78.767099999999999</v>
      </c>
      <c r="I807">
        <v>94122</v>
      </c>
    </row>
    <row r="808" spans="1:9" x14ac:dyDescent="0.3">
      <c r="A808" t="s">
        <v>2513</v>
      </c>
      <c r="B808" t="s">
        <v>2514</v>
      </c>
      <c r="C808" t="s">
        <v>878</v>
      </c>
      <c r="D808" t="s">
        <v>879</v>
      </c>
      <c r="E808" s="7">
        <v>111.88800000000001</v>
      </c>
      <c r="F808" s="9">
        <v>7</v>
      </c>
      <c r="G808" s="13">
        <v>0.2</v>
      </c>
      <c r="H808" s="7">
        <v>22.377600000000001</v>
      </c>
      <c r="I808">
        <v>85254</v>
      </c>
    </row>
    <row r="809" spans="1:9" x14ac:dyDescent="0.3">
      <c r="A809" t="s">
        <v>2516</v>
      </c>
      <c r="B809" t="s">
        <v>520</v>
      </c>
      <c r="C809" t="s">
        <v>1603</v>
      </c>
      <c r="D809" t="s">
        <v>1604</v>
      </c>
      <c r="E809" s="7">
        <v>205.92</v>
      </c>
      <c r="F809" s="9">
        <v>4</v>
      </c>
      <c r="G809" s="13">
        <v>0</v>
      </c>
      <c r="H809" s="7">
        <v>2.0592000000000001</v>
      </c>
      <c r="I809">
        <v>95123</v>
      </c>
    </row>
    <row r="810" spans="1:9" x14ac:dyDescent="0.3">
      <c r="A810" t="s">
        <v>2516</v>
      </c>
      <c r="B810" t="s">
        <v>520</v>
      </c>
      <c r="C810" t="s">
        <v>581</v>
      </c>
      <c r="D810" t="s">
        <v>582</v>
      </c>
      <c r="E810" s="7">
        <v>102.833</v>
      </c>
      <c r="F810" s="9">
        <v>1</v>
      </c>
      <c r="G810" s="13">
        <v>0.15</v>
      </c>
      <c r="H810" s="7">
        <v>6.0490000000000004</v>
      </c>
      <c r="I810">
        <v>95123</v>
      </c>
    </row>
    <row r="811" spans="1:9" x14ac:dyDescent="0.3">
      <c r="A811" t="s">
        <v>2517</v>
      </c>
      <c r="B811" t="s">
        <v>2518</v>
      </c>
      <c r="C811" t="s">
        <v>1203</v>
      </c>
      <c r="D811" t="s">
        <v>1204</v>
      </c>
      <c r="E811" s="7">
        <v>2.3039999999999998</v>
      </c>
      <c r="F811" s="9">
        <v>1</v>
      </c>
      <c r="G811" s="13">
        <v>0.2</v>
      </c>
      <c r="H811" s="7">
        <v>0.25919999999999999</v>
      </c>
      <c r="I811">
        <v>85023</v>
      </c>
    </row>
    <row r="812" spans="1:9" x14ac:dyDescent="0.3">
      <c r="A812" t="s">
        <v>2517</v>
      </c>
      <c r="B812" t="s">
        <v>2518</v>
      </c>
      <c r="C812" t="s">
        <v>2520</v>
      </c>
      <c r="D812" t="s">
        <v>2521</v>
      </c>
      <c r="E812" s="7">
        <v>1879.96</v>
      </c>
      <c r="F812" s="9">
        <v>5</v>
      </c>
      <c r="G812" s="13">
        <v>0.2</v>
      </c>
      <c r="H812" s="7">
        <v>211.49549999999999</v>
      </c>
      <c r="I812">
        <v>85023</v>
      </c>
    </row>
    <row r="813" spans="1:9" x14ac:dyDescent="0.3">
      <c r="A813" t="s">
        <v>2517</v>
      </c>
      <c r="B813" t="s">
        <v>2518</v>
      </c>
      <c r="C813" t="s">
        <v>2522</v>
      </c>
      <c r="D813" t="s">
        <v>2523</v>
      </c>
      <c r="E813" s="7">
        <v>313.024</v>
      </c>
      <c r="F813" s="9">
        <v>8</v>
      </c>
      <c r="G813" s="13">
        <v>0.2</v>
      </c>
      <c r="H813" s="7">
        <v>105.6456</v>
      </c>
      <c r="I813">
        <v>85023</v>
      </c>
    </row>
    <row r="814" spans="1:9" x14ac:dyDescent="0.3">
      <c r="A814" t="s">
        <v>2517</v>
      </c>
      <c r="B814" t="s">
        <v>2518</v>
      </c>
      <c r="C814" t="s">
        <v>1180</v>
      </c>
      <c r="D814" t="s">
        <v>1181</v>
      </c>
      <c r="E814" s="7">
        <v>5.04</v>
      </c>
      <c r="F814" s="9">
        <v>2</v>
      </c>
      <c r="G814" s="13">
        <v>0.2</v>
      </c>
      <c r="H814" s="7">
        <v>1.764</v>
      </c>
      <c r="I814">
        <v>85023</v>
      </c>
    </row>
    <row r="815" spans="1:9" x14ac:dyDescent="0.3">
      <c r="A815" t="s">
        <v>2524</v>
      </c>
      <c r="B815" t="s">
        <v>2403</v>
      </c>
      <c r="C815" t="s">
        <v>2525</v>
      </c>
      <c r="D815" t="s">
        <v>2526</v>
      </c>
      <c r="E815" s="7">
        <v>1406.86</v>
      </c>
      <c r="F815" s="9">
        <v>7</v>
      </c>
      <c r="G815" s="13">
        <v>0</v>
      </c>
      <c r="H815" s="7">
        <v>140.68600000000001</v>
      </c>
      <c r="I815">
        <v>84057</v>
      </c>
    </row>
    <row r="816" spans="1:9" x14ac:dyDescent="0.3">
      <c r="A816" t="s">
        <v>2524</v>
      </c>
      <c r="B816" t="s">
        <v>2403</v>
      </c>
      <c r="C816" t="s">
        <v>487</v>
      </c>
      <c r="D816" t="s">
        <v>488</v>
      </c>
      <c r="E816" s="7">
        <v>15.75</v>
      </c>
      <c r="F816" s="9">
        <v>5</v>
      </c>
      <c r="G816" s="13">
        <v>0</v>
      </c>
      <c r="H816" s="7">
        <v>7.56</v>
      </c>
      <c r="I816">
        <v>84057</v>
      </c>
    </row>
    <row r="817" spans="1:9" x14ac:dyDescent="0.3">
      <c r="A817" t="s">
        <v>2524</v>
      </c>
      <c r="B817" t="s">
        <v>2403</v>
      </c>
      <c r="C817" t="s">
        <v>1093</v>
      </c>
      <c r="D817" t="s">
        <v>1094</v>
      </c>
      <c r="E817" s="7">
        <v>323.10000000000002</v>
      </c>
      <c r="F817" s="9">
        <v>2</v>
      </c>
      <c r="G817" s="13">
        <v>0</v>
      </c>
      <c r="H817" s="7">
        <v>61.389000000000003</v>
      </c>
      <c r="I817">
        <v>84057</v>
      </c>
    </row>
    <row r="818" spans="1:9" x14ac:dyDescent="0.3">
      <c r="A818" t="s">
        <v>2527</v>
      </c>
      <c r="B818" t="s">
        <v>708</v>
      </c>
      <c r="C818" t="s">
        <v>2529</v>
      </c>
      <c r="D818" t="s">
        <v>2530</v>
      </c>
      <c r="E818" s="7">
        <v>25.12</v>
      </c>
      <c r="F818" s="9">
        <v>5</v>
      </c>
      <c r="G818" s="13">
        <v>0.2</v>
      </c>
      <c r="H818" s="7">
        <v>7.85</v>
      </c>
      <c r="I818">
        <v>98226</v>
      </c>
    </row>
    <row r="819" spans="1:9" x14ac:dyDescent="0.3">
      <c r="A819" t="s">
        <v>2527</v>
      </c>
      <c r="B819" t="s">
        <v>708</v>
      </c>
      <c r="C819" t="s">
        <v>2070</v>
      </c>
      <c r="D819" t="s">
        <v>2071</v>
      </c>
      <c r="E819" s="7">
        <v>2665.62</v>
      </c>
      <c r="F819" s="9">
        <v>9</v>
      </c>
      <c r="G819" s="13">
        <v>0</v>
      </c>
      <c r="H819" s="7">
        <v>239.9058</v>
      </c>
      <c r="I819">
        <v>98226</v>
      </c>
    </row>
    <row r="820" spans="1:9" x14ac:dyDescent="0.3">
      <c r="A820" t="s">
        <v>2531</v>
      </c>
      <c r="B820" t="s">
        <v>2254</v>
      </c>
      <c r="C820" t="s">
        <v>1987</v>
      </c>
      <c r="D820" t="s">
        <v>1988</v>
      </c>
      <c r="E820" s="7">
        <v>5.98</v>
      </c>
      <c r="F820" s="9">
        <v>1</v>
      </c>
      <c r="G820" s="13">
        <v>0</v>
      </c>
      <c r="H820" s="7">
        <v>1.0165999999999999</v>
      </c>
      <c r="I820">
        <v>90004</v>
      </c>
    </row>
    <row r="821" spans="1:9" x14ac:dyDescent="0.3">
      <c r="A821" t="s">
        <v>2531</v>
      </c>
      <c r="B821" t="s">
        <v>2254</v>
      </c>
      <c r="C821" t="s">
        <v>2532</v>
      </c>
      <c r="D821" t="s">
        <v>2533</v>
      </c>
      <c r="E821" s="7">
        <v>246.16800000000001</v>
      </c>
      <c r="F821" s="9">
        <v>3</v>
      </c>
      <c r="G821" s="13">
        <v>0.2</v>
      </c>
      <c r="H821" s="7">
        <v>21.5397</v>
      </c>
      <c r="I821">
        <v>90004</v>
      </c>
    </row>
    <row r="822" spans="1:9" x14ac:dyDescent="0.3">
      <c r="A822" t="s">
        <v>2534</v>
      </c>
      <c r="B822" t="s">
        <v>2535</v>
      </c>
      <c r="C822" t="s">
        <v>2537</v>
      </c>
      <c r="D822" t="s">
        <v>2538</v>
      </c>
      <c r="E822" s="7">
        <v>16.989999999999998</v>
      </c>
      <c r="F822" s="9">
        <v>1</v>
      </c>
      <c r="G822" s="13">
        <v>0</v>
      </c>
      <c r="H822" s="7">
        <v>4.9271000000000003</v>
      </c>
      <c r="I822">
        <v>92024</v>
      </c>
    </row>
    <row r="823" spans="1:9" x14ac:dyDescent="0.3">
      <c r="A823" t="s">
        <v>2539</v>
      </c>
      <c r="B823" t="s">
        <v>2540</v>
      </c>
      <c r="C823" t="s">
        <v>2542</v>
      </c>
      <c r="D823" t="s">
        <v>2543</v>
      </c>
      <c r="E823" s="7">
        <v>41.567999999999998</v>
      </c>
      <c r="F823" s="9">
        <v>2</v>
      </c>
      <c r="G823" s="13">
        <v>0.2</v>
      </c>
      <c r="H823" s="7">
        <v>2.5979999999999999</v>
      </c>
      <c r="I823">
        <v>90045</v>
      </c>
    </row>
    <row r="824" spans="1:9" x14ac:dyDescent="0.3">
      <c r="A824" t="s">
        <v>2544</v>
      </c>
      <c r="B824" t="s">
        <v>2545</v>
      </c>
      <c r="C824" t="s">
        <v>510</v>
      </c>
      <c r="D824" t="s">
        <v>511</v>
      </c>
      <c r="E824" s="7">
        <v>230.28</v>
      </c>
      <c r="F824" s="9">
        <v>3</v>
      </c>
      <c r="G824" s="13">
        <v>0.2</v>
      </c>
      <c r="H824" s="7">
        <v>23.027999999999999</v>
      </c>
      <c r="I824">
        <v>90049</v>
      </c>
    </row>
    <row r="825" spans="1:9" x14ac:dyDescent="0.3">
      <c r="A825" t="s">
        <v>2544</v>
      </c>
      <c r="B825" t="s">
        <v>2545</v>
      </c>
      <c r="C825" t="s">
        <v>2547</v>
      </c>
      <c r="D825" t="s">
        <v>2548</v>
      </c>
      <c r="E825" s="7">
        <v>18.288</v>
      </c>
      <c r="F825" s="9">
        <v>6</v>
      </c>
      <c r="G825" s="13">
        <v>0.2</v>
      </c>
      <c r="H825" s="7">
        <v>5.7149999999999999</v>
      </c>
      <c r="I825">
        <v>90049</v>
      </c>
    </row>
    <row r="826" spans="1:9" x14ac:dyDescent="0.3">
      <c r="A826" t="s">
        <v>2549</v>
      </c>
      <c r="B826" t="s">
        <v>2092</v>
      </c>
      <c r="C826" t="s">
        <v>2550</v>
      </c>
      <c r="D826" t="s">
        <v>2551</v>
      </c>
      <c r="E826" s="7">
        <v>5.78</v>
      </c>
      <c r="F826" s="9">
        <v>2</v>
      </c>
      <c r="G826" s="13">
        <v>0</v>
      </c>
      <c r="H826" s="7">
        <v>2.7166000000000001</v>
      </c>
      <c r="I826">
        <v>94110</v>
      </c>
    </row>
    <row r="827" spans="1:9" x14ac:dyDescent="0.3">
      <c r="A827" t="s">
        <v>2549</v>
      </c>
      <c r="B827" t="s">
        <v>2092</v>
      </c>
      <c r="C827" t="s">
        <v>957</v>
      </c>
      <c r="D827" t="s">
        <v>958</v>
      </c>
      <c r="E827" s="7">
        <v>121.68</v>
      </c>
      <c r="F827" s="9">
        <v>13</v>
      </c>
      <c r="G827" s="13">
        <v>0.2</v>
      </c>
      <c r="H827" s="7">
        <v>38.024999999999999</v>
      </c>
      <c r="I827">
        <v>94110</v>
      </c>
    </row>
    <row r="828" spans="1:9" x14ac:dyDescent="0.3">
      <c r="A828" t="s">
        <v>2552</v>
      </c>
      <c r="B828" t="s">
        <v>2553</v>
      </c>
      <c r="C828" t="s">
        <v>2555</v>
      </c>
      <c r="D828" t="s">
        <v>2556</v>
      </c>
      <c r="E828" s="7">
        <v>4.17</v>
      </c>
      <c r="F828" s="9">
        <v>3</v>
      </c>
      <c r="G828" s="13">
        <v>0</v>
      </c>
      <c r="H828" s="7">
        <v>1.0842000000000001</v>
      </c>
      <c r="I828">
        <v>88220</v>
      </c>
    </row>
    <row r="829" spans="1:9" x14ac:dyDescent="0.3">
      <c r="A829" t="s">
        <v>2552</v>
      </c>
      <c r="B829" t="s">
        <v>2553</v>
      </c>
      <c r="C829" t="s">
        <v>1558</v>
      </c>
      <c r="D829" t="s">
        <v>1559</v>
      </c>
      <c r="E829" s="7">
        <v>67.040000000000006</v>
      </c>
      <c r="F829" s="9">
        <v>4</v>
      </c>
      <c r="G829" s="13">
        <v>0.2</v>
      </c>
      <c r="H829" s="7">
        <v>6.7039999999999997</v>
      </c>
      <c r="I829">
        <v>88220</v>
      </c>
    </row>
    <row r="830" spans="1:9" x14ac:dyDescent="0.3">
      <c r="A830" t="s">
        <v>2552</v>
      </c>
      <c r="B830" t="s">
        <v>2553</v>
      </c>
      <c r="C830" t="s">
        <v>2557</v>
      </c>
      <c r="D830" t="s">
        <v>2558</v>
      </c>
      <c r="E830" s="7">
        <v>37.32</v>
      </c>
      <c r="F830" s="9">
        <v>3</v>
      </c>
      <c r="G830" s="13">
        <v>0</v>
      </c>
      <c r="H830" s="7">
        <v>10.4496</v>
      </c>
      <c r="I830">
        <v>88220</v>
      </c>
    </row>
    <row r="831" spans="1:9" x14ac:dyDescent="0.3">
      <c r="A831" t="s">
        <v>2552</v>
      </c>
      <c r="B831" t="s">
        <v>2553</v>
      </c>
      <c r="C831" t="s">
        <v>2559</v>
      </c>
      <c r="D831" t="s">
        <v>2560</v>
      </c>
      <c r="E831" s="7">
        <v>18.45</v>
      </c>
      <c r="F831" s="9">
        <v>5</v>
      </c>
      <c r="G831" s="13">
        <v>0</v>
      </c>
      <c r="H831" s="7">
        <v>8.6715</v>
      </c>
      <c r="I831">
        <v>88220</v>
      </c>
    </row>
    <row r="832" spans="1:9" x14ac:dyDescent="0.3">
      <c r="A832" t="s">
        <v>2561</v>
      </c>
      <c r="B832" t="s">
        <v>2562</v>
      </c>
      <c r="C832" t="s">
        <v>2564</v>
      </c>
      <c r="D832" t="s">
        <v>2565</v>
      </c>
      <c r="E832" s="7">
        <v>39.96</v>
      </c>
      <c r="F832" s="9">
        <v>2</v>
      </c>
      <c r="G832" s="13">
        <v>0</v>
      </c>
      <c r="H832" s="7">
        <v>17.1828</v>
      </c>
      <c r="I832">
        <v>98103</v>
      </c>
    </row>
    <row r="833" spans="1:9" x14ac:dyDescent="0.3">
      <c r="A833" t="s">
        <v>2561</v>
      </c>
      <c r="B833" t="s">
        <v>2562</v>
      </c>
      <c r="C833" t="s">
        <v>2566</v>
      </c>
      <c r="D833" t="s">
        <v>2567</v>
      </c>
      <c r="E833" s="7">
        <v>42.624000000000002</v>
      </c>
      <c r="F833" s="9">
        <v>2</v>
      </c>
      <c r="G833" s="13">
        <v>0.2</v>
      </c>
      <c r="H833" s="7">
        <v>4.2624000000000004</v>
      </c>
      <c r="I833">
        <v>98103</v>
      </c>
    </row>
    <row r="834" spans="1:9" x14ac:dyDescent="0.3">
      <c r="A834" t="s">
        <v>2561</v>
      </c>
      <c r="B834" t="s">
        <v>2562</v>
      </c>
      <c r="C834" t="s">
        <v>1989</v>
      </c>
      <c r="D834" t="s">
        <v>1990</v>
      </c>
      <c r="E834" s="7">
        <v>220.96</v>
      </c>
      <c r="F834" s="9">
        <v>1</v>
      </c>
      <c r="G834" s="13">
        <v>0.2</v>
      </c>
      <c r="H834" s="7">
        <v>24.858000000000001</v>
      </c>
      <c r="I834">
        <v>98103</v>
      </c>
    </row>
    <row r="835" spans="1:9" x14ac:dyDescent="0.3">
      <c r="A835" t="s">
        <v>2568</v>
      </c>
      <c r="B835" t="s">
        <v>2569</v>
      </c>
      <c r="C835" t="s">
        <v>1093</v>
      </c>
      <c r="D835" t="s">
        <v>1094</v>
      </c>
      <c r="E835" s="7">
        <v>323.10000000000002</v>
      </c>
      <c r="F835" s="9">
        <v>2</v>
      </c>
      <c r="G835" s="13">
        <v>0</v>
      </c>
      <c r="H835" s="7">
        <v>61.389000000000003</v>
      </c>
      <c r="I835">
        <v>90045</v>
      </c>
    </row>
    <row r="836" spans="1:9" x14ac:dyDescent="0.3">
      <c r="A836" t="s">
        <v>2571</v>
      </c>
      <c r="B836" t="s">
        <v>210</v>
      </c>
      <c r="C836" t="s">
        <v>1316</v>
      </c>
      <c r="D836" t="s">
        <v>1317</v>
      </c>
      <c r="E836" s="7">
        <v>424.95749999999998</v>
      </c>
      <c r="F836" s="9">
        <v>5</v>
      </c>
      <c r="G836" s="13">
        <v>0.15</v>
      </c>
      <c r="H836" s="7">
        <v>19.998000000000001</v>
      </c>
      <c r="I836">
        <v>92345</v>
      </c>
    </row>
    <row r="837" spans="1:9" x14ac:dyDescent="0.3">
      <c r="A837" t="s">
        <v>2572</v>
      </c>
      <c r="B837" t="s">
        <v>2573</v>
      </c>
      <c r="C837" t="s">
        <v>2575</v>
      </c>
      <c r="D837" t="s">
        <v>416</v>
      </c>
      <c r="E837" s="7">
        <v>10.776</v>
      </c>
      <c r="F837" s="9">
        <v>3</v>
      </c>
      <c r="G837" s="13">
        <v>0.2</v>
      </c>
      <c r="H837" s="7">
        <v>3.5022000000000002</v>
      </c>
      <c r="I837">
        <v>84604</v>
      </c>
    </row>
    <row r="838" spans="1:9" x14ac:dyDescent="0.3">
      <c r="A838" t="s">
        <v>2572</v>
      </c>
      <c r="B838" t="s">
        <v>2573</v>
      </c>
      <c r="C838" t="s">
        <v>1637</v>
      </c>
      <c r="D838" t="s">
        <v>1638</v>
      </c>
      <c r="E838" s="7">
        <v>11.784000000000001</v>
      </c>
      <c r="F838" s="9">
        <v>3</v>
      </c>
      <c r="G838" s="13">
        <v>0.2</v>
      </c>
      <c r="H838" s="7">
        <v>4.2717000000000001</v>
      </c>
      <c r="I838">
        <v>84604</v>
      </c>
    </row>
    <row r="839" spans="1:9" x14ac:dyDescent="0.3">
      <c r="A839" t="s">
        <v>2572</v>
      </c>
      <c r="B839" t="s">
        <v>2573</v>
      </c>
      <c r="C839" t="s">
        <v>2576</v>
      </c>
      <c r="D839" t="s">
        <v>2577</v>
      </c>
      <c r="E839" s="7">
        <v>164.88</v>
      </c>
      <c r="F839" s="9">
        <v>3</v>
      </c>
      <c r="G839" s="13">
        <v>0</v>
      </c>
      <c r="H839" s="7">
        <v>80.791200000000003</v>
      </c>
      <c r="I839">
        <v>84604</v>
      </c>
    </row>
    <row r="840" spans="1:9" x14ac:dyDescent="0.3">
      <c r="A840" t="s">
        <v>2572</v>
      </c>
      <c r="B840" t="s">
        <v>2573</v>
      </c>
      <c r="C840" t="s">
        <v>2578</v>
      </c>
      <c r="D840" t="s">
        <v>2579</v>
      </c>
      <c r="E840" s="7">
        <v>1292.94</v>
      </c>
      <c r="F840" s="9">
        <v>3</v>
      </c>
      <c r="G840" s="13">
        <v>0</v>
      </c>
      <c r="H840" s="7">
        <v>77.576400000000007</v>
      </c>
      <c r="I840">
        <v>84604</v>
      </c>
    </row>
    <row r="841" spans="1:9" x14ac:dyDescent="0.3">
      <c r="A841" t="s">
        <v>2572</v>
      </c>
      <c r="B841" t="s">
        <v>2573</v>
      </c>
      <c r="C841" t="s">
        <v>2580</v>
      </c>
      <c r="D841" t="s">
        <v>2581</v>
      </c>
      <c r="E841" s="7">
        <v>25.584</v>
      </c>
      <c r="F841" s="9">
        <v>2</v>
      </c>
      <c r="G841" s="13">
        <v>0.2</v>
      </c>
      <c r="H841" s="7">
        <v>8.9543999999999997</v>
      </c>
      <c r="I841">
        <v>84604</v>
      </c>
    </row>
    <row r="842" spans="1:9" x14ac:dyDescent="0.3">
      <c r="A842" t="s">
        <v>2572</v>
      </c>
      <c r="B842" t="s">
        <v>2573</v>
      </c>
      <c r="C842" t="s">
        <v>2582</v>
      </c>
      <c r="D842" t="s">
        <v>2583</v>
      </c>
      <c r="E842" s="7">
        <v>261.74</v>
      </c>
      <c r="F842" s="9">
        <v>2</v>
      </c>
      <c r="G842" s="13">
        <v>0</v>
      </c>
      <c r="H842" s="7">
        <v>65.435000000000002</v>
      </c>
      <c r="I842">
        <v>84604</v>
      </c>
    </row>
    <row r="843" spans="1:9" x14ac:dyDescent="0.3">
      <c r="A843" t="s">
        <v>2572</v>
      </c>
      <c r="B843" t="s">
        <v>2573</v>
      </c>
      <c r="C843" t="s">
        <v>2584</v>
      </c>
      <c r="D843" t="s">
        <v>2585</v>
      </c>
      <c r="E843" s="7">
        <v>14.4</v>
      </c>
      <c r="F843" s="9">
        <v>5</v>
      </c>
      <c r="G843" s="13">
        <v>0</v>
      </c>
      <c r="H843" s="7">
        <v>7.056</v>
      </c>
      <c r="I843">
        <v>84604</v>
      </c>
    </row>
    <row r="844" spans="1:9" x14ac:dyDescent="0.3">
      <c r="A844" t="s">
        <v>2586</v>
      </c>
      <c r="B844" t="s">
        <v>2587</v>
      </c>
      <c r="C844" t="s">
        <v>214</v>
      </c>
      <c r="D844" t="s">
        <v>216</v>
      </c>
      <c r="E844" s="7">
        <v>10.86</v>
      </c>
      <c r="F844" s="9">
        <v>3</v>
      </c>
      <c r="G844" s="13">
        <v>0</v>
      </c>
      <c r="H844" s="7">
        <v>5.1041999999999996</v>
      </c>
      <c r="I844">
        <v>94110</v>
      </c>
    </row>
    <row r="845" spans="1:9" x14ac:dyDescent="0.3">
      <c r="A845" t="s">
        <v>2589</v>
      </c>
      <c r="B845" t="s">
        <v>1259</v>
      </c>
      <c r="C845" t="s">
        <v>1989</v>
      </c>
      <c r="D845" t="s">
        <v>1990</v>
      </c>
      <c r="E845" s="7">
        <v>883.84</v>
      </c>
      <c r="F845" s="9">
        <v>4</v>
      </c>
      <c r="G845" s="13">
        <v>0.2</v>
      </c>
      <c r="H845" s="7">
        <v>99.432000000000002</v>
      </c>
      <c r="I845">
        <v>85234</v>
      </c>
    </row>
    <row r="846" spans="1:9" x14ac:dyDescent="0.3">
      <c r="A846" t="s">
        <v>2590</v>
      </c>
      <c r="B846" t="s">
        <v>2591</v>
      </c>
      <c r="C846" t="s">
        <v>2307</v>
      </c>
      <c r="D846" t="s">
        <v>2308</v>
      </c>
      <c r="E846" s="7">
        <v>40.783999999999999</v>
      </c>
      <c r="F846" s="9">
        <v>1</v>
      </c>
      <c r="G846" s="13">
        <v>0.2</v>
      </c>
      <c r="H846" s="7">
        <v>4.5881999999999996</v>
      </c>
      <c r="I846">
        <v>90045</v>
      </c>
    </row>
    <row r="847" spans="1:9" x14ac:dyDescent="0.3">
      <c r="A847" t="s">
        <v>2590</v>
      </c>
      <c r="B847" t="s">
        <v>2591</v>
      </c>
      <c r="C847" t="s">
        <v>2234</v>
      </c>
      <c r="D847" t="s">
        <v>2235</v>
      </c>
      <c r="E847" s="7">
        <v>105.96</v>
      </c>
      <c r="F847" s="9">
        <v>4</v>
      </c>
      <c r="G847" s="13">
        <v>0</v>
      </c>
      <c r="H847" s="7">
        <v>29.668800000000001</v>
      </c>
      <c r="I847">
        <v>90045</v>
      </c>
    </row>
    <row r="848" spans="1:9" x14ac:dyDescent="0.3">
      <c r="A848" t="s">
        <v>2593</v>
      </c>
      <c r="B848" t="s">
        <v>2594</v>
      </c>
      <c r="C848" t="s">
        <v>612</v>
      </c>
      <c r="D848" t="s">
        <v>2596</v>
      </c>
      <c r="E848" s="7">
        <v>166.44</v>
      </c>
      <c r="F848" s="9">
        <v>3</v>
      </c>
      <c r="G848" s="13">
        <v>0</v>
      </c>
      <c r="H848" s="7">
        <v>79.891199999999998</v>
      </c>
      <c r="I848">
        <v>92024</v>
      </c>
    </row>
    <row r="849" spans="1:9" x14ac:dyDescent="0.3">
      <c r="A849" t="s">
        <v>2597</v>
      </c>
      <c r="B849" t="s">
        <v>2598</v>
      </c>
      <c r="C849" t="s">
        <v>1741</v>
      </c>
      <c r="D849" t="s">
        <v>1742</v>
      </c>
      <c r="E849" s="7">
        <v>11.087999999999999</v>
      </c>
      <c r="F849" s="9">
        <v>7</v>
      </c>
      <c r="G849" s="13">
        <v>0.7</v>
      </c>
      <c r="H849" s="7">
        <v>8.1311999999999998</v>
      </c>
      <c r="I849">
        <v>81001</v>
      </c>
    </row>
    <row r="850" spans="1:9" x14ac:dyDescent="0.3">
      <c r="A850" t="s">
        <v>2597</v>
      </c>
      <c r="B850" t="s">
        <v>2598</v>
      </c>
      <c r="C850" t="s">
        <v>1035</v>
      </c>
      <c r="D850" t="s">
        <v>1036</v>
      </c>
      <c r="E850" s="7">
        <v>25.164000000000001</v>
      </c>
      <c r="F850" s="9">
        <v>2</v>
      </c>
      <c r="G850" s="13">
        <v>0.7</v>
      </c>
      <c r="H850" s="7">
        <v>16.776</v>
      </c>
      <c r="I850">
        <v>81001</v>
      </c>
    </row>
    <row r="851" spans="1:9" x14ac:dyDescent="0.3">
      <c r="A851" t="s">
        <v>2600</v>
      </c>
      <c r="B851" t="s">
        <v>2601</v>
      </c>
      <c r="C851" t="s">
        <v>2351</v>
      </c>
      <c r="D851" t="s">
        <v>2352</v>
      </c>
      <c r="E851" s="7">
        <v>312.55200000000002</v>
      </c>
      <c r="F851" s="9">
        <v>9</v>
      </c>
      <c r="G851" s="13">
        <v>0.2</v>
      </c>
      <c r="H851" s="7">
        <v>101.57940000000001</v>
      </c>
      <c r="I851">
        <v>90004</v>
      </c>
    </row>
    <row r="852" spans="1:9" x14ac:dyDescent="0.3">
      <c r="A852" t="s">
        <v>2603</v>
      </c>
      <c r="B852" t="s">
        <v>871</v>
      </c>
      <c r="C852" t="s">
        <v>2604</v>
      </c>
      <c r="D852" t="s">
        <v>2605</v>
      </c>
      <c r="E852" s="7">
        <v>15.7</v>
      </c>
      <c r="F852" s="9">
        <v>5</v>
      </c>
      <c r="G852" s="13">
        <v>0</v>
      </c>
      <c r="H852" s="7">
        <v>7.0650000000000004</v>
      </c>
      <c r="I852">
        <v>90032</v>
      </c>
    </row>
    <row r="853" spans="1:9" x14ac:dyDescent="0.3">
      <c r="A853" t="s">
        <v>2606</v>
      </c>
      <c r="B853" t="s">
        <v>271</v>
      </c>
      <c r="C853" t="s">
        <v>2608</v>
      </c>
      <c r="D853" t="s">
        <v>2609</v>
      </c>
      <c r="E853" s="7">
        <v>15.48</v>
      </c>
      <c r="F853" s="9">
        <v>3</v>
      </c>
      <c r="G853" s="13">
        <v>0.2</v>
      </c>
      <c r="H853" s="7">
        <v>5.6115000000000004</v>
      </c>
      <c r="I853">
        <v>80112</v>
      </c>
    </row>
    <row r="854" spans="1:9" x14ac:dyDescent="0.3">
      <c r="A854" t="s">
        <v>2606</v>
      </c>
      <c r="B854" t="s">
        <v>271</v>
      </c>
      <c r="C854" t="s">
        <v>2610</v>
      </c>
      <c r="D854" t="s">
        <v>2611</v>
      </c>
      <c r="E854" s="7">
        <v>108.57599999999999</v>
      </c>
      <c r="F854" s="9">
        <v>3</v>
      </c>
      <c r="G854" s="13">
        <v>0.2</v>
      </c>
      <c r="H854" s="7">
        <v>8.1432000000000002</v>
      </c>
      <c r="I854">
        <v>80112</v>
      </c>
    </row>
    <row r="855" spans="1:9" x14ac:dyDescent="0.3">
      <c r="A855" t="s">
        <v>2612</v>
      </c>
      <c r="B855" t="s">
        <v>2613</v>
      </c>
      <c r="C855" t="s">
        <v>2615</v>
      </c>
      <c r="D855" t="s">
        <v>2616</v>
      </c>
      <c r="E855" s="7">
        <v>109.9</v>
      </c>
      <c r="F855" s="9">
        <v>5</v>
      </c>
      <c r="G855" s="13">
        <v>0</v>
      </c>
      <c r="H855" s="7">
        <v>37.366</v>
      </c>
      <c r="I855">
        <v>98115</v>
      </c>
    </row>
    <row r="856" spans="1:9" x14ac:dyDescent="0.3">
      <c r="A856" t="s">
        <v>2617</v>
      </c>
      <c r="B856" t="s">
        <v>2618</v>
      </c>
      <c r="C856" t="s">
        <v>2021</v>
      </c>
      <c r="D856" t="s">
        <v>2022</v>
      </c>
      <c r="E856" s="7">
        <v>16.68</v>
      </c>
      <c r="F856" s="9">
        <v>2</v>
      </c>
      <c r="G856" s="13">
        <v>0</v>
      </c>
      <c r="H856" s="7">
        <v>4.3368000000000002</v>
      </c>
      <c r="I856">
        <v>88220</v>
      </c>
    </row>
    <row r="857" spans="1:9" x14ac:dyDescent="0.3">
      <c r="A857" t="s">
        <v>2617</v>
      </c>
      <c r="B857" t="s">
        <v>2618</v>
      </c>
      <c r="C857" t="s">
        <v>2620</v>
      </c>
      <c r="D857" t="s">
        <v>2621</v>
      </c>
      <c r="E857" s="7">
        <v>19.440000000000001</v>
      </c>
      <c r="F857" s="9">
        <v>3</v>
      </c>
      <c r="G857" s="13">
        <v>0</v>
      </c>
      <c r="H857" s="7">
        <v>9.3312000000000008</v>
      </c>
      <c r="I857">
        <v>88220</v>
      </c>
    </row>
    <row r="858" spans="1:9" x14ac:dyDescent="0.3">
      <c r="A858" t="s">
        <v>2617</v>
      </c>
      <c r="B858" t="s">
        <v>2618</v>
      </c>
      <c r="C858" t="s">
        <v>2622</v>
      </c>
      <c r="D858" t="s">
        <v>2623</v>
      </c>
      <c r="E858" s="7">
        <v>192.16</v>
      </c>
      <c r="F858" s="9">
        <v>4</v>
      </c>
      <c r="G858" s="13">
        <v>0</v>
      </c>
      <c r="H858" s="7">
        <v>92.236800000000002</v>
      </c>
      <c r="I858">
        <v>88220</v>
      </c>
    </row>
    <row r="859" spans="1:9" x14ac:dyDescent="0.3">
      <c r="A859" t="s">
        <v>2624</v>
      </c>
      <c r="B859" t="s">
        <v>721</v>
      </c>
      <c r="C859" t="s">
        <v>2625</v>
      </c>
      <c r="D859" t="s">
        <v>2626</v>
      </c>
      <c r="E859" s="7">
        <v>227.36</v>
      </c>
      <c r="F859" s="9">
        <v>7</v>
      </c>
      <c r="G859" s="13">
        <v>0</v>
      </c>
      <c r="H859" s="7">
        <v>81.849599999999995</v>
      </c>
      <c r="I859">
        <v>90049</v>
      </c>
    </row>
    <row r="860" spans="1:9" x14ac:dyDescent="0.3">
      <c r="A860" t="s">
        <v>2624</v>
      </c>
      <c r="B860" t="s">
        <v>721</v>
      </c>
      <c r="C860" t="s">
        <v>2627</v>
      </c>
      <c r="D860" t="s">
        <v>2628</v>
      </c>
      <c r="E860" s="7">
        <v>1919.9760000000001</v>
      </c>
      <c r="F860" s="9">
        <v>3</v>
      </c>
      <c r="G860" s="13">
        <v>0.2</v>
      </c>
      <c r="H860" s="7">
        <v>215.9973</v>
      </c>
      <c r="I860">
        <v>90049</v>
      </c>
    </row>
    <row r="861" spans="1:9" x14ac:dyDescent="0.3">
      <c r="A861" t="s">
        <v>2629</v>
      </c>
      <c r="B861" t="s">
        <v>1461</v>
      </c>
      <c r="C861" t="s">
        <v>2630</v>
      </c>
      <c r="D861" t="s">
        <v>2631</v>
      </c>
      <c r="E861" s="7">
        <v>13.9</v>
      </c>
      <c r="F861" s="9">
        <v>5</v>
      </c>
      <c r="G861" s="13">
        <v>0</v>
      </c>
      <c r="H861" s="7">
        <v>5.56</v>
      </c>
      <c r="I861">
        <v>98105</v>
      </c>
    </row>
    <row r="862" spans="1:9" x14ac:dyDescent="0.3">
      <c r="A862" t="s">
        <v>2632</v>
      </c>
      <c r="B862" t="s">
        <v>2633</v>
      </c>
      <c r="C862" t="s">
        <v>1231</v>
      </c>
      <c r="D862" t="s">
        <v>1232</v>
      </c>
      <c r="E862" s="7">
        <v>124.36</v>
      </c>
      <c r="F862" s="9">
        <v>2</v>
      </c>
      <c r="G862" s="13">
        <v>0</v>
      </c>
      <c r="H862" s="7">
        <v>33.577199999999998</v>
      </c>
      <c r="I862">
        <v>92627</v>
      </c>
    </row>
    <row r="863" spans="1:9" x14ac:dyDescent="0.3">
      <c r="A863" t="s">
        <v>2635</v>
      </c>
      <c r="B863" t="s">
        <v>2636</v>
      </c>
      <c r="C863" t="s">
        <v>2638</v>
      </c>
      <c r="D863" t="s">
        <v>2639</v>
      </c>
      <c r="E863" s="7">
        <v>14.45</v>
      </c>
      <c r="F863" s="9">
        <v>5</v>
      </c>
      <c r="G863" s="13">
        <v>0</v>
      </c>
      <c r="H863" s="7">
        <v>6.7915000000000001</v>
      </c>
      <c r="I863">
        <v>94591</v>
      </c>
    </row>
    <row r="864" spans="1:9" x14ac:dyDescent="0.3">
      <c r="A864" t="s">
        <v>2635</v>
      </c>
      <c r="B864" t="s">
        <v>2636</v>
      </c>
      <c r="C864" t="s">
        <v>2028</v>
      </c>
      <c r="D864" t="s">
        <v>2029</v>
      </c>
      <c r="E864" s="7">
        <v>95.647999999999996</v>
      </c>
      <c r="F864" s="9">
        <v>2</v>
      </c>
      <c r="G864" s="13">
        <v>0.2</v>
      </c>
      <c r="H864" s="7">
        <v>31.085599999999999</v>
      </c>
      <c r="I864">
        <v>94591</v>
      </c>
    </row>
    <row r="865" spans="1:9" x14ac:dyDescent="0.3">
      <c r="A865" t="s">
        <v>2640</v>
      </c>
      <c r="B865" t="s">
        <v>2641</v>
      </c>
      <c r="C865" t="s">
        <v>246</v>
      </c>
      <c r="D865" t="s">
        <v>247</v>
      </c>
      <c r="E865" s="7">
        <v>6.63</v>
      </c>
      <c r="F865" s="9">
        <v>3</v>
      </c>
      <c r="G865" s="13">
        <v>0</v>
      </c>
      <c r="H865" s="7">
        <v>1.7901</v>
      </c>
      <c r="I865">
        <v>98105</v>
      </c>
    </row>
    <row r="866" spans="1:9" x14ac:dyDescent="0.3">
      <c r="A866" t="s">
        <v>2640</v>
      </c>
      <c r="B866" t="s">
        <v>2641</v>
      </c>
      <c r="C866" t="s">
        <v>945</v>
      </c>
      <c r="D866" t="s">
        <v>946</v>
      </c>
      <c r="E866" s="7">
        <v>799.96</v>
      </c>
      <c r="F866" s="9">
        <v>4</v>
      </c>
      <c r="G866" s="13">
        <v>0</v>
      </c>
      <c r="H866" s="7">
        <v>343.9828</v>
      </c>
      <c r="I866">
        <v>98105</v>
      </c>
    </row>
    <row r="867" spans="1:9" x14ac:dyDescent="0.3">
      <c r="A867" t="s">
        <v>2640</v>
      </c>
      <c r="B867" t="s">
        <v>2641</v>
      </c>
      <c r="C867" t="s">
        <v>2643</v>
      </c>
      <c r="D867" t="s">
        <v>2644</v>
      </c>
      <c r="E867" s="7">
        <v>107.53</v>
      </c>
      <c r="F867" s="9">
        <v>1</v>
      </c>
      <c r="G867" s="13">
        <v>0</v>
      </c>
      <c r="H867" s="7">
        <v>21.506</v>
      </c>
      <c r="I867">
        <v>98105</v>
      </c>
    </row>
    <row r="868" spans="1:9" x14ac:dyDescent="0.3">
      <c r="A868" t="s">
        <v>2645</v>
      </c>
      <c r="B868" t="s">
        <v>1982</v>
      </c>
      <c r="C868" t="s">
        <v>2647</v>
      </c>
      <c r="D868" t="s">
        <v>264</v>
      </c>
      <c r="E868" s="7">
        <v>49.12</v>
      </c>
      <c r="F868" s="9">
        <v>4</v>
      </c>
      <c r="G868" s="13">
        <v>0</v>
      </c>
      <c r="H868" s="7">
        <v>23.086400000000001</v>
      </c>
      <c r="I868">
        <v>88001</v>
      </c>
    </row>
    <row r="869" spans="1:9" x14ac:dyDescent="0.3">
      <c r="A869" t="s">
        <v>2648</v>
      </c>
      <c r="B869" t="s">
        <v>2649</v>
      </c>
      <c r="C869" t="s">
        <v>2651</v>
      </c>
      <c r="D869" t="s">
        <v>2652</v>
      </c>
      <c r="E869" s="7">
        <v>35.340000000000003</v>
      </c>
      <c r="F869" s="9">
        <v>2</v>
      </c>
      <c r="G869" s="13">
        <v>0</v>
      </c>
      <c r="H869" s="7">
        <v>13.4292</v>
      </c>
      <c r="I869">
        <v>92037</v>
      </c>
    </row>
    <row r="870" spans="1:9" x14ac:dyDescent="0.3">
      <c r="A870" t="s">
        <v>2653</v>
      </c>
      <c r="B870" t="s">
        <v>1945</v>
      </c>
      <c r="C870" t="s">
        <v>1597</v>
      </c>
      <c r="D870" t="s">
        <v>1598</v>
      </c>
      <c r="E870" s="7">
        <v>257.64</v>
      </c>
      <c r="F870" s="9">
        <v>6</v>
      </c>
      <c r="G870" s="13">
        <v>0</v>
      </c>
      <c r="H870" s="7">
        <v>100.4796</v>
      </c>
      <c r="I870">
        <v>94122</v>
      </c>
    </row>
    <row r="871" spans="1:9" x14ac:dyDescent="0.3">
      <c r="A871" t="s">
        <v>2653</v>
      </c>
      <c r="B871" t="s">
        <v>1945</v>
      </c>
      <c r="C871" t="s">
        <v>125</v>
      </c>
      <c r="D871" t="s">
        <v>126</v>
      </c>
      <c r="E871" s="7">
        <v>125.976</v>
      </c>
      <c r="F871" s="9">
        <v>3</v>
      </c>
      <c r="G871" s="13">
        <v>0.2</v>
      </c>
      <c r="H871" s="7">
        <v>47.241</v>
      </c>
      <c r="I871">
        <v>94122</v>
      </c>
    </row>
    <row r="872" spans="1:9" x14ac:dyDescent="0.3">
      <c r="A872" t="s">
        <v>2654</v>
      </c>
      <c r="B872" t="s">
        <v>2655</v>
      </c>
      <c r="C872" t="s">
        <v>2657</v>
      </c>
      <c r="D872" t="s">
        <v>2658</v>
      </c>
      <c r="E872" s="7">
        <v>585.55200000000002</v>
      </c>
      <c r="F872" s="9">
        <v>3</v>
      </c>
      <c r="G872" s="13">
        <v>0.2</v>
      </c>
      <c r="H872" s="7">
        <v>73.194000000000003</v>
      </c>
      <c r="I872">
        <v>98115</v>
      </c>
    </row>
    <row r="873" spans="1:9" x14ac:dyDescent="0.3">
      <c r="A873" t="s">
        <v>2659</v>
      </c>
      <c r="B873" t="s">
        <v>2403</v>
      </c>
      <c r="C873" t="s">
        <v>2661</v>
      </c>
      <c r="D873" t="s">
        <v>2662</v>
      </c>
      <c r="E873" s="7">
        <v>423.28</v>
      </c>
      <c r="F873" s="9">
        <v>11</v>
      </c>
      <c r="G873" s="13">
        <v>0</v>
      </c>
      <c r="H873" s="7">
        <v>110.0528</v>
      </c>
      <c r="I873">
        <v>95687</v>
      </c>
    </row>
    <row r="874" spans="1:9" x14ac:dyDescent="0.3">
      <c r="A874" t="s">
        <v>2663</v>
      </c>
      <c r="B874" t="s">
        <v>2664</v>
      </c>
      <c r="C874" t="s">
        <v>2666</v>
      </c>
      <c r="D874" t="s">
        <v>2667</v>
      </c>
      <c r="E874" s="7">
        <v>225.29599999999999</v>
      </c>
      <c r="F874" s="9">
        <v>2</v>
      </c>
      <c r="G874" s="13">
        <v>0.2</v>
      </c>
      <c r="H874" s="7">
        <v>22.529599999999999</v>
      </c>
      <c r="I874">
        <v>90008</v>
      </c>
    </row>
    <row r="875" spans="1:9" x14ac:dyDescent="0.3">
      <c r="A875" t="s">
        <v>2668</v>
      </c>
      <c r="B875" t="s">
        <v>2669</v>
      </c>
      <c r="C875" t="s">
        <v>2630</v>
      </c>
      <c r="D875" t="s">
        <v>2631</v>
      </c>
      <c r="E875" s="7">
        <v>5.56</v>
      </c>
      <c r="F875" s="9">
        <v>2</v>
      </c>
      <c r="G875" s="13">
        <v>0</v>
      </c>
      <c r="H875" s="7">
        <v>2.2240000000000002</v>
      </c>
      <c r="I875">
        <v>94122</v>
      </c>
    </row>
    <row r="876" spans="1:9" x14ac:dyDescent="0.3">
      <c r="A876" t="s">
        <v>2668</v>
      </c>
      <c r="B876" t="s">
        <v>2669</v>
      </c>
      <c r="C876" t="s">
        <v>2671</v>
      </c>
      <c r="D876" t="s">
        <v>2672</v>
      </c>
      <c r="E876" s="7">
        <v>323.37</v>
      </c>
      <c r="F876" s="9">
        <v>3</v>
      </c>
      <c r="G876" s="13">
        <v>0</v>
      </c>
      <c r="H876" s="7">
        <v>129.34800000000001</v>
      </c>
      <c r="I876">
        <v>94122</v>
      </c>
    </row>
    <row r="877" spans="1:9" x14ac:dyDescent="0.3">
      <c r="A877" t="s">
        <v>2668</v>
      </c>
      <c r="B877" t="s">
        <v>2669</v>
      </c>
      <c r="C877" t="s">
        <v>1451</v>
      </c>
      <c r="D877" t="s">
        <v>2673</v>
      </c>
      <c r="E877" s="7">
        <v>783.96</v>
      </c>
      <c r="F877" s="9">
        <v>5</v>
      </c>
      <c r="G877" s="13">
        <v>0.2</v>
      </c>
      <c r="H877" s="7">
        <v>68.596500000000006</v>
      </c>
      <c r="I877">
        <v>94122</v>
      </c>
    </row>
    <row r="878" spans="1:9" x14ac:dyDescent="0.3">
      <c r="A878" t="s">
        <v>2668</v>
      </c>
      <c r="B878" t="s">
        <v>2669</v>
      </c>
      <c r="C878" t="s">
        <v>2674</v>
      </c>
      <c r="D878" t="s">
        <v>2675</v>
      </c>
      <c r="E878" s="7">
        <v>1447.65</v>
      </c>
      <c r="F878" s="9">
        <v>5</v>
      </c>
      <c r="G878" s="13">
        <v>0</v>
      </c>
      <c r="H878" s="7">
        <v>419.81849999999997</v>
      </c>
      <c r="I878">
        <v>94122</v>
      </c>
    </row>
    <row r="879" spans="1:9" x14ac:dyDescent="0.3">
      <c r="A879" t="s">
        <v>2668</v>
      </c>
      <c r="B879" t="s">
        <v>2669</v>
      </c>
      <c r="C879" t="s">
        <v>2676</v>
      </c>
      <c r="D879" t="s">
        <v>2677</v>
      </c>
      <c r="E879" s="7">
        <v>11.96</v>
      </c>
      <c r="F879" s="9">
        <v>2</v>
      </c>
      <c r="G879" s="13">
        <v>0</v>
      </c>
      <c r="H879" s="7">
        <v>5.8604000000000003</v>
      </c>
      <c r="I879">
        <v>94122</v>
      </c>
    </row>
    <row r="880" spans="1:9" x14ac:dyDescent="0.3">
      <c r="A880" t="s">
        <v>2678</v>
      </c>
      <c r="B880" t="s">
        <v>2679</v>
      </c>
      <c r="C880" t="s">
        <v>485</v>
      </c>
      <c r="D880" t="s">
        <v>486</v>
      </c>
      <c r="E880" s="7">
        <v>48.4</v>
      </c>
      <c r="F880" s="9">
        <v>5</v>
      </c>
      <c r="G880" s="13">
        <v>0</v>
      </c>
      <c r="H880" s="7">
        <v>23.231999999999999</v>
      </c>
      <c r="I880">
        <v>84107</v>
      </c>
    </row>
    <row r="881" spans="1:9" x14ac:dyDescent="0.3">
      <c r="A881" t="s">
        <v>2682</v>
      </c>
      <c r="B881" t="s">
        <v>244</v>
      </c>
      <c r="C881" t="s">
        <v>2683</v>
      </c>
      <c r="D881" t="s">
        <v>2684</v>
      </c>
      <c r="E881" s="7">
        <v>0.99</v>
      </c>
      <c r="F881" s="9">
        <v>1</v>
      </c>
      <c r="G881" s="13">
        <v>0</v>
      </c>
      <c r="H881" s="7">
        <v>0.43559999999999999</v>
      </c>
      <c r="I881">
        <v>94110</v>
      </c>
    </row>
    <row r="882" spans="1:9" x14ac:dyDescent="0.3">
      <c r="A882" t="s">
        <v>2682</v>
      </c>
      <c r="B882" t="s">
        <v>244</v>
      </c>
      <c r="C882" t="s">
        <v>2685</v>
      </c>
      <c r="D882" t="s">
        <v>2686</v>
      </c>
      <c r="E882" s="7">
        <v>101.84</v>
      </c>
      <c r="F882" s="9">
        <v>5</v>
      </c>
      <c r="G882" s="13">
        <v>0.2</v>
      </c>
      <c r="H882" s="7">
        <v>36.917000000000002</v>
      </c>
      <c r="I882">
        <v>94110</v>
      </c>
    </row>
    <row r="883" spans="1:9" x14ac:dyDescent="0.3">
      <c r="A883" t="s">
        <v>2687</v>
      </c>
      <c r="B883" t="s">
        <v>520</v>
      </c>
      <c r="C883" t="s">
        <v>1603</v>
      </c>
      <c r="D883" t="s">
        <v>1604</v>
      </c>
      <c r="E883" s="7">
        <v>154.44</v>
      </c>
      <c r="F883" s="9">
        <v>3</v>
      </c>
      <c r="G883" s="13">
        <v>0</v>
      </c>
      <c r="H883" s="7">
        <v>1.5444</v>
      </c>
      <c r="I883">
        <v>92037</v>
      </c>
    </row>
    <row r="884" spans="1:9" x14ac:dyDescent="0.3">
      <c r="A884" t="s">
        <v>2688</v>
      </c>
      <c r="B884" t="s">
        <v>2689</v>
      </c>
      <c r="C884" t="s">
        <v>1365</v>
      </c>
      <c r="D884" t="s">
        <v>1366</v>
      </c>
      <c r="E884" s="7">
        <v>60.984000000000002</v>
      </c>
      <c r="F884" s="9">
        <v>7</v>
      </c>
      <c r="G884" s="13">
        <v>0.2</v>
      </c>
      <c r="H884" s="7">
        <v>4.5738000000000003</v>
      </c>
      <c r="I884">
        <v>80906</v>
      </c>
    </row>
    <row r="885" spans="1:9" x14ac:dyDescent="0.3">
      <c r="A885" t="s">
        <v>2691</v>
      </c>
      <c r="B885" t="s">
        <v>1570</v>
      </c>
      <c r="C885" t="s">
        <v>1830</v>
      </c>
      <c r="D885" t="s">
        <v>1831</v>
      </c>
      <c r="E885" s="7">
        <v>195.46600000000001</v>
      </c>
      <c r="F885" s="9">
        <v>2</v>
      </c>
      <c r="G885" s="13">
        <v>0.15</v>
      </c>
      <c r="H885" s="7">
        <v>13.797599999999999</v>
      </c>
      <c r="I885">
        <v>93309</v>
      </c>
    </row>
    <row r="886" spans="1:9" x14ac:dyDescent="0.3">
      <c r="A886" t="s">
        <v>2693</v>
      </c>
      <c r="B886" t="s">
        <v>1785</v>
      </c>
      <c r="C886" t="s">
        <v>705</v>
      </c>
      <c r="D886" t="s">
        <v>706</v>
      </c>
      <c r="E886" s="7">
        <v>601.53599999999994</v>
      </c>
      <c r="F886" s="9">
        <v>4</v>
      </c>
      <c r="G886" s="13">
        <v>0.2</v>
      </c>
      <c r="H886" s="7">
        <v>0</v>
      </c>
      <c r="I886">
        <v>90036</v>
      </c>
    </row>
    <row r="887" spans="1:9" x14ac:dyDescent="0.3">
      <c r="A887" t="s">
        <v>2693</v>
      </c>
      <c r="B887" t="s">
        <v>1785</v>
      </c>
      <c r="C887" t="s">
        <v>2694</v>
      </c>
      <c r="D887" t="s">
        <v>2695</v>
      </c>
      <c r="E887" s="7">
        <v>7.9</v>
      </c>
      <c r="F887" s="9">
        <v>2</v>
      </c>
      <c r="G887" s="13">
        <v>0</v>
      </c>
      <c r="H887" s="7">
        <v>2.528</v>
      </c>
      <c r="I887">
        <v>90036</v>
      </c>
    </row>
    <row r="888" spans="1:9" x14ac:dyDescent="0.3">
      <c r="A888" t="s">
        <v>2696</v>
      </c>
      <c r="B888" t="s">
        <v>2697</v>
      </c>
      <c r="C888" t="s">
        <v>2700</v>
      </c>
      <c r="D888" t="s">
        <v>2701</v>
      </c>
      <c r="E888" s="7">
        <v>1075.088</v>
      </c>
      <c r="F888" s="9">
        <v>14</v>
      </c>
      <c r="G888" s="13">
        <v>0.2</v>
      </c>
      <c r="H888" s="7">
        <v>94.0702</v>
      </c>
      <c r="I888">
        <v>90278</v>
      </c>
    </row>
    <row r="889" spans="1:9" x14ac:dyDescent="0.3">
      <c r="A889" t="s">
        <v>2696</v>
      </c>
      <c r="B889" t="s">
        <v>2697</v>
      </c>
      <c r="C889" t="s">
        <v>1187</v>
      </c>
      <c r="D889" t="s">
        <v>1188</v>
      </c>
      <c r="E889" s="7">
        <v>438.36799999999999</v>
      </c>
      <c r="F889" s="9">
        <v>4</v>
      </c>
      <c r="G889" s="13">
        <v>0.2</v>
      </c>
      <c r="H889" s="7">
        <v>38.357199999999999</v>
      </c>
      <c r="I889">
        <v>90278</v>
      </c>
    </row>
    <row r="890" spans="1:9" x14ac:dyDescent="0.3">
      <c r="A890" t="s">
        <v>2696</v>
      </c>
      <c r="B890" t="s">
        <v>2697</v>
      </c>
      <c r="C890" t="s">
        <v>734</v>
      </c>
      <c r="D890" t="s">
        <v>735</v>
      </c>
      <c r="E890" s="7">
        <v>18.088000000000001</v>
      </c>
      <c r="F890" s="9">
        <v>7</v>
      </c>
      <c r="G890" s="13">
        <v>0.2</v>
      </c>
      <c r="H890" s="7">
        <v>6.5568999999999997</v>
      </c>
      <c r="I890">
        <v>90278</v>
      </c>
    </row>
    <row r="891" spans="1:9" x14ac:dyDescent="0.3">
      <c r="A891" t="s">
        <v>2696</v>
      </c>
      <c r="B891" t="s">
        <v>2697</v>
      </c>
      <c r="C891" t="s">
        <v>581</v>
      </c>
      <c r="D891" t="s">
        <v>582</v>
      </c>
      <c r="E891" s="7">
        <v>308.49900000000002</v>
      </c>
      <c r="F891" s="9">
        <v>3</v>
      </c>
      <c r="G891" s="13">
        <v>0.15</v>
      </c>
      <c r="H891" s="7">
        <v>18.146999999999998</v>
      </c>
      <c r="I891">
        <v>90278</v>
      </c>
    </row>
    <row r="892" spans="1:9" x14ac:dyDescent="0.3">
      <c r="A892" t="s">
        <v>2702</v>
      </c>
      <c r="B892" t="s">
        <v>2703</v>
      </c>
      <c r="C892" t="s">
        <v>2705</v>
      </c>
      <c r="D892" t="s">
        <v>2706</v>
      </c>
      <c r="E892" s="7">
        <v>7.88</v>
      </c>
      <c r="F892" s="9">
        <v>1</v>
      </c>
      <c r="G892" s="13">
        <v>0.2</v>
      </c>
      <c r="H892" s="7">
        <v>1.7729999999999999</v>
      </c>
      <c r="I892">
        <v>97301</v>
      </c>
    </row>
    <row r="893" spans="1:9" x14ac:dyDescent="0.3">
      <c r="A893" t="s">
        <v>2707</v>
      </c>
      <c r="B893" t="s">
        <v>2708</v>
      </c>
      <c r="C893" t="s">
        <v>2710</v>
      </c>
      <c r="D893" t="s">
        <v>2711</v>
      </c>
      <c r="E893" s="7">
        <v>41.37</v>
      </c>
      <c r="F893" s="9">
        <v>3</v>
      </c>
      <c r="G893" s="13">
        <v>0</v>
      </c>
      <c r="H893" s="7">
        <v>17.375399999999999</v>
      </c>
      <c r="I893">
        <v>88001</v>
      </c>
    </row>
    <row r="894" spans="1:9" x14ac:dyDescent="0.3">
      <c r="A894" t="s">
        <v>2712</v>
      </c>
      <c r="B894" t="s">
        <v>2713</v>
      </c>
      <c r="C894" t="s">
        <v>1823</v>
      </c>
      <c r="D894" t="s">
        <v>1824</v>
      </c>
      <c r="E894" s="7">
        <v>12.84</v>
      </c>
      <c r="F894" s="9">
        <v>3</v>
      </c>
      <c r="G894" s="13">
        <v>0</v>
      </c>
      <c r="H894" s="7">
        <v>5.7779999999999996</v>
      </c>
      <c r="I894">
        <v>94122</v>
      </c>
    </row>
    <row r="895" spans="1:9" x14ac:dyDescent="0.3">
      <c r="A895" t="s">
        <v>2712</v>
      </c>
      <c r="B895" t="s">
        <v>2713</v>
      </c>
      <c r="C895" t="s">
        <v>2715</v>
      </c>
      <c r="D895" t="s">
        <v>2716</v>
      </c>
      <c r="E895" s="7">
        <v>25.68</v>
      </c>
      <c r="F895" s="9">
        <v>6</v>
      </c>
      <c r="G895" s="13">
        <v>0</v>
      </c>
      <c r="H895" s="7">
        <v>11.555999999999999</v>
      </c>
      <c r="I895">
        <v>94122</v>
      </c>
    </row>
    <row r="896" spans="1:9" x14ac:dyDescent="0.3">
      <c r="A896" t="s">
        <v>2717</v>
      </c>
      <c r="B896" t="s">
        <v>2718</v>
      </c>
      <c r="C896" t="s">
        <v>2008</v>
      </c>
      <c r="D896" t="s">
        <v>2009</v>
      </c>
      <c r="E896" s="7">
        <v>9.42</v>
      </c>
      <c r="F896" s="9">
        <v>2</v>
      </c>
      <c r="G896" s="13">
        <v>0</v>
      </c>
      <c r="H896" s="7">
        <v>0.47099999999999997</v>
      </c>
      <c r="I896">
        <v>98115</v>
      </c>
    </row>
    <row r="897" spans="1:9" x14ac:dyDescent="0.3">
      <c r="A897" t="s">
        <v>2717</v>
      </c>
      <c r="B897" t="s">
        <v>2718</v>
      </c>
      <c r="C897" t="s">
        <v>2720</v>
      </c>
      <c r="D897" t="s">
        <v>2721</v>
      </c>
      <c r="E897" s="7">
        <v>12.96</v>
      </c>
      <c r="F897" s="9">
        <v>2</v>
      </c>
      <c r="G897" s="13">
        <v>0</v>
      </c>
      <c r="H897" s="7">
        <v>6.2207999999999997</v>
      </c>
      <c r="I897">
        <v>98115</v>
      </c>
    </row>
    <row r="898" spans="1:9" x14ac:dyDescent="0.3">
      <c r="A898" t="s">
        <v>2717</v>
      </c>
      <c r="B898" t="s">
        <v>2718</v>
      </c>
      <c r="C898" t="s">
        <v>2142</v>
      </c>
      <c r="D898" t="s">
        <v>2722</v>
      </c>
      <c r="E898" s="7">
        <v>704.9</v>
      </c>
      <c r="F898" s="9">
        <v>5</v>
      </c>
      <c r="G898" s="13">
        <v>0</v>
      </c>
      <c r="H898" s="7">
        <v>56.392000000000003</v>
      </c>
      <c r="I898">
        <v>98115</v>
      </c>
    </row>
    <row r="899" spans="1:9" x14ac:dyDescent="0.3">
      <c r="A899" t="s">
        <v>2717</v>
      </c>
      <c r="B899" t="s">
        <v>2718</v>
      </c>
      <c r="C899" t="s">
        <v>2723</v>
      </c>
      <c r="D899" t="s">
        <v>2724</v>
      </c>
      <c r="E899" s="7">
        <v>561.56799999999998</v>
      </c>
      <c r="F899" s="9">
        <v>2</v>
      </c>
      <c r="G899" s="13">
        <v>0.2</v>
      </c>
      <c r="H899" s="7">
        <v>28.078399999999998</v>
      </c>
      <c r="I899">
        <v>98115</v>
      </c>
    </row>
    <row r="900" spans="1:9" x14ac:dyDescent="0.3">
      <c r="A900" t="s">
        <v>2725</v>
      </c>
      <c r="B900" t="s">
        <v>2726</v>
      </c>
      <c r="C900" t="s">
        <v>2728</v>
      </c>
      <c r="D900" t="s">
        <v>2729</v>
      </c>
      <c r="E900" s="7">
        <v>6.72</v>
      </c>
      <c r="F900" s="9">
        <v>5</v>
      </c>
      <c r="G900" s="13">
        <v>0.2</v>
      </c>
      <c r="H900" s="7">
        <v>2.3519999999999999</v>
      </c>
      <c r="I900">
        <v>92024</v>
      </c>
    </row>
    <row r="901" spans="1:9" x14ac:dyDescent="0.3">
      <c r="A901" t="s">
        <v>2725</v>
      </c>
      <c r="B901" t="s">
        <v>2726</v>
      </c>
      <c r="C901" t="s">
        <v>1118</v>
      </c>
      <c r="D901" t="s">
        <v>1119</v>
      </c>
      <c r="E901" s="7">
        <v>298.77600000000001</v>
      </c>
      <c r="F901" s="9">
        <v>3</v>
      </c>
      <c r="G901" s="13">
        <v>0.2</v>
      </c>
      <c r="H901" s="7">
        <v>7.4694000000000003</v>
      </c>
      <c r="I901">
        <v>92024</v>
      </c>
    </row>
    <row r="902" spans="1:9" x14ac:dyDescent="0.3">
      <c r="A902" t="s">
        <v>2730</v>
      </c>
      <c r="B902" t="s">
        <v>1146</v>
      </c>
      <c r="C902" t="s">
        <v>309</v>
      </c>
      <c r="D902" t="s">
        <v>310</v>
      </c>
      <c r="E902" s="7">
        <v>302.37599999999998</v>
      </c>
      <c r="F902" s="9">
        <v>3</v>
      </c>
      <c r="G902" s="13">
        <v>0.2</v>
      </c>
      <c r="H902" s="7">
        <v>22.6782</v>
      </c>
      <c r="I902">
        <v>92804</v>
      </c>
    </row>
    <row r="903" spans="1:9" x14ac:dyDescent="0.3">
      <c r="A903" t="s">
        <v>2731</v>
      </c>
      <c r="B903" t="s">
        <v>2732</v>
      </c>
      <c r="C903" t="s">
        <v>2734</v>
      </c>
      <c r="D903" t="s">
        <v>2735</v>
      </c>
      <c r="E903" s="7">
        <v>443.92</v>
      </c>
      <c r="F903" s="9">
        <v>5</v>
      </c>
      <c r="G903" s="13">
        <v>0.2</v>
      </c>
      <c r="H903" s="7">
        <v>94.332999999999998</v>
      </c>
      <c r="I903">
        <v>97206</v>
      </c>
    </row>
    <row r="904" spans="1:9" x14ac:dyDescent="0.3">
      <c r="A904" t="s">
        <v>2731</v>
      </c>
      <c r="B904" t="s">
        <v>2732</v>
      </c>
      <c r="C904" t="s">
        <v>2736</v>
      </c>
      <c r="D904" t="s">
        <v>2737</v>
      </c>
      <c r="E904" s="7">
        <v>155.976</v>
      </c>
      <c r="F904" s="9">
        <v>3</v>
      </c>
      <c r="G904" s="13">
        <v>0.2</v>
      </c>
      <c r="H904" s="7">
        <v>54.5916</v>
      </c>
      <c r="I904">
        <v>97206</v>
      </c>
    </row>
    <row r="905" spans="1:9" x14ac:dyDescent="0.3">
      <c r="A905" t="s">
        <v>2738</v>
      </c>
      <c r="B905" t="s">
        <v>2703</v>
      </c>
      <c r="C905" t="s">
        <v>1365</v>
      </c>
      <c r="D905" t="s">
        <v>1366</v>
      </c>
      <c r="E905" s="7">
        <v>10.89</v>
      </c>
      <c r="F905" s="9">
        <v>1</v>
      </c>
      <c r="G905" s="13">
        <v>0</v>
      </c>
      <c r="H905" s="7">
        <v>2.8313999999999999</v>
      </c>
      <c r="I905">
        <v>90036</v>
      </c>
    </row>
    <row r="906" spans="1:9" x14ac:dyDescent="0.3">
      <c r="A906" t="s">
        <v>2738</v>
      </c>
      <c r="B906" t="s">
        <v>2703</v>
      </c>
      <c r="C906" t="s">
        <v>2739</v>
      </c>
      <c r="D906" t="s">
        <v>2740</v>
      </c>
      <c r="E906" s="7">
        <v>19.440000000000001</v>
      </c>
      <c r="F906" s="9">
        <v>3</v>
      </c>
      <c r="G906" s="13">
        <v>0</v>
      </c>
      <c r="H906" s="7">
        <v>9.3312000000000008</v>
      </c>
      <c r="I906">
        <v>90036</v>
      </c>
    </row>
    <row r="907" spans="1:9" x14ac:dyDescent="0.3">
      <c r="A907" t="s">
        <v>2738</v>
      </c>
      <c r="B907" t="s">
        <v>2703</v>
      </c>
      <c r="C907" t="s">
        <v>2741</v>
      </c>
      <c r="D907" t="s">
        <v>2742</v>
      </c>
      <c r="E907" s="7">
        <v>121.6</v>
      </c>
      <c r="F907" s="9">
        <v>5</v>
      </c>
      <c r="G907" s="13">
        <v>0.2</v>
      </c>
      <c r="H907" s="7">
        <v>39.520000000000003</v>
      </c>
      <c r="I907">
        <v>90036</v>
      </c>
    </row>
    <row r="908" spans="1:9" x14ac:dyDescent="0.3">
      <c r="A908" t="s">
        <v>2743</v>
      </c>
      <c r="B908" t="s">
        <v>2744</v>
      </c>
      <c r="C908" t="s">
        <v>608</v>
      </c>
      <c r="D908" t="s">
        <v>609</v>
      </c>
      <c r="E908" s="7">
        <v>1603.136</v>
      </c>
      <c r="F908" s="9">
        <v>4</v>
      </c>
      <c r="G908" s="13">
        <v>0.2</v>
      </c>
      <c r="H908" s="7">
        <v>100.196</v>
      </c>
      <c r="I908">
        <v>92037</v>
      </c>
    </row>
    <row r="909" spans="1:9" x14ac:dyDescent="0.3">
      <c r="A909" t="s">
        <v>2746</v>
      </c>
      <c r="B909" t="s">
        <v>823</v>
      </c>
      <c r="C909" t="s">
        <v>652</v>
      </c>
      <c r="D909" t="s">
        <v>653</v>
      </c>
      <c r="E909" s="7">
        <v>31.44</v>
      </c>
      <c r="F909" s="9">
        <v>3</v>
      </c>
      <c r="G909" s="13">
        <v>0</v>
      </c>
      <c r="H909" s="7">
        <v>8.4887999999999995</v>
      </c>
      <c r="I909">
        <v>94122</v>
      </c>
    </row>
    <row r="910" spans="1:9" x14ac:dyDescent="0.3">
      <c r="A910" t="s">
        <v>2746</v>
      </c>
      <c r="B910" t="s">
        <v>823</v>
      </c>
      <c r="C910" t="s">
        <v>2747</v>
      </c>
      <c r="D910" t="s">
        <v>264</v>
      </c>
      <c r="E910" s="7">
        <v>83.79</v>
      </c>
      <c r="F910" s="9">
        <v>7</v>
      </c>
      <c r="G910" s="13">
        <v>0</v>
      </c>
      <c r="H910" s="7">
        <v>22.6233</v>
      </c>
      <c r="I910">
        <v>94122</v>
      </c>
    </row>
    <row r="911" spans="1:9" x14ac:dyDescent="0.3">
      <c r="A911" t="s">
        <v>2746</v>
      </c>
      <c r="B911" t="s">
        <v>823</v>
      </c>
      <c r="C911" t="s">
        <v>2748</v>
      </c>
      <c r="D911" t="s">
        <v>2749</v>
      </c>
      <c r="E911" s="7">
        <v>59.52</v>
      </c>
      <c r="F911" s="9">
        <v>3</v>
      </c>
      <c r="G911" s="13">
        <v>0</v>
      </c>
      <c r="H911" s="7">
        <v>15.475199999999999</v>
      </c>
      <c r="I911">
        <v>94122</v>
      </c>
    </row>
    <row r="912" spans="1:9" x14ac:dyDescent="0.3">
      <c r="A912" t="s">
        <v>2746</v>
      </c>
      <c r="B912" t="s">
        <v>823</v>
      </c>
      <c r="C912" t="s">
        <v>2750</v>
      </c>
      <c r="D912" t="s">
        <v>264</v>
      </c>
      <c r="E912" s="7">
        <v>31.92</v>
      </c>
      <c r="F912" s="9">
        <v>4</v>
      </c>
      <c r="G912" s="13">
        <v>0</v>
      </c>
      <c r="H912" s="7">
        <v>9.2568000000000001</v>
      </c>
      <c r="I912">
        <v>94122</v>
      </c>
    </row>
    <row r="913" spans="1:9" x14ac:dyDescent="0.3">
      <c r="A913" t="s">
        <v>2751</v>
      </c>
      <c r="B913" t="s">
        <v>2752</v>
      </c>
      <c r="C913" t="s">
        <v>2754</v>
      </c>
      <c r="D913" t="s">
        <v>2755</v>
      </c>
      <c r="E913" s="7">
        <v>74.352000000000004</v>
      </c>
      <c r="F913" s="9">
        <v>3</v>
      </c>
      <c r="G913" s="13">
        <v>0.2</v>
      </c>
      <c r="H913" s="7">
        <v>23.234999999999999</v>
      </c>
      <c r="I913">
        <v>85705</v>
      </c>
    </row>
    <row r="914" spans="1:9" x14ac:dyDescent="0.3">
      <c r="A914" t="s">
        <v>2751</v>
      </c>
      <c r="B914" t="s">
        <v>2752</v>
      </c>
      <c r="C914" t="s">
        <v>2756</v>
      </c>
      <c r="D914" t="s">
        <v>2757</v>
      </c>
      <c r="E914" s="7">
        <v>314.35199999999998</v>
      </c>
      <c r="F914" s="9">
        <v>3</v>
      </c>
      <c r="G914" s="13">
        <v>0.2</v>
      </c>
      <c r="H914" s="7">
        <v>35.364600000000003</v>
      </c>
      <c r="I914">
        <v>85705</v>
      </c>
    </row>
    <row r="915" spans="1:9" x14ac:dyDescent="0.3">
      <c r="A915" t="s">
        <v>2758</v>
      </c>
      <c r="B915" t="s">
        <v>2759</v>
      </c>
      <c r="C915" t="s">
        <v>2761</v>
      </c>
      <c r="D915" t="s">
        <v>2762</v>
      </c>
      <c r="E915" s="7">
        <v>4.26</v>
      </c>
      <c r="F915" s="9">
        <v>1</v>
      </c>
      <c r="G915" s="13">
        <v>0</v>
      </c>
      <c r="H915" s="7">
        <v>1.7465999999999999</v>
      </c>
      <c r="I915">
        <v>90036</v>
      </c>
    </row>
    <row r="916" spans="1:9" x14ac:dyDescent="0.3">
      <c r="A916" t="s">
        <v>2763</v>
      </c>
      <c r="B916" t="s">
        <v>2764</v>
      </c>
      <c r="C916" t="s">
        <v>768</v>
      </c>
      <c r="D916" t="s">
        <v>769</v>
      </c>
      <c r="E916" s="7">
        <v>811.28</v>
      </c>
      <c r="F916" s="9">
        <v>8</v>
      </c>
      <c r="G916" s="13">
        <v>0</v>
      </c>
      <c r="H916" s="7">
        <v>24.3384</v>
      </c>
      <c r="I916">
        <v>92105</v>
      </c>
    </row>
    <row r="917" spans="1:9" x14ac:dyDescent="0.3">
      <c r="A917" t="s">
        <v>2766</v>
      </c>
      <c r="B917" t="s">
        <v>1066</v>
      </c>
      <c r="C917" t="s">
        <v>2312</v>
      </c>
      <c r="D917" t="s">
        <v>2313</v>
      </c>
      <c r="E917" s="7">
        <v>153.56800000000001</v>
      </c>
      <c r="F917" s="9">
        <v>2</v>
      </c>
      <c r="G917" s="13">
        <v>0.2</v>
      </c>
      <c r="H917" s="7">
        <v>5.7587999999999999</v>
      </c>
      <c r="I917">
        <v>92037</v>
      </c>
    </row>
    <row r="918" spans="1:9" x14ac:dyDescent="0.3">
      <c r="A918" t="s">
        <v>2766</v>
      </c>
      <c r="B918" t="s">
        <v>1066</v>
      </c>
      <c r="C918" t="s">
        <v>2767</v>
      </c>
      <c r="D918" t="s">
        <v>2768</v>
      </c>
      <c r="E918" s="7">
        <v>1013.4880000000001</v>
      </c>
      <c r="F918" s="9">
        <v>7</v>
      </c>
      <c r="G918" s="13">
        <v>0.2</v>
      </c>
      <c r="H918" s="7">
        <v>76.011600000000001</v>
      </c>
      <c r="I918">
        <v>92037</v>
      </c>
    </row>
    <row r="919" spans="1:9" x14ac:dyDescent="0.3">
      <c r="A919" t="s">
        <v>2769</v>
      </c>
      <c r="B919" t="s">
        <v>2016</v>
      </c>
      <c r="C919" t="s">
        <v>2770</v>
      </c>
      <c r="D919" t="s">
        <v>2771</v>
      </c>
      <c r="E919" s="7">
        <v>6.96</v>
      </c>
      <c r="F919" s="9">
        <v>4</v>
      </c>
      <c r="G919" s="13">
        <v>0</v>
      </c>
      <c r="H919" s="7">
        <v>2.2271999999999998</v>
      </c>
      <c r="I919">
        <v>94110</v>
      </c>
    </row>
    <row r="920" spans="1:9" x14ac:dyDescent="0.3">
      <c r="A920" t="s">
        <v>2772</v>
      </c>
      <c r="B920" t="s">
        <v>687</v>
      </c>
      <c r="C920" t="s">
        <v>896</v>
      </c>
      <c r="D920" t="s">
        <v>897</v>
      </c>
      <c r="E920" s="7">
        <v>17.456</v>
      </c>
      <c r="F920" s="9">
        <v>2</v>
      </c>
      <c r="G920" s="13">
        <v>0.2</v>
      </c>
      <c r="H920" s="7">
        <v>5.8914</v>
      </c>
      <c r="I920">
        <v>94122</v>
      </c>
    </row>
    <row r="921" spans="1:9" x14ac:dyDescent="0.3">
      <c r="A921" t="s">
        <v>2773</v>
      </c>
      <c r="B921" t="s">
        <v>2774</v>
      </c>
      <c r="C921" t="s">
        <v>2776</v>
      </c>
      <c r="D921" t="s">
        <v>2777</v>
      </c>
      <c r="E921" s="7">
        <v>307.92</v>
      </c>
      <c r="F921" s="9">
        <v>5</v>
      </c>
      <c r="G921" s="13">
        <v>0.2</v>
      </c>
      <c r="H921" s="7">
        <v>34.640999999999998</v>
      </c>
      <c r="I921">
        <v>85281</v>
      </c>
    </row>
    <row r="922" spans="1:9" x14ac:dyDescent="0.3">
      <c r="A922" t="s">
        <v>2778</v>
      </c>
      <c r="B922" t="s">
        <v>2774</v>
      </c>
      <c r="C922" t="s">
        <v>617</v>
      </c>
      <c r="D922" t="s">
        <v>618</v>
      </c>
      <c r="E922" s="7">
        <v>6.63</v>
      </c>
      <c r="F922" s="9">
        <v>3</v>
      </c>
      <c r="G922" s="13">
        <v>0</v>
      </c>
      <c r="H922" s="7">
        <v>1.7901</v>
      </c>
      <c r="I922">
        <v>90008</v>
      </c>
    </row>
    <row r="923" spans="1:9" x14ac:dyDescent="0.3">
      <c r="A923" t="s">
        <v>2778</v>
      </c>
      <c r="B923" t="s">
        <v>2774</v>
      </c>
      <c r="C923" t="s">
        <v>1336</v>
      </c>
      <c r="D923" t="s">
        <v>1337</v>
      </c>
      <c r="E923" s="7">
        <v>12.96</v>
      </c>
      <c r="F923" s="9">
        <v>2</v>
      </c>
      <c r="G923" s="13">
        <v>0</v>
      </c>
      <c r="H923" s="7">
        <v>6.2207999999999997</v>
      </c>
      <c r="I923">
        <v>90008</v>
      </c>
    </row>
    <row r="924" spans="1:9" x14ac:dyDescent="0.3">
      <c r="A924" t="s">
        <v>2778</v>
      </c>
      <c r="B924" t="s">
        <v>2774</v>
      </c>
      <c r="C924" t="s">
        <v>1015</v>
      </c>
      <c r="D924" t="s">
        <v>1016</v>
      </c>
      <c r="E924" s="7">
        <v>32.4</v>
      </c>
      <c r="F924" s="9">
        <v>5</v>
      </c>
      <c r="G924" s="13">
        <v>0</v>
      </c>
      <c r="H924" s="7">
        <v>15.552</v>
      </c>
      <c r="I924">
        <v>90008</v>
      </c>
    </row>
    <row r="925" spans="1:9" x14ac:dyDescent="0.3">
      <c r="A925" t="s">
        <v>2779</v>
      </c>
      <c r="B925" t="s">
        <v>2780</v>
      </c>
      <c r="C925" t="s">
        <v>2782</v>
      </c>
      <c r="D925" t="s">
        <v>2783</v>
      </c>
      <c r="E925" s="7">
        <v>23.85</v>
      </c>
      <c r="F925" s="9">
        <v>5</v>
      </c>
      <c r="G925" s="13">
        <v>0</v>
      </c>
      <c r="H925" s="7">
        <v>10.7325</v>
      </c>
      <c r="I925">
        <v>98105</v>
      </c>
    </row>
    <row r="926" spans="1:9" x14ac:dyDescent="0.3">
      <c r="A926" t="s">
        <v>2784</v>
      </c>
      <c r="B926" t="s">
        <v>1645</v>
      </c>
      <c r="C926" t="s">
        <v>2785</v>
      </c>
      <c r="D926" t="s">
        <v>2786</v>
      </c>
      <c r="E926" s="7">
        <v>310.12</v>
      </c>
      <c r="F926" s="9">
        <v>2</v>
      </c>
      <c r="G926" s="13">
        <v>0</v>
      </c>
      <c r="H926" s="7">
        <v>80.631200000000007</v>
      </c>
      <c r="I926">
        <v>98115</v>
      </c>
    </row>
    <row r="927" spans="1:9" x14ac:dyDescent="0.3">
      <c r="A927" t="s">
        <v>2787</v>
      </c>
      <c r="B927" t="s">
        <v>775</v>
      </c>
      <c r="C927" t="s">
        <v>2788</v>
      </c>
      <c r="D927" t="s">
        <v>2789</v>
      </c>
      <c r="E927" s="7">
        <v>11.22</v>
      </c>
      <c r="F927" s="9">
        <v>3</v>
      </c>
      <c r="G927" s="13">
        <v>0</v>
      </c>
      <c r="H927" s="7">
        <v>0.22439999999999999</v>
      </c>
      <c r="I927">
        <v>98103</v>
      </c>
    </row>
    <row r="928" spans="1:9" x14ac:dyDescent="0.3">
      <c r="A928" t="s">
        <v>2790</v>
      </c>
      <c r="B928" t="s">
        <v>1493</v>
      </c>
      <c r="C928" t="s">
        <v>2791</v>
      </c>
      <c r="D928" t="s">
        <v>2792</v>
      </c>
      <c r="E928" s="7">
        <v>129.30000000000001</v>
      </c>
      <c r="F928" s="9">
        <v>2</v>
      </c>
      <c r="G928" s="13">
        <v>0</v>
      </c>
      <c r="H928" s="7">
        <v>6.4649999999999999</v>
      </c>
      <c r="I928">
        <v>94109</v>
      </c>
    </row>
    <row r="929" spans="1:9" x14ac:dyDescent="0.3">
      <c r="A929" t="s">
        <v>2793</v>
      </c>
      <c r="B929" t="s">
        <v>2794</v>
      </c>
      <c r="C929" t="s">
        <v>1334</v>
      </c>
      <c r="D929" t="s">
        <v>1335</v>
      </c>
      <c r="E929" s="7">
        <v>6.6079999999999997</v>
      </c>
      <c r="F929" s="9">
        <v>2</v>
      </c>
      <c r="G929" s="13">
        <v>0.2</v>
      </c>
      <c r="H929" s="7">
        <v>2.2302</v>
      </c>
      <c r="I929">
        <v>94109</v>
      </c>
    </row>
    <row r="930" spans="1:9" x14ac:dyDescent="0.3">
      <c r="A930" t="s">
        <v>2793</v>
      </c>
      <c r="B930" t="s">
        <v>2794</v>
      </c>
      <c r="C930" t="s">
        <v>346</v>
      </c>
      <c r="D930" t="s">
        <v>347</v>
      </c>
      <c r="E930" s="7">
        <v>7.28</v>
      </c>
      <c r="F930" s="9">
        <v>2</v>
      </c>
      <c r="G930" s="13">
        <v>0.2</v>
      </c>
      <c r="H930" s="7">
        <v>2.73</v>
      </c>
      <c r="I930">
        <v>94109</v>
      </c>
    </row>
    <row r="931" spans="1:9" x14ac:dyDescent="0.3">
      <c r="A931" t="s">
        <v>2793</v>
      </c>
      <c r="B931" t="s">
        <v>2794</v>
      </c>
      <c r="C931" t="s">
        <v>2767</v>
      </c>
      <c r="D931" t="s">
        <v>2768</v>
      </c>
      <c r="E931" s="7">
        <v>144.78399999999999</v>
      </c>
      <c r="F931" s="9">
        <v>1</v>
      </c>
      <c r="G931" s="13">
        <v>0.2</v>
      </c>
      <c r="H931" s="7">
        <v>10.8588</v>
      </c>
      <c r="I931">
        <v>94109</v>
      </c>
    </row>
    <row r="932" spans="1:9" x14ac:dyDescent="0.3">
      <c r="A932" t="s">
        <v>2796</v>
      </c>
      <c r="B932" t="s">
        <v>2797</v>
      </c>
      <c r="C932" t="s">
        <v>1451</v>
      </c>
      <c r="D932" t="s">
        <v>2673</v>
      </c>
      <c r="E932" s="7">
        <v>156.792</v>
      </c>
      <c r="F932" s="9">
        <v>1</v>
      </c>
      <c r="G932" s="13">
        <v>0.2</v>
      </c>
      <c r="H932" s="7">
        <v>13.7193</v>
      </c>
      <c r="I932">
        <v>98105</v>
      </c>
    </row>
    <row r="933" spans="1:9" x14ac:dyDescent="0.3">
      <c r="A933" t="s">
        <v>2796</v>
      </c>
      <c r="B933" t="s">
        <v>2797</v>
      </c>
      <c r="C933" t="s">
        <v>2799</v>
      </c>
      <c r="D933" t="s">
        <v>2800</v>
      </c>
      <c r="E933" s="7">
        <v>431.976</v>
      </c>
      <c r="F933" s="9">
        <v>3</v>
      </c>
      <c r="G933" s="13">
        <v>0.2</v>
      </c>
      <c r="H933" s="7">
        <v>26.9985</v>
      </c>
      <c r="I933">
        <v>98105</v>
      </c>
    </row>
    <row r="934" spans="1:9" x14ac:dyDescent="0.3">
      <c r="A934" t="s">
        <v>2796</v>
      </c>
      <c r="B934" t="s">
        <v>2797</v>
      </c>
      <c r="C934" t="s">
        <v>2801</v>
      </c>
      <c r="D934" t="s">
        <v>2802</v>
      </c>
      <c r="E934" s="7">
        <v>35.89</v>
      </c>
      <c r="F934" s="9">
        <v>1</v>
      </c>
      <c r="G934" s="13">
        <v>0</v>
      </c>
      <c r="H934" s="7">
        <v>16.150500000000001</v>
      </c>
      <c r="I934">
        <v>98105</v>
      </c>
    </row>
    <row r="935" spans="1:9" x14ac:dyDescent="0.3">
      <c r="A935" t="s">
        <v>2796</v>
      </c>
      <c r="B935" t="s">
        <v>2797</v>
      </c>
      <c r="C935" t="s">
        <v>959</v>
      </c>
      <c r="D935" t="s">
        <v>960</v>
      </c>
      <c r="E935" s="7">
        <v>47.207999999999998</v>
      </c>
      <c r="F935" s="9">
        <v>7</v>
      </c>
      <c r="G935" s="13">
        <v>0.2</v>
      </c>
      <c r="H935" s="7">
        <v>15.342599999999999</v>
      </c>
      <c r="I935">
        <v>98105</v>
      </c>
    </row>
    <row r="936" spans="1:9" x14ac:dyDescent="0.3">
      <c r="A936" t="s">
        <v>2796</v>
      </c>
      <c r="B936" t="s">
        <v>2797</v>
      </c>
      <c r="C936" t="s">
        <v>195</v>
      </c>
      <c r="D936" t="s">
        <v>196</v>
      </c>
      <c r="E936" s="7">
        <v>248.08</v>
      </c>
      <c r="F936" s="9">
        <v>7</v>
      </c>
      <c r="G936" s="13">
        <v>0</v>
      </c>
      <c r="H936" s="7">
        <v>116.5976</v>
      </c>
      <c r="I936">
        <v>98105</v>
      </c>
    </row>
    <row r="937" spans="1:9" x14ac:dyDescent="0.3">
      <c r="A937" t="s">
        <v>2796</v>
      </c>
      <c r="B937" t="s">
        <v>2797</v>
      </c>
      <c r="C937" t="s">
        <v>2803</v>
      </c>
      <c r="D937" t="s">
        <v>2804</v>
      </c>
      <c r="E937" s="7">
        <v>189.7</v>
      </c>
      <c r="F937" s="9">
        <v>5</v>
      </c>
      <c r="G937" s="13">
        <v>0</v>
      </c>
      <c r="H937" s="7">
        <v>89.159000000000006</v>
      </c>
      <c r="I937">
        <v>98105</v>
      </c>
    </row>
    <row r="938" spans="1:9" x14ac:dyDescent="0.3">
      <c r="A938" t="s">
        <v>2796</v>
      </c>
      <c r="B938" t="s">
        <v>2797</v>
      </c>
      <c r="C938" t="s">
        <v>606</v>
      </c>
      <c r="D938" t="s">
        <v>607</v>
      </c>
      <c r="E938" s="7">
        <v>59.808</v>
      </c>
      <c r="F938" s="9">
        <v>3</v>
      </c>
      <c r="G938" s="13">
        <v>0.2</v>
      </c>
      <c r="H938" s="7">
        <v>19.4376</v>
      </c>
      <c r="I938">
        <v>98105</v>
      </c>
    </row>
    <row r="939" spans="1:9" x14ac:dyDescent="0.3">
      <c r="A939" t="s">
        <v>2805</v>
      </c>
      <c r="B939" t="s">
        <v>2806</v>
      </c>
      <c r="C939" t="s">
        <v>2808</v>
      </c>
      <c r="D939" t="s">
        <v>2809</v>
      </c>
      <c r="E939" s="7">
        <v>305.01</v>
      </c>
      <c r="F939" s="9">
        <v>9</v>
      </c>
      <c r="G939" s="13">
        <v>0</v>
      </c>
      <c r="H939" s="7">
        <v>76.252499999999998</v>
      </c>
      <c r="I939">
        <v>90049</v>
      </c>
    </row>
    <row r="940" spans="1:9" x14ac:dyDescent="0.3">
      <c r="A940" t="s">
        <v>2805</v>
      </c>
      <c r="B940" t="s">
        <v>2806</v>
      </c>
      <c r="C940" t="s">
        <v>2810</v>
      </c>
      <c r="D940" t="s">
        <v>2811</v>
      </c>
      <c r="E940" s="7">
        <v>18.7</v>
      </c>
      <c r="F940" s="9">
        <v>1</v>
      </c>
      <c r="G940" s="13">
        <v>0</v>
      </c>
      <c r="H940" s="7">
        <v>7.1059999999999999</v>
      </c>
      <c r="I940">
        <v>90049</v>
      </c>
    </row>
    <row r="941" spans="1:9" x14ac:dyDescent="0.3">
      <c r="A941" t="s">
        <v>2812</v>
      </c>
      <c r="B941" t="s">
        <v>2813</v>
      </c>
      <c r="C941" t="s">
        <v>2815</v>
      </c>
      <c r="D941" t="s">
        <v>2816</v>
      </c>
      <c r="E941" s="7">
        <v>38.29</v>
      </c>
      <c r="F941" s="9">
        <v>7</v>
      </c>
      <c r="G941" s="13">
        <v>0</v>
      </c>
      <c r="H941" s="7">
        <v>16.464700000000001</v>
      </c>
      <c r="I941">
        <v>94122</v>
      </c>
    </row>
    <row r="942" spans="1:9" x14ac:dyDescent="0.3">
      <c r="A942" t="s">
        <v>2817</v>
      </c>
      <c r="B942" t="s">
        <v>1612</v>
      </c>
      <c r="C942" t="s">
        <v>2818</v>
      </c>
      <c r="D942" t="s">
        <v>2819</v>
      </c>
      <c r="E942" s="7">
        <v>26.25</v>
      </c>
      <c r="F942" s="9">
        <v>3</v>
      </c>
      <c r="G942" s="13">
        <v>0</v>
      </c>
      <c r="H942" s="7">
        <v>11.025</v>
      </c>
      <c r="I942">
        <v>92024</v>
      </c>
    </row>
    <row r="943" spans="1:9" x14ac:dyDescent="0.3">
      <c r="A943" t="s">
        <v>2817</v>
      </c>
      <c r="B943" t="s">
        <v>1612</v>
      </c>
      <c r="C943" t="s">
        <v>2820</v>
      </c>
      <c r="D943" t="s">
        <v>2821</v>
      </c>
      <c r="E943" s="7">
        <v>64.959999999999994</v>
      </c>
      <c r="F943" s="9">
        <v>14</v>
      </c>
      <c r="G943" s="13">
        <v>0.2</v>
      </c>
      <c r="H943" s="7">
        <v>22.736000000000001</v>
      </c>
      <c r="I943">
        <v>92024</v>
      </c>
    </row>
    <row r="944" spans="1:9" x14ac:dyDescent="0.3">
      <c r="A944" t="s">
        <v>2817</v>
      </c>
      <c r="B944" t="s">
        <v>1612</v>
      </c>
      <c r="C944" t="s">
        <v>2453</v>
      </c>
      <c r="D944" t="s">
        <v>2454</v>
      </c>
      <c r="E944" s="7">
        <v>43.7</v>
      </c>
      <c r="F944" s="9">
        <v>5</v>
      </c>
      <c r="G944" s="13">
        <v>0</v>
      </c>
      <c r="H944" s="7">
        <v>20.539000000000001</v>
      </c>
      <c r="I944">
        <v>92024</v>
      </c>
    </row>
    <row r="945" spans="1:9" x14ac:dyDescent="0.3">
      <c r="A945" t="s">
        <v>2822</v>
      </c>
      <c r="B945" t="s">
        <v>2823</v>
      </c>
      <c r="C945" t="s">
        <v>2825</v>
      </c>
      <c r="D945" t="s">
        <v>2826</v>
      </c>
      <c r="E945" s="7">
        <v>41.6</v>
      </c>
      <c r="F945" s="9">
        <v>4</v>
      </c>
      <c r="G945" s="13">
        <v>0.2</v>
      </c>
      <c r="H945" s="7">
        <v>13</v>
      </c>
      <c r="I945">
        <v>85301</v>
      </c>
    </row>
    <row r="946" spans="1:9" x14ac:dyDescent="0.3">
      <c r="A946" t="s">
        <v>2822</v>
      </c>
      <c r="B946" t="s">
        <v>2823</v>
      </c>
      <c r="C946" t="s">
        <v>2827</v>
      </c>
      <c r="D946" t="s">
        <v>2828</v>
      </c>
      <c r="E946" s="7">
        <v>23.12</v>
      </c>
      <c r="F946" s="9">
        <v>5</v>
      </c>
      <c r="G946" s="13">
        <v>0.2</v>
      </c>
      <c r="H946" s="7">
        <v>8.3810000000000002</v>
      </c>
      <c r="I946">
        <v>85301</v>
      </c>
    </row>
    <row r="947" spans="1:9" x14ac:dyDescent="0.3">
      <c r="A947" t="s">
        <v>2822</v>
      </c>
      <c r="B947" t="s">
        <v>2823</v>
      </c>
      <c r="C947" t="s">
        <v>2829</v>
      </c>
      <c r="D947" t="s">
        <v>2830</v>
      </c>
      <c r="E947" s="7">
        <v>113.88800000000001</v>
      </c>
      <c r="F947" s="9">
        <v>2</v>
      </c>
      <c r="G947" s="13">
        <v>0.2</v>
      </c>
      <c r="H947" s="7">
        <v>9.9651999999999994</v>
      </c>
      <c r="I947">
        <v>85301</v>
      </c>
    </row>
    <row r="948" spans="1:9" x14ac:dyDescent="0.3">
      <c r="A948" t="s">
        <v>2822</v>
      </c>
      <c r="B948" t="s">
        <v>2823</v>
      </c>
      <c r="C948" t="s">
        <v>2831</v>
      </c>
      <c r="D948" t="s">
        <v>2832</v>
      </c>
      <c r="E948" s="7">
        <v>113.568</v>
      </c>
      <c r="F948" s="9">
        <v>2</v>
      </c>
      <c r="G948" s="13">
        <v>0.2</v>
      </c>
      <c r="H948" s="7">
        <v>5.6783999999999999</v>
      </c>
      <c r="I948">
        <v>85301</v>
      </c>
    </row>
    <row r="949" spans="1:9" x14ac:dyDescent="0.3">
      <c r="A949" t="s">
        <v>2822</v>
      </c>
      <c r="B949" t="s">
        <v>2823</v>
      </c>
      <c r="C949" t="s">
        <v>2833</v>
      </c>
      <c r="D949" t="s">
        <v>2834</v>
      </c>
      <c r="E949" s="7">
        <v>7.92</v>
      </c>
      <c r="F949" s="9">
        <v>2</v>
      </c>
      <c r="G949" s="13">
        <v>0.2</v>
      </c>
      <c r="H949" s="7">
        <v>0.69299999999999995</v>
      </c>
      <c r="I949">
        <v>85301</v>
      </c>
    </row>
    <row r="950" spans="1:9" x14ac:dyDescent="0.3">
      <c r="A950" t="s">
        <v>2822</v>
      </c>
      <c r="B950" t="s">
        <v>2823</v>
      </c>
      <c r="C950" t="s">
        <v>2835</v>
      </c>
      <c r="D950" t="s">
        <v>2836</v>
      </c>
      <c r="E950" s="7">
        <v>671.98400000000004</v>
      </c>
      <c r="F950" s="9">
        <v>2</v>
      </c>
      <c r="G950" s="13">
        <v>0.2</v>
      </c>
      <c r="H950" s="7">
        <v>50.398800000000001</v>
      </c>
      <c r="I950">
        <v>85301</v>
      </c>
    </row>
    <row r="951" spans="1:9" x14ac:dyDescent="0.3">
      <c r="A951" t="s">
        <v>2837</v>
      </c>
      <c r="B951" t="s">
        <v>1402</v>
      </c>
      <c r="C951" t="s">
        <v>1141</v>
      </c>
      <c r="D951" t="s">
        <v>1142</v>
      </c>
      <c r="E951" s="7">
        <v>19.936</v>
      </c>
      <c r="F951" s="9">
        <v>4</v>
      </c>
      <c r="G951" s="13">
        <v>0.2</v>
      </c>
      <c r="H951" s="7">
        <v>7.2267999999999999</v>
      </c>
      <c r="I951">
        <v>90032</v>
      </c>
    </row>
    <row r="952" spans="1:9" x14ac:dyDescent="0.3">
      <c r="A952" t="s">
        <v>2837</v>
      </c>
      <c r="B952" t="s">
        <v>1402</v>
      </c>
      <c r="C952" t="s">
        <v>381</v>
      </c>
      <c r="D952" t="s">
        <v>382</v>
      </c>
      <c r="E952" s="7">
        <v>45.92</v>
      </c>
      <c r="F952" s="9">
        <v>4</v>
      </c>
      <c r="G952" s="13">
        <v>0</v>
      </c>
      <c r="H952" s="7">
        <v>21.5824</v>
      </c>
      <c r="I952">
        <v>90032</v>
      </c>
    </row>
    <row r="953" spans="1:9" x14ac:dyDescent="0.3">
      <c r="A953" t="s">
        <v>2838</v>
      </c>
      <c r="B953" t="s">
        <v>2839</v>
      </c>
      <c r="C953" t="s">
        <v>1490</v>
      </c>
      <c r="D953" t="s">
        <v>1491</v>
      </c>
      <c r="E953" s="7">
        <v>20.34</v>
      </c>
      <c r="F953" s="9">
        <v>3</v>
      </c>
      <c r="G953" s="13">
        <v>0</v>
      </c>
      <c r="H953" s="7">
        <v>9.3564000000000007</v>
      </c>
      <c r="I953">
        <v>98115</v>
      </c>
    </row>
    <row r="954" spans="1:9" x14ac:dyDescent="0.3">
      <c r="A954" t="s">
        <v>2838</v>
      </c>
      <c r="B954" t="s">
        <v>2839</v>
      </c>
      <c r="C954" t="s">
        <v>2841</v>
      </c>
      <c r="D954" t="s">
        <v>2842</v>
      </c>
      <c r="E954" s="7">
        <v>39.28</v>
      </c>
      <c r="F954" s="9">
        <v>8</v>
      </c>
      <c r="G954" s="13">
        <v>0</v>
      </c>
      <c r="H954" s="7">
        <v>19.247199999999999</v>
      </c>
      <c r="I954">
        <v>98115</v>
      </c>
    </row>
    <row r="955" spans="1:9" x14ac:dyDescent="0.3">
      <c r="A955" t="s">
        <v>2843</v>
      </c>
      <c r="B955" t="s">
        <v>2844</v>
      </c>
      <c r="C955" t="s">
        <v>2307</v>
      </c>
      <c r="D955" t="s">
        <v>2308</v>
      </c>
      <c r="E955" s="7">
        <v>81.567999999999998</v>
      </c>
      <c r="F955" s="9">
        <v>2</v>
      </c>
      <c r="G955" s="13">
        <v>0.2</v>
      </c>
      <c r="H955" s="7">
        <v>9.1763999999999992</v>
      </c>
      <c r="I955">
        <v>92054</v>
      </c>
    </row>
    <row r="956" spans="1:9" x14ac:dyDescent="0.3">
      <c r="A956" t="s">
        <v>2843</v>
      </c>
      <c r="B956" t="s">
        <v>2844</v>
      </c>
      <c r="C956" t="s">
        <v>277</v>
      </c>
      <c r="D956" t="s">
        <v>278</v>
      </c>
      <c r="E956" s="7">
        <v>97.183999999999997</v>
      </c>
      <c r="F956" s="9">
        <v>2</v>
      </c>
      <c r="G956" s="13">
        <v>0.2</v>
      </c>
      <c r="H956" s="7">
        <v>6.0739999999999998</v>
      </c>
      <c r="I956">
        <v>92054</v>
      </c>
    </row>
    <row r="957" spans="1:9" x14ac:dyDescent="0.3">
      <c r="A957" t="s">
        <v>2843</v>
      </c>
      <c r="B957" t="s">
        <v>2844</v>
      </c>
      <c r="C957" t="s">
        <v>1483</v>
      </c>
      <c r="D957" t="s">
        <v>1484</v>
      </c>
      <c r="E957" s="7">
        <v>24.32</v>
      </c>
      <c r="F957" s="9">
        <v>5</v>
      </c>
      <c r="G957" s="13">
        <v>0.2</v>
      </c>
      <c r="H957" s="7">
        <v>8.2080000000000002</v>
      </c>
      <c r="I957">
        <v>92054</v>
      </c>
    </row>
    <row r="958" spans="1:9" x14ac:dyDescent="0.3">
      <c r="A958" t="s">
        <v>2843</v>
      </c>
      <c r="B958" t="s">
        <v>2844</v>
      </c>
      <c r="C958" t="s">
        <v>2846</v>
      </c>
      <c r="D958" t="s">
        <v>2847</v>
      </c>
      <c r="E958" s="7">
        <v>18.96</v>
      </c>
      <c r="F958" s="9">
        <v>2</v>
      </c>
      <c r="G958" s="13">
        <v>0</v>
      </c>
      <c r="H958" s="7">
        <v>7.5839999999999996</v>
      </c>
      <c r="I958">
        <v>92054</v>
      </c>
    </row>
    <row r="959" spans="1:9" x14ac:dyDescent="0.3">
      <c r="A959" t="s">
        <v>2848</v>
      </c>
      <c r="B959" t="s">
        <v>893</v>
      </c>
      <c r="C959" t="s">
        <v>2849</v>
      </c>
      <c r="D959" t="s">
        <v>2850</v>
      </c>
      <c r="E959" s="7">
        <v>123.136</v>
      </c>
      <c r="F959" s="9">
        <v>4</v>
      </c>
      <c r="G959" s="13">
        <v>0.2</v>
      </c>
      <c r="H959" s="7">
        <v>13.8528</v>
      </c>
      <c r="I959">
        <v>98115</v>
      </c>
    </row>
    <row r="960" spans="1:9" x14ac:dyDescent="0.3">
      <c r="A960" t="s">
        <v>2848</v>
      </c>
      <c r="B960" t="s">
        <v>893</v>
      </c>
      <c r="C960" t="s">
        <v>2851</v>
      </c>
      <c r="D960" t="s">
        <v>2852</v>
      </c>
      <c r="E960" s="7">
        <v>11.263999999999999</v>
      </c>
      <c r="F960" s="9">
        <v>4</v>
      </c>
      <c r="G960" s="13">
        <v>0.2</v>
      </c>
      <c r="H960" s="7">
        <v>3.8016000000000001</v>
      </c>
      <c r="I960">
        <v>98115</v>
      </c>
    </row>
    <row r="961" spans="1:9" x14ac:dyDescent="0.3">
      <c r="A961" t="s">
        <v>2853</v>
      </c>
      <c r="B961" t="s">
        <v>2854</v>
      </c>
      <c r="C961" t="s">
        <v>998</v>
      </c>
      <c r="D961" t="s">
        <v>999</v>
      </c>
      <c r="E961" s="7">
        <v>53.423999999999999</v>
      </c>
      <c r="F961" s="9">
        <v>3</v>
      </c>
      <c r="G961" s="13">
        <v>0.2</v>
      </c>
      <c r="H961" s="7">
        <v>4.6745999999999999</v>
      </c>
      <c r="I961">
        <v>97477</v>
      </c>
    </row>
    <row r="962" spans="1:9" x14ac:dyDescent="0.3">
      <c r="A962" t="s">
        <v>2853</v>
      </c>
      <c r="B962" t="s">
        <v>2854</v>
      </c>
      <c r="C962" t="s">
        <v>2856</v>
      </c>
      <c r="D962" t="s">
        <v>2857</v>
      </c>
      <c r="E962" s="7">
        <v>275.49</v>
      </c>
      <c r="F962" s="9">
        <v>1</v>
      </c>
      <c r="G962" s="13">
        <v>0.5</v>
      </c>
      <c r="H962" s="7">
        <v>170.8038</v>
      </c>
      <c r="I962">
        <v>97477</v>
      </c>
    </row>
    <row r="963" spans="1:9" x14ac:dyDescent="0.3">
      <c r="A963" t="s">
        <v>2858</v>
      </c>
      <c r="B963" t="s">
        <v>2859</v>
      </c>
      <c r="C963" t="s">
        <v>2861</v>
      </c>
      <c r="D963" t="s">
        <v>2862</v>
      </c>
      <c r="E963" s="7">
        <v>12.99</v>
      </c>
      <c r="F963" s="9">
        <v>1</v>
      </c>
      <c r="G963" s="13">
        <v>0</v>
      </c>
      <c r="H963" s="7">
        <v>0.77939999999999998</v>
      </c>
      <c r="I963">
        <v>90032</v>
      </c>
    </row>
    <row r="964" spans="1:9" x14ac:dyDescent="0.3">
      <c r="A964" t="s">
        <v>2858</v>
      </c>
      <c r="B964" t="s">
        <v>2859</v>
      </c>
      <c r="C964" t="s">
        <v>2820</v>
      </c>
      <c r="D964" t="s">
        <v>2821</v>
      </c>
      <c r="E964" s="7">
        <v>18.559999999999999</v>
      </c>
      <c r="F964" s="9">
        <v>4</v>
      </c>
      <c r="G964" s="13">
        <v>0.2</v>
      </c>
      <c r="H964" s="7">
        <v>6.4960000000000004</v>
      </c>
      <c r="I964">
        <v>90032</v>
      </c>
    </row>
    <row r="965" spans="1:9" x14ac:dyDescent="0.3">
      <c r="A965" t="s">
        <v>2858</v>
      </c>
      <c r="B965" t="s">
        <v>2859</v>
      </c>
      <c r="C965" t="s">
        <v>868</v>
      </c>
      <c r="D965" t="s">
        <v>869</v>
      </c>
      <c r="E965" s="7">
        <v>449.15</v>
      </c>
      <c r="F965" s="9">
        <v>5</v>
      </c>
      <c r="G965" s="13">
        <v>0</v>
      </c>
      <c r="H965" s="7">
        <v>8.9830000000000005</v>
      </c>
      <c r="I965">
        <v>90032</v>
      </c>
    </row>
    <row r="966" spans="1:9" x14ac:dyDescent="0.3">
      <c r="A966" t="s">
        <v>2858</v>
      </c>
      <c r="B966" t="s">
        <v>2859</v>
      </c>
      <c r="C966" t="s">
        <v>2863</v>
      </c>
      <c r="D966" t="s">
        <v>2864</v>
      </c>
      <c r="E966" s="7">
        <v>31.248000000000001</v>
      </c>
      <c r="F966" s="9">
        <v>7</v>
      </c>
      <c r="G966" s="13">
        <v>0.2</v>
      </c>
      <c r="H966" s="7">
        <v>10.9368</v>
      </c>
      <c r="I966">
        <v>90032</v>
      </c>
    </row>
    <row r="967" spans="1:9" x14ac:dyDescent="0.3">
      <c r="A967" t="s">
        <v>2865</v>
      </c>
      <c r="B967" t="s">
        <v>756</v>
      </c>
      <c r="C967" t="s">
        <v>2866</v>
      </c>
      <c r="D967" t="s">
        <v>2867</v>
      </c>
      <c r="E967" s="7">
        <v>55.36</v>
      </c>
      <c r="F967" s="9">
        <v>4</v>
      </c>
      <c r="G967" s="13">
        <v>0.2</v>
      </c>
      <c r="H967" s="7">
        <v>18.684000000000001</v>
      </c>
      <c r="I967">
        <v>95207</v>
      </c>
    </row>
    <row r="968" spans="1:9" x14ac:dyDescent="0.3">
      <c r="A968" t="s">
        <v>2868</v>
      </c>
      <c r="B968" t="s">
        <v>508</v>
      </c>
      <c r="C968" t="s">
        <v>2869</v>
      </c>
      <c r="D968" t="s">
        <v>2870</v>
      </c>
      <c r="E968" s="7">
        <v>55.92</v>
      </c>
      <c r="F968" s="9">
        <v>5</v>
      </c>
      <c r="G968" s="13">
        <v>0.2</v>
      </c>
      <c r="H968" s="7">
        <v>6.2910000000000004</v>
      </c>
      <c r="I968">
        <v>85023</v>
      </c>
    </row>
    <row r="969" spans="1:9" x14ac:dyDescent="0.3">
      <c r="A969" t="s">
        <v>2871</v>
      </c>
      <c r="B969" t="s">
        <v>649</v>
      </c>
      <c r="C969" t="s">
        <v>2872</v>
      </c>
      <c r="D969" t="s">
        <v>2873</v>
      </c>
      <c r="E969" s="7">
        <v>34.271999999999998</v>
      </c>
      <c r="F969" s="9">
        <v>3</v>
      </c>
      <c r="G969" s="13">
        <v>0.2</v>
      </c>
      <c r="H969" s="7">
        <v>11.138400000000001</v>
      </c>
      <c r="I969">
        <v>91730</v>
      </c>
    </row>
    <row r="970" spans="1:9" x14ac:dyDescent="0.3">
      <c r="A970" t="s">
        <v>2874</v>
      </c>
      <c r="B970" t="s">
        <v>2875</v>
      </c>
      <c r="C970" t="s">
        <v>2877</v>
      </c>
      <c r="D970" t="s">
        <v>2878</v>
      </c>
      <c r="E970" s="7">
        <v>12.03</v>
      </c>
      <c r="F970" s="9">
        <v>5</v>
      </c>
      <c r="G970" s="13">
        <v>0.7</v>
      </c>
      <c r="H970" s="7">
        <v>9.2230000000000008</v>
      </c>
      <c r="I970">
        <v>80027</v>
      </c>
    </row>
    <row r="971" spans="1:9" x14ac:dyDescent="0.3">
      <c r="A971" t="s">
        <v>2874</v>
      </c>
      <c r="B971" t="s">
        <v>2875</v>
      </c>
      <c r="C971" t="s">
        <v>2879</v>
      </c>
      <c r="D971" t="s">
        <v>2880</v>
      </c>
      <c r="E971" s="7">
        <v>2549.9850000000001</v>
      </c>
      <c r="F971" s="9">
        <v>5</v>
      </c>
      <c r="G971" s="13">
        <v>0.7</v>
      </c>
      <c r="H971" s="7">
        <v>3399.98</v>
      </c>
      <c r="I971">
        <v>80027</v>
      </c>
    </row>
    <row r="972" spans="1:9" x14ac:dyDescent="0.3">
      <c r="A972" t="s">
        <v>2874</v>
      </c>
      <c r="B972" t="s">
        <v>2875</v>
      </c>
      <c r="C972" t="s">
        <v>2881</v>
      </c>
      <c r="D972" t="s">
        <v>2882</v>
      </c>
      <c r="E972" s="7">
        <v>21.594000000000001</v>
      </c>
      <c r="F972" s="9">
        <v>2</v>
      </c>
      <c r="G972" s="13">
        <v>0.7</v>
      </c>
      <c r="H972" s="7">
        <v>15.835599999999999</v>
      </c>
      <c r="I972">
        <v>80027</v>
      </c>
    </row>
    <row r="973" spans="1:9" x14ac:dyDescent="0.3">
      <c r="A973" t="s">
        <v>2874</v>
      </c>
      <c r="B973" t="s">
        <v>2875</v>
      </c>
      <c r="C973" t="s">
        <v>830</v>
      </c>
      <c r="D973" t="s">
        <v>831</v>
      </c>
      <c r="E973" s="7">
        <v>8.9640000000000004</v>
      </c>
      <c r="F973" s="9">
        <v>6</v>
      </c>
      <c r="G973" s="13">
        <v>0.7</v>
      </c>
      <c r="H973" s="7">
        <v>6.5735999999999999</v>
      </c>
      <c r="I973">
        <v>80027</v>
      </c>
    </row>
    <row r="974" spans="1:9" x14ac:dyDescent="0.3">
      <c r="A974" t="s">
        <v>2874</v>
      </c>
      <c r="B974" t="s">
        <v>2875</v>
      </c>
      <c r="C974" t="s">
        <v>742</v>
      </c>
      <c r="D974" t="s">
        <v>743</v>
      </c>
      <c r="E974" s="7">
        <v>20.736000000000001</v>
      </c>
      <c r="F974" s="9">
        <v>4</v>
      </c>
      <c r="G974" s="13">
        <v>0.2</v>
      </c>
      <c r="H974" s="7">
        <v>7.2576000000000001</v>
      </c>
      <c r="I974">
        <v>80027</v>
      </c>
    </row>
    <row r="975" spans="1:9" x14ac:dyDescent="0.3">
      <c r="A975" t="s">
        <v>2883</v>
      </c>
      <c r="B975" t="s">
        <v>526</v>
      </c>
      <c r="C975" t="s">
        <v>2884</v>
      </c>
      <c r="D975" t="s">
        <v>2885</v>
      </c>
      <c r="E975" s="7">
        <v>5.04</v>
      </c>
      <c r="F975" s="9">
        <v>3</v>
      </c>
      <c r="G975" s="13">
        <v>0</v>
      </c>
      <c r="H975" s="7">
        <v>0.2016</v>
      </c>
      <c r="I975">
        <v>84084</v>
      </c>
    </row>
    <row r="976" spans="1:9" x14ac:dyDescent="0.3">
      <c r="A976" t="s">
        <v>2883</v>
      </c>
      <c r="B976" t="s">
        <v>526</v>
      </c>
      <c r="C976" t="s">
        <v>2200</v>
      </c>
      <c r="D976" t="s">
        <v>2201</v>
      </c>
      <c r="E976" s="7">
        <v>92.94</v>
      </c>
      <c r="F976" s="9">
        <v>3</v>
      </c>
      <c r="G976" s="13">
        <v>0</v>
      </c>
      <c r="H976" s="7">
        <v>41.823</v>
      </c>
      <c r="I976">
        <v>84084</v>
      </c>
    </row>
    <row r="977" spans="1:9" x14ac:dyDescent="0.3">
      <c r="A977" t="s">
        <v>2883</v>
      </c>
      <c r="B977" t="s">
        <v>526</v>
      </c>
      <c r="C977" t="s">
        <v>917</v>
      </c>
      <c r="D977" t="s">
        <v>918</v>
      </c>
      <c r="E977" s="7">
        <v>66.69</v>
      </c>
      <c r="F977" s="9">
        <v>3</v>
      </c>
      <c r="G977" s="13">
        <v>0</v>
      </c>
      <c r="H977" s="7">
        <v>22.0077</v>
      </c>
      <c r="I977">
        <v>84084</v>
      </c>
    </row>
    <row r="978" spans="1:9" x14ac:dyDescent="0.3">
      <c r="A978" t="s">
        <v>2883</v>
      </c>
      <c r="B978" t="s">
        <v>526</v>
      </c>
      <c r="C978" t="s">
        <v>1495</v>
      </c>
      <c r="D978" t="s">
        <v>1496</v>
      </c>
      <c r="E978" s="7">
        <v>91.68</v>
      </c>
      <c r="F978" s="9">
        <v>5</v>
      </c>
      <c r="G978" s="13">
        <v>0.2</v>
      </c>
      <c r="H978" s="7">
        <v>28.65</v>
      </c>
      <c r="I978">
        <v>84084</v>
      </c>
    </row>
    <row r="979" spans="1:9" x14ac:dyDescent="0.3">
      <c r="A979" t="s">
        <v>2886</v>
      </c>
      <c r="B979" t="s">
        <v>1758</v>
      </c>
      <c r="C979" t="s">
        <v>2888</v>
      </c>
      <c r="D979" t="s">
        <v>2889</v>
      </c>
      <c r="E979" s="7">
        <v>8.2880000000000003</v>
      </c>
      <c r="F979" s="9">
        <v>2</v>
      </c>
      <c r="G979" s="13">
        <v>0.2</v>
      </c>
      <c r="H979" s="7">
        <v>2.6936</v>
      </c>
      <c r="I979">
        <v>59102</v>
      </c>
    </row>
    <row r="980" spans="1:9" x14ac:dyDescent="0.3">
      <c r="A980" t="s">
        <v>2890</v>
      </c>
      <c r="B980" t="s">
        <v>2891</v>
      </c>
      <c r="C980" t="s">
        <v>2894</v>
      </c>
      <c r="D980" t="s">
        <v>2895</v>
      </c>
      <c r="E980" s="7">
        <v>403.16800000000001</v>
      </c>
      <c r="F980" s="9">
        <v>4</v>
      </c>
      <c r="G980" s="13">
        <v>0.2</v>
      </c>
      <c r="H980" s="7">
        <v>25.198</v>
      </c>
      <c r="I980">
        <v>97030</v>
      </c>
    </row>
    <row r="981" spans="1:9" x14ac:dyDescent="0.3">
      <c r="A981" t="s">
        <v>2896</v>
      </c>
      <c r="B981" t="s">
        <v>1344</v>
      </c>
      <c r="C981" t="s">
        <v>2061</v>
      </c>
      <c r="D981" t="s">
        <v>2062</v>
      </c>
      <c r="E981" s="7">
        <v>195.136</v>
      </c>
      <c r="F981" s="9">
        <v>4</v>
      </c>
      <c r="G981" s="13">
        <v>0.2</v>
      </c>
      <c r="H981" s="7">
        <v>12.196</v>
      </c>
      <c r="I981">
        <v>97030</v>
      </c>
    </row>
    <row r="982" spans="1:9" x14ac:dyDescent="0.3">
      <c r="A982" t="s">
        <v>2897</v>
      </c>
      <c r="B982" t="s">
        <v>2898</v>
      </c>
      <c r="C982" t="s">
        <v>2900</v>
      </c>
      <c r="D982" t="s">
        <v>2901</v>
      </c>
      <c r="E982" s="7">
        <v>171.28800000000001</v>
      </c>
      <c r="F982" s="9">
        <v>3</v>
      </c>
      <c r="G982" s="13">
        <v>0.2</v>
      </c>
      <c r="H982" s="7">
        <v>6.4233000000000002</v>
      </c>
      <c r="I982">
        <v>91104</v>
      </c>
    </row>
    <row r="983" spans="1:9" x14ac:dyDescent="0.3">
      <c r="A983" t="s">
        <v>2902</v>
      </c>
      <c r="B983" t="s">
        <v>2169</v>
      </c>
      <c r="C983" t="s">
        <v>1336</v>
      </c>
      <c r="D983" t="s">
        <v>1337</v>
      </c>
      <c r="E983" s="7">
        <v>12.96</v>
      </c>
      <c r="F983" s="9">
        <v>2</v>
      </c>
      <c r="G983" s="13">
        <v>0</v>
      </c>
      <c r="H983" s="7">
        <v>6.2207999999999997</v>
      </c>
      <c r="I983">
        <v>90805</v>
      </c>
    </row>
    <row r="984" spans="1:9" x14ac:dyDescent="0.3">
      <c r="A984" t="s">
        <v>2902</v>
      </c>
      <c r="B984" t="s">
        <v>2169</v>
      </c>
      <c r="C984" t="s">
        <v>2903</v>
      </c>
      <c r="D984" t="s">
        <v>2904</v>
      </c>
      <c r="E984" s="7">
        <v>22.18</v>
      </c>
      <c r="F984" s="9">
        <v>2</v>
      </c>
      <c r="G984" s="13">
        <v>0</v>
      </c>
      <c r="H984" s="7">
        <v>10.8682</v>
      </c>
      <c r="I984">
        <v>90805</v>
      </c>
    </row>
    <row r="985" spans="1:9" x14ac:dyDescent="0.3">
      <c r="A985" t="s">
        <v>2902</v>
      </c>
      <c r="B985" t="s">
        <v>2169</v>
      </c>
      <c r="C985" t="s">
        <v>2905</v>
      </c>
      <c r="D985" t="s">
        <v>2906</v>
      </c>
      <c r="E985" s="7">
        <v>2054.2719999999999</v>
      </c>
      <c r="F985" s="9">
        <v>8</v>
      </c>
      <c r="G985" s="13">
        <v>0.2</v>
      </c>
      <c r="H985" s="7">
        <v>256.78399999999999</v>
      </c>
      <c r="I985">
        <v>90805</v>
      </c>
    </row>
    <row r="986" spans="1:9" x14ac:dyDescent="0.3">
      <c r="A986" t="s">
        <v>2907</v>
      </c>
      <c r="B986" t="s">
        <v>408</v>
      </c>
      <c r="C986" t="s">
        <v>51</v>
      </c>
      <c r="D986" t="s">
        <v>53</v>
      </c>
      <c r="E986" s="7">
        <v>43.176000000000002</v>
      </c>
      <c r="F986" s="9">
        <v>7</v>
      </c>
      <c r="G986" s="13">
        <v>0.2</v>
      </c>
      <c r="H986" s="7">
        <v>13.4925</v>
      </c>
      <c r="I986">
        <v>98105</v>
      </c>
    </row>
    <row r="987" spans="1:9" x14ac:dyDescent="0.3">
      <c r="A987" t="s">
        <v>2908</v>
      </c>
      <c r="B987" t="s">
        <v>884</v>
      </c>
      <c r="C987" t="s">
        <v>2911</v>
      </c>
      <c r="D987" t="s">
        <v>2912</v>
      </c>
      <c r="E987" s="7">
        <v>41.96</v>
      </c>
      <c r="F987" s="9">
        <v>2</v>
      </c>
      <c r="G987" s="13">
        <v>0</v>
      </c>
      <c r="H987" s="7">
        <v>2.9371999999999998</v>
      </c>
      <c r="I987">
        <v>83642</v>
      </c>
    </row>
    <row r="988" spans="1:9" x14ac:dyDescent="0.3">
      <c r="A988" t="s">
        <v>2908</v>
      </c>
      <c r="B988" t="s">
        <v>884</v>
      </c>
      <c r="C988" t="s">
        <v>2913</v>
      </c>
      <c r="D988" t="s">
        <v>2914</v>
      </c>
      <c r="E988" s="7">
        <v>227.84</v>
      </c>
      <c r="F988" s="9">
        <v>4</v>
      </c>
      <c r="G988" s="13">
        <v>0</v>
      </c>
      <c r="H988" s="7">
        <v>66.073599999999999</v>
      </c>
      <c r="I988">
        <v>83642</v>
      </c>
    </row>
    <row r="989" spans="1:9" x14ac:dyDescent="0.3">
      <c r="A989" t="s">
        <v>2908</v>
      </c>
      <c r="B989" t="s">
        <v>884</v>
      </c>
      <c r="C989" t="s">
        <v>2094</v>
      </c>
      <c r="D989" t="s">
        <v>2095</v>
      </c>
      <c r="E989" s="7">
        <v>37.94</v>
      </c>
      <c r="F989" s="9">
        <v>2</v>
      </c>
      <c r="G989" s="13">
        <v>0</v>
      </c>
      <c r="H989" s="7">
        <v>18.211200000000002</v>
      </c>
      <c r="I989">
        <v>83642</v>
      </c>
    </row>
    <row r="990" spans="1:9" x14ac:dyDescent="0.3">
      <c r="A990" t="s">
        <v>2915</v>
      </c>
      <c r="B990" t="s">
        <v>1728</v>
      </c>
      <c r="C990" t="s">
        <v>2916</v>
      </c>
      <c r="D990" t="s">
        <v>2917</v>
      </c>
      <c r="E990" s="7">
        <v>8.9600000000000009</v>
      </c>
      <c r="F990" s="9">
        <v>2</v>
      </c>
      <c r="G990" s="13">
        <v>0</v>
      </c>
      <c r="H990" s="7">
        <v>4.3007999999999997</v>
      </c>
      <c r="I990">
        <v>94110</v>
      </c>
    </row>
    <row r="991" spans="1:9" x14ac:dyDescent="0.3">
      <c r="A991" t="s">
        <v>2915</v>
      </c>
      <c r="B991" t="s">
        <v>1728</v>
      </c>
      <c r="C991" t="s">
        <v>1642</v>
      </c>
      <c r="D991" t="s">
        <v>1643</v>
      </c>
      <c r="E991" s="7">
        <v>31.5</v>
      </c>
      <c r="F991" s="9">
        <v>10</v>
      </c>
      <c r="G991" s="13">
        <v>0</v>
      </c>
      <c r="H991" s="7">
        <v>15.12</v>
      </c>
      <c r="I991">
        <v>94110</v>
      </c>
    </row>
    <row r="992" spans="1:9" x14ac:dyDescent="0.3">
      <c r="A992" t="s">
        <v>2915</v>
      </c>
      <c r="B992" t="s">
        <v>1728</v>
      </c>
      <c r="C992" t="s">
        <v>2918</v>
      </c>
      <c r="D992" t="s">
        <v>2919</v>
      </c>
      <c r="E992" s="7">
        <v>30.56</v>
      </c>
      <c r="F992" s="9">
        <v>2</v>
      </c>
      <c r="G992" s="13">
        <v>0</v>
      </c>
      <c r="H992" s="7">
        <v>10.3904</v>
      </c>
      <c r="I992">
        <v>94110</v>
      </c>
    </row>
    <row r="993" spans="1:9" x14ac:dyDescent="0.3">
      <c r="A993" t="s">
        <v>2915</v>
      </c>
      <c r="B993" t="s">
        <v>1728</v>
      </c>
      <c r="C993" t="s">
        <v>2920</v>
      </c>
      <c r="D993" t="s">
        <v>2921</v>
      </c>
      <c r="E993" s="7">
        <v>24.367999999999999</v>
      </c>
      <c r="F993" s="9">
        <v>2</v>
      </c>
      <c r="G993" s="13">
        <v>0.2</v>
      </c>
      <c r="H993" s="7">
        <v>3.3506</v>
      </c>
      <c r="I993">
        <v>94110</v>
      </c>
    </row>
    <row r="994" spans="1:9" x14ac:dyDescent="0.3">
      <c r="A994" t="s">
        <v>2922</v>
      </c>
      <c r="B994" t="s">
        <v>2923</v>
      </c>
      <c r="C994" t="s">
        <v>2925</v>
      </c>
      <c r="D994" t="s">
        <v>2926</v>
      </c>
      <c r="E994" s="7">
        <v>90.8</v>
      </c>
      <c r="F994" s="9">
        <v>8</v>
      </c>
      <c r="G994" s="13">
        <v>0</v>
      </c>
      <c r="H994" s="7">
        <v>25.423999999999999</v>
      </c>
      <c r="I994">
        <v>87105</v>
      </c>
    </row>
    <row r="995" spans="1:9" x14ac:dyDescent="0.3">
      <c r="A995" t="s">
        <v>2922</v>
      </c>
      <c r="B995" t="s">
        <v>2923</v>
      </c>
      <c r="C995" t="s">
        <v>2927</v>
      </c>
      <c r="D995" t="s">
        <v>2928</v>
      </c>
      <c r="E995" s="7">
        <v>140.73599999999999</v>
      </c>
      <c r="F995" s="9">
        <v>8</v>
      </c>
      <c r="G995" s="13">
        <v>0.2</v>
      </c>
      <c r="H995" s="7">
        <v>49.257599999999996</v>
      </c>
      <c r="I995">
        <v>87105</v>
      </c>
    </row>
    <row r="996" spans="1:9" x14ac:dyDescent="0.3">
      <c r="A996" t="s">
        <v>2922</v>
      </c>
      <c r="B996" t="s">
        <v>2923</v>
      </c>
      <c r="C996" t="s">
        <v>2929</v>
      </c>
      <c r="D996" t="s">
        <v>2930</v>
      </c>
      <c r="E996" s="7">
        <v>214.95</v>
      </c>
      <c r="F996" s="9">
        <v>5</v>
      </c>
      <c r="G996" s="13">
        <v>0</v>
      </c>
      <c r="H996" s="7">
        <v>88.129499999999993</v>
      </c>
      <c r="I996">
        <v>87105</v>
      </c>
    </row>
    <row r="997" spans="1:9" x14ac:dyDescent="0.3">
      <c r="A997" t="s">
        <v>2922</v>
      </c>
      <c r="B997" t="s">
        <v>2923</v>
      </c>
      <c r="C997" t="s">
        <v>2931</v>
      </c>
      <c r="D997" t="s">
        <v>2932</v>
      </c>
      <c r="E997" s="7">
        <v>45.36</v>
      </c>
      <c r="F997" s="9">
        <v>7</v>
      </c>
      <c r="G997" s="13">
        <v>0</v>
      </c>
      <c r="H997" s="7">
        <v>21.7728</v>
      </c>
      <c r="I997">
        <v>87105</v>
      </c>
    </row>
    <row r="998" spans="1:9" x14ac:dyDescent="0.3">
      <c r="A998" t="s">
        <v>2922</v>
      </c>
      <c r="B998" t="s">
        <v>2923</v>
      </c>
      <c r="C998" t="s">
        <v>2622</v>
      </c>
      <c r="D998" t="s">
        <v>2623</v>
      </c>
      <c r="E998" s="7">
        <v>288.24</v>
      </c>
      <c r="F998" s="9">
        <v>6</v>
      </c>
      <c r="G998" s="13">
        <v>0</v>
      </c>
      <c r="H998" s="7">
        <v>138.3552</v>
      </c>
      <c r="I998">
        <v>87105</v>
      </c>
    </row>
    <row r="999" spans="1:9" x14ac:dyDescent="0.3">
      <c r="A999" t="s">
        <v>2933</v>
      </c>
      <c r="B999" t="s">
        <v>747</v>
      </c>
      <c r="C999" t="s">
        <v>2934</v>
      </c>
      <c r="D999" t="s">
        <v>2935</v>
      </c>
      <c r="E999" s="7">
        <v>114.46</v>
      </c>
      <c r="F999" s="9">
        <v>2</v>
      </c>
      <c r="G999" s="13">
        <v>0</v>
      </c>
      <c r="H999" s="7">
        <v>28.614999999999998</v>
      </c>
      <c r="I999">
        <v>90045</v>
      </c>
    </row>
    <row r="1000" spans="1:9" x14ac:dyDescent="0.3">
      <c r="A1000" t="s">
        <v>2936</v>
      </c>
      <c r="B1000" t="s">
        <v>291</v>
      </c>
      <c r="C1000" t="s">
        <v>2033</v>
      </c>
      <c r="D1000" t="s">
        <v>2034</v>
      </c>
      <c r="E1000" s="7">
        <v>120.666</v>
      </c>
      <c r="F1000" s="9">
        <v>2</v>
      </c>
      <c r="G1000" s="13">
        <v>0.15</v>
      </c>
      <c r="H1000" s="7">
        <v>18.454799999999999</v>
      </c>
      <c r="I1000">
        <v>90032</v>
      </c>
    </row>
    <row r="1001" spans="1:9" x14ac:dyDescent="0.3">
      <c r="A1001" t="s">
        <v>2937</v>
      </c>
      <c r="B1001" t="s">
        <v>1270</v>
      </c>
      <c r="C1001" t="s">
        <v>1580</v>
      </c>
      <c r="D1001" t="s">
        <v>1581</v>
      </c>
      <c r="E1001" s="7">
        <v>31.84</v>
      </c>
      <c r="F1001" s="9">
        <v>8</v>
      </c>
      <c r="G1001" s="13">
        <v>0</v>
      </c>
      <c r="H1001" s="7">
        <v>10.507199999999999</v>
      </c>
      <c r="I1001">
        <v>92037</v>
      </c>
    </row>
    <row r="1002" spans="1:9" x14ac:dyDescent="0.3">
      <c r="A1002" t="s">
        <v>2938</v>
      </c>
      <c r="B1002" t="s">
        <v>2939</v>
      </c>
      <c r="C1002" t="s">
        <v>1265</v>
      </c>
      <c r="D1002" t="s">
        <v>1266</v>
      </c>
      <c r="E1002" s="7">
        <v>12.96</v>
      </c>
      <c r="F1002" s="9">
        <v>2</v>
      </c>
      <c r="G1002" s="13">
        <v>0</v>
      </c>
      <c r="H1002" s="7">
        <v>6.2207999999999997</v>
      </c>
      <c r="I1002">
        <v>92307</v>
      </c>
    </row>
    <row r="1003" spans="1:9" x14ac:dyDescent="0.3">
      <c r="A1003" t="s">
        <v>2938</v>
      </c>
      <c r="B1003" t="s">
        <v>2939</v>
      </c>
      <c r="C1003" t="s">
        <v>2942</v>
      </c>
      <c r="D1003" t="s">
        <v>2943</v>
      </c>
      <c r="E1003" s="7">
        <v>43.176000000000002</v>
      </c>
      <c r="F1003" s="9">
        <v>3</v>
      </c>
      <c r="G1003" s="13">
        <v>0.2</v>
      </c>
      <c r="H1003" s="7">
        <v>15.111599999999999</v>
      </c>
      <c r="I1003">
        <v>92307</v>
      </c>
    </row>
    <row r="1004" spans="1:9" x14ac:dyDescent="0.3">
      <c r="A1004" t="s">
        <v>2944</v>
      </c>
      <c r="B1004" t="s">
        <v>2945</v>
      </c>
      <c r="C1004" t="s">
        <v>2947</v>
      </c>
      <c r="D1004" t="s">
        <v>2948</v>
      </c>
      <c r="E1004" s="7">
        <v>837.6</v>
      </c>
      <c r="F1004" s="9">
        <v>3</v>
      </c>
      <c r="G1004" s="13">
        <v>0.2</v>
      </c>
      <c r="H1004" s="7">
        <v>62.82</v>
      </c>
      <c r="I1004">
        <v>98105</v>
      </c>
    </row>
    <row r="1005" spans="1:9" x14ac:dyDescent="0.3">
      <c r="A1005" t="s">
        <v>2944</v>
      </c>
      <c r="B1005" t="s">
        <v>2945</v>
      </c>
      <c r="C1005" t="s">
        <v>2949</v>
      </c>
      <c r="D1005" t="s">
        <v>2950</v>
      </c>
      <c r="E1005" s="7">
        <v>135.9</v>
      </c>
      <c r="F1005" s="9">
        <v>5</v>
      </c>
      <c r="G1005" s="13">
        <v>0</v>
      </c>
      <c r="H1005" s="7">
        <v>63.872999999999998</v>
      </c>
      <c r="I1005">
        <v>98105</v>
      </c>
    </row>
    <row r="1006" spans="1:9" x14ac:dyDescent="0.3">
      <c r="A1006" t="s">
        <v>2944</v>
      </c>
      <c r="B1006" t="s">
        <v>2945</v>
      </c>
      <c r="C1006" t="s">
        <v>2827</v>
      </c>
      <c r="D1006" t="s">
        <v>2828</v>
      </c>
      <c r="E1006" s="7">
        <v>34.68</v>
      </c>
      <c r="F1006" s="9">
        <v>6</v>
      </c>
      <c r="G1006" s="13">
        <v>0</v>
      </c>
      <c r="H1006" s="7">
        <v>16.993200000000002</v>
      </c>
      <c r="I1006">
        <v>98105</v>
      </c>
    </row>
    <row r="1007" spans="1:9" x14ac:dyDescent="0.3">
      <c r="A1007" t="s">
        <v>2944</v>
      </c>
      <c r="B1007" t="s">
        <v>2945</v>
      </c>
      <c r="C1007" t="s">
        <v>2951</v>
      </c>
      <c r="D1007" t="s">
        <v>2952</v>
      </c>
      <c r="E1007" s="7">
        <v>532.70399999999995</v>
      </c>
      <c r="F1007" s="9">
        <v>6</v>
      </c>
      <c r="G1007" s="13">
        <v>0.2</v>
      </c>
      <c r="H1007" s="7">
        <v>39.952800000000003</v>
      </c>
      <c r="I1007">
        <v>98105</v>
      </c>
    </row>
    <row r="1008" spans="1:9" x14ac:dyDescent="0.3">
      <c r="A1008" t="s">
        <v>2944</v>
      </c>
      <c r="B1008" t="s">
        <v>2945</v>
      </c>
      <c r="C1008" t="s">
        <v>2260</v>
      </c>
      <c r="D1008" t="s">
        <v>2261</v>
      </c>
      <c r="E1008" s="7">
        <v>43.1</v>
      </c>
      <c r="F1008" s="9">
        <v>5</v>
      </c>
      <c r="G1008" s="13">
        <v>0</v>
      </c>
      <c r="H1008" s="7">
        <v>11.206</v>
      </c>
      <c r="I1008">
        <v>98105</v>
      </c>
    </row>
    <row r="1009" spans="1:9" x14ac:dyDescent="0.3">
      <c r="A1009" t="s">
        <v>2944</v>
      </c>
      <c r="B1009" t="s">
        <v>2945</v>
      </c>
      <c r="C1009" t="s">
        <v>2953</v>
      </c>
      <c r="D1009" t="s">
        <v>2954</v>
      </c>
      <c r="E1009" s="7">
        <v>15.88</v>
      </c>
      <c r="F1009" s="9">
        <v>4</v>
      </c>
      <c r="G1009" s="13">
        <v>0</v>
      </c>
      <c r="H1009" s="7">
        <v>0.1588</v>
      </c>
      <c r="I1009">
        <v>98105</v>
      </c>
    </row>
    <row r="1010" spans="1:9" x14ac:dyDescent="0.3">
      <c r="A1010" t="s">
        <v>2955</v>
      </c>
      <c r="B1010" t="s">
        <v>2956</v>
      </c>
      <c r="C1010" t="s">
        <v>917</v>
      </c>
      <c r="D1010" t="s">
        <v>918</v>
      </c>
      <c r="E1010" s="7">
        <v>44.46</v>
      </c>
      <c r="F1010" s="9">
        <v>2</v>
      </c>
      <c r="G1010" s="13">
        <v>0</v>
      </c>
      <c r="H1010" s="7">
        <v>14.671799999999999</v>
      </c>
      <c r="I1010">
        <v>90049</v>
      </c>
    </row>
    <row r="1011" spans="1:9" x14ac:dyDescent="0.3">
      <c r="A1011" t="s">
        <v>2955</v>
      </c>
      <c r="B1011" t="s">
        <v>2956</v>
      </c>
      <c r="C1011" t="s">
        <v>596</v>
      </c>
      <c r="D1011" t="s">
        <v>597</v>
      </c>
      <c r="E1011" s="7">
        <v>241.56800000000001</v>
      </c>
      <c r="F1011" s="9">
        <v>2</v>
      </c>
      <c r="G1011" s="13">
        <v>0.2</v>
      </c>
      <c r="H1011" s="7">
        <v>18.117599999999999</v>
      </c>
      <c r="I1011">
        <v>90049</v>
      </c>
    </row>
    <row r="1012" spans="1:9" x14ac:dyDescent="0.3">
      <c r="A1012" t="s">
        <v>2955</v>
      </c>
      <c r="B1012" t="s">
        <v>2956</v>
      </c>
      <c r="C1012" t="s">
        <v>810</v>
      </c>
      <c r="D1012" t="s">
        <v>811</v>
      </c>
      <c r="E1012" s="7">
        <v>395</v>
      </c>
      <c r="F1012" s="9">
        <v>5</v>
      </c>
      <c r="G1012" s="13">
        <v>0</v>
      </c>
      <c r="H1012" s="7">
        <v>39.5</v>
      </c>
      <c r="I1012">
        <v>90049</v>
      </c>
    </row>
    <row r="1013" spans="1:9" x14ac:dyDescent="0.3">
      <c r="A1013" t="s">
        <v>2955</v>
      </c>
      <c r="B1013" t="s">
        <v>2956</v>
      </c>
      <c r="C1013" t="s">
        <v>728</v>
      </c>
      <c r="D1013" t="s">
        <v>729</v>
      </c>
      <c r="E1013" s="7">
        <v>627.16800000000001</v>
      </c>
      <c r="F1013" s="9">
        <v>4</v>
      </c>
      <c r="G1013" s="13">
        <v>0.2</v>
      </c>
      <c r="H1013" s="7">
        <v>70.556399999999996</v>
      </c>
      <c r="I1013">
        <v>90049</v>
      </c>
    </row>
    <row r="1014" spans="1:9" x14ac:dyDescent="0.3">
      <c r="A1014" t="s">
        <v>2958</v>
      </c>
      <c r="B1014" t="s">
        <v>2959</v>
      </c>
      <c r="C1014" t="s">
        <v>2961</v>
      </c>
      <c r="D1014" t="s">
        <v>2962</v>
      </c>
      <c r="E1014" s="7">
        <v>963.13599999999997</v>
      </c>
      <c r="F1014" s="9">
        <v>4</v>
      </c>
      <c r="G1014" s="13">
        <v>0.2</v>
      </c>
      <c r="H1014" s="7">
        <v>108.3528</v>
      </c>
      <c r="I1014">
        <v>98105</v>
      </c>
    </row>
    <row r="1015" spans="1:9" x14ac:dyDescent="0.3">
      <c r="A1015" t="s">
        <v>2958</v>
      </c>
      <c r="B1015" t="s">
        <v>2959</v>
      </c>
      <c r="C1015" t="s">
        <v>1045</v>
      </c>
      <c r="D1015" t="s">
        <v>1046</v>
      </c>
      <c r="E1015" s="7">
        <v>88.775999999999996</v>
      </c>
      <c r="F1015" s="9">
        <v>3</v>
      </c>
      <c r="G1015" s="13">
        <v>0.2</v>
      </c>
      <c r="H1015" s="7">
        <v>7.7679</v>
      </c>
      <c r="I1015">
        <v>98105</v>
      </c>
    </row>
    <row r="1016" spans="1:9" x14ac:dyDescent="0.3">
      <c r="A1016" t="s">
        <v>2963</v>
      </c>
      <c r="B1016" t="s">
        <v>803</v>
      </c>
      <c r="C1016" t="s">
        <v>2964</v>
      </c>
      <c r="D1016" t="s">
        <v>2965</v>
      </c>
      <c r="E1016" s="7">
        <v>32.4</v>
      </c>
      <c r="F1016" s="9">
        <v>5</v>
      </c>
      <c r="G1016" s="13">
        <v>0</v>
      </c>
      <c r="H1016" s="7">
        <v>10.368</v>
      </c>
      <c r="I1016">
        <v>90004</v>
      </c>
    </row>
    <row r="1017" spans="1:9" x14ac:dyDescent="0.3">
      <c r="A1017" t="s">
        <v>2966</v>
      </c>
      <c r="B1017" t="s">
        <v>475</v>
      </c>
      <c r="C1017" t="s">
        <v>2967</v>
      </c>
      <c r="D1017" t="s">
        <v>2968</v>
      </c>
      <c r="E1017" s="7">
        <v>31.05</v>
      </c>
      <c r="F1017" s="9">
        <v>3</v>
      </c>
      <c r="G1017" s="13">
        <v>0</v>
      </c>
      <c r="H1017" s="7">
        <v>14.904</v>
      </c>
      <c r="I1017">
        <v>98103</v>
      </c>
    </row>
    <row r="1018" spans="1:9" x14ac:dyDescent="0.3">
      <c r="A1018" t="s">
        <v>2969</v>
      </c>
      <c r="B1018" t="s">
        <v>2970</v>
      </c>
      <c r="C1018" t="s">
        <v>2972</v>
      </c>
      <c r="D1018" t="s">
        <v>2973</v>
      </c>
      <c r="E1018" s="7">
        <v>93.024000000000001</v>
      </c>
      <c r="F1018" s="9">
        <v>3</v>
      </c>
      <c r="G1018" s="13">
        <v>0.2</v>
      </c>
      <c r="H1018" s="7">
        <v>33.721200000000003</v>
      </c>
      <c r="I1018">
        <v>85301</v>
      </c>
    </row>
    <row r="1019" spans="1:9" x14ac:dyDescent="0.3">
      <c r="A1019" t="s">
        <v>2974</v>
      </c>
      <c r="B1019" t="s">
        <v>2664</v>
      </c>
      <c r="C1019" t="s">
        <v>2975</v>
      </c>
      <c r="D1019" t="s">
        <v>264</v>
      </c>
      <c r="E1019" s="7">
        <v>15.56</v>
      </c>
      <c r="F1019" s="9">
        <v>2</v>
      </c>
      <c r="G1019" s="13">
        <v>0</v>
      </c>
      <c r="H1019" s="7">
        <v>7.3132000000000001</v>
      </c>
      <c r="I1019">
        <v>94109</v>
      </c>
    </row>
    <row r="1020" spans="1:9" x14ac:dyDescent="0.3">
      <c r="A1020" t="s">
        <v>2974</v>
      </c>
      <c r="B1020" t="s">
        <v>2664</v>
      </c>
      <c r="C1020" t="s">
        <v>2976</v>
      </c>
      <c r="D1020" t="s">
        <v>2977</v>
      </c>
      <c r="E1020" s="7">
        <v>78.349999999999994</v>
      </c>
      <c r="F1020" s="9">
        <v>5</v>
      </c>
      <c r="G1020" s="13">
        <v>0</v>
      </c>
      <c r="H1020" s="7">
        <v>36.8245</v>
      </c>
      <c r="I1020">
        <v>94109</v>
      </c>
    </row>
    <row r="1021" spans="1:9" x14ac:dyDescent="0.3">
      <c r="A1021" t="s">
        <v>2974</v>
      </c>
      <c r="B1021" t="s">
        <v>2664</v>
      </c>
      <c r="C1021" t="s">
        <v>2978</v>
      </c>
      <c r="D1021" t="s">
        <v>2979</v>
      </c>
      <c r="E1021" s="7">
        <v>59.52</v>
      </c>
      <c r="F1021" s="9">
        <v>3</v>
      </c>
      <c r="G1021" s="13">
        <v>0</v>
      </c>
      <c r="H1021" s="7">
        <v>15.475199999999999</v>
      </c>
      <c r="I1021">
        <v>94109</v>
      </c>
    </row>
    <row r="1022" spans="1:9" x14ac:dyDescent="0.3">
      <c r="A1022" t="s">
        <v>2974</v>
      </c>
      <c r="B1022" t="s">
        <v>2664</v>
      </c>
      <c r="C1022" t="s">
        <v>2980</v>
      </c>
      <c r="D1022" t="s">
        <v>2981</v>
      </c>
      <c r="E1022" s="7">
        <v>38.520000000000003</v>
      </c>
      <c r="F1022" s="9">
        <v>9</v>
      </c>
      <c r="G1022" s="13">
        <v>0</v>
      </c>
      <c r="H1022" s="7">
        <v>17.334</v>
      </c>
      <c r="I1022">
        <v>94109</v>
      </c>
    </row>
    <row r="1023" spans="1:9" x14ac:dyDescent="0.3">
      <c r="A1023" t="s">
        <v>2974</v>
      </c>
      <c r="B1023" t="s">
        <v>2664</v>
      </c>
      <c r="C1023" t="s">
        <v>2982</v>
      </c>
      <c r="D1023" t="s">
        <v>2983</v>
      </c>
      <c r="E1023" s="7">
        <v>239.98400000000001</v>
      </c>
      <c r="F1023" s="9">
        <v>2</v>
      </c>
      <c r="G1023" s="13">
        <v>0.2</v>
      </c>
      <c r="H1023" s="7">
        <v>23.9984</v>
      </c>
      <c r="I1023">
        <v>94109</v>
      </c>
    </row>
    <row r="1024" spans="1:9" x14ac:dyDescent="0.3">
      <c r="A1024" t="s">
        <v>2974</v>
      </c>
      <c r="B1024" t="s">
        <v>2664</v>
      </c>
      <c r="C1024" t="s">
        <v>2608</v>
      </c>
      <c r="D1024" t="s">
        <v>2609</v>
      </c>
      <c r="E1024" s="7">
        <v>19.350000000000001</v>
      </c>
      <c r="F1024" s="9">
        <v>3</v>
      </c>
      <c r="G1024" s="13">
        <v>0</v>
      </c>
      <c r="H1024" s="7">
        <v>9.4815000000000005</v>
      </c>
      <c r="I1024">
        <v>94109</v>
      </c>
    </row>
    <row r="1025" spans="1:9" x14ac:dyDescent="0.3">
      <c r="A1025" t="s">
        <v>2984</v>
      </c>
      <c r="B1025" t="s">
        <v>1222</v>
      </c>
      <c r="C1025" t="s">
        <v>2985</v>
      </c>
      <c r="D1025" t="s">
        <v>2986</v>
      </c>
      <c r="E1025" s="7">
        <v>180.58799999999999</v>
      </c>
      <c r="F1025" s="9">
        <v>2</v>
      </c>
      <c r="G1025" s="13">
        <v>0.7</v>
      </c>
      <c r="H1025" s="7">
        <v>240.78399999999999</v>
      </c>
      <c r="I1025">
        <v>80525</v>
      </c>
    </row>
    <row r="1026" spans="1:9" x14ac:dyDescent="0.3">
      <c r="A1026" t="s">
        <v>2984</v>
      </c>
      <c r="B1026" t="s">
        <v>1222</v>
      </c>
      <c r="C1026" t="s">
        <v>1658</v>
      </c>
      <c r="D1026" t="s">
        <v>1659</v>
      </c>
      <c r="E1026" s="7">
        <v>47.984000000000002</v>
      </c>
      <c r="F1026" s="9">
        <v>2</v>
      </c>
      <c r="G1026" s="13">
        <v>0.2</v>
      </c>
      <c r="H1026" s="7">
        <v>0.5998</v>
      </c>
      <c r="I1026">
        <v>80525</v>
      </c>
    </row>
    <row r="1027" spans="1:9" x14ac:dyDescent="0.3">
      <c r="A1027" t="s">
        <v>2987</v>
      </c>
      <c r="B1027" t="s">
        <v>2988</v>
      </c>
      <c r="C1027" t="s">
        <v>2991</v>
      </c>
      <c r="D1027" t="s">
        <v>2992</v>
      </c>
      <c r="E1027" s="7">
        <v>3.75</v>
      </c>
      <c r="F1027" s="9">
        <v>1</v>
      </c>
      <c r="G1027" s="13">
        <v>0</v>
      </c>
      <c r="H1027" s="7">
        <v>1.8</v>
      </c>
      <c r="I1027">
        <v>95695</v>
      </c>
    </row>
    <row r="1028" spans="1:9" x14ac:dyDescent="0.3">
      <c r="A1028" t="s">
        <v>2987</v>
      </c>
      <c r="B1028" t="s">
        <v>2988</v>
      </c>
      <c r="C1028" t="s">
        <v>2993</v>
      </c>
      <c r="D1028" t="s">
        <v>2994</v>
      </c>
      <c r="E1028" s="7">
        <v>20.928000000000001</v>
      </c>
      <c r="F1028" s="9">
        <v>4</v>
      </c>
      <c r="G1028" s="13">
        <v>0.2</v>
      </c>
      <c r="H1028" s="7">
        <v>7.5864000000000003</v>
      </c>
      <c r="I1028">
        <v>95695</v>
      </c>
    </row>
    <row r="1029" spans="1:9" x14ac:dyDescent="0.3">
      <c r="A1029" t="s">
        <v>2995</v>
      </c>
      <c r="B1029" t="s">
        <v>94</v>
      </c>
      <c r="C1029" t="s">
        <v>2996</v>
      </c>
      <c r="D1029" t="s">
        <v>2997</v>
      </c>
      <c r="E1029" s="7">
        <v>3.3660000000000001</v>
      </c>
      <c r="F1029" s="9">
        <v>3</v>
      </c>
      <c r="G1029" s="13">
        <v>0.7</v>
      </c>
      <c r="H1029" s="7">
        <v>2.2440000000000002</v>
      </c>
      <c r="I1029">
        <v>85281</v>
      </c>
    </row>
    <row r="1030" spans="1:9" x14ac:dyDescent="0.3">
      <c r="A1030" t="s">
        <v>2998</v>
      </c>
      <c r="B1030" t="s">
        <v>259</v>
      </c>
      <c r="C1030" t="s">
        <v>772</v>
      </c>
      <c r="D1030" t="s">
        <v>773</v>
      </c>
      <c r="E1030" s="7">
        <v>601.53599999999994</v>
      </c>
      <c r="F1030" s="9">
        <v>8</v>
      </c>
      <c r="G1030" s="13">
        <v>0.2</v>
      </c>
      <c r="H1030" s="7">
        <v>60.153599999999997</v>
      </c>
      <c r="I1030">
        <v>92037</v>
      </c>
    </row>
    <row r="1031" spans="1:9" x14ac:dyDescent="0.3">
      <c r="A1031" t="s">
        <v>2998</v>
      </c>
      <c r="B1031" t="s">
        <v>259</v>
      </c>
      <c r="C1031" t="s">
        <v>2999</v>
      </c>
      <c r="D1031" t="s">
        <v>3000</v>
      </c>
      <c r="E1031" s="7">
        <v>10.99</v>
      </c>
      <c r="F1031" s="9">
        <v>1</v>
      </c>
      <c r="G1031" s="13">
        <v>0</v>
      </c>
      <c r="H1031" s="7">
        <v>4.2861000000000002</v>
      </c>
      <c r="I1031">
        <v>92037</v>
      </c>
    </row>
    <row r="1032" spans="1:9" x14ac:dyDescent="0.3">
      <c r="A1032" t="s">
        <v>2998</v>
      </c>
      <c r="B1032" t="s">
        <v>259</v>
      </c>
      <c r="C1032" t="s">
        <v>116</v>
      </c>
      <c r="D1032" t="s">
        <v>117</v>
      </c>
      <c r="E1032" s="7">
        <v>39.880000000000003</v>
      </c>
      <c r="F1032" s="9">
        <v>2</v>
      </c>
      <c r="G1032" s="13">
        <v>0</v>
      </c>
      <c r="H1032" s="7">
        <v>11.166399999999999</v>
      </c>
      <c r="I1032">
        <v>92037</v>
      </c>
    </row>
    <row r="1033" spans="1:9" x14ac:dyDescent="0.3">
      <c r="A1033" t="s">
        <v>2998</v>
      </c>
      <c r="B1033" t="s">
        <v>259</v>
      </c>
      <c r="C1033" t="s">
        <v>3001</v>
      </c>
      <c r="D1033" t="s">
        <v>3002</v>
      </c>
      <c r="E1033" s="7">
        <v>62.24</v>
      </c>
      <c r="F1033" s="9">
        <v>8</v>
      </c>
      <c r="G1033" s="13">
        <v>0</v>
      </c>
      <c r="H1033" s="7">
        <v>28.007999999999999</v>
      </c>
      <c r="I1033">
        <v>92037</v>
      </c>
    </row>
    <row r="1034" spans="1:9" x14ac:dyDescent="0.3">
      <c r="A1034" t="s">
        <v>2998</v>
      </c>
      <c r="B1034" t="s">
        <v>259</v>
      </c>
      <c r="C1034" t="s">
        <v>3003</v>
      </c>
      <c r="D1034" t="s">
        <v>3004</v>
      </c>
      <c r="E1034" s="7">
        <v>53.2</v>
      </c>
      <c r="F1034" s="9">
        <v>5</v>
      </c>
      <c r="G1034" s="13">
        <v>0</v>
      </c>
      <c r="H1034" s="7">
        <v>14.896000000000001</v>
      </c>
      <c r="I1034">
        <v>92037</v>
      </c>
    </row>
    <row r="1035" spans="1:9" x14ac:dyDescent="0.3">
      <c r="A1035" t="s">
        <v>2998</v>
      </c>
      <c r="B1035" t="s">
        <v>259</v>
      </c>
      <c r="C1035" t="s">
        <v>3005</v>
      </c>
      <c r="D1035" t="s">
        <v>3006</v>
      </c>
      <c r="E1035" s="7">
        <v>39.840000000000003</v>
      </c>
      <c r="F1035" s="9">
        <v>8</v>
      </c>
      <c r="G1035" s="13">
        <v>0</v>
      </c>
      <c r="H1035" s="7">
        <v>18.3264</v>
      </c>
      <c r="I1035">
        <v>92037</v>
      </c>
    </row>
    <row r="1036" spans="1:9" x14ac:dyDescent="0.3">
      <c r="A1036" t="s">
        <v>3007</v>
      </c>
      <c r="B1036" t="s">
        <v>2341</v>
      </c>
      <c r="C1036" t="s">
        <v>3008</v>
      </c>
      <c r="D1036" t="s">
        <v>3009</v>
      </c>
      <c r="E1036" s="7">
        <v>349.95</v>
      </c>
      <c r="F1036" s="9">
        <v>5</v>
      </c>
      <c r="G1036" s="13">
        <v>0</v>
      </c>
      <c r="H1036" s="7">
        <v>118.983</v>
      </c>
      <c r="I1036">
        <v>93727</v>
      </c>
    </row>
    <row r="1037" spans="1:9" x14ac:dyDescent="0.3">
      <c r="A1037" t="s">
        <v>3007</v>
      </c>
      <c r="B1037" t="s">
        <v>2341</v>
      </c>
      <c r="C1037" t="s">
        <v>125</v>
      </c>
      <c r="D1037" t="s">
        <v>126</v>
      </c>
      <c r="E1037" s="7">
        <v>377.928</v>
      </c>
      <c r="F1037" s="9">
        <v>9</v>
      </c>
      <c r="G1037" s="13">
        <v>0.2</v>
      </c>
      <c r="H1037" s="7">
        <v>141.72300000000001</v>
      </c>
      <c r="I1037">
        <v>93727</v>
      </c>
    </row>
    <row r="1038" spans="1:9" x14ac:dyDescent="0.3">
      <c r="A1038" t="s">
        <v>3010</v>
      </c>
      <c r="B1038" t="s">
        <v>1103</v>
      </c>
      <c r="C1038" t="s">
        <v>3012</v>
      </c>
      <c r="D1038" t="s">
        <v>3013</v>
      </c>
      <c r="E1038" s="7">
        <v>75.180000000000007</v>
      </c>
      <c r="F1038" s="9">
        <v>6</v>
      </c>
      <c r="G1038" s="13">
        <v>0</v>
      </c>
      <c r="H1038" s="7">
        <v>35.334600000000002</v>
      </c>
      <c r="I1038">
        <v>94403</v>
      </c>
    </row>
    <row r="1039" spans="1:9" x14ac:dyDescent="0.3">
      <c r="A1039" t="s">
        <v>3014</v>
      </c>
      <c r="B1039" t="s">
        <v>1183</v>
      </c>
      <c r="C1039" t="s">
        <v>2068</v>
      </c>
      <c r="D1039" t="s">
        <v>2069</v>
      </c>
      <c r="E1039" s="7">
        <v>149.97</v>
      </c>
      <c r="F1039" s="9">
        <v>3</v>
      </c>
      <c r="G1039" s="13">
        <v>0</v>
      </c>
      <c r="H1039" s="7">
        <v>52.4895</v>
      </c>
      <c r="I1039">
        <v>94601</v>
      </c>
    </row>
    <row r="1040" spans="1:9" x14ac:dyDescent="0.3">
      <c r="A1040" t="s">
        <v>3015</v>
      </c>
      <c r="B1040" t="s">
        <v>655</v>
      </c>
      <c r="C1040" t="s">
        <v>3016</v>
      </c>
      <c r="D1040" t="s">
        <v>3017</v>
      </c>
      <c r="E1040" s="7">
        <v>9.4079999999999995</v>
      </c>
      <c r="F1040" s="9">
        <v>2</v>
      </c>
      <c r="G1040" s="13">
        <v>0.2</v>
      </c>
      <c r="H1040" s="7">
        <v>3.4104000000000001</v>
      </c>
      <c r="I1040">
        <v>85281</v>
      </c>
    </row>
    <row r="1041" spans="1:9" x14ac:dyDescent="0.3">
      <c r="A1041" t="s">
        <v>3015</v>
      </c>
      <c r="B1041" t="s">
        <v>655</v>
      </c>
      <c r="C1041" t="s">
        <v>3018</v>
      </c>
      <c r="D1041" t="s">
        <v>264</v>
      </c>
      <c r="E1041" s="7">
        <v>4.6719999999999997</v>
      </c>
      <c r="F1041" s="9">
        <v>2</v>
      </c>
      <c r="G1041" s="13">
        <v>0.2</v>
      </c>
      <c r="H1041" s="7">
        <v>1.46</v>
      </c>
      <c r="I1041">
        <v>85281</v>
      </c>
    </row>
    <row r="1042" spans="1:9" x14ac:dyDescent="0.3">
      <c r="A1042" t="s">
        <v>3015</v>
      </c>
      <c r="B1042" t="s">
        <v>655</v>
      </c>
      <c r="C1042" t="s">
        <v>3019</v>
      </c>
      <c r="D1042" t="s">
        <v>3020</v>
      </c>
      <c r="E1042" s="7">
        <v>318.39999999999998</v>
      </c>
      <c r="F1042" s="9">
        <v>2</v>
      </c>
      <c r="G1042" s="13">
        <v>0.2</v>
      </c>
      <c r="H1042" s="7">
        <v>107.46</v>
      </c>
      <c r="I1042">
        <v>85281</v>
      </c>
    </row>
    <row r="1043" spans="1:9" x14ac:dyDescent="0.3">
      <c r="A1043" t="s">
        <v>3015</v>
      </c>
      <c r="B1043" t="s">
        <v>655</v>
      </c>
      <c r="C1043" t="s">
        <v>3021</v>
      </c>
      <c r="D1043" t="s">
        <v>3022</v>
      </c>
      <c r="E1043" s="7">
        <v>12.768000000000001</v>
      </c>
      <c r="F1043" s="9">
        <v>6</v>
      </c>
      <c r="G1043" s="13">
        <v>0.2</v>
      </c>
      <c r="H1043" s="7">
        <v>4.6284000000000001</v>
      </c>
      <c r="I1043">
        <v>85281</v>
      </c>
    </row>
    <row r="1044" spans="1:9" x14ac:dyDescent="0.3">
      <c r="A1044" t="s">
        <v>3015</v>
      </c>
      <c r="B1044" t="s">
        <v>655</v>
      </c>
      <c r="C1044" t="s">
        <v>3023</v>
      </c>
      <c r="D1044" t="s">
        <v>3024</v>
      </c>
      <c r="E1044" s="7">
        <v>15.36</v>
      </c>
      <c r="F1044" s="9">
        <v>2</v>
      </c>
      <c r="G1044" s="13">
        <v>0.2</v>
      </c>
      <c r="H1044" s="7">
        <v>3.2639999999999998</v>
      </c>
      <c r="I1044">
        <v>85281</v>
      </c>
    </row>
    <row r="1045" spans="1:9" x14ac:dyDescent="0.3">
      <c r="A1045" t="s">
        <v>3015</v>
      </c>
      <c r="B1045" t="s">
        <v>655</v>
      </c>
      <c r="C1045" t="s">
        <v>2700</v>
      </c>
      <c r="D1045" t="s">
        <v>2701</v>
      </c>
      <c r="E1045" s="7">
        <v>230.376</v>
      </c>
      <c r="F1045" s="9">
        <v>3</v>
      </c>
      <c r="G1045" s="13">
        <v>0.2</v>
      </c>
      <c r="H1045" s="7">
        <v>20.157900000000001</v>
      </c>
      <c r="I1045">
        <v>85281</v>
      </c>
    </row>
    <row r="1046" spans="1:9" x14ac:dyDescent="0.3">
      <c r="A1046" t="s">
        <v>3015</v>
      </c>
      <c r="B1046" t="s">
        <v>655</v>
      </c>
      <c r="C1046" t="s">
        <v>1810</v>
      </c>
      <c r="D1046" t="s">
        <v>1811</v>
      </c>
      <c r="E1046" s="7">
        <v>7.16</v>
      </c>
      <c r="F1046" s="9">
        <v>1</v>
      </c>
      <c r="G1046" s="13">
        <v>0.2</v>
      </c>
      <c r="H1046" s="7">
        <v>8.9499999999999996E-2</v>
      </c>
      <c r="I1046">
        <v>85281</v>
      </c>
    </row>
    <row r="1047" spans="1:9" x14ac:dyDescent="0.3">
      <c r="A1047" t="s">
        <v>3025</v>
      </c>
      <c r="B1047" t="s">
        <v>3026</v>
      </c>
      <c r="C1047" t="s">
        <v>830</v>
      </c>
      <c r="D1047" t="s">
        <v>831</v>
      </c>
      <c r="E1047" s="7">
        <v>3.984</v>
      </c>
      <c r="F1047" s="9">
        <v>1</v>
      </c>
      <c r="G1047" s="13">
        <v>0.2</v>
      </c>
      <c r="H1047" s="7">
        <v>1.3944000000000001</v>
      </c>
      <c r="I1047">
        <v>92503</v>
      </c>
    </row>
    <row r="1048" spans="1:9" x14ac:dyDescent="0.3">
      <c r="A1048" t="s">
        <v>3028</v>
      </c>
      <c r="B1048" t="s">
        <v>384</v>
      </c>
      <c r="C1048" t="s">
        <v>3029</v>
      </c>
      <c r="D1048" t="s">
        <v>3030</v>
      </c>
      <c r="E1048" s="7">
        <v>49.08</v>
      </c>
      <c r="F1048" s="9">
        <v>3</v>
      </c>
      <c r="G1048" s="13">
        <v>0</v>
      </c>
      <c r="H1048" s="7">
        <v>4.9080000000000004</v>
      </c>
      <c r="I1048">
        <v>98103</v>
      </c>
    </row>
    <row r="1049" spans="1:9" x14ac:dyDescent="0.3">
      <c r="A1049" t="s">
        <v>3028</v>
      </c>
      <c r="B1049" t="s">
        <v>384</v>
      </c>
      <c r="C1049" t="s">
        <v>3031</v>
      </c>
      <c r="D1049" t="s">
        <v>3032</v>
      </c>
      <c r="E1049" s="7">
        <v>324.89999999999998</v>
      </c>
      <c r="F1049" s="9">
        <v>5</v>
      </c>
      <c r="G1049" s="13">
        <v>0</v>
      </c>
      <c r="H1049" s="7">
        <v>38.988</v>
      </c>
      <c r="I1049">
        <v>98103</v>
      </c>
    </row>
    <row r="1050" spans="1:9" x14ac:dyDescent="0.3">
      <c r="A1050" t="s">
        <v>3028</v>
      </c>
      <c r="B1050" t="s">
        <v>384</v>
      </c>
      <c r="C1050" t="s">
        <v>3033</v>
      </c>
      <c r="D1050" t="s">
        <v>3034</v>
      </c>
      <c r="E1050" s="7">
        <v>18.239999999999998</v>
      </c>
      <c r="F1050" s="9">
        <v>3</v>
      </c>
      <c r="G1050" s="13">
        <v>0</v>
      </c>
      <c r="H1050" s="7">
        <v>5.2896000000000001</v>
      </c>
      <c r="I1050">
        <v>98103</v>
      </c>
    </row>
    <row r="1051" spans="1:9" x14ac:dyDescent="0.3">
      <c r="A1051" t="s">
        <v>3035</v>
      </c>
      <c r="B1051" t="s">
        <v>3036</v>
      </c>
      <c r="C1051" t="s">
        <v>2829</v>
      </c>
      <c r="D1051" t="s">
        <v>2830</v>
      </c>
      <c r="E1051" s="7">
        <v>113.88800000000001</v>
      </c>
      <c r="F1051" s="9">
        <v>2</v>
      </c>
      <c r="G1051" s="13">
        <v>0.2</v>
      </c>
      <c r="H1051" s="7">
        <v>9.9651999999999994</v>
      </c>
      <c r="I1051">
        <v>98103</v>
      </c>
    </row>
    <row r="1052" spans="1:9" x14ac:dyDescent="0.3">
      <c r="A1052" t="s">
        <v>3035</v>
      </c>
      <c r="B1052" t="s">
        <v>3036</v>
      </c>
      <c r="C1052" t="s">
        <v>3038</v>
      </c>
      <c r="D1052" t="s">
        <v>3039</v>
      </c>
      <c r="E1052" s="7">
        <v>105.584</v>
      </c>
      <c r="F1052" s="9">
        <v>2</v>
      </c>
      <c r="G1052" s="13">
        <v>0.2</v>
      </c>
      <c r="H1052" s="7">
        <v>7.9188000000000001</v>
      </c>
      <c r="I1052">
        <v>98103</v>
      </c>
    </row>
    <row r="1053" spans="1:9" x14ac:dyDescent="0.3">
      <c r="A1053" t="s">
        <v>3040</v>
      </c>
      <c r="B1053" t="s">
        <v>3041</v>
      </c>
      <c r="C1053" t="s">
        <v>919</v>
      </c>
      <c r="D1053" t="s">
        <v>920</v>
      </c>
      <c r="E1053" s="7">
        <v>107.98399999999999</v>
      </c>
      <c r="F1053" s="9">
        <v>1</v>
      </c>
      <c r="G1053" s="13">
        <v>0.2</v>
      </c>
      <c r="H1053" s="7">
        <v>9.4486000000000008</v>
      </c>
      <c r="I1053">
        <v>98105</v>
      </c>
    </row>
    <row r="1054" spans="1:9" x14ac:dyDescent="0.3">
      <c r="A1054" t="s">
        <v>3040</v>
      </c>
      <c r="B1054" t="s">
        <v>3041</v>
      </c>
      <c r="C1054" t="s">
        <v>2059</v>
      </c>
      <c r="D1054" t="s">
        <v>2060</v>
      </c>
      <c r="E1054" s="7">
        <v>19.295999999999999</v>
      </c>
      <c r="F1054" s="9">
        <v>3</v>
      </c>
      <c r="G1054" s="13">
        <v>0.2</v>
      </c>
      <c r="H1054" s="7">
        <v>6.03</v>
      </c>
      <c r="I1054">
        <v>98105</v>
      </c>
    </row>
    <row r="1055" spans="1:9" x14ac:dyDescent="0.3">
      <c r="A1055" t="s">
        <v>3043</v>
      </c>
      <c r="B1055" t="s">
        <v>3044</v>
      </c>
      <c r="C1055" t="s">
        <v>1413</v>
      </c>
      <c r="D1055" t="s">
        <v>1414</v>
      </c>
      <c r="E1055" s="7">
        <v>99.98</v>
      </c>
      <c r="F1055" s="9">
        <v>2</v>
      </c>
      <c r="G1055" s="13">
        <v>0</v>
      </c>
      <c r="H1055" s="7">
        <v>7.9984000000000002</v>
      </c>
      <c r="I1055">
        <v>94109</v>
      </c>
    </row>
    <row r="1056" spans="1:9" x14ac:dyDescent="0.3">
      <c r="A1056" t="s">
        <v>3043</v>
      </c>
      <c r="B1056" t="s">
        <v>3044</v>
      </c>
      <c r="C1056" t="s">
        <v>3046</v>
      </c>
      <c r="D1056" t="s">
        <v>3047</v>
      </c>
      <c r="E1056" s="7">
        <v>733.95</v>
      </c>
      <c r="F1056" s="9">
        <v>7</v>
      </c>
      <c r="G1056" s="13">
        <v>0</v>
      </c>
      <c r="H1056" s="7">
        <v>352.29599999999999</v>
      </c>
      <c r="I1056">
        <v>94109</v>
      </c>
    </row>
    <row r="1057" spans="1:9" x14ac:dyDescent="0.3">
      <c r="A1057" t="s">
        <v>3043</v>
      </c>
      <c r="B1057" t="s">
        <v>3044</v>
      </c>
      <c r="C1057" t="s">
        <v>3048</v>
      </c>
      <c r="D1057" t="s">
        <v>3049</v>
      </c>
      <c r="E1057" s="7">
        <v>241.44</v>
      </c>
      <c r="F1057" s="9">
        <v>3</v>
      </c>
      <c r="G1057" s="13">
        <v>0</v>
      </c>
      <c r="H1057" s="7">
        <v>72.432000000000002</v>
      </c>
      <c r="I1057">
        <v>94109</v>
      </c>
    </row>
    <row r="1058" spans="1:9" x14ac:dyDescent="0.3">
      <c r="A1058" t="s">
        <v>3050</v>
      </c>
      <c r="B1058" t="s">
        <v>2697</v>
      </c>
      <c r="C1058" t="s">
        <v>2683</v>
      </c>
      <c r="D1058" t="s">
        <v>2684</v>
      </c>
      <c r="E1058" s="7">
        <v>7.92</v>
      </c>
      <c r="F1058" s="9">
        <v>8</v>
      </c>
      <c r="G1058" s="13">
        <v>0</v>
      </c>
      <c r="H1058" s="7">
        <v>3.4847999999999999</v>
      </c>
      <c r="I1058">
        <v>93277</v>
      </c>
    </row>
    <row r="1059" spans="1:9" x14ac:dyDescent="0.3">
      <c r="A1059" t="s">
        <v>3052</v>
      </c>
      <c r="B1059" t="s">
        <v>3053</v>
      </c>
      <c r="C1059" t="s">
        <v>2307</v>
      </c>
      <c r="D1059" t="s">
        <v>2308</v>
      </c>
      <c r="E1059" s="7">
        <v>203.92</v>
      </c>
      <c r="F1059" s="9">
        <v>5</v>
      </c>
      <c r="G1059" s="13">
        <v>0.2</v>
      </c>
      <c r="H1059" s="7">
        <v>22.940999999999999</v>
      </c>
      <c r="I1059">
        <v>90049</v>
      </c>
    </row>
    <row r="1060" spans="1:9" x14ac:dyDescent="0.3">
      <c r="A1060" t="s">
        <v>3055</v>
      </c>
      <c r="B1060" t="s">
        <v>3056</v>
      </c>
      <c r="C1060" t="s">
        <v>3058</v>
      </c>
      <c r="D1060" t="s">
        <v>3059</v>
      </c>
      <c r="E1060" s="7">
        <v>3359.9520000000002</v>
      </c>
      <c r="F1060" s="9">
        <v>6</v>
      </c>
      <c r="G1060" s="13">
        <v>0.2</v>
      </c>
      <c r="H1060" s="7">
        <v>1049.9849999999999</v>
      </c>
      <c r="I1060">
        <v>90032</v>
      </c>
    </row>
    <row r="1061" spans="1:9" x14ac:dyDescent="0.3">
      <c r="A1061" t="s">
        <v>3060</v>
      </c>
      <c r="B1061" t="s">
        <v>3061</v>
      </c>
      <c r="C1061" t="s">
        <v>3064</v>
      </c>
      <c r="D1061" t="s">
        <v>3065</v>
      </c>
      <c r="E1061" s="7">
        <v>494.37599999999998</v>
      </c>
      <c r="F1061" s="9">
        <v>3</v>
      </c>
      <c r="G1061" s="13">
        <v>0.2</v>
      </c>
      <c r="H1061" s="7">
        <v>49.437600000000003</v>
      </c>
      <c r="I1061">
        <v>92592</v>
      </c>
    </row>
    <row r="1062" spans="1:9" x14ac:dyDescent="0.3">
      <c r="A1062" t="s">
        <v>3060</v>
      </c>
      <c r="B1062" t="s">
        <v>3061</v>
      </c>
      <c r="C1062" t="s">
        <v>1675</v>
      </c>
      <c r="D1062" t="s">
        <v>1676</v>
      </c>
      <c r="E1062" s="7">
        <v>29.2</v>
      </c>
      <c r="F1062" s="9">
        <v>5</v>
      </c>
      <c r="G1062" s="13">
        <v>0.2</v>
      </c>
      <c r="H1062" s="7">
        <v>9.8550000000000004</v>
      </c>
      <c r="I1062">
        <v>92592</v>
      </c>
    </row>
    <row r="1063" spans="1:9" x14ac:dyDescent="0.3">
      <c r="A1063" t="s">
        <v>3060</v>
      </c>
      <c r="B1063" t="s">
        <v>3061</v>
      </c>
      <c r="C1063" t="s">
        <v>162</v>
      </c>
      <c r="D1063" t="s">
        <v>163</v>
      </c>
      <c r="E1063" s="7">
        <v>248.85</v>
      </c>
      <c r="F1063" s="9">
        <v>5</v>
      </c>
      <c r="G1063" s="13">
        <v>0</v>
      </c>
      <c r="H1063" s="7">
        <v>27.3735</v>
      </c>
      <c r="I1063">
        <v>92592</v>
      </c>
    </row>
    <row r="1064" spans="1:9" x14ac:dyDescent="0.3">
      <c r="A1064" t="s">
        <v>3060</v>
      </c>
      <c r="B1064" t="s">
        <v>3061</v>
      </c>
      <c r="C1064" t="s">
        <v>3066</v>
      </c>
      <c r="D1064" t="s">
        <v>3067</v>
      </c>
      <c r="E1064" s="7">
        <v>36.24</v>
      </c>
      <c r="F1064" s="9">
        <v>1</v>
      </c>
      <c r="G1064" s="13">
        <v>0</v>
      </c>
      <c r="H1064" s="7">
        <v>15.220800000000001</v>
      </c>
      <c r="I1064">
        <v>92592</v>
      </c>
    </row>
    <row r="1065" spans="1:9" x14ac:dyDescent="0.3">
      <c r="A1065" t="s">
        <v>3068</v>
      </c>
      <c r="B1065" t="s">
        <v>2099</v>
      </c>
      <c r="C1065" t="s">
        <v>2953</v>
      </c>
      <c r="D1065" t="s">
        <v>2954</v>
      </c>
      <c r="E1065" s="7">
        <v>11.91</v>
      </c>
      <c r="F1065" s="9">
        <v>3</v>
      </c>
      <c r="G1065" s="13">
        <v>0</v>
      </c>
      <c r="H1065" s="7">
        <v>0.1191</v>
      </c>
      <c r="I1065">
        <v>92024</v>
      </c>
    </row>
    <row r="1066" spans="1:9" x14ac:dyDescent="0.3">
      <c r="A1066" t="s">
        <v>3068</v>
      </c>
      <c r="B1066" t="s">
        <v>2099</v>
      </c>
      <c r="C1066" t="s">
        <v>2770</v>
      </c>
      <c r="D1066" t="s">
        <v>2771</v>
      </c>
      <c r="E1066" s="7">
        <v>3.48</v>
      </c>
      <c r="F1066" s="9">
        <v>2</v>
      </c>
      <c r="G1066" s="13">
        <v>0</v>
      </c>
      <c r="H1066" s="7">
        <v>1.1135999999999999</v>
      </c>
      <c r="I1066">
        <v>92024</v>
      </c>
    </row>
    <row r="1067" spans="1:9" x14ac:dyDescent="0.3">
      <c r="A1067" t="s">
        <v>3069</v>
      </c>
      <c r="B1067" t="s">
        <v>88</v>
      </c>
      <c r="C1067" t="s">
        <v>1409</v>
      </c>
      <c r="D1067" t="s">
        <v>1410</v>
      </c>
      <c r="E1067" s="7">
        <v>19.193999999999999</v>
      </c>
      <c r="F1067" s="9">
        <v>7</v>
      </c>
      <c r="G1067" s="13">
        <v>0.7</v>
      </c>
      <c r="H1067" s="7">
        <v>12.795999999999999</v>
      </c>
      <c r="I1067">
        <v>85023</v>
      </c>
    </row>
    <row r="1068" spans="1:9" x14ac:dyDescent="0.3">
      <c r="A1068" t="s">
        <v>3069</v>
      </c>
      <c r="B1068" t="s">
        <v>88</v>
      </c>
      <c r="C1068" t="s">
        <v>749</v>
      </c>
      <c r="D1068" t="s">
        <v>750</v>
      </c>
      <c r="E1068" s="7">
        <v>121.792</v>
      </c>
      <c r="F1068" s="9">
        <v>4</v>
      </c>
      <c r="G1068" s="13">
        <v>0.2</v>
      </c>
      <c r="H1068" s="7">
        <v>13.701599999999999</v>
      </c>
      <c r="I1068">
        <v>85023</v>
      </c>
    </row>
    <row r="1069" spans="1:9" x14ac:dyDescent="0.3">
      <c r="A1069" t="s">
        <v>3070</v>
      </c>
      <c r="B1069" t="s">
        <v>3071</v>
      </c>
      <c r="C1069" t="s">
        <v>2627</v>
      </c>
      <c r="D1069" t="s">
        <v>2628</v>
      </c>
      <c r="E1069" s="7">
        <v>1919.9760000000001</v>
      </c>
      <c r="F1069" s="9">
        <v>3</v>
      </c>
      <c r="G1069" s="13">
        <v>0.2</v>
      </c>
      <c r="H1069" s="7">
        <v>215.9973</v>
      </c>
      <c r="I1069">
        <v>94122</v>
      </c>
    </row>
    <row r="1070" spans="1:9" x14ac:dyDescent="0.3">
      <c r="A1070" t="s">
        <v>3073</v>
      </c>
      <c r="B1070" t="s">
        <v>1746</v>
      </c>
      <c r="C1070" t="s">
        <v>596</v>
      </c>
      <c r="D1070" t="s">
        <v>597</v>
      </c>
      <c r="E1070" s="7">
        <v>603.91999999999996</v>
      </c>
      <c r="F1070" s="9">
        <v>5</v>
      </c>
      <c r="G1070" s="13">
        <v>0.2</v>
      </c>
      <c r="H1070" s="7">
        <v>45.293999999999997</v>
      </c>
      <c r="I1070">
        <v>92037</v>
      </c>
    </row>
    <row r="1071" spans="1:9" x14ac:dyDescent="0.3">
      <c r="A1071" t="s">
        <v>3073</v>
      </c>
      <c r="B1071" t="s">
        <v>1746</v>
      </c>
      <c r="C1071" t="s">
        <v>1835</v>
      </c>
      <c r="D1071" t="s">
        <v>1836</v>
      </c>
      <c r="E1071" s="7">
        <v>81.98</v>
      </c>
      <c r="F1071" s="9">
        <v>2</v>
      </c>
      <c r="G1071" s="13">
        <v>0</v>
      </c>
      <c r="H1071" s="7">
        <v>40.170200000000001</v>
      </c>
      <c r="I1071">
        <v>92037</v>
      </c>
    </row>
    <row r="1072" spans="1:9" x14ac:dyDescent="0.3">
      <c r="A1072" t="s">
        <v>3074</v>
      </c>
      <c r="B1072" t="s">
        <v>1781</v>
      </c>
      <c r="C1072" t="s">
        <v>3075</v>
      </c>
      <c r="D1072" t="s">
        <v>3076</v>
      </c>
      <c r="E1072" s="7">
        <v>181.35</v>
      </c>
      <c r="F1072" s="9">
        <v>9</v>
      </c>
      <c r="G1072" s="13">
        <v>0</v>
      </c>
      <c r="H1072" s="7">
        <v>48.964500000000001</v>
      </c>
      <c r="I1072">
        <v>92374</v>
      </c>
    </row>
    <row r="1073" spans="1:9" x14ac:dyDescent="0.3">
      <c r="A1073" t="s">
        <v>3074</v>
      </c>
      <c r="B1073" t="s">
        <v>1781</v>
      </c>
      <c r="C1073" t="s">
        <v>3077</v>
      </c>
      <c r="D1073" t="s">
        <v>3078</v>
      </c>
      <c r="E1073" s="7">
        <v>8.64</v>
      </c>
      <c r="F1073" s="9">
        <v>3</v>
      </c>
      <c r="G1073" s="13">
        <v>0</v>
      </c>
      <c r="H1073" s="7">
        <v>4.2336</v>
      </c>
      <c r="I1073">
        <v>92374</v>
      </c>
    </row>
    <row r="1074" spans="1:9" x14ac:dyDescent="0.3">
      <c r="A1074" t="s">
        <v>3079</v>
      </c>
      <c r="B1074" t="s">
        <v>3080</v>
      </c>
      <c r="C1074" t="s">
        <v>3082</v>
      </c>
      <c r="D1074" t="s">
        <v>3083</v>
      </c>
      <c r="E1074" s="7">
        <v>17.12</v>
      </c>
      <c r="F1074" s="9">
        <v>4</v>
      </c>
      <c r="G1074" s="13">
        <v>0</v>
      </c>
      <c r="H1074" s="7">
        <v>4.9648000000000003</v>
      </c>
      <c r="I1074">
        <v>94601</v>
      </c>
    </row>
    <row r="1075" spans="1:9" x14ac:dyDescent="0.3">
      <c r="A1075" t="s">
        <v>3079</v>
      </c>
      <c r="B1075" t="s">
        <v>3080</v>
      </c>
      <c r="C1075" t="s">
        <v>3084</v>
      </c>
      <c r="D1075" t="s">
        <v>3085</v>
      </c>
      <c r="E1075" s="7">
        <v>431.96800000000002</v>
      </c>
      <c r="F1075" s="9">
        <v>4</v>
      </c>
      <c r="G1075" s="13">
        <v>0.2</v>
      </c>
      <c r="H1075" s="7">
        <v>37.797199999999997</v>
      </c>
      <c r="I1075">
        <v>94601</v>
      </c>
    </row>
    <row r="1076" spans="1:9" x14ac:dyDescent="0.3">
      <c r="A1076" t="s">
        <v>3079</v>
      </c>
      <c r="B1076" t="s">
        <v>3080</v>
      </c>
      <c r="C1076" t="s">
        <v>3086</v>
      </c>
      <c r="D1076" t="s">
        <v>3087</v>
      </c>
      <c r="E1076" s="7">
        <v>129.91999999999999</v>
      </c>
      <c r="F1076" s="9">
        <v>4</v>
      </c>
      <c r="G1076" s="13">
        <v>0</v>
      </c>
      <c r="H1076" s="7">
        <v>10.393599999999999</v>
      </c>
      <c r="I1076">
        <v>94601</v>
      </c>
    </row>
    <row r="1077" spans="1:9" x14ac:dyDescent="0.3">
      <c r="A1077" t="s">
        <v>3079</v>
      </c>
      <c r="B1077" t="s">
        <v>3080</v>
      </c>
      <c r="C1077" t="s">
        <v>57</v>
      </c>
      <c r="D1077" t="s">
        <v>59</v>
      </c>
      <c r="E1077" s="7">
        <v>568.72799999999995</v>
      </c>
      <c r="F1077" s="9">
        <v>3</v>
      </c>
      <c r="G1077" s="13">
        <v>0.2</v>
      </c>
      <c r="H1077" s="7">
        <v>28.436399999999999</v>
      </c>
      <c r="I1077">
        <v>94601</v>
      </c>
    </row>
    <row r="1078" spans="1:9" x14ac:dyDescent="0.3">
      <c r="A1078" t="s">
        <v>3079</v>
      </c>
      <c r="B1078" t="s">
        <v>3080</v>
      </c>
      <c r="C1078" t="s">
        <v>3088</v>
      </c>
      <c r="D1078" t="s">
        <v>3089</v>
      </c>
      <c r="E1078" s="7">
        <v>117.14400000000001</v>
      </c>
      <c r="F1078" s="9">
        <v>9</v>
      </c>
      <c r="G1078" s="13">
        <v>0.2</v>
      </c>
      <c r="H1078" s="7">
        <v>42.464700000000001</v>
      </c>
      <c r="I1078">
        <v>94601</v>
      </c>
    </row>
    <row r="1079" spans="1:9" x14ac:dyDescent="0.3">
      <c r="A1079" t="s">
        <v>3079</v>
      </c>
      <c r="B1079" t="s">
        <v>3080</v>
      </c>
      <c r="C1079" t="s">
        <v>3090</v>
      </c>
      <c r="D1079" t="s">
        <v>3091</v>
      </c>
      <c r="E1079" s="7">
        <v>203.52</v>
      </c>
      <c r="F1079" s="9">
        <v>3</v>
      </c>
      <c r="G1079" s="13">
        <v>0</v>
      </c>
      <c r="H1079" s="7">
        <v>54.950400000000002</v>
      </c>
      <c r="I1079">
        <v>94601</v>
      </c>
    </row>
    <row r="1080" spans="1:9" x14ac:dyDescent="0.3">
      <c r="A1080" t="s">
        <v>3079</v>
      </c>
      <c r="B1080" t="s">
        <v>3080</v>
      </c>
      <c r="C1080" t="s">
        <v>3092</v>
      </c>
      <c r="D1080" t="s">
        <v>3093</v>
      </c>
      <c r="E1080" s="7">
        <v>51.75</v>
      </c>
      <c r="F1080" s="9">
        <v>5</v>
      </c>
      <c r="G1080" s="13">
        <v>0</v>
      </c>
      <c r="H1080" s="7">
        <v>24.84</v>
      </c>
      <c r="I1080">
        <v>94601</v>
      </c>
    </row>
    <row r="1081" spans="1:9" x14ac:dyDescent="0.3">
      <c r="A1081" t="s">
        <v>3094</v>
      </c>
      <c r="B1081" t="s">
        <v>3095</v>
      </c>
      <c r="C1081" t="s">
        <v>3098</v>
      </c>
      <c r="D1081" t="s">
        <v>3099</v>
      </c>
      <c r="E1081" s="7">
        <v>50.8</v>
      </c>
      <c r="F1081" s="9">
        <v>5</v>
      </c>
      <c r="G1081" s="13">
        <v>0</v>
      </c>
      <c r="H1081" s="7">
        <v>13.208</v>
      </c>
      <c r="I1081">
        <v>92399</v>
      </c>
    </row>
    <row r="1082" spans="1:9" x14ac:dyDescent="0.3">
      <c r="A1082" t="s">
        <v>3100</v>
      </c>
      <c r="B1082" t="s">
        <v>1206</v>
      </c>
      <c r="C1082" t="s">
        <v>1637</v>
      </c>
      <c r="D1082" t="s">
        <v>1638</v>
      </c>
      <c r="E1082" s="7">
        <v>15.712</v>
      </c>
      <c r="F1082" s="9">
        <v>4</v>
      </c>
      <c r="G1082" s="13">
        <v>0.2</v>
      </c>
      <c r="H1082" s="7">
        <v>5.6955999999999998</v>
      </c>
      <c r="I1082">
        <v>98105</v>
      </c>
    </row>
    <row r="1083" spans="1:9" x14ac:dyDescent="0.3">
      <c r="A1083" t="s">
        <v>3101</v>
      </c>
      <c r="B1083" t="s">
        <v>3102</v>
      </c>
      <c r="C1083" t="s">
        <v>3104</v>
      </c>
      <c r="D1083" t="s">
        <v>3105</v>
      </c>
      <c r="E1083" s="7">
        <v>435.99900000000002</v>
      </c>
      <c r="F1083" s="9">
        <v>3</v>
      </c>
      <c r="G1083" s="13">
        <v>0.15</v>
      </c>
      <c r="H1083" s="7">
        <v>20.517600000000002</v>
      </c>
      <c r="I1083">
        <v>92037</v>
      </c>
    </row>
    <row r="1084" spans="1:9" x14ac:dyDescent="0.3">
      <c r="A1084" t="s">
        <v>3101</v>
      </c>
      <c r="B1084" t="s">
        <v>3102</v>
      </c>
      <c r="C1084" t="s">
        <v>125</v>
      </c>
      <c r="D1084" t="s">
        <v>126</v>
      </c>
      <c r="E1084" s="7">
        <v>83.983999999999995</v>
      </c>
      <c r="F1084" s="9">
        <v>2</v>
      </c>
      <c r="G1084" s="13">
        <v>0.2</v>
      </c>
      <c r="H1084" s="7">
        <v>31.494</v>
      </c>
      <c r="I1084">
        <v>92037</v>
      </c>
    </row>
    <row r="1085" spans="1:9" x14ac:dyDescent="0.3">
      <c r="A1085" t="s">
        <v>3106</v>
      </c>
      <c r="B1085" t="s">
        <v>3107</v>
      </c>
      <c r="C1085" t="s">
        <v>3109</v>
      </c>
      <c r="D1085" t="s">
        <v>3110</v>
      </c>
      <c r="E1085" s="7">
        <v>290.666</v>
      </c>
      <c r="F1085" s="9">
        <v>2</v>
      </c>
      <c r="G1085" s="13">
        <v>0.15</v>
      </c>
      <c r="H1085" s="7">
        <v>3.4196</v>
      </c>
      <c r="I1085">
        <v>92691</v>
      </c>
    </row>
    <row r="1086" spans="1:9" x14ac:dyDescent="0.3">
      <c r="A1086" t="s">
        <v>3111</v>
      </c>
      <c r="B1086" t="s">
        <v>1709</v>
      </c>
      <c r="C1086" t="s">
        <v>3112</v>
      </c>
      <c r="D1086" t="s">
        <v>3113</v>
      </c>
      <c r="E1086" s="7">
        <v>141.96</v>
      </c>
      <c r="F1086" s="9">
        <v>2</v>
      </c>
      <c r="G1086" s="13">
        <v>0</v>
      </c>
      <c r="H1086" s="7">
        <v>41.168399999999998</v>
      </c>
      <c r="I1086">
        <v>89115</v>
      </c>
    </row>
    <row r="1087" spans="1:9" x14ac:dyDescent="0.3">
      <c r="A1087" t="s">
        <v>3111</v>
      </c>
      <c r="B1087" t="s">
        <v>1709</v>
      </c>
      <c r="C1087" t="s">
        <v>457</v>
      </c>
      <c r="D1087" t="s">
        <v>458</v>
      </c>
      <c r="E1087" s="7">
        <v>66.048000000000002</v>
      </c>
      <c r="F1087" s="9">
        <v>4</v>
      </c>
      <c r="G1087" s="13">
        <v>0.2</v>
      </c>
      <c r="H1087" s="7">
        <v>23.116800000000001</v>
      </c>
      <c r="I1087">
        <v>89115</v>
      </c>
    </row>
    <row r="1088" spans="1:9" x14ac:dyDescent="0.3">
      <c r="A1088" t="s">
        <v>3114</v>
      </c>
      <c r="B1088" t="s">
        <v>291</v>
      </c>
      <c r="C1088" t="s">
        <v>3115</v>
      </c>
      <c r="D1088" t="s">
        <v>3116</v>
      </c>
      <c r="E1088" s="7">
        <v>25.824000000000002</v>
      </c>
      <c r="F1088" s="9">
        <v>6</v>
      </c>
      <c r="G1088" s="13">
        <v>0.2</v>
      </c>
      <c r="H1088" s="7">
        <v>9.0383999999999993</v>
      </c>
      <c r="I1088">
        <v>94122</v>
      </c>
    </row>
    <row r="1089" spans="1:9" x14ac:dyDescent="0.3">
      <c r="A1089" t="s">
        <v>3114</v>
      </c>
      <c r="B1089" t="s">
        <v>291</v>
      </c>
      <c r="C1089" t="s">
        <v>3048</v>
      </c>
      <c r="D1089" t="s">
        <v>3049</v>
      </c>
      <c r="E1089" s="7">
        <v>160.96</v>
      </c>
      <c r="F1089" s="9">
        <v>2</v>
      </c>
      <c r="G1089" s="13">
        <v>0</v>
      </c>
      <c r="H1089" s="7">
        <v>48.287999999999997</v>
      </c>
      <c r="I1089">
        <v>94122</v>
      </c>
    </row>
    <row r="1090" spans="1:9" x14ac:dyDescent="0.3">
      <c r="A1090" t="s">
        <v>3117</v>
      </c>
      <c r="B1090" t="s">
        <v>3118</v>
      </c>
      <c r="C1090" t="s">
        <v>3064</v>
      </c>
      <c r="D1090" t="s">
        <v>3120</v>
      </c>
      <c r="E1090" s="7">
        <v>1091.1679999999999</v>
      </c>
      <c r="F1090" s="9">
        <v>4</v>
      </c>
      <c r="G1090" s="13">
        <v>0.2</v>
      </c>
      <c r="H1090" s="7">
        <v>68.197999999999993</v>
      </c>
      <c r="I1090">
        <v>98103</v>
      </c>
    </row>
    <row r="1091" spans="1:9" x14ac:dyDescent="0.3">
      <c r="A1091" t="s">
        <v>3117</v>
      </c>
      <c r="B1091" t="s">
        <v>3118</v>
      </c>
      <c r="C1091" t="s">
        <v>1716</v>
      </c>
      <c r="D1091" t="s">
        <v>1717</v>
      </c>
      <c r="E1091" s="7">
        <v>219.16800000000001</v>
      </c>
      <c r="F1091" s="9">
        <v>2</v>
      </c>
      <c r="G1091" s="13">
        <v>0.2</v>
      </c>
      <c r="H1091" s="7">
        <v>43.833599999999997</v>
      </c>
      <c r="I1091">
        <v>98103</v>
      </c>
    </row>
    <row r="1092" spans="1:9" x14ac:dyDescent="0.3">
      <c r="A1092" t="s">
        <v>3121</v>
      </c>
      <c r="B1092" t="s">
        <v>3122</v>
      </c>
      <c r="C1092" t="s">
        <v>104</v>
      </c>
      <c r="D1092" t="s">
        <v>105</v>
      </c>
      <c r="E1092" s="7">
        <v>77.88</v>
      </c>
      <c r="F1092" s="9">
        <v>2</v>
      </c>
      <c r="G1092" s="13">
        <v>0</v>
      </c>
      <c r="H1092" s="7">
        <v>3.8940000000000001</v>
      </c>
      <c r="I1092">
        <v>90004</v>
      </c>
    </row>
    <row r="1093" spans="1:9" x14ac:dyDescent="0.3">
      <c r="A1093" t="s">
        <v>3124</v>
      </c>
      <c r="B1093" t="s">
        <v>2473</v>
      </c>
      <c r="C1093" t="s">
        <v>3125</v>
      </c>
      <c r="D1093" t="s">
        <v>3126</v>
      </c>
      <c r="E1093" s="7">
        <v>65.790000000000006</v>
      </c>
      <c r="F1093" s="9">
        <v>9</v>
      </c>
      <c r="G1093" s="13">
        <v>0</v>
      </c>
      <c r="H1093" s="7">
        <v>30.263400000000001</v>
      </c>
      <c r="I1093">
        <v>94122</v>
      </c>
    </row>
    <row r="1094" spans="1:9" x14ac:dyDescent="0.3">
      <c r="A1094" t="s">
        <v>3124</v>
      </c>
      <c r="B1094" t="s">
        <v>2473</v>
      </c>
      <c r="C1094" t="s">
        <v>67</v>
      </c>
      <c r="D1094" t="s">
        <v>68</v>
      </c>
      <c r="E1094" s="7">
        <v>271.98399999999998</v>
      </c>
      <c r="F1094" s="9">
        <v>2</v>
      </c>
      <c r="G1094" s="13">
        <v>0.2</v>
      </c>
      <c r="H1094" s="7">
        <v>88.394800000000004</v>
      </c>
      <c r="I1094">
        <v>94122</v>
      </c>
    </row>
    <row r="1095" spans="1:9" x14ac:dyDescent="0.3">
      <c r="A1095" t="s">
        <v>3124</v>
      </c>
      <c r="B1095" t="s">
        <v>2473</v>
      </c>
      <c r="C1095" t="s">
        <v>212</v>
      </c>
      <c r="D1095" t="s">
        <v>213</v>
      </c>
      <c r="E1095" s="7">
        <v>11.76</v>
      </c>
      <c r="F1095" s="9">
        <v>4</v>
      </c>
      <c r="G1095" s="13">
        <v>0</v>
      </c>
      <c r="H1095" s="7">
        <v>3.1751999999999998</v>
      </c>
      <c r="I1095">
        <v>94122</v>
      </c>
    </row>
    <row r="1096" spans="1:9" x14ac:dyDescent="0.3">
      <c r="A1096" t="s">
        <v>3124</v>
      </c>
      <c r="B1096" t="s">
        <v>2473</v>
      </c>
      <c r="C1096" t="s">
        <v>3127</v>
      </c>
      <c r="D1096" t="s">
        <v>3128</v>
      </c>
      <c r="E1096" s="7">
        <v>77.52</v>
      </c>
      <c r="F1096" s="9">
        <v>2</v>
      </c>
      <c r="G1096" s="13">
        <v>0</v>
      </c>
      <c r="H1096" s="7">
        <v>37.9848</v>
      </c>
      <c r="I1096">
        <v>94122</v>
      </c>
    </row>
    <row r="1097" spans="1:9" x14ac:dyDescent="0.3">
      <c r="A1097" t="s">
        <v>3124</v>
      </c>
      <c r="B1097" t="s">
        <v>2473</v>
      </c>
      <c r="C1097" t="s">
        <v>2741</v>
      </c>
      <c r="D1097" t="s">
        <v>2742</v>
      </c>
      <c r="E1097" s="7">
        <v>48.64</v>
      </c>
      <c r="F1097" s="9">
        <v>2</v>
      </c>
      <c r="G1097" s="13">
        <v>0.2</v>
      </c>
      <c r="H1097" s="7">
        <v>15.808</v>
      </c>
      <c r="I1097">
        <v>94122</v>
      </c>
    </row>
    <row r="1098" spans="1:9" x14ac:dyDescent="0.3">
      <c r="A1098" t="s">
        <v>3129</v>
      </c>
      <c r="B1098" t="s">
        <v>3130</v>
      </c>
      <c r="C1098" t="s">
        <v>1365</v>
      </c>
      <c r="D1098" t="s">
        <v>1366</v>
      </c>
      <c r="E1098" s="7">
        <v>43.56</v>
      </c>
      <c r="F1098" s="9">
        <v>5</v>
      </c>
      <c r="G1098" s="13">
        <v>0.2</v>
      </c>
      <c r="H1098" s="7">
        <v>3.2669999999999999</v>
      </c>
      <c r="I1098">
        <v>80013</v>
      </c>
    </row>
    <row r="1099" spans="1:9" x14ac:dyDescent="0.3">
      <c r="A1099" t="s">
        <v>3129</v>
      </c>
      <c r="B1099" t="s">
        <v>3130</v>
      </c>
      <c r="C1099" t="s">
        <v>718</v>
      </c>
      <c r="D1099" t="s">
        <v>719</v>
      </c>
      <c r="E1099" s="7">
        <v>5.84</v>
      </c>
      <c r="F1099" s="9">
        <v>2</v>
      </c>
      <c r="G1099" s="13">
        <v>0.2</v>
      </c>
      <c r="H1099" s="7">
        <v>0.73</v>
      </c>
      <c r="I1099">
        <v>80013</v>
      </c>
    </row>
    <row r="1100" spans="1:9" x14ac:dyDescent="0.3">
      <c r="A1100" t="s">
        <v>3132</v>
      </c>
      <c r="B1100" t="s">
        <v>893</v>
      </c>
      <c r="C1100" t="s">
        <v>3133</v>
      </c>
      <c r="D1100" t="s">
        <v>3134</v>
      </c>
      <c r="E1100" s="7">
        <v>262.24</v>
      </c>
      <c r="F1100" s="9">
        <v>2</v>
      </c>
      <c r="G1100" s="13">
        <v>0</v>
      </c>
      <c r="H1100" s="7">
        <v>78.671999999999997</v>
      </c>
      <c r="I1100">
        <v>90004</v>
      </c>
    </row>
    <row r="1101" spans="1:9" x14ac:dyDescent="0.3">
      <c r="A1101" t="s">
        <v>3132</v>
      </c>
      <c r="B1101" t="s">
        <v>893</v>
      </c>
      <c r="C1101" t="s">
        <v>3135</v>
      </c>
      <c r="D1101" t="s">
        <v>3136</v>
      </c>
      <c r="E1101" s="7">
        <v>182.72</v>
      </c>
      <c r="F1101" s="9">
        <v>8</v>
      </c>
      <c r="G1101" s="13">
        <v>0</v>
      </c>
      <c r="H1101" s="7">
        <v>84.051199999999994</v>
      </c>
      <c r="I1101">
        <v>90004</v>
      </c>
    </row>
    <row r="1102" spans="1:9" x14ac:dyDescent="0.3">
      <c r="A1102" t="s">
        <v>3132</v>
      </c>
      <c r="B1102" t="s">
        <v>893</v>
      </c>
      <c r="C1102" t="s">
        <v>3137</v>
      </c>
      <c r="D1102" t="s">
        <v>3138</v>
      </c>
      <c r="E1102" s="7">
        <v>131.6</v>
      </c>
      <c r="F1102" s="9">
        <v>7</v>
      </c>
      <c r="G1102" s="13">
        <v>0</v>
      </c>
      <c r="H1102" s="7">
        <v>7.8959999999999999</v>
      </c>
      <c r="I1102">
        <v>90004</v>
      </c>
    </row>
    <row r="1103" spans="1:9" x14ac:dyDescent="0.3">
      <c r="A1103" t="s">
        <v>3132</v>
      </c>
      <c r="B1103" t="s">
        <v>893</v>
      </c>
      <c r="C1103" t="s">
        <v>85</v>
      </c>
      <c r="D1103" t="s">
        <v>86</v>
      </c>
      <c r="E1103" s="7">
        <v>22.72</v>
      </c>
      <c r="F1103" s="9">
        <v>4</v>
      </c>
      <c r="G1103" s="13">
        <v>0.2</v>
      </c>
      <c r="H1103" s="7">
        <v>7.3840000000000003</v>
      </c>
      <c r="I1103">
        <v>90004</v>
      </c>
    </row>
    <row r="1104" spans="1:9" x14ac:dyDescent="0.3">
      <c r="A1104" t="s">
        <v>3132</v>
      </c>
      <c r="B1104" t="s">
        <v>893</v>
      </c>
      <c r="C1104" t="s">
        <v>2947</v>
      </c>
      <c r="D1104" t="s">
        <v>2948</v>
      </c>
      <c r="E1104" s="7">
        <v>558.4</v>
      </c>
      <c r="F1104" s="9">
        <v>2</v>
      </c>
      <c r="G1104" s="13">
        <v>0.2</v>
      </c>
      <c r="H1104" s="7">
        <v>41.88</v>
      </c>
      <c r="I1104">
        <v>90004</v>
      </c>
    </row>
    <row r="1105" spans="1:9" x14ac:dyDescent="0.3">
      <c r="A1105" t="s">
        <v>3139</v>
      </c>
      <c r="B1105" t="s">
        <v>3140</v>
      </c>
      <c r="C1105" t="s">
        <v>3142</v>
      </c>
      <c r="D1105" t="s">
        <v>3143</v>
      </c>
      <c r="E1105" s="7">
        <v>29.79</v>
      </c>
      <c r="F1105" s="9">
        <v>3</v>
      </c>
      <c r="G1105" s="13">
        <v>0</v>
      </c>
      <c r="H1105" s="7">
        <v>8.6390999999999991</v>
      </c>
      <c r="I1105">
        <v>90301</v>
      </c>
    </row>
    <row r="1106" spans="1:9" x14ac:dyDescent="0.3">
      <c r="A1106" t="s">
        <v>3139</v>
      </c>
      <c r="B1106" t="s">
        <v>3140</v>
      </c>
      <c r="C1106" t="s">
        <v>3144</v>
      </c>
      <c r="D1106" t="s">
        <v>3145</v>
      </c>
      <c r="E1106" s="7">
        <v>128.9</v>
      </c>
      <c r="F1106" s="9">
        <v>2</v>
      </c>
      <c r="G1106" s="13">
        <v>0</v>
      </c>
      <c r="H1106" s="7">
        <v>15.468</v>
      </c>
      <c r="I1106">
        <v>90301</v>
      </c>
    </row>
    <row r="1107" spans="1:9" x14ac:dyDescent="0.3">
      <c r="A1107" t="s">
        <v>3139</v>
      </c>
      <c r="B1107" t="s">
        <v>3140</v>
      </c>
      <c r="C1107" t="s">
        <v>3146</v>
      </c>
      <c r="D1107" t="s">
        <v>3147</v>
      </c>
      <c r="E1107" s="7">
        <v>60.12</v>
      </c>
      <c r="F1107" s="9">
        <v>9</v>
      </c>
      <c r="G1107" s="13">
        <v>0</v>
      </c>
      <c r="H1107" s="7">
        <v>28.857600000000001</v>
      </c>
      <c r="I1107">
        <v>90301</v>
      </c>
    </row>
    <row r="1108" spans="1:9" x14ac:dyDescent="0.3">
      <c r="A1108" t="s">
        <v>3148</v>
      </c>
      <c r="B1108" t="s">
        <v>813</v>
      </c>
      <c r="C1108" t="s">
        <v>3149</v>
      </c>
      <c r="D1108" t="s">
        <v>3150</v>
      </c>
      <c r="E1108" s="7">
        <v>24.815999999999999</v>
      </c>
      <c r="F1108" s="9">
        <v>3</v>
      </c>
      <c r="G1108" s="13">
        <v>0.2</v>
      </c>
      <c r="H1108" s="7">
        <v>8.3754000000000008</v>
      </c>
      <c r="I1108">
        <v>98006</v>
      </c>
    </row>
    <row r="1109" spans="1:9" x14ac:dyDescent="0.3">
      <c r="A1109" t="s">
        <v>3148</v>
      </c>
      <c r="B1109" t="s">
        <v>813</v>
      </c>
      <c r="C1109" t="s">
        <v>2219</v>
      </c>
      <c r="D1109" t="s">
        <v>2220</v>
      </c>
      <c r="E1109" s="7">
        <v>14.976000000000001</v>
      </c>
      <c r="F1109" s="9">
        <v>6</v>
      </c>
      <c r="G1109" s="13">
        <v>0.2</v>
      </c>
      <c r="H1109" s="7">
        <v>5.4287999999999998</v>
      </c>
      <c r="I1109">
        <v>98006</v>
      </c>
    </row>
    <row r="1110" spans="1:9" x14ac:dyDescent="0.3">
      <c r="A1110" t="s">
        <v>3151</v>
      </c>
      <c r="B1110" t="s">
        <v>3152</v>
      </c>
      <c r="C1110" t="s">
        <v>111</v>
      </c>
      <c r="D1110" t="s">
        <v>112</v>
      </c>
      <c r="E1110" s="7">
        <v>4.3040000000000003</v>
      </c>
      <c r="F1110" s="9">
        <v>1</v>
      </c>
      <c r="G1110" s="13">
        <v>0.2</v>
      </c>
      <c r="H1110" s="7">
        <v>1.5602</v>
      </c>
      <c r="I1110">
        <v>94122</v>
      </c>
    </row>
    <row r="1111" spans="1:9" x14ac:dyDescent="0.3">
      <c r="A1111" t="s">
        <v>3154</v>
      </c>
      <c r="B1111" t="s">
        <v>3155</v>
      </c>
      <c r="C1111" t="s">
        <v>3157</v>
      </c>
      <c r="D1111" t="s">
        <v>3158</v>
      </c>
      <c r="E1111" s="7">
        <v>27.263999999999999</v>
      </c>
      <c r="F1111" s="9">
        <v>2</v>
      </c>
      <c r="G1111" s="13">
        <v>0.2</v>
      </c>
      <c r="H1111" s="7">
        <v>8.8607999999999993</v>
      </c>
      <c r="I1111">
        <v>90049</v>
      </c>
    </row>
    <row r="1112" spans="1:9" x14ac:dyDescent="0.3">
      <c r="A1112" t="s">
        <v>3159</v>
      </c>
      <c r="B1112" t="s">
        <v>3160</v>
      </c>
      <c r="C1112" t="s">
        <v>3162</v>
      </c>
      <c r="D1112" t="s">
        <v>3163</v>
      </c>
      <c r="E1112" s="7">
        <v>56.65</v>
      </c>
      <c r="F1112" s="9">
        <v>5</v>
      </c>
      <c r="G1112" s="13">
        <v>0</v>
      </c>
      <c r="H1112" s="7">
        <v>24.359500000000001</v>
      </c>
      <c r="I1112">
        <v>94110</v>
      </c>
    </row>
    <row r="1113" spans="1:9" x14ac:dyDescent="0.3">
      <c r="A1113" t="s">
        <v>3159</v>
      </c>
      <c r="B1113" t="s">
        <v>3160</v>
      </c>
      <c r="C1113" t="s">
        <v>3164</v>
      </c>
      <c r="D1113" t="s">
        <v>3165</v>
      </c>
      <c r="E1113" s="7">
        <v>14.97</v>
      </c>
      <c r="F1113" s="9">
        <v>1</v>
      </c>
      <c r="G1113" s="13">
        <v>0</v>
      </c>
      <c r="H1113" s="7">
        <v>4.1916000000000002</v>
      </c>
      <c r="I1113">
        <v>94110</v>
      </c>
    </row>
    <row r="1114" spans="1:9" x14ac:dyDescent="0.3">
      <c r="A1114" t="s">
        <v>3159</v>
      </c>
      <c r="B1114" t="s">
        <v>3160</v>
      </c>
      <c r="C1114" t="s">
        <v>199</v>
      </c>
      <c r="D1114" t="s">
        <v>201</v>
      </c>
      <c r="E1114" s="7">
        <v>4.0199999999999996</v>
      </c>
      <c r="F1114" s="9">
        <v>2</v>
      </c>
      <c r="G1114" s="13">
        <v>0</v>
      </c>
      <c r="H1114" s="7">
        <v>1.9698</v>
      </c>
      <c r="I1114">
        <v>94110</v>
      </c>
    </row>
    <row r="1115" spans="1:9" x14ac:dyDescent="0.3">
      <c r="A1115" t="s">
        <v>3166</v>
      </c>
      <c r="B1115" t="s">
        <v>3167</v>
      </c>
      <c r="C1115" t="s">
        <v>1394</v>
      </c>
      <c r="D1115" t="s">
        <v>1395</v>
      </c>
      <c r="E1115" s="7">
        <v>16.739999999999998</v>
      </c>
      <c r="F1115" s="9">
        <v>2</v>
      </c>
      <c r="G1115" s="13">
        <v>0</v>
      </c>
      <c r="H1115" s="7">
        <v>4.3524000000000003</v>
      </c>
      <c r="I1115">
        <v>94122</v>
      </c>
    </row>
    <row r="1116" spans="1:9" x14ac:dyDescent="0.3">
      <c r="A1116" t="s">
        <v>3169</v>
      </c>
      <c r="B1116" t="s">
        <v>3170</v>
      </c>
      <c r="C1116" t="s">
        <v>3173</v>
      </c>
      <c r="D1116" t="s">
        <v>3174</v>
      </c>
      <c r="E1116" s="7">
        <v>92.52</v>
      </c>
      <c r="F1116" s="9">
        <v>9</v>
      </c>
      <c r="G1116" s="13">
        <v>0</v>
      </c>
      <c r="H1116" s="7">
        <v>18.504000000000001</v>
      </c>
      <c r="I1116">
        <v>87505</v>
      </c>
    </row>
    <row r="1117" spans="1:9" x14ac:dyDescent="0.3">
      <c r="A1117" t="s">
        <v>3175</v>
      </c>
      <c r="B1117" t="s">
        <v>1854</v>
      </c>
      <c r="C1117" t="s">
        <v>81</v>
      </c>
      <c r="D1117" t="s">
        <v>82</v>
      </c>
      <c r="E1117" s="7">
        <v>8.56</v>
      </c>
      <c r="F1117" s="9">
        <v>2</v>
      </c>
      <c r="G1117" s="13">
        <v>0</v>
      </c>
      <c r="H1117" s="7">
        <v>2.4824000000000002</v>
      </c>
      <c r="I1117">
        <v>94110</v>
      </c>
    </row>
    <row r="1118" spans="1:9" x14ac:dyDescent="0.3">
      <c r="A1118" t="s">
        <v>3175</v>
      </c>
      <c r="B1118" t="s">
        <v>1854</v>
      </c>
      <c r="C1118" t="s">
        <v>3176</v>
      </c>
      <c r="D1118" t="s">
        <v>3177</v>
      </c>
      <c r="E1118" s="7">
        <v>45.36</v>
      </c>
      <c r="F1118" s="9">
        <v>7</v>
      </c>
      <c r="G1118" s="13">
        <v>0</v>
      </c>
      <c r="H1118" s="7">
        <v>21.7728</v>
      </c>
      <c r="I1118">
        <v>94110</v>
      </c>
    </row>
    <row r="1119" spans="1:9" x14ac:dyDescent="0.3">
      <c r="A1119" t="s">
        <v>3175</v>
      </c>
      <c r="B1119" t="s">
        <v>1854</v>
      </c>
      <c r="C1119" t="s">
        <v>2070</v>
      </c>
      <c r="D1119" t="s">
        <v>2071</v>
      </c>
      <c r="E1119" s="7">
        <v>1421.664</v>
      </c>
      <c r="F1119" s="9">
        <v>6</v>
      </c>
      <c r="G1119" s="13">
        <v>0.2</v>
      </c>
      <c r="H1119" s="7">
        <v>195.47880000000001</v>
      </c>
      <c r="I1119">
        <v>94110</v>
      </c>
    </row>
    <row r="1120" spans="1:9" x14ac:dyDescent="0.3">
      <c r="A1120" t="s">
        <v>3178</v>
      </c>
      <c r="B1120" t="s">
        <v>3179</v>
      </c>
      <c r="C1120" t="s">
        <v>3181</v>
      </c>
      <c r="D1120" t="s">
        <v>3182</v>
      </c>
      <c r="E1120" s="7">
        <v>513.024</v>
      </c>
      <c r="F1120" s="9">
        <v>2</v>
      </c>
      <c r="G1120" s="13">
        <v>0.2</v>
      </c>
      <c r="H1120" s="7">
        <v>12.8256</v>
      </c>
      <c r="I1120">
        <v>90036</v>
      </c>
    </row>
    <row r="1121" spans="1:9" x14ac:dyDescent="0.3">
      <c r="A1121" t="s">
        <v>3178</v>
      </c>
      <c r="B1121" t="s">
        <v>3179</v>
      </c>
      <c r="C1121" t="s">
        <v>1347</v>
      </c>
      <c r="D1121" t="s">
        <v>1348</v>
      </c>
      <c r="E1121" s="7">
        <v>487.92</v>
      </c>
      <c r="F1121" s="9">
        <v>6</v>
      </c>
      <c r="G1121" s="13">
        <v>0</v>
      </c>
      <c r="H1121" s="7">
        <v>136.61760000000001</v>
      </c>
      <c r="I1121">
        <v>90036</v>
      </c>
    </row>
    <row r="1122" spans="1:9" x14ac:dyDescent="0.3">
      <c r="A1122" t="s">
        <v>3178</v>
      </c>
      <c r="B1122" t="s">
        <v>3179</v>
      </c>
      <c r="C1122" t="s">
        <v>2205</v>
      </c>
      <c r="D1122" t="s">
        <v>2206</v>
      </c>
      <c r="E1122" s="7">
        <v>15.24</v>
      </c>
      <c r="F1122" s="9">
        <v>5</v>
      </c>
      <c r="G1122" s="13">
        <v>0.2</v>
      </c>
      <c r="H1122" s="7">
        <v>5.3339999999999996</v>
      </c>
      <c r="I1122">
        <v>90036</v>
      </c>
    </row>
    <row r="1123" spans="1:9" x14ac:dyDescent="0.3">
      <c r="A1123" t="s">
        <v>3183</v>
      </c>
      <c r="B1123" t="s">
        <v>3184</v>
      </c>
      <c r="C1123" t="s">
        <v>2877</v>
      </c>
      <c r="D1123" t="s">
        <v>2878</v>
      </c>
      <c r="E1123" s="7">
        <v>12.832000000000001</v>
      </c>
      <c r="F1123" s="9">
        <v>2</v>
      </c>
      <c r="G1123" s="13">
        <v>0.2</v>
      </c>
      <c r="H1123" s="7">
        <v>4.3308</v>
      </c>
      <c r="I1123">
        <v>95823</v>
      </c>
    </row>
    <row r="1124" spans="1:9" x14ac:dyDescent="0.3">
      <c r="A1124" t="s">
        <v>3186</v>
      </c>
      <c r="B1124" t="s">
        <v>1682</v>
      </c>
      <c r="C1124" t="s">
        <v>3187</v>
      </c>
      <c r="D1124" t="s">
        <v>3188</v>
      </c>
      <c r="E1124" s="7">
        <v>116</v>
      </c>
      <c r="F1124" s="9">
        <v>8</v>
      </c>
      <c r="G1124" s="13">
        <v>0</v>
      </c>
      <c r="H1124" s="7">
        <v>29</v>
      </c>
      <c r="I1124">
        <v>92105</v>
      </c>
    </row>
    <row r="1125" spans="1:9" x14ac:dyDescent="0.3">
      <c r="A1125" t="s">
        <v>3189</v>
      </c>
      <c r="B1125" t="s">
        <v>660</v>
      </c>
      <c r="C1125" t="s">
        <v>3190</v>
      </c>
      <c r="D1125" t="s">
        <v>3191</v>
      </c>
      <c r="E1125" s="7">
        <v>38.24</v>
      </c>
      <c r="F1125" s="9">
        <v>4</v>
      </c>
      <c r="G1125" s="13">
        <v>0.2</v>
      </c>
      <c r="H1125" s="7">
        <v>9.56</v>
      </c>
      <c r="I1125">
        <v>92024</v>
      </c>
    </row>
    <row r="1126" spans="1:9" x14ac:dyDescent="0.3">
      <c r="A1126" t="s">
        <v>3192</v>
      </c>
      <c r="B1126" t="s">
        <v>790</v>
      </c>
      <c r="C1126" t="s">
        <v>3193</v>
      </c>
      <c r="D1126" t="s">
        <v>3194</v>
      </c>
      <c r="E1126" s="7">
        <v>287.96800000000002</v>
      </c>
      <c r="F1126" s="9">
        <v>4</v>
      </c>
      <c r="G1126" s="13">
        <v>0.2</v>
      </c>
      <c r="H1126" s="7">
        <v>97.1892</v>
      </c>
      <c r="I1126">
        <v>90049</v>
      </c>
    </row>
    <row r="1127" spans="1:9" x14ac:dyDescent="0.3">
      <c r="A1127" t="s">
        <v>3192</v>
      </c>
      <c r="B1127" t="s">
        <v>790</v>
      </c>
      <c r="C1127" t="s">
        <v>2317</v>
      </c>
      <c r="D1127" t="s">
        <v>2318</v>
      </c>
      <c r="E1127" s="7">
        <v>13.12</v>
      </c>
      <c r="F1127" s="9">
        <v>4</v>
      </c>
      <c r="G1127" s="13">
        <v>0</v>
      </c>
      <c r="H1127" s="7">
        <v>3.8048000000000002</v>
      </c>
      <c r="I1127">
        <v>90049</v>
      </c>
    </row>
    <row r="1128" spans="1:9" x14ac:dyDescent="0.3">
      <c r="A1128" t="s">
        <v>3192</v>
      </c>
      <c r="B1128" t="s">
        <v>790</v>
      </c>
      <c r="C1128" t="s">
        <v>3195</v>
      </c>
      <c r="D1128" t="s">
        <v>3196</v>
      </c>
      <c r="E1128" s="7">
        <v>10.75</v>
      </c>
      <c r="F1128" s="9">
        <v>5</v>
      </c>
      <c r="G1128" s="13">
        <v>0</v>
      </c>
      <c r="H1128" s="7">
        <v>3.5474999999999999</v>
      </c>
      <c r="I1128">
        <v>90049</v>
      </c>
    </row>
    <row r="1129" spans="1:9" x14ac:dyDescent="0.3">
      <c r="A1129" t="s">
        <v>3192</v>
      </c>
      <c r="B1129" t="s">
        <v>790</v>
      </c>
      <c r="C1129" t="s">
        <v>3197</v>
      </c>
      <c r="D1129" t="s">
        <v>3198</v>
      </c>
      <c r="E1129" s="7">
        <v>11.62</v>
      </c>
      <c r="F1129" s="9">
        <v>2</v>
      </c>
      <c r="G1129" s="13">
        <v>0</v>
      </c>
      <c r="H1129" s="7">
        <v>3.6021999999999998</v>
      </c>
      <c r="I1129">
        <v>90049</v>
      </c>
    </row>
    <row r="1130" spans="1:9" x14ac:dyDescent="0.3">
      <c r="A1130" t="s">
        <v>3199</v>
      </c>
      <c r="B1130" t="s">
        <v>3200</v>
      </c>
      <c r="C1130" t="s">
        <v>793</v>
      </c>
      <c r="D1130" t="s">
        <v>794</v>
      </c>
      <c r="E1130" s="7">
        <v>330.4</v>
      </c>
      <c r="F1130" s="9">
        <v>2</v>
      </c>
      <c r="G1130" s="13">
        <v>0</v>
      </c>
      <c r="H1130" s="7">
        <v>85.903999999999996</v>
      </c>
      <c r="I1130">
        <v>90036</v>
      </c>
    </row>
    <row r="1131" spans="1:9" x14ac:dyDescent="0.3">
      <c r="A1131" t="s">
        <v>3199</v>
      </c>
      <c r="B1131" t="s">
        <v>3200</v>
      </c>
      <c r="C1131" t="s">
        <v>3202</v>
      </c>
      <c r="D1131" t="s">
        <v>3203</v>
      </c>
      <c r="E1131" s="7">
        <v>604.75199999999995</v>
      </c>
      <c r="F1131" s="9">
        <v>6</v>
      </c>
      <c r="G1131" s="13">
        <v>0.2</v>
      </c>
      <c r="H1131" s="7">
        <v>37.796999999999997</v>
      </c>
      <c r="I1131">
        <v>90036</v>
      </c>
    </row>
    <row r="1132" spans="1:9" x14ac:dyDescent="0.3">
      <c r="A1132" t="s">
        <v>3204</v>
      </c>
      <c r="B1132" t="s">
        <v>431</v>
      </c>
      <c r="C1132" t="s">
        <v>3205</v>
      </c>
      <c r="D1132" t="s">
        <v>3206</v>
      </c>
      <c r="E1132" s="7">
        <v>45.36</v>
      </c>
      <c r="F1132" s="9">
        <v>7</v>
      </c>
      <c r="G1132" s="13">
        <v>0</v>
      </c>
      <c r="H1132" s="7">
        <v>21.7728</v>
      </c>
      <c r="I1132">
        <v>90008</v>
      </c>
    </row>
    <row r="1133" spans="1:9" x14ac:dyDescent="0.3">
      <c r="A1133" t="s">
        <v>3204</v>
      </c>
      <c r="B1133" t="s">
        <v>431</v>
      </c>
      <c r="C1133" t="s">
        <v>3207</v>
      </c>
      <c r="D1133" t="s">
        <v>3208</v>
      </c>
      <c r="E1133" s="7">
        <v>10.128</v>
      </c>
      <c r="F1133" s="9">
        <v>2</v>
      </c>
      <c r="G1133" s="13">
        <v>0.2</v>
      </c>
      <c r="H1133" s="7">
        <v>3.6714000000000002</v>
      </c>
      <c r="I1133">
        <v>90008</v>
      </c>
    </row>
    <row r="1134" spans="1:9" x14ac:dyDescent="0.3">
      <c r="A1134" t="s">
        <v>3209</v>
      </c>
      <c r="B1134" t="s">
        <v>3210</v>
      </c>
      <c r="C1134" t="s">
        <v>2251</v>
      </c>
      <c r="D1134" t="s">
        <v>2252</v>
      </c>
      <c r="E1134" s="7">
        <v>21.792000000000002</v>
      </c>
      <c r="F1134" s="9">
        <v>4</v>
      </c>
      <c r="G1134" s="13">
        <v>0.2</v>
      </c>
      <c r="H1134" s="7">
        <v>7.6272000000000002</v>
      </c>
      <c r="I1134">
        <v>94122</v>
      </c>
    </row>
    <row r="1135" spans="1:9" x14ac:dyDescent="0.3">
      <c r="A1135" t="s">
        <v>3209</v>
      </c>
      <c r="B1135" t="s">
        <v>3210</v>
      </c>
      <c r="C1135" t="s">
        <v>3212</v>
      </c>
      <c r="D1135" t="s">
        <v>3213</v>
      </c>
      <c r="E1135" s="7">
        <v>439.8</v>
      </c>
      <c r="F1135" s="9">
        <v>4</v>
      </c>
      <c r="G1135" s="13">
        <v>0</v>
      </c>
      <c r="H1135" s="7">
        <v>145.13399999999999</v>
      </c>
      <c r="I1135">
        <v>94122</v>
      </c>
    </row>
    <row r="1136" spans="1:9" x14ac:dyDescent="0.3">
      <c r="A1136" t="s">
        <v>3214</v>
      </c>
      <c r="B1136" t="s">
        <v>3215</v>
      </c>
      <c r="C1136" t="s">
        <v>3217</v>
      </c>
      <c r="D1136" t="s">
        <v>3218</v>
      </c>
      <c r="E1136" s="7">
        <v>12.96</v>
      </c>
      <c r="F1136" s="9">
        <v>2</v>
      </c>
      <c r="G1136" s="13">
        <v>0</v>
      </c>
      <c r="H1136" s="7">
        <v>6.2207999999999997</v>
      </c>
      <c r="I1136">
        <v>90049</v>
      </c>
    </row>
    <row r="1137" spans="1:9" x14ac:dyDescent="0.3">
      <c r="A1137" t="s">
        <v>3214</v>
      </c>
      <c r="B1137" t="s">
        <v>3215</v>
      </c>
      <c r="C1137" t="s">
        <v>3219</v>
      </c>
      <c r="D1137" t="s">
        <v>3220</v>
      </c>
      <c r="E1137" s="7">
        <v>3.96</v>
      </c>
      <c r="F1137" s="9">
        <v>2</v>
      </c>
      <c r="G1137" s="13">
        <v>0</v>
      </c>
      <c r="H1137" s="7">
        <v>7.9200000000000007E-2</v>
      </c>
      <c r="I1137">
        <v>90049</v>
      </c>
    </row>
    <row r="1138" spans="1:9" x14ac:dyDescent="0.3">
      <c r="A1138" t="s">
        <v>3221</v>
      </c>
      <c r="B1138" t="s">
        <v>3222</v>
      </c>
      <c r="C1138" t="s">
        <v>342</v>
      </c>
      <c r="D1138" t="s">
        <v>343</v>
      </c>
      <c r="E1138" s="7">
        <v>59.98</v>
      </c>
      <c r="F1138" s="9">
        <v>2</v>
      </c>
      <c r="G1138" s="13">
        <v>0</v>
      </c>
      <c r="H1138" s="7">
        <v>26.391200000000001</v>
      </c>
      <c r="I1138">
        <v>98105</v>
      </c>
    </row>
    <row r="1139" spans="1:9" x14ac:dyDescent="0.3">
      <c r="A1139" t="s">
        <v>3221</v>
      </c>
      <c r="B1139" t="s">
        <v>3222</v>
      </c>
      <c r="C1139" t="s">
        <v>3224</v>
      </c>
      <c r="D1139" t="s">
        <v>3225</v>
      </c>
      <c r="E1139" s="7">
        <v>2395.1999999999998</v>
      </c>
      <c r="F1139" s="9">
        <v>6</v>
      </c>
      <c r="G1139" s="13">
        <v>0.2</v>
      </c>
      <c r="H1139" s="7">
        <v>209.58</v>
      </c>
      <c r="I1139">
        <v>98105</v>
      </c>
    </row>
    <row r="1140" spans="1:9" x14ac:dyDescent="0.3">
      <c r="A1140" t="s">
        <v>3221</v>
      </c>
      <c r="B1140" t="s">
        <v>3222</v>
      </c>
      <c r="C1140" t="s">
        <v>1706</v>
      </c>
      <c r="D1140" t="s">
        <v>1707</v>
      </c>
      <c r="E1140" s="7">
        <v>1687.8</v>
      </c>
      <c r="F1140" s="9">
        <v>4</v>
      </c>
      <c r="G1140" s="13">
        <v>0</v>
      </c>
      <c r="H1140" s="7">
        <v>742.63199999999995</v>
      </c>
      <c r="I1140">
        <v>98105</v>
      </c>
    </row>
    <row r="1141" spans="1:9" x14ac:dyDescent="0.3">
      <c r="A1141" t="s">
        <v>3221</v>
      </c>
      <c r="B1141" t="s">
        <v>3222</v>
      </c>
      <c r="C1141" t="s">
        <v>2400</v>
      </c>
      <c r="D1141" t="s">
        <v>2401</v>
      </c>
      <c r="E1141" s="7">
        <v>7.992</v>
      </c>
      <c r="F1141" s="9">
        <v>1</v>
      </c>
      <c r="G1141" s="13">
        <v>0.2</v>
      </c>
      <c r="H1141" s="7">
        <v>2.6972999999999998</v>
      </c>
      <c r="I1141">
        <v>98105</v>
      </c>
    </row>
    <row r="1142" spans="1:9" x14ac:dyDescent="0.3">
      <c r="A1142" t="s">
        <v>3226</v>
      </c>
      <c r="B1142" t="s">
        <v>280</v>
      </c>
      <c r="C1142" t="s">
        <v>3227</v>
      </c>
      <c r="D1142" t="s">
        <v>3228</v>
      </c>
      <c r="E1142" s="7">
        <v>4.7839999999999998</v>
      </c>
      <c r="F1142" s="9">
        <v>1</v>
      </c>
      <c r="G1142" s="13">
        <v>0.2</v>
      </c>
      <c r="H1142" s="7">
        <v>1.5548</v>
      </c>
      <c r="I1142">
        <v>93309</v>
      </c>
    </row>
    <row r="1143" spans="1:9" x14ac:dyDescent="0.3">
      <c r="A1143" t="s">
        <v>3226</v>
      </c>
      <c r="B1143" t="s">
        <v>280</v>
      </c>
      <c r="C1143" t="s">
        <v>3229</v>
      </c>
      <c r="D1143" t="s">
        <v>3230</v>
      </c>
      <c r="E1143" s="7">
        <v>4.7300000000000004</v>
      </c>
      <c r="F1143" s="9">
        <v>1</v>
      </c>
      <c r="G1143" s="13">
        <v>0</v>
      </c>
      <c r="H1143" s="7">
        <v>2.3176999999999999</v>
      </c>
      <c r="I1143">
        <v>93309</v>
      </c>
    </row>
    <row r="1144" spans="1:9" x14ac:dyDescent="0.3">
      <c r="A1144" t="s">
        <v>3231</v>
      </c>
      <c r="B1144" t="s">
        <v>2545</v>
      </c>
      <c r="C1144" t="s">
        <v>130</v>
      </c>
      <c r="D1144" t="s">
        <v>131</v>
      </c>
      <c r="E1144" s="7">
        <v>5.96</v>
      </c>
      <c r="F1144" s="9">
        <v>2</v>
      </c>
      <c r="G1144" s="13">
        <v>0</v>
      </c>
      <c r="H1144" s="7">
        <v>1.6688000000000001</v>
      </c>
      <c r="I1144">
        <v>94122</v>
      </c>
    </row>
    <row r="1145" spans="1:9" x14ac:dyDescent="0.3">
      <c r="A1145" t="s">
        <v>3232</v>
      </c>
      <c r="B1145" t="s">
        <v>1309</v>
      </c>
      <c r="C1145" t="s">
        <v>3233</v>
      </c>
      <c r="D1145" t="s">
        <v>3234</v>
      </c>
      <c r="E1145" s="7">
        <v>431.928</v>
      </c>
      <c r="F1145" s="9">
        <v>9</v>
      </c>
      <c r="G1145" s="13">
        <v>0.2</v>
      </c>
      <c r="H1145" s="7">
        <v>64.789199999999994</v>
      </c>
      <c r="I1145">
        <v>80219</v>
      </c>
    </row>
    <row r="1146" spans="1:9" x14ac:dyDescent="0.3">
      <c r="A1146" t="s">
        <v>3235</v>
      </c>
      <c r="B1146" t="s">
        <v>3236</v>
      </c>
      <c r="C1146" t="s">
        <v>1355</v>
      </c>
      <c r="D1146" t="s">
        <v>1932</v>
      </c>
      <c r="E1146" s="7">
        <v>487.98399999999998</v>
      </c>
      <c r="F1146" s="9">
        <v>2</v>
      </c>
      <c r="G1146" s="13">
        <v>0.2</v>
      </c>
      <c r="H1146" s="7">
        <v>152.495</v>
      </c>
      <c r="I1146">
        <v>90004</v>
      </c>
    </row>
    <row r="1147" spans="1:9" x14ac:dyDescent="0.3">
      <c r="A1147" t="s">
        <v>3235</v>
      </c>
      <c r="B1147" t="s">
        <v>3236</v>
      </c>
      <c r="C1147" t="s">
        <v>3238</v>
      </c>
      <c r="D1147" t="s">
        <v>3239</v>
      </c>
      <c r="E1147" s="7">
        <v>5.56</v>
      </c>
      <c r="F1147" s="9">
        <v>1</v>
      </c>
      <c r="G1147" s="13">
        <v>0.2</v>
      </c>
      <c r="H1147" s="7">
        <v>1.7375</v>
      </c>
      <c r="I1147">
        <v>90004</v>
      </c>
    </row>
    <row r="1148" spans="1:9" x14ac:dyDescent="0.3">
      <c r="A1148" t="s">
        <v>3235</v>
      </c>
      <c r="B1148" t="s">
        <v>3236</v>
      </c>
      <c r="C1148" t="s">
        <v>179</v>
      </c>
      <c r="D1148" t="s">
        <v>180</v>
      </c>
      <c r="E1148" s="7">
        <v>217.85</v>
      </c>
      <c r="F1148" s="9">
        <v>5</v>
      </c>
      <c r="G1148" s="13">
        <v>0</v>
      </c>
      <c r="H1148" s="7">
        <v>65.355000000000004</v>
      </c>
      <c r="I1148">
        <v>90004</v>
      </c>
    </row>
    <row r="1149" spans="1:9" x14ac:dyDescent="0.3">
      <c r="A1149" t="s">
        <v>3240</v>
      </c>
      <c r="B1149" t="s">
        <v>2325</v>
      </c>
      <c r="C1149" t="s">
        <v>912</v>
      </c>
      <c r="D1149" t="s">
        <v>913</v>
      </c>
      <c r="E1149" s="7">
        <v>681.40800000000002</v>
      </c>
      <c r="F1149" s="9">
        <v>12</v>
      </c>
      <c r="G1149" s="13">
        <v>0.2</v>
      </c>
      <c r="H1149" s="7">
        <v>42.588000000000001</v>
      </c>
      <c r="I1149">
        <v>94109</v>
      </c>
    </row>
    <row r="1150" spans="1:9" x14ac:dyDescent="0.3">
      <c r="A1150" t="s">
        <v>3240</v>
      </c>
      <c r="B1150" t="s">
        <v>2325</v>
      </c>
      <c r="C1150" t="s">
        <v>1627</v>
      </c>
      <c r="D1150" t="s">
        <v>1628</v>
      </c>
      <c r="E1150" s="7">
        <v>3.52</v>
      </c>
      <c r="F1150" s="9">
        <v>2</v>
      </c>
      <c r="G1150" s="13">
        <v>0</v>
      </c>
      <c r="H1150" s="7">
        <v>1.0207999999999999</v>
      </c>
      <c r="I1150">
        <v>94109</v>
      </c>
    </row>
    <row r="1151" spans="1:9" x14ac:dyDescent="0.3">
      <c r="A1151" t="s">
        <v>3240</v>
      </c>
      <c r="B1151" t="s">
        <v>2325</v>
      </c>
      <c r="C1151" t="s">
        <v>3241</v>
      </c>
      <c r="D1151" t="s">
        <v>3242</v>
      </c>
      <c r="E1151" s="7">
        <v>5.58</v>
      </c>
      <c r="F1151" s="9">
        <v>1</v>
      </c>
      <c r="G1151" s="13">
        <v>0</v>
      </c>
      <c r="H1151" s="7">
        <v>1.395</v>
      </c>
      <c r="I1151">
        <v>94109</v>
      </c>
    </row>
    <row r="1152" spans="1:9" x14ac:dyDescent="0.3">
      <c r="A1152" t="s">
        <v>3240</v>
      </c>
      <c r="B1152" t="s">
        <v>2325</v>
      </c>
      <c r="C1152" t="s">
        <v>1851</v>
      </c>
      <c r="D1152" t="s">
        <v>1852</v>
      </c>
      <c r="E1152" s="7">
        <v>36.32</v>
      </c>
      <c r="F1152" s="9">
        <v>1</v>
      </c>
      <c r="G1152" s="13">
        <v>0</v>
      </c>
      <c r="H1152" s="7">
        <v>10.896000000000001</v>
      </c>
      <c r="I1152">
        <v>94109</v>
      </c>
    </row>
    <row r="1153" spans="1:9" x14ac:dyDescent="0.3">
      <c r="A1153" t="s">
        <v>3243</v>
      </c>
      <c r="B1153" t="s">
        <v>532</v>
      </c>
      <c r="C1153" t="s">
        <v>3244</v>
      </c>
      <c r="D1153" t="s">
        <v>3245</v>
      </c>
      <c r="E1153" s="7">
        <v>2060.7440000000001</v>
      </c>
      <c r="F1153" s="9">
        <v>7</v>
      </c>
      <c r="G1153" s="13">
        <v>0.2</v>
      </c>
      <c r="H1153" s="7">
        <v>643.98249999999996</v>
      </c>
      <c r="I1153">
        <v>98103</v>
      </c>
    </row>
    <row r="1154" spans="1:9" x14ac:dyDescent="0.3">
      <c r="A1154" t="s">
        <v>3246</v>
      </c>
      <c r="B1154" t="s">
        <v>3247</v>
      </c>
      <c r="C1154" t="s">
        <v>3249</v>
      </c>
      <c r="D1154" t="s">
        <v>3250</v>
      </c>
      <c r="E1154" s="7">
        <v>69.52</v>
      </c>
      <c r="F1154" s="9">
        <v>2</v>
      </c>
      <c r="G1154" s="13">
        <v>0</v>
      </c>
      <c r="H1154" s="7">
        <v>19.465599999999998</v>
      </c>
      <c r="I1154">
        <v>90004</v>
      </c>
    </row>
    <row r="1155" spans="1:9" x14ac:dyDescent="0.3">
      <c r="A1155" t="s">
        <v>3246</v>
      </c>
      <c r="B1155" t="s">
        <v>3247</v>
      </c>
      <c r="C1155" t="s">
        <v>3251</v>
      </c>
      <c r="D1155" t="s">
        <v>3252</v>
      </c>
      <c r="E1155" s="7">
        <v>763.44</v>
      </c>
      <c r="F1155" s="9">
        <v>8</v>
      </c>
      <c r="G1155" s="13">
        <v>0</v>
      </c>
      <c r="H1155" s="7">
        <v>45.806399999999996</v>
      </c>
      <c r="I1155">
        <v>90004</v>
      </c>
    </row>
    <row r="1156" spans="1:9" x14ac:dyDescent="0.3">
      <c r="A1156" t="s">
        <v>3253</v>
      </c>
      <c r="B1156" t="s">
        <v>1583</v>
      </c>
      <c r="C1156" t="s">
        <v>1355</v>
      </c>
      <c r="D1156" t="s">
        <v>1932</v>
      </c>
      <c r="E1156" s="7">
        <v>487.98399999999998</v>
      </c>
      <c r="F1156" s="9">
        <v>2</v>
      </c>
      <c r="G1156" s="13">
        <v>0.2</v>
      </c>
      <c r="H1156" s="7">
        <v>152.495</v>
      </c>
      <c r="I1156">
        <v>90008</v>
      </c>
    </row>
    <row r="1157" spans="1:9" x14ac:dyDescent="0.3">
      <c r="A1157" t="s">
        <v>3253</v>
      </c>
      <c r="B1157" t="s">
        <v>1583</v>
      </c>
      <c r="C1157" t="s">
        <v>3254</v>
      </c>
      <c r="D1157" t="s">
        <v>3255</v>
      </c>
      <c r="E1157" s="7">
        <v>47.3</v>
      </c>
      <c r="F1157" s="9">
        <v>2</v>
      </c>
      <c r="G1157" s="13">
        <v>0</v>
      </c>
      <c r="H1157" s="7">
        <v>12.298</v>
      </c>
      <c r="I1157">
        <v>90008</v>
      </c>
    </row>
    <row r="1158" spans="1:9" x14ac:dyDescent="0.3">
      <c r="A1158" t="s">
        <v>3253</v>
      </c>
      <c r="B1158" t="s">
        <v>1583</v>
      </c>
      <c r="C1158" t="s">
        <v>3256</v>
      </c>
      <c r="D1158" t="s">
        <v>3257</v>
      </c>
      <c r="E1158" s="7">
        <v>4.13</v>
      </c>
      <c r="F1158" s="9">
        <v>1</v>
      </c>
      <c r="G1158" s="13">
        <v>0</v>
      </c>
      <c r="H1158" s="7">
        <v>1.1564000000000001</v>
      </c>
      <c r="I1158">
        <v>90008</v>
      </c>
    </row>
    <row r="1159" spans="1:9" x14ac:dyDescent="0.3">
      <c r="A1159" t="s">
        <v>3253</v>
      </c>
      <c r="B1159" t="s">
        <v>1583</v>
      </c>
      <c r="C1159" t="s">
        <v>3258</v>
      </c>
      <c r="D1159" t="s">
        <v>3259</v>
      </c>
      <c r="E1159" s="7">
        <v>155.12</v>
      </c>
      <c r="F1159" s="9">
        <v>5</v>
      </c>
      <c r="G1159" s="13">
        <v>0.2</v>
      </c>
      <c r="H1159" s="7">
        <v>50.414000000000001</v>
      </c>
      <c r="I1159">
        <v>90008</v>
      </c>
    </row>
    <row r="1160" spans="1:9" x14ac:dyDescent="0.3">
      <c r="A1160" t="s">
        <v>3260</v>
      </c>
      <c r="B1160" t="s">
        <v>3261</v>
      </c>
      <c r="C1160" t="s">
        <v>3263</v>
      </c>
      <c r="D1160" t="s">
        <v>3264</v>
      </c>
      <c r="E1160" s="7">
        <v>6.48</v>
      </c>
      <c r="F1160" s="9">
        <v>1</v>
      </c>
      <c r="G1160" s="13">
        <v>0</v>
      </c>
      <c r="H1160" s="7">
        <v>3.1751999999999998</v>
      </c>
      <c r="I1160">
        <v>90045</v>
      </c>
    </row>
    <row r="1161" spans="1:9" x14ac:dyDescent="0.3">
      <c r="A1161" t="s">
        <v>3260</v>
      </c>
      <c r="B1161" t="s">
        <v>3261</v>
      </c>
      <c r="C1161" t="s">
        <v>3265</v>
      </c>
      <c r="D1161" t="s">
        <v>3266</v>
      </c>
      <c r="E1161" s="7">
        <v>15.52</v>
      </c>
      <c r="F1161" s="9">
        <v>4</v>
      </c>
      <c r="G1161" s="13">
        <v>0</v>
      </c>
      <c r="H1161" s="7">
        <v>4.5007999999999999</v>
      </c>
      <c r="I1161">
        <v>90045</v>
      </c>
    </row>
    <row r="1162" spans="1:9" x14ac:dyDescent="0.3">
      <c r="A1162" t="s">
        <v>3267</v>
      </c>
      <c r="B1162" t="s">
        <v>3268</v>
      </c>
      <c r="C1162" t="s">
        <v>3270</v>
      </c>
      <c r="D1162" t="s">
        <v>3271</v>
      </c>
      <c r="E1162" s="7">
        <v>33.799999999999997</v>
      </c>
      <c r="F1162" s="9">
        <v>5</v>
      </c>
      <c r="G1162" s="13">
        <v>0.2</v>
      </c>
      <c r="H1162" s="7">
        <v>4.2249999999999996</v>
      </c>
      <c r="I1162">
        <v>85301</v>
      </c>
    </row>
    <row r="1163" spans="1:9" x14ac:dyDescent="0.3">
      <c r="A1163" t="s">
        <v>3272</v>
      </c>
      <c r="B1163" t="s">
        <v>3155</v>
      </c>
      <c r="C1163" t="s">
        <v>906</v>
      </c>
      <c r="D1163" t="s">
        <v>907</v>
      </c>
      <c r="E1163" s="7">
        <v>27.888000000000002</v>
      </c>
      <c r="F1163" s="9">
        <v>7</v>
      </c>
      <c r="G1163" s="13">
        <v>0.2</v>
      </c>
      <c r="H1163" s="7">
        <v>9.0635999999999992</v>
      </c>
      <c r="I1163">
        <v>97301</v>
      </c>
    </row>
    <row r="1164" spans="1:9" x14ac:dyDescent="0.3">
      <c r="A1164" t="s">
        <v>3272</v>
      </c>
      <c r="B1164" t="s">
        <v>3155</v>
      </c>
      <c r="C1164" t="s">
        <v>3273</v>
      </c>
      <c r="D1164" t="s">
        <v>3274</v>
      </c>
      <c r="E1164" s="7">
        <v>6.4560000000000004</v>
      </c>
      <c r="F1164" s="9">
        <v>4</v>
      </c>
      <c r="G1164" s="13">
        <v>0.7</v>
      </c>
      <c r="H1164" s="7">
        <v>4.5191999999999997</v>
      </c>
      <c r="I1164">
        <v>97301</v>
      </c>
    </row>
    <row r="1165" spans="1:9" x14ac:dyDescent="0.3">
      <c r="A1165" t="s">
        <v>3272</v>
      </c>
      <c r="B1165" t="s">
        <v>3155</v>
      </c>
      <c r="C1165" t="s">
        <v>3275</v>
      </c>
      <c r="D1165" t="s">
        <v>3276</v>
      </c>
      <c r="E1165" s="7">
        <v>52.68</v>
      </c>
      <c r="F1165" s="9">
        <v>3</v>
      </c>
      <c r="G1165" s="13">
        <v>0.2</v>
      </c>
      <c r="H1165" s="7">
        <v>19.754999999999999</v>
      </c>
      <c r="I1165">
        <v>97301</v>
      </c>
    </row>
    <row r="1166" spans="1:9" x14ac:dyDescent="0.3">
      <c r="A1166" t="s">
        <v>3272</v>
      </c>
      <c r="B1166" t="s">
        <v>3155</v>
      </c>
      <c r="C1166" t="s">
        <v>3277</v>
      </c>
      <c r="D1166" t="s">
        <v>3278</v>
      </c>
      <c r="E1166" s="7">
        <v>13.88</v>
      </c>
      <c r="F1166" s="9">
        <v>5</v>
      </c>
      <c r="G1166" s="13">
        <v>0.2</v>
      </c>
      <c r="H1166" s="7">
        <v>2.6025</v>
      </c>
      <c r="I1166">
        <v>97301</v>
      </c>
    </row>
    <row r="1167" spans="1:9" x14ac:dyDescent="0.3">
      <c r="A1167" t="s">
        <v>3272</v>
      </c>
      <c r="B1167" t="s">
        <v>3155</v>
      </c>
      <c r="C1167" t="s">
        <v>2861</v>
      </c>
      <c r="D1167" t="s">
        <v>2862</v>
      </c>
      <c r="E1167" s="7">
        <v>103.92</v>
      </c>
      <c r="F1167" s="9">
        <v>10</v>
      </c>
      <c r="G1167" s="13">
        <v>0.2</v>
      </c>
      <c r="H1167" s="7">
        <v>18.186</v>
      </c>
      <c r="I1167">
        <v>97301</v>
      </c>
    </row>
    <row r="1168" spans="1:9" x14ac:dyDescent="0.3">
      <c r="A1168" t="s">
        <v>3272</v>
      </c>
      <c r="B1168" t="s">
        <v>3155</v>
      </c>
      <c r="C1168" t="s">
        <v>3279</v>
      </c>
      <c r="D1168" t="s">
        <v>3280</v>
      </c>
      <c r="E1168" s="7">
        <v>11.52</v>
      </c>
      <c r="F1168" s="9">
        <v>5</v>
      </c>
      <c r="G1168" s="13">
        <v>0.2</v>
      </c>
      <c r="H1168" s="7">
        <v>3.7440000000000002</v>
      </c>
      <c r="I1168">
        <v>97301</v>
      </c>
    </row>
    <row r="1169" spans="1:9" x14ac:dyDescent="0.3">
      <c r="A1169" t="s">
        <v>3272</v>
      </c>
      <c r="B1169" t="s">
        <v>3155</v>
      </c>
      <c r="C1169" t="s">
        <v>3281</v>
      </c>
      <c r="D1169" t="s">
        <v>3282</v>
      </c>
      <c r="E1169" s="7">
        <v>10.368</v>
      </c>
      <c r="F1169" s="9">
        <v>2</v>
      </c>
      <c r="G1169" s="13">
        <v>0.2</v>
      </c>
      <c r="H1169" s="7">
        <v>3.6288</v>
      </c>
      <c r="I1169">
        <v>97301</v>
      </c>
    </row>
    <row r="1170" spans="1:9" x14ac:dyDescent="0.3">
      <c r="A1170" t="s">
        <v>3272</v>
      </c>
      <c r="B1170" t="s">
        <v>3155</v>
      </c>
      <c r="C1170" t="s">
        <v>3283</v>
      </c>
      <c r="D1170" t="s">
        <v>3284</v>
      </c>
      <c r="E1170" s="7">
        <v>39.072000000000003</v>
      </c>
      <c r="F1170" s="9">
        <v>3</v>
      </c>
      <c r="G1170" s="13">
        <v>0.2</v>
      </c>
      <c r="H1170" s="7">
        <v>2.9304000000000001</v>
      </c>
      <c r="I1170">
        <v>97301</v>
      </c>
    </row>
    <row r="1171" spans="1:9" x14ac:dyDescent="0.3">
      <c r="A1171" t="s">
        <v>3285</v>
      </c>
      <c r="B1171" t="s">
        <v>2217</v>
      </c>
      <c r="C1171" t="s">
        <v>917</v>
      </c>
      <c r="D1171" t="s">
        <v>918</v>
      </c>
      <c r="E1171" s="7">
        <v>44.46</v>
      </c>
      <c r="F1171" s="9">
        <v>2</v>
      </c>
      <c r="G1171" s="13">
        <v>0</v>
      </c>
      <c r="H1171" s="7">
        <v>14.671799999999999</v>
      </c>
      <c r="I1171">
        <v>92105</v>
      </c>
    </row>
    <row r="1172" spans="1:9" x14ac:dyDescent="0.3">
      <c r="A1172" t="s">
        <v>3286</v>
      </c>
      <c r="B1172" t="s">
        <v>644</v>
      </c>
      <c r="C1172" t="s">
        <v>3287</v>
      </c>
      <c r="D1172" t="s">
        <v>3288</v>
      </c>
      <c r="E1172" s="7">
        <v>9.84</v>
      </c>
      <c r="F1172" s="9">
        <v>3</v>
      </c>
      <c r="G1172" s="13">
        <v>0</v>
      </c>
      <c r="H1172" s="7">
        <v>3.2471999999999999</v>
      </c>
      <c r="I1172">
        <v>92503</v>
      </c>
    </row>
    <row r="1173" spans="1:9" x14ac:dyDescent="0.3">
      <c r="A1173" t="s">
        <v>3289</v>
      </c>
      <c r="B1173" t="s">
        <v>3290</v>
      </c>
      <c r="C1173" t="s">
        <v>315</v>
      </c>
      <c r="D1173" t="s">
        <v>316</v>
      </c>
      <c r="E1173" s="7">
        <v>25.344000000000001</v>
      </c>
      <c r="F1173" s="9">
        <v>6</v>
      </c>
      <c r="G1173" s="13">
        <v>0.2</v>
      </c>
      <c r="H1173" s="7">
        <v>7.92</v>
      </c>
      <c r="I1173">
        <v>85204</v>
      </c>
    </row>
    <row r="1174" spans="1:9" x14ac:dyDescent="0.3">
      <c r="A1174" t="s">
        <v>3289</v>
      </c>
      <c r="B1174" t="s">
        <v>3290</v>
      </c>
      <c r="C1174" t="s">
        <v>3292</v>
      </c>
      <c r="D1174" t="s">
        <v>3293</v>
      </c>
      <c r="E1174" s="7">
        <v>43.92</v>
      </c>
      <c r="F1174" s="9">
        <v>5</v>
      </c>
      <c r="G1174" s="13">
        <v>0.2</v>
      </c>
      <c r="H1174" s="7">
        <v>15.920999999999999</v>
      </c>
      <c r="I1174">
        <v>85204</v>
      </c>
    </row>
    <row r="1175" spans="1:9" x14ac:dyDescent="0.3">
      <c r="A1175" t="s">
        <v>3294</v>
      </c>
      <c r="B1175" t="s">
        <v>396</v>
      </c>
      <c r="C1175" t="s">
        <v>2360</v>
      </c>
      <c r="D1175" t="s">
        <v>2361</v>
      </c>
      <c r="E1175" s="7">
        <v>59.994</v>
      </c>
      <c r="F1175" s="9">
        <v>2</v>
      </c>
      <c r="G1175" s="13">
        <v>0.7</v>
      </c>
      <c r="H1175" s="7">
        <v>45.995399999999997</v>
      </c>
      <c r="I1175">
        <v>80219</v>
      </c>
    </row>
    <row r="1176" spans="1:9" x14ac:dyDescent="0.3">
      <c r="A1176" t="s">
        <v>3294</v>
      </c>
      <c r="B1176" t="s">
        <v>396</v>
      </c>
      <c r="C1176" t="s">
        <v>3295</v>
      </c>
      <c r="D1176" t="s">
        <v>3296</v>
      </c>
      <c r="E1176" s="7">
        <v>439.99200000000002</v>
      </c>
      <c r="F1176" s="9">
        <v>1</v>
      </c>
      <c r="G1176" s="13">
        <v>0.2</v>
      </c>
      <c r="H1176" s="7">
        <v>164.99700000000001</v>
      </c>
      <c r="I1176">
        <v>80219</v>
      </c>
    </row>
    <row r="1177" spans="1:9" x14ac:dyDescent="0.3">
      <c r="A1177" t="s">
        <v>3294</v>
      </c>
      <c r="B1177" t="s">
        <v>396</v>
      </c>
      <c r="C1177" t="s">
        <v>2927</v>
      </c>
      <c r="D1177" t="s">
        <v>2928</v>
      </c>
      <c r="E1177" s="7">
        <v>87.96</v>
      </c>
      <c r="F1177" s="9">
        <v>5</v>
      </c>
      <c r="G1177" s="13">
        <v>0.2</v>
      </c>
      <c r="H1177" s="7">
        <v>30.786000000000001</v>
      </c>
      <c r="I1177">
        <v>80219</v>
      </c>
    </row>
    <row r="1178" spans="1:9" x14ac:dyDescent="0.3">
      <c r="A1178" t="s">
        <v>3294</v>
      </c>
      <c r="B1178" t="s">
        <v>396</v>
      </c>
      <c r="C1178" t="s">
        <v>3297</v>
      </c>
      <c r="D1178" t="s">
        <v>3298</v>
      </c>
      <c r="E1178" s="7">
        <v>15.488</v>
      </c>
      <c r="F1178" s="9">
        <v>4</v>
      </c>
      <c r="G1178" s="13">
        <v>0.2</v>
      </c>
      <c r="H1178" s="7">
        <v>3.6783999999999999</v>
      </c>
      <c r="I1178">
        <v>80219</v>
      </c>
    </row>
    <row r="1179" spans="1:9" x14ac:dyDescent="0.3">
      <c r="A1179" t="s">
        <v>3299</v>
      </c>
      <c r="B1179" t="s">
        <v>3130</v>
      </c>
      <c r="C1179" t="s">
        <v>2831</v>
      </c>
      <c r="D1179" t="s">
        <v>2832</v>
      </c>
      <c r="E1179" s="7">
        <v>141.96</v>
      </c>
      <c r="F1179" s="9">
        <v>2</v>
      </c>
      <c r="G1179" s="13">
        <v>0</v>
      </c>
      <c r="H1179" s="7">
        <v>22.7136</v>
      </c>
      <c r="I1179">
        <v>98115</v>
      </c>
    </row>
    <row r="1180" spans="1:9" x14ac:dyDescent="0.3">
      <c r="A1180" t="s">
        <v>3300</v>
      </c>
      <c r="B1180" t="s">
        <v>3095</v>
      </c>
      <c r="C1180" t="s">
        <v>3301</v>
      </c>
      <c r="D1180" t="s">
        <v>3302</v>
      </c>
      <c r="E1180" s="7">
        <v>79.400000000000006</v>
      </c>
      <c r="F1180" s="9">
        <v>5</v>
      </c>
      <c r="G1180" s="13">
        <v>0.2</v>
      </c>
      <c r="H1180" s="7">
        <v>5.9550000000000001</v>
      </c>
      <c r="I1180">
        <v>85281</v>
      </c>
    </row>
    <row r="1181" spans="1:9" x14ac:dyDescent="0.3">
      <c r="A1181" t="s">
        <v>3303</v>
      </c>
      <c r="B1181" t="s">
        <v>3304</v>
      </c>
      <c r="C1181" t="s">
        <v>3306</v>
      </c>
      <c r="D1181" t="s">
        <v>3307</v>
      </c>
      <c r="E1181" s="7">
        <v>510.24</v>
      </c>
      <c r="F1181" s="9">
        <v>3</v>
      </c>
      <c r="G1181" s="13">
        <v>0.2</v>
      </c>
      <c r="H1181" s="7">
        <v>6.3780000000000001</v>
      </c>
      <c r="I1181">
        <v>90045</v>
      </c>
    </row>
    <row r="1182" spans="1:9" x14ac:dyDescent="0.3">
      <c r="A1182" t="s">
        <v>3303</v>
      </c>
      <c r="B1182" t="s">
        <v>3304</v>
      </c>
      <c r="C1182" t="s">
        <v>1835</v>
      </c>
      <c r="D1182" t="s">
        <v>1836</v>
      </c>
      <c r="E1182" s="7">
        <v>204.95</v>
      </c>
      <c r="F1182" s="9">
        <v>5</v>
      </c>
      <c r="G1182" s="13">
        <v>0</v>
      </c>
      <c r="H1182" s="7">
        <v>100.4255</v>
      </c>
      <c r="I1182">
        <v>90045</v>
      </c>
    </row>
    <row r="1183" spans="1:9" x14ac:dyDescent="0.3">
      <c r="A1183" t="s">
        <v>3308</v>
      </c>
      <c r="B1183" t="s">
        <v>1820</v>
      </c>
      <c r="C1183" t="s">
        <v>3309</v>
      </c>
      <c r="D1183" t="s">
        <v>3310</v>
      </c>
      <c r="E1183" s="7">
        <v>11.54</v>
      </c>
      <c r="F1183" s="9">
        <v>1</v>
      </c>
      <c r="G1183" s="13">
        <v>0</v>
      </c>
      <c r="H1183" s="7">
        <v>3.4620000000000002</v>
      </c>
      <c r="I1183">
        <v>98103</v>
      </c>
    </row>
    <row r="1184" spans="1:9" x14ac:dyDescent="0.3">
      <c r="A1184" t="s">
        <v>3308</v>
      </c>
      <c r="B1184" t="s">
        <v>1820</v>
      </c>
      <c r="C1184" t="s">
        <v>3311</v>
      </c>
      <c r="D1184" t="s">
        <v>3312</v>
      </c>
      <c r="E1184" s="7">
        <v>162.6</v>
      </c>
      <c r="F1184" s="9">
        <v>3</v>
      </c>
      <c r="G1184" s="13">
        <v>0</v>
      </c>
      <c r="H1184" s="7">
        <v>34.146000000000001</v>
      </c>
      <c r="I1184">
        <v>98103</v>
      </c>
    </row>
    <row r="1185" spans="1:9" x14ac:dyDescent="0.3">
      <c r="A1185" t="s">
        <v>3313</v>
      </c>
      <c r="B1185" t="s">
        <v>2310</v>
      </c>
      <c r="C1185" t="s">
        <v>3314</v>
      </c>
      <c r="D1185" t="s">
        <v>3315</v>
      </c>
      <c r="E1185" s="7">
        <v>45.68</v>
      </c>
      <c r="F1185" s="9">
        <v>2</v>
      </c>
      <c r="G1185" s="13">
        <v>0</v>
      </c>
      <c r="H1185" s="7">
        <v>21.012799999999999</v>
      </c>
      <c r="I1185">
        <v>98502</v>
      </c>
    </row>
    <row r="1186" spans="1:9" x14ac:dyDescent="0.3">
      <c r="A1186" t="s">
        <v>3313</v>
      </c>
      <c r="B1186" t="s">
        <v>2310</v>
      </c>
      <c r="C1186" t="s">
        <v>596</v>
      </c>
      <c r="D1186" t="s">
        <v>597</v>
      </c>
      <c r="E1186" s="7">
        <v>603.91999999999996</v>
      </c>
      <c r="F1186" s="9">
        <v>5</v>
      </c>
      <c r="G1186" s="13">
        <v>0.2</v>
      </c>
      <c r="H1186" s="7">
        <v>45.293999999999997</v>
      </c>
      <c r="I1186">
        <v>98502</v>
      </c>
    </row>
    <row r="1187" spans="1:9" x14ac:dyDescent="0.3">
      <c r="A1187" t="s">
        <v>3316</v>
      </c>
      <c r="B1187" t="s">
        <v>3317</v>
      </c>
      <c r="C1187" t="s">
        <v>3244</v>
      </c>
      <c r="D1187" t="s">
        <v>3245</v>
      </c>
      <c r="E1187" s="7">
        <v>551.98500000000001</v>
      </c>
      <c r="F1187" s="9">
        <v>5</v>
      </c>
      <c r="G1187" s="13">
        <v>0.7</v>
      </c>
      <c r="H1187" s="7">
        <v>459.98750000000001</v>
      </c>
      <c r="I1187">
        <v>85023</v>
      </c>
    </row>
    <row r="1188" spans="1:9" x14ac:dyDescent="0.3">
      <c r="A1188" t="s">
        <v>3319</v>
      </c>
      <c r="B1188" t="s">
        <v>210</v>
      </c>
      <c r="C1188" t="s">
        <v>2202</v>
      </c>
      <c r="D1188" t="s">
        <v>2203</v>
      </c>
      <c r="E1188" s="7">
        <v>18.72</v>
      </c>
      <c r="F1188" s="9">
        <v>2</v>
      </c>
      <c r="G1188" s="13">
        <v>0.2</v>
      </c>
      <c r="H1188" s="7">
        <v>3.51</v>
      </c>
      <c r="I1188">
        <v>80219</v>
      </c>
    </row>
    <row r="1189" spans="1:9" x14ac:dyDescent="0.3">
      <c r="A1189" t="s">
        <v>3320</v>
      </c>
      <c r="B1189" t="s">
        <v>2891</v>
      </c>
      <c r="C1189" t="s">
        <v>1695</v>
      </c>
      <c r="D1189" t="s">
        <v>1696</v>
      </c>
      <c r="E1189" s="7">
        <v>198.46</v>
      </c>
      <c r="F1189" s="9">
        <v>2</v>
      </c>
      <c r="G1189" s="13">
        <v>0</v>
      </c>
      <c r="H1189" s="7">
        <v>99.23</v>
      </c>
      <c r="I1189">
        <v>90301</v>
      </c>
    </row>
    <row r="1190" spans="1:9" x14ac:dyDescent="0.3">
      <c r="A1190" t="s">
        <v>3320</v>
      </c>
      <c r="B1190" t="s">
        <v>2891</v>
      </c>
      <c r="C1190" t="s">
        <v>3048</v>
      </c>
      <c r="D1190" t="s">
        <v>3049</v>
      </c>
      <c r="E1190" s="7">
        <v>321.92</v>
      </c>
      <c r="F1190" s="9">
        <v>4</v>
      </c>
      <c r="G1190" s="13">
        <v>0</v>
      </c>
      <c r="H1190" s="7">
        <v>96.575999999999993</v>
      </c>
      <c r="I1190">
        <v>90301</v>
      </c>
    </row>
    <row r="1191" spans="1:9" x14ac:dyDescent="0.3">
      <c r="A1191" t="s">
        <v>3320</v>
      </c>
      <c r="B1191" t="s">
        <v>2891</v>
      </c>
      <c r="C1191" t="s">
        <v>3295</v>
      </c>
      <c r="D1191" t="s">
        <v>3296</v>
      </c>
      <c r="E1191" s="7">
        <v>879.98400000000004</v>
      </c>
      <c r="F1191" s="9">
        <v>2</v>
      </c>
      <c r="G1191" s="13">
        <v>0.2</v>
      </c>
      <c r="H1191" s="7">
        <v>329.99400000000003</v>
      </c>
      <c r="I1191">
        <v>90301</v>
      </c>
    </row>
    <row r="1192" spans="1:9" x14ac:dyDescent="0.3">
      <c r="A1192" t="s">
        <v>3320</v>
      </c>
      <c r="B1192" t="s">
        <v>2891</v>
      </c>
      <c r="C1192" t="s">
        <v>961</v>
      </c>
      <c r="D1192" t="s">
        <v>962</v>
      </c>
      <c r="E1192" s="7">
        <v>28.4</v>
      </c>
      <c r="F1192" s="9">
        <v>5</v>
      </c>
      <c r="G1192" s="13">
        <v>0</v>
      </c>
      <c r="H1192" s="7">
        <v>8.2360000000000007</v>
      </c>
      <c r="I1192">
        <v>90301</v>
      </c>
    </row>
    <row r="1193" spans="1:9" x14ac:dyDescent="0.3">
      <c r="A1193" t="s">
        <v>3320</v>
      </c>
      <c r="B1193" t="s">
        <v>2891</v>
      </c>
      <c r="C1193" t="s">
        <v>510</v>
      </c>
      <c r="D1193" t="s">
        <v>511</v>
      </c>
      <c r="E1193" s="7">
        <v>230.28</v>
      </c>
      <c r="F1193" s="9">
        <v>3</v>
      </c>
      <c r="G1193" s="13">
        <v>0.2</v>
      </c>
      <c r="H1193" s="7">
        <v>23.027999999999999</v>
      </c>
      <c r="I1193">
        <v>90301</v>
      </c>
    </row>
    <row r="1194" spans="1:9" x14ac:dyDescent="0.3">
      <c r="A1194" t="s">
        <v>3320</v>
      </c>
      <c r="B1194" t="s">
        <v>2891</v>
      </c>
      <c r="C1194" t="s">
        <v>2972</v>
      </c>
      <c r="D1194" t="s">
        <v>2973</v>
      </c>
      <c r="E1194" s="7">
        <v>116.28</v>
      </c>
      <c r="F1194" s="9">
        <v>3</v>
      </c>
      <c r="G1194" s="13">
        <v>0</v>
      </c>
      <c r="H1194" s="7">
        <v>56.977200000000003</v>
      </c>
      <c r="I1194">
        <v>90301</v>
      </c>
    </row>
    <row r="1195" spans="1:9" x14ac:dyDescent="0.3">
      <c r="A1195" t="s">
        <v>3320</v>
      </c>
      <c r="B1195" t="s">
        <v>2891</v>
      </c>
      <c r="C1195" t="s">
        <v>3321</v>
      </c>
      <c r="D1195" t="s">
        <v>3322</v>
      </c>
      <c r="E1195" s="7">
        <v>841.56799999999998</v>
      </c>
      <c r="F1195" s="9">
        <v>2</v>
      </c>
      <c r="G1195" s="13">
        <v>0.2</v>
      </c>
      <c r="H1195" s="7">
        <v>294.54880000000003</v>
      </c>
      <c r="I1195">
        <v>90301</v>
      </c>
    </row>
    <row r="1196" spans="1:9" x14ac:dyDescent="0.3">
      <c r="A1196" t="s">
        <v>3320</v>
      </c>
      <c r="B1196" t="s">
        <v>2891</v>
      </c>
      <c r="C1196" t="s">
        <v>3323</v>
      </c>
      <c r="D1196" t="s">
        <v>3324</v>
      </c>
      <c r="E1196" s="7">
        <v>354.9</v>
      </c>
      <c r="F1196" s="9">
        <v>5</v>
      </c>
      <c r="G1196" s="13">
        <v>0</v>
      </c>
      <c r="H1196" s="7">
        <v>17.745000000000001</v>
      </c>
      <c r="I1196">
        <v>90301</v>
      </c>
    </row>
    <row r="1197" spans="1:9" x14ac:dyDescent="0.3">
      <c r="A1197" t="s">
        <v>3325</v>
      </c>
      <c r="B1197" t="s">
        <v>1240</v>
      </c>
      <c r="C1197" t="s">
        <v>3326</v>
      </c>
      <c r="D1197" t="s">
        <v>3327</v>
      </c>
      <c r="E1197" s="7">
        <v>11.68</v>
      </c>
      <c r="F1197" s="9">
        <v>2</v>
      </c>
      <c r="G1197" s="13">
        <v>0</v>
      </c>
      <c r="H1197" s="7">
        <v>5.4896000000000003</v>
      </c>
      <c r="I1197">
        <v>90049</v>
      </c>
    </row>
    <row r="1198" spans="1:9" x14ac:dyDescent="0.3">
      <c r="A1198" t="s">
        <v>3325</v>
      </c>
      <c r="B1198" t="s">
        <v>1240</v>
      </c>
      <c r="C1198" t="s">
        <v>3270</v>
      </c>
      <c r="D1198" t="s">
        <v>3271</v>
      </c>
      <c r="E1198" s="7">
        <v>16.899999999999999</v>
      </c>
      <c r="F1198" s="9">
        <v>2</v>
      </c>
      <c r="G1198" s="13">
        <v>0</v>
      </c>
      <c r="H1198" s="7">
        <v>5.07</v>
      </c>
      <c r="I1198">
        <v>90049</v>
      </c>
    </row>
    <row r="1199" spans="1:9" x14ac:dyDescent="0.3">
      <c r="A1199" t="s">
        <v>3325</v>
      </c>
      <c r="B1199" t="s">
        <v>1240</v>
      </c>
      <c r="C1199" t="s">
        <v>3328</v>
      </c>
      <c r="D1199" t="s">
        <v>3329</v>
      </c>
      <c r="E1199" s="7">
        <v>24.4</v>
      </c>
      <c r="F1199" s="9">
        <v>2</v>
      </c>
      <c r="G1199" s="13">
        <v>0</v>
      </c>
      <c r="H1199" s="7">
        <v>10.247999999999999</v>
      </c>
      <c r="I1199">
        <v>90049</v>
      </c>
    </row>
    <row r="1200" spans="1:9" x14ac:dyDescent="0.3">
      <c r="A1200" t="s">
        <v>3330</v>
      </c>
      <c r="B1200" t="s">
        <v>3331</v>
      </c>
      <c r="C1200" t="s">
        <v>675</v>
      </c>
      <c r="D1200" t="s">
        <v>676</v>
      </c>
      <c r="E1200" s="7">
        <v>2003.52</v>
      </c>
      <c r="F1200" s="9">
        <v>6</v>
      </c>
      <c r="G1200" s="13">
        <v>0.2</v>
      </c>
      <c r="H1200" s="7">
        <v>325.572</v>
      </c>
      <c r="I1200">
        <v>94122</v>
      </c>
    </row>
    <row r="1201" spans="1:9" x14ac:dyDescent="0.3">
      <c r="A1201" t="s">
        <v>3333</v>
      </c>
      <c r="B1201" t="s">
        <v>3334</v>
      </c>
      <c r="C1201" t="s">
        <v>3337</v>
      </c>
      <c r="D1201" t="s">
        <v>3338</v>
      </c>
      <c r="E1201" s="7">
        <v>665.88</v>
      </c>
      <c r="F1201" s="9">
        <v>6</v>
      </c>
      <c r="G1201" s="13">
        <v>0</v>
      </c>
      <c r="H1201" s="7">
        <v>106.5408</v>
      </c>
      <c r="I1201">
        <v>91911</v>
      </c>
    </row>
    <row r="1202" spans="1:9" x14ac:dyDescent="0.3">
      <c r="A1202" t="s">
        <v>3339</v>
      </c>
      <c r="B1202" t="s">
        <v>3340</v>
      </c>
      <c r="C1202" t="s">
        <v>2785</v>
      </c>
      <c r="D1202" t="s">
        <v>2786</v>
      </c>
      <c r="E1202" s="7">
        <v>1085.42</v>
      </c>
      <c r="F1202" s="9">
        <v>7</v>
      </c>
      <c r="G1202" s="13">
        <v>0</v>
      </c>
      <c r="H1202" s="7">
        <v>282.20920000000001</v>
      </c>
      <c r="I1202">
        <v>90045</v>
      </c>
    </row>
    <row r="1203" spans="1:9" x14ac:dyDescent="0.3">
      <c r="A1203" t="s">
        <v>3342</v>
      </c>
      <c r="B1203" t="s">
        <v>3160</v>
      </c>
      <c r="C1203" t="s">
        <v>604</v>
      </c>
      <c r="D1203" t="s">
        <v>605</v>
      </c>
      <c r="E1203" s="7">
        <v>180.96</v>
      </c>
      <c r="F1203" s="9">
        <v>6</v>
      </c>
      <c r="G1203" s="13">
        <v>0.2</v>
      </c>
      <c r="H1203" s="7">
        <v>67.86</v>
      </c>
      <c r="I1203">
        <v>90004</v>
      </c>
    </row>
    <row r="1204" spans="1:9" x14ac:dyDescent="0.3">
      <c r="A1204" t="s">
        <v>3343</v>
      </c>
      <c r="B1204" t="s">
        <v>3344</v>
      </c>
      <c r="C1204" t="s">
        <v>2934</v>
      </c>
      <c r="D1204" t="s">
        <v>2935</v>
      </c>
      <c r="E1204" s="7">
        <v>57.23</v>
      </c>
      <c r="F1204" s="9">
        <v>1</v>
      </c>
      <c r="G1204" s="13">
        <v>0</v>
      </c>
      <c r="H1204" s="7">
        <v>14.307499999999999</v>
      </c>
      <c r="I1204">
        <v>92037</v>
      </c>
    </row>
    <row r="1205" spans="1:9" x14ac:dyDescent="0.3">
      <c r="A1205" t="s">
        <v>3343</v>
      </c>
      <c r="B1205" t="s">
        <v>3344</v>
      </c>
      <c r="C1205" t="s">
        <v>3346</v>
      </c>
      <c r="D1205" t="s">
        <v>3347</v>
      </c>
      <c r="E1205" s="7">
        <v>333</v>
      </c>
      <c r="F1205" s="9">
        <v>3</v>
      </c>
      <c r="G1205" s="13">
        <v>0.2</v>
      </c>
      <c r="H1205" s="7">
        <v>16.649999999999999</v>
      </c>
      <c r="I1205">
        <v>92037</v>
      </c>
    </row>
    <row r="1206" spans="1:9" x14ac:dyDescent="0.3">
      <c r="A1206" t="s">
        <v>3343</v>
      </c>
      <c r="B1206" t="s">
        <v>3344</v>
      </c>
      <c r="C1206" t="s">
        <v>3348</v>
      </c>
      <c r="D1206" t="s">
        <v>3349</v>
      </c>
      <c r="E1206" s="7">
        <v>36.44</v>
      </c>
      <c r="F1206" s="9">
        <v>4</v>
      </c>
      <c r="G1206" s="13">
        <v>0</v>
      </c>
      <c r="H1206" s="7">
        <v>12.0252</v>
      </c>
      <c r="I1206">
        <v>92037</v>
      </c>
    </row>
    <row r="1207" spans="1:9" x14ac:dyDescent="0.3">
      <c r="A1207" t="s">
        <v>3350</v>
      </c>
      <c r="B1207" t="s">
        <v>2553</v>
      </c>
      <c r="C1207" t="s">
        <v>1739</v>
      </c>
      <c r="D1207" t="s">
        <v>1740</v>
      </c>
      <c r="E1207" s="7">
        <v>2.3679999999999999</v>
      </c>
      <c r="F1207" s="9">
        <v>2</v>
      </c>
      <c r="G1207" s="13">
        <v>0.2</v>
      </c>
      <c r="H1207" s="7">
        <v>0.82879999999999998</v>
      </c>
      <c r="I1207">
        <v>85301</v>
      </c>
    </row>
    <row r="1208" spans="1:9" x14ac:dyDescent="0.3">
      <c r="A1208" t="s">
        <v>3350</v>
      </c>
      <c r="B1208" t="s">
        <v>2553</v>
      </c>
      <c r="C1208" t="s">
        <v>3351</v>
      </c>
      <c r="D1208" t="s">
        <v>3352</v>
      </c>
      <c r="E1208" s="7">
        <v>19.007999999999999</v>
      </c>
      <c r="F1208" s="9">
        <v>3</v>
      </c>
      <c r="G1208" s="13">
        <v>0.2</v>
      </c>
      <c r="H1208" s="7">
        <v>6.8903999999999996</v>
      </c>
      <c r="I1208">
        <v>85301</v>
      </c>
    </row>
    <row r="1209" spans="1:9" x14ac:dyDescent="0.3">
      <c r="A1209" t="s">
        <v>3353</v>
      </c>
      <c r="B1209" t="s">
        <v>107</v>
      </c>
      <c r="C1209" t="s">
        <v>3354</v>
      </c>
      <c r="D1209" t="s">
        <v>3355</v>
      </c>
      <c r="E1209" s="7">
        <v>911.98400000000004</v>
      </c>
      <c r="F1209" s="9">
        <v>2</v>
      </c>
      <c r="G1209" s="13">
        <v>0.2</v>
      </c>
      <c r="H1209" s="7">
        <v>113.998</v>
      </c>
      <c r="I1209">
        <v>89031</v>
      </c>
    </row>
    <row r="1210" spans="1:9" x14ac:dyDescent="0.3">
      <c r="A1210" t="s">
        <v>3353</v>
      </c>
      <c r="B1210" t="s">
        <v>107</v>
      </c>
      <c r="C1210" t="s">
        <v>1415</v>
      </c>
      <c r="D1210" t="s">
        <v>1416</v>
      </c>
      <c r="E1210" s="7">
        <v>674.35199999999998</v>
      </c>
      <c r="F1210" s="9">
        <v>3</v>
      </c>
      <c r="G1210" s="13">
        <v>0.2</v>
      </c>
      <c r="H1210" s="7">
        <v>109.5822</v>
      </c>
      <c r="I1210">
        <v>89031</v>
      </c>
    </row>
    <row r="1211" spans="1:9" x14ac:dyDescent="0.3">
      <c r="A1211" t="s">
        <v>3353</v>
      </c>
      <c r="B1211" t="s">
        <v>107</v>
      </c>
      <c r="C1211" t="s">
        <v>3356</v>
      </c>
      <c r="D1211" t="s">
        <v>3357</v>
      </c>
      <c r="E1211" s="7">
        <v>134.01</v>
      </c>
      <c r="F1211" s="9">
        <v>9</v>
      </c>
      <c r="G1211" s="13">
        <v>0</v>
      </c>
      <c r="H1211" s="7">
        <v>36.182699999999997</v>
      </c>
      <c r="I1211">
        <v>89031</v>
      </c>
    </row>
    <row r="1212" spans="1:9" x14ac:dyDescent="0.3">
      <c r="A1212" t="s">
        <v>3353</v>
      </c>
      <c r="B1212" t="s">
        <v>107</v>
      </c>
      <c r="C1212" t="s">
        <v>3358</v>
      </c>
      <c r="D1212" t="s">
        <v>3359</v>
      </c>
      <c r="E1212" s="7">
        <v>170.97</v>
      </c>
      <c r="F1212" s="9">
        <v>3</v>
      </c>
      <c r="G1212" s="13">
        <v>0</v>
      </c>
      <c r="H1212" s="7">
        <v>70.097700000000003</v>
      </c>
      <c r="I1212">
        <v>89031</v>
      </c>
    </row>
    <row r="1213" spans="1:9" x14ac:dyDescent="0.3">
      <c r="A1213" t="s">
        <v>3360</v>
      </c>
      <c r="B1213" t="s">
        <v>3361</v>
      </c>
      <c r="C1213" t="s">
        <v>415</v>
      </c>
      <c r="D1213" t="s">
        <v>416</v>
      </c>
      <c r="E1213" s="7">
        <v>7.1840000000000002</v>
      </c>
      <c r="F1213" s="9">
        <v>2</v>
      </c>
      <c r="G1213" s="13">
        <v>0.2</v>
      </c>
      <c r="H1213" s="7">
        <v>2.2450000000000001</v>
      </c>
      <c r="I1213">
        <v>90049</v>
      </c>
    </row>
    <row r="1214" spans="1:9" x14ac:dyDescent="0.3">
      <c r="A1214" t="s">
        <v>3360</v>
      </c>
      <c r="B1214" t="s">
        <v>3361</v>
      </c>
      <c r="C1214" t="s">
        <v>3363</v>
      </c>
      <c r="D1214" t="s">
        <v>3364</v>
      </c>
      <c r="E1214" s="7">
        <v>6.28</v>
      </c>
      <c r="F1214" s="9">
        <v>2</v>
      </c>
      <c r="G1214" s="13">
        <v>0</v>
      </c>
      <c r="H1214" s="7">
        <v>6.2799999999999995E-2</v>
      </c>
      <c r="I1214">
        <v>90049</v>
      </c>
    </row>
    <row r="1215" spans="1:9" x14ac:dyDescent="0.3">
      <c r="A1215" t="s">
        <v>3360</v>
      </c>
      <c r="B1215" t="s">
        <v>3361</v>
      </c>
      <c r="C1215" t="s">
        <v>3365</v>
      </c>
      <c r="D1215" t="s">
        <v>3366</v>
      </c>
      <c r="E1215" s="7">
        <v>480.74</v>
      </c>
      <c r="F1215" s="9">
        <v>2</v>
      </c>
      <c r="G1215" s="13">
        <v>0</v>
      </c>
      <c r="H1215" s="7">
        <v>14.4222</v>
      </c>
      <c r="I1215">
        <v>90049</v>
      </c>
    </row>
    <row r="1216" spans="1:9" x14ac:dyDescent="0.3">
      <c r="A1216" t="s">
        <v>3360</v>
      </c>
      <c r="B1216" t="s">
        <v>3361</v>
      </c>
      <c r="C1216" t="s">
        <v>581</v>
      </c>
      <c r="D1216" t="s">
        <v>582</v>
      </c>
      <c r="E1216" s="7">
        <v>616.99800000000005</v>
      </c>
      <c r="F1216" s="9">
        <v>6</v>
      </c>
      <c r="G1216" s="13">
        <v>0.15</v>
      </c>
      <c r="H1216" s="7">
        <v>36.293999999999997</v>
      </c>
      <c r="I1216">
        <v>90049</v>
      </c>
    </row>
    <row r="1217" spans="1:9" x14ac:dyDescent="0.3">
      <c r="A1217" t="s">
        <v>3360</v>
      </c>
      <c r="B1217" t="s">
        <v>3361</v>
      </c>
      <c r="C1217" t="s">
        <v>1737</v>
      </c>
      <c r="D1217" t="s">
        <v>1738</v>
      </c>
      <c r="E1217" s="7">
        <v>141.4</v>
      </c>
      <c r="F1217" s="9">
        <v>5</v>
      </c>
      <c r="G1217" s="13">
        <v>0</v>
      </c>
      <c r="H1217" s="7">
        <v>38.177999999999997</v>
      </c>
      <c r="I1217">
        <v>90049</v>
      </c>
    </row>
    <row r="1218" spans="1:9" x14ac:dyDescent="0.3">
      <c r="A1218" t="s">
        <v>3367</v>
      </c>
      <c r="B1218" t="s">
        <v>2970</v>
      </c>
      <c r="C1218" t="s">
        <v>3368</v>
      </c>
      <c r="D1218" t="s">
        <v>3369</v>
      </c>
      <c r="E1218" s="7">
        <v>4.95</v>
      </c>
      <c r="F1218" s="9">
        <v>1</v>
      </c>
      <c r="G1218" s="13">
        <v>0</v>
      </c>
      <c r="H1218" s="7">
        <v>2.1779999999999999</v>
      </c>
      <c r="I1218">
        <v>94122</v>
      </c>
    </row>
    <row r="1219" spans="1:9" x14ac:dyDescent="0.3">
      <c r="A1219" t="s">
        <v>3367</v>
      </c>
      <c r="B1219" t="s">
        <v>2970</v>
      </c>
      <c r="C1219" t="s">
        <v>3370</v>
      </c>
      <c r="D1219" t="s">
        <v>3371</v>
      </c>
      <c r="E1219" s="7">
        <v>26.4</v>
      </c>
      <c r="F1219" s="9">
        <v>5</v>
      </c>
      <c r="G1219" s="13">
        <v>0</v>
      </c>
      <c r="H1219" s="7">
        <v>0</v>
      </c>
      <c r="I1219">
        <v>94122</v>
      </c>
    </row>
    <row r="1220" spans="1:9" x14ac:dyDescent="0.3">
      <c r="A1220" t="s">
        <v>3372</v>
      </c>
      <c r="B1220" t="s">
        <v>2594</v>
      </c>
      <c r="C1220" t="s">
        <v>3374</v>
      </c>
      <c r="D1220" t="s">
        <v>3375</v>
      </c>
      <c r="E1220" s="7">
        <v>447.94400000000002</v>
      </c>
      <c r="F1220" s="9">
        <v>7</v>
      </c>
      <c r="G1220" s="13">
        <v>0.2</v>
      </c>
      <c r="H1220" s="7">
        <v>89.588800000000006</v>
      </c>
      <c r="I1220">
        <v>80229</v>
      </c>
    </row>
    <row r="1221" spans="1:9" x14ac:dyDescent="0.3">
      <c r="A1221" t="s">
        <v>3376</v>
      </c>
      <c r="B1221" t="s">
        <v>3377</v>
      </c>
      <c r="C1221" t="s">
        <v>3379</v>
      </c>
      <c r="D1221" t="s">
        <v>3380</v>
      </c>
      <c r="E1221" s="7">
        <v>10.64</v>
      </c>
      <c r="F1221" s="9">
        <v>4</v>
      </c>
      <c r="G1221" s="13">
        <v>0</v>
      </c>
      <c r="H1221" s="7">
        <v>2.7664</v>
      </c>
      <c r="I1221">
        <v>92037</v>
      </c>
    </row>
    <row r="1222" spans="1:9" x14ac:dyDescent="0.3">
      <c r="A1222" t="s">
        <v>3381</v>
      </c>
      <c r="B1222" t="s">
        <v>1877</v>
      </c>
      <c r="C1222" t="s">
        <v>2420</v>
      </c>
      <c r="D1222" t="s">
        <v>2421</v>
      </c>
      <c r="E1222" s="7">
        <v>238</v>
      </c>
      <c r="F1222" s="9">
        <v>2</v>
      </c>
      <c r="G1222" s="13">
        <v>0</v>
      </c>
      <c r="H1222" s="7">
        <v>38.08</v>
      </c>
      <c r="I1222">
        <v>94122</v>
      </c>
    </row>
    <row r="1223" spans="1:9" x14ac:dyDescent="0.3">
      <c r="A1223" t="s">
        <v>3382</v>
      </c>
      <c r="B1223" t="s">
        <v>3383</v>
      </c>
      <c r="C1223" t="s">
        <v>3385</v>
      </c>
      <c r="D1223" t="s">
        <v>3386</v>
      </c>
      <c r="E1223" s="7">
        <v>148.32</v>
      </c>
      <c r="F1223" s="9">
        <v>9</v>
      </c>
      <c r="G1223" s="13">
        <v>0</v>
      </c>
      <c r="H1223" s="7">
        <v>63.7776</v>
      </c>
      <c r="I1223">
        <v>92105</v>
      </c>
    </row>
    <row r="1224" spans="1:9" x14ac:dyDescent="0.3">
      <c r="A1224" t="s">
        <v>3382</v>
      </c>
      <c r="B1224" t="s">
        <v>3383</v>
      </c>
      <c r="C1224" t="s">
        <v>2961</v>
      </c>
      <c r="D1224" t="s">
        <v>2962</v>
      </c>
      <c r="E1224" s="7">
        <v>240.78399999999999</v>
      </c>
      <c r="F1224" s="9">
        <v>1</v>
      </c>
      <c r="G1224" s="13">
        <v>0.2</v>
      </c>
      <c r="H1224" s="7">
        <v>27.088200000000001</v>
      </c>
      <c r="I1224">
        <v>92105</v>
      </c>
    </row>
    <row r="1225" spans="1:9" x14ac:dyDescent="0.3">
      <c r="A1225" t="s">
        <v>3382</v>
      </c>
      <c r="B1225" t="s">
        <v>3383</v>
      </c>
      <c r="C1225" t="s">
        <v>3387</v>
      </c>
      <c r="D1225" t="s">
        <v>3388</v>
      </c>
      <c r="E1225" s="7">
        <v>191.96799999999999</v>
      </c>
      <c r="F1225" s="9">
        <v>7</v>
      </c>
      <c r="G1225" s="13">
        <v>0.2</v>
      </c>
      <c r="H1225" s="7">
        <v>16.7972</v>
      </c>
      <c r="I1225">
        <v>92105</v>
      </c>
    </row>
    <row r="1226" spans="1:9" x14ac:dyDescent="0.3">
      <c r="A1226" t="s">
        <v>3382</v>
      </c>
      <c r="B1226" t="s">
        <v>3383</v>
      </c>
      <c r="C1226" t="s">
        <v>3389</v>
      </c>
      <c r="D1226" t="s">
        <v>3390</v>
      </c>
      <c r="E1226" s="7">
        <v>11.56</v>
      </c>
      <c r="F1226" s="9">
        <v>2</v>
      </c>
      <c r="G1226" s="13">
        <v>0</v>
      </c>
      <c r="H1226" s="7">
        <v>5.6643999999999997</v>
      </c>
      <c r="I1226">
        <v>92105</v>
      </c>
    </row>
    <row r="1227" spans="1:9" x14ac:dyDescent="0.3">
      <c r="A1227" t="s">
        <v>3382</v>
      </c>
      <c r="B1227" t="s">
        <v>3383</v>
      </c>
      <c r="C1227" t="s">
        <v>1098</v>
      </c>
      <c r="D1227" t="s">
        <v>1099</v>
      </c>
      <c r="E1227" s="7">
        <v>11.8</v>
      </c>
      <c r="F1227" s="9">
        <v>4</v>
      </c>
      <c r="G1227" s="13">
        <v>0</v>
      </c>
      <c r="H1227" s="7">
        <v>5.6639999999999997</v>
      </c>
      <c r="I1227">
        <v>92105</v>
      </c>
    </row>
    <row r="1228" spans="1:9" x14ac:dyDescent="0.3">
      <c r="A1228" t="s">
        <v>3382</v>
      </c>
      <c r="B1228" t="s">
        <v>3383</v>
      </c>
      <c r="C1228" t="s">
        <v>2723</v>
      </c>
      <c r="D1228" t="s">
        <v>2724</v>
      </c>
      <c r="E1228" s="7">
        <v>842.35199999999998</v>
      </c>
      <c r="F1228" s="9">
        <v>3</v>
      </c>
      <c r="G1228" s="13">
        <v>0.2</v>
      </c>
      <c r="H1228" s="7">
        <v>42.117600000000003</v>
      </c>
      <c r="I1228">
        <v>92105</v>
      </c>
    </row>
    <row r="1229" spans="1:9" x14ac:dyDescent="0.3">
      <c r="A1229" t="s">
        <v>3391</v>
      </c>
      <c r="B1229" t="s">
        <v>3392</v>
      </c>
      <c r="C1229" t="s">
        <v>3394</v>
      </c>
      <c r="D1229" t="s">
        <v>3395</v>
      </c>
      <c r="E1229" s="7">
        <v>9.5679999999999996</v>
      </c>
      <c r="F1229" s="9">
        <v>2</v>
      </c>
      <c r="G1229" s="13">
        <v>0.2</v>
      </c>
      <c r="H1229" s="7">
        <v>2.99</v>
      </c>
      <c r="I1229">
        <v>85234</v>
      </c>
    </row>
    <row r="1230" spans="1:9" x14ac:dyDescent="0.3">
      <c r="A1230" t="s">
        <v>3391</v>
      </c>
      <c r="B1230" t="s">
        <v>3392</v>
      </c>
      <c r="C1230" t="s">
        <v>1603</v>
      </c>
      <c r="D1230" t="s">
        <v>1604</v>
      </c>
      <c r="E1230" s="7">
        <v>82.367999999999995</v>
      </c>
      <c r="F1230" s="9">
        <v>2</v>
      </c>
      <c r="G1230" s="13">
        <v>0.2</v>
      </c>
      <c r="H1230" s="7">
        <v>19.5624</v>
      </c>
      <c r="I1230">
        <v>85234</v>
      </c>
    </row>
    <row r="1231" spans="1:9" x14ac:dyDescent="0.3">
      <c r="A1231" t="s">
        <v>3391</v>
      </c>
      <c r="B1231" t="s">
        <v>3392</v>
      </c>
      <c r="C1231" t="s">
        <v>3396</v>
      </c>
      <c r="D1231" t="s">
        <v>3397</v>
      </c>
      <c r="E1231" s="7">
        <v>364.70400000000001</v>
      </c>
      <c r="F1231" s="9">
        <v>6</v>
      </c>
      <c r="G1231" s="13">
        <v>0.2</v>
      </c>
      <c r="H1231" s="7">
        <v>36.470399999999998</v>
      </c>
      <c r="I1231">
        <v>85234</v>
      </c>
    </row>
    <row r="1232" spans="1:9" x14ac:dyDescent="0.3">
      <c r="A1232" t="s">
        <v>3391</v>
      </c>
      <c r="B1232" t="s">
        <v>3392</v>
      </c>
      <c r="C1232" t="s">
        <v>3398</v>
      </c>
      <c r="D1232" t="s">
        <v>3399</v>
      </c>
      <c r="E1232" s="7">
        <v>40.256</v>
      </c>
      <c r="F1232" s="9">
        <v>4</v>
      </c>
      <c r="G1232" s="13">
        <v>0.2</v>
      </c>
      <c r="H1232" s="7">
        <v>11.070399999999999</v>
      </c>
      <c r="I1232">
        <v>85234</v>
      </c>
    </row>
    <row r="1233" spans="1:9" x14ac:dyDescent="0.3">
      <c r="A1233" t="s">
        <v>3400</v>
      </c>
      <c r="B1233" t="s">
        <v>513</v>
      </c>
      <c r="C1233" t="s">
        <v>3401</v>
      </c>
      <c r="D1233" t="s">
        <v>3402</v>
      </c>
      <c r="E1233" s="7">
        <v>659.9</v>
      </c>
      <c r="F1233" s="9">
        <v>2</v>
      </c>
      <c r="G1233" s="13">
        <v>0</v>
      </c>
      <c r="H1233" s="7">
        <v>217.767</v>
      </c>
      <c r="I1233">
        <v>90036</v>
      </c>
    </row>
    <row r="1234" spans="1:9" x14ac:dyDescent="0.3">
      <c r="A1234" t="s">
        <v>3400</v>
      </c>
      <c r="B1234" t="s">
        <v>513</v>
      </c>
      <c r="C1234" t="s">
        <v>2327</v>
      </c>
      <c r="D1234" t="s">
        <v>2328</v>
      </c>
      <c r="E1234" s="7">
        <v>1684.752</v>
      </c>
      <c r="F1234" s="9">
        <v>6</v>
      </c>
      <c r="G1234" s="13">
        <v>0.2</v>
      </c>
      <c r="H1234" s="7">
        <v>210.59399999999999</v>
      </c>
      <c r="I1234">
        <v>90036</v>
      </c>
    </row>
    <row r="1235" spans="1:9" x14ac:dyDescent="0.3">
      <c r="A1235" t="s">
        <v>3400</v>
      </c>
      <c r="B1235" t="s">
        <v>513</v>
      </c>
      <c r="C1235" t="s">
        <v>3008</v>
      </c>
      <c r="D1235" t="s">
        <v>3009</v>
      </c>
      <c r="E1235" s="7">
        <v>559.91999999999996</v>
      </c>
      <c r="F1235" s="9">
        <v>8</v>
      </c>
      <c r="G1235" s="13">
        <v>0</v>
      </c>
      <c r="H1235" s="7">
        <v>190.37280000000001</v>
      </c>
      <c r="I1235">
        <v>90036</v>
      </c>
    </row>
    <row r="1236" spans="1:9" x14ac:dyDescent="0.3">
      <c r="A1236" t="s">
        <v>3403</v>
      </c>
      <c r="B1236" t="s">
        <v>1645</v>
      </c>
      <c r="C1236" t="s">
        <v>3404</v>
      </c>
      <c r="D1236" t="s">
        <v>3405</v>
      </c>
      <c r="E1236" s="7">
        <v>270.33999999999997</v>
      </c>
      <c r="F1236" s="9">
        <v>14</v>
      </c>
      <c r="G1236" s="13">
        <v>0</v>
      </c>
      <c r="H1236" s="7">
        <v>75.6952</v>
      </c>
      <c r="I1236">
        <v>90045</v>
      </c>
    </row>
    <row r="1237" spans="1:9" x14ac:dyDescent="0.3">
      <c r="A1237" t="s">
        <v>3406</v>
      </c>
      <c r="B1237" t="s">
        <v>3407</v>
      </c>
      <c r="C1237" t="s">
        <v>3181</v>
      </c>
      <c r="D1237" t="s">
        <v>3182</v>
      </c>
      <c r="E1237" s="7">
        <v>801.6</v>
      </c>
      <c r="F1237" s="9">
        <v>5</v>
      </c>
      <c r="G1237" s="13">
        <v>0.5</v>
      </c>
      <c r="H1237" s="7">
        <v>448.89600000000002</v>
      </c>
      <c r="I1237">
        <v>85023</v>
      </c>
    </row>
    <row r="1238" spans="1:9" x14ac:dyDescent="0.3">
      <c r="A1238" t="s">
        <v>3406</v>
      </c>
      <c r="B1238" t="s">
        <v>3407</v>
      </c>
      <c r="C1238" t="s">
        <v>2134</v>
      </c>
      <c r="D1238" t="s">
        <v>2135</v>
      </c>
      <c r="E1238" s="7">
        <v>161.56800000000001</v>
      </c>
      <c r="F1238" s="9">
        <v>2</v>
      </c>
      <c r="G1238" s="13">
        <v>0.2</v>
      </c>
      <c r="H1238" s="7">
        <v>10.098000000000001</v>
      </c>
      <c r="I1238">
        <v>85023</v>
      </c>
    </row>
    <row r="1239" spans="1:9" x14ac:dyDescent="0.3">
      <c r="A1239" t="s">
        <v>3406</v>
      </c>
      <c r="B1239" t="s">
        <v>3407</v>
      </c>
      <c r="C1239" t="s">
        <v>3409</v>
      </c>
      <c r="D1239" t="s">
        <v>3410</v>
      </c>
      <c r="E1239" s="7">
        <v>16.096</v>
      </c>
      <c r="F1239" s="9">
        <v>2</v>
      </c>
      <c r="G1239" s="13">
        <v>0.2</v>
      </c>
      <c r="H1239" s="7">
        <v>5.2312000000000003</v>
      </c>
      <c r="I1239">
        <v>85023</v>
      </c>
    </row>
    <row r="1240" spans="1:9" x14ac:dyDescent="0.3">
      <c r="A1240" t="s">
        <v>3406</v>
      </c>
      <c r="B1240" t="s">
        <v>3407</v>
      </c>
      <c r="C1240" t="s">
        <v>3411</v>
      </c>
      <c r="D1240" t="s">
        <v>3412</v>
      </c>
      <c r="E1240" s="7">
        <v>7.6559999999999997</v>
      </c>
      <c r="F1240" s="9">
        <v>4</v>
      </c>
      <c r="G1240" s="13">
        <v>0.7</v>
      </c>
      <c r="H1240" s="7">
        <v>6.1247999999999996</v>
      </c>
      <c r="I1240">
        <v>85023</v>
      </c>
    </row>
    <row r="1241" spans="1:9" x14ac:dyDescent="0.3">
      <c r="A1241" t="s">
        <v>3406</v>
      </c>
      <c r="B1241" t="s">
        <v>3407</v>
      </c>
      <c r="C1241" t="s">
        <v>3413</v>
      </c>
      <c r="D1241" t="s">
        <v>3414</v>
      </c>
      <c r="E1241" s="7">
        <v>311.976</v>
      </c>
      <c r="F1241" s="9">
        <v>3</v>
      </c>
      <c r="G1241" s="13">
        <v>0.2</v>
      </c>
      <c r="H1241" s="7">
        <v>42.896700000000003</v>
      </c>
      <c r="I1241">
        <v>85023</v>
      </c>
    </row>
    <row r="1242" spans="1:9" x14ac:dyDescent="0.3">
      <c r="A1242" t="s">
        <v>3415</v>
      </c>
      <c r="B1242" t="s">
        <v>615</v>
      </c>
      <c r="C1242" t="s">
        <v>3416</v>
      </c>
      <c r="D1242" t="s">
        <v>3417</v>
      </c>
      <c r="E1242" s="7">
        <v>30.28</v>
      </c>
      <c r="F1242" s="9">
        <v>2</v>
      </c>
      <c r="G1242" s="13">
        <v>0</v>
      </c>
      <c r="H1242" s="7">
        <v>1.2112000000000001</v>
      </c>
      <c r="I1242">
        <v>98103</v>
      </c>
    </row>
    <row r="1243" spans="1:9" x14ac:dyDescent="0.3">
      <c r="A1243" t="s">
        <v>3415</v>
      </c>
      <c r="B1243" t="s">
        <v>615</v>
      </c>
      <c r="C1243" t="s">
        <v>3404</v>
      </c>
      <c r="D1243" t="s">
        <v>3405</v>
      </c>
      <c r="E1243" s="7">
        <v>57.93</v>
      </c>
      <c r="F1243" s="9">
        <v>3</v>
      </c>
      <c r="G1243" s="13">
        <v>0</v>
      </c>
      <c r="H1243" s="7">
        <v>16.220400000000001</v>
      </c>
      <c r="I1243">
        <v>98103</v>
      </c>
    </row>
    <row r="1244" spans="1:9" x14ac:dyDescent="0.3">
      <c r="A1244" t="s">
        <v>3415</v>
      </c>
      <c r="B1244" t="s">
        <v>615</v>
      </c>
      <c r="C1244" t="s">
        <v>2651</v>
      </c>
      <c r="D1244" t="s">
        <v>2652</v>
      </c>
      <c r="E1244" s="7">
        <v>35.340000000000003</v>
      </c>
      <c r="F1244" s="9">
        <v>2</v>
      </c>
      <c r="G1244" s="13">
        <v>0</v>
      </c>
      <c r="H1244" s="7">
        <v>13.4292</v>
      </c>
      <c r="I1244">
        <v>98103</v>
      </c>
    </row>
    <row r="1245" spans="1:9" x14ac:dyDescent="0.3">
      <c r="A1245" t="s">
        <v>3415</v>
      </c>
      <c r="B1245" t="s">
        <v>615</v>
      </c>
      <c r="C1245" t="s">
        <v>2188</v>
      </c>
      <c r="D1245" t="s">
        <v>2189</v>
      </c>
      <c r="E1245" s="7">
        <v>137.24</v>
      </c>
      <c r="F1245" s="9">
        <v>5</v>
      </c>
      <c r="G1245" s="13">
        <v>0.2</v>
      </c>
      <c r="H1245" s="7">
        <v>46.3185</v>
      </c>
      <c r="I1245">
        <v>98103</v>
      </c>
    </row>
    <row r="1246" spans="1:9" x14ac:dyDescent="0.3">
      <c r="A1246" t="s">
        <v>3418</v>
      </c>
      <c r="B1246" t="s">
        <v>2108</v>
      </c>
      <c r="C1246" t="s">
        <v>3419</v>
      </c>
      <c r="D1246" t="s">
        <v>3420</v>
      </c>
      <c r="E1246" s="7">
        <v>9.4</v>
      </c>
      <c r="F1246" s="9">
        <v>5</v>
      </c>
      <c r="G1246" s="13">
        <v>0</v>
      </c>
      <c r="H1246" s="7">
        <v>2.726</v>
      </c>
      <c r="I1246">
        <v>93309</v>
      </c>
    </row>
    <row r="1247" spans="1:9" x14ac:dyDescent="0.3">
      <c r="A1247" t="s">
        <v>3418</v>
      </c>
      <c r="B1247" t="s">
        <v>2108</v>
      </c>
      <c r="C1247" t="s">
        <v>3421</v>
      </c>
      <c r="D1247" t="s">
        <v>3422</v>
      </c>
      <c r="E1247" s="7">
        <v>74</v>
      </c>
      <c r="F1247" s="9">
        <v>5</v>
      </c>
      <c r="G1247" s="13">
        <v>0</v>
      </c>
      <c r="H1247" s="7">
        <v>37</v>
      </c>
      <c r="I1247">
        <v>93309</v>
      </c>
    </row>
    <row r="1248" spans="1:9" x14ac:dyDescent="0.3">
      <c r="A1248" t="s">
        <v>3418</v>
      </c>
      <c r="B1248" t="s">
        <v>2108</v>
      </c>
      <c r="C1248" t="s">
        <v>3202</v>
      </c>
      <c r="D1248" t="s">
        <v>3203</v>
      </c>
      <c r="E1248" s="7">
        <v>201.584</v>
      </c>
      <c r="F1248" s="9">
        <v>2</v>
      </c>
      <c r="G1248" s="13">
        <v>0.2</v>
      </c>
      <c r="H1248" s="7">
        <v>12.599</v>
      </c>
      <c r="I1248">
        <v>93309</v>
      </c>
    </row>
    <row r="1249" spans="1:9" x14ac:dyDescent="0.3">
      <c r="A1249" t="s">
        <v>3423</v>
      </c>
      <c r="B1249" t="s">
        <v>3290</v>
      </c>
      <c r="C1249" t="s">
        <v>3389</v>
      </c>
      <c r="D1249" t="s">
        <v>3390</v>
      </c>
      <c r="E1249" s="7">
        <v>17.34</v>
      </c>
      <c r="F1249" s="9">
        <v>3</v>
      </c>
      <c r="G1249" s="13">
        <v>0</v>
      </c>
      <c r="H1249" s="7">
        <v>8.4966000000000008</v>
      </c>
      <c r="I1249">
        <v>90036</v>
      </c>
    </row>
    <row r="1250" spans="1:9" x14ac:dyDescent="0.3">
      <c r="A1250" t="s">
        <v>3424</v>
      </c>
      <c r="B1250" t="s">
        <v>3095</v>
      </c>
      <c r="C1250" t="s">
        <v>3425</v>
      </c>
      <c r="D1250" t="s">
        <v>3426</v>
      </c>
      <c r="E1250" s="7">
        <v>159.98400000000001</v>
      </c>
      <c r="F1250" s="9">
        <v>2</v>
      </c>
      <c r="G1250" s="13">
        <v>0.2</v>
      </c>
      <c r="H1250" s="7">
        <v>13.9986</v>
      </c>
      <c r="I1250">
        <v>80219</v>
      </c>
    </row>
    <row r="1251" spans="1:9" x14ac:dyDescent="0.3">
      <c r="A1251" t="s">
        <v>3427</v>
      </c>
      <c r="B1251" t="s">
        <v>128</v>
      </c>
      <c r="C1251" t="s">
        <v>3428</v>
      </c>
      <c r="D1251" t="s">
        <v>3429</v>
      </c>
      <c r="E1251" s="7">
        <v>22.14</v>
      </c>
      <c r="F1251" s="9">
        <v>3</v>
      </c>
      <c r="G1251" s="13">
        <v>0</v>
      </c>
      <c r="H1251" s="7">
        <v>6.4206000000000003</v>
      </c>
      <c r="I1251">
        <v>94109</v>
      </c>
    </row>
    <row r="1252" spans="1:9" x14ac:dyDescent="0.3">
      <c r="A1252" t="s">
        <v>3430</v>
      </c>
      <c r="B1252" t="s">
        <v>1815</v>
      </c>
      <c r="C1252" t="s">
        <v>3431</v>
      </c>
      <c r="D1252" t="s">
        <v>3432</v>
      </c>
      <c r="E1252" s="7">
        <v>12.84</v>
      </c>
      <c r="F1252" s="9">
        <v>3</v>
      </c>
      <c r="G1252" s="13">
        <v>0</v>
      </c>
      <c r="H1252" s="7">
        <v>3.4668000000000001</v>
      </c>
      <c r="I1252">
        <v>90045</v>
      </c>
    </row>
    <row r="1253" spans="1:9" x14ac:dyDescent="0.3">
      <c r="A1253" t="s">
        <v>3430</v>
      </c>
      <c r="B1253" t="s">
        <v>1815</v>
      </c>
      <c r="C1253" t="s">
        <v>3356</v>
      </c>
      <c r="D1253" t="s">
        <v>3357</v>
      </c>
      <c r="E1253" s="7">
        <v>44.67</v>
      </c>
      <c r="F1253" s="9">
        <v>3</v>
      </c>
      <c r="G1253" s="13">
        <v>0</v>
      </c>
      <c r="H1253" s="7">
        <v>12.0609</v>
      </c>
      <c r="I1253">
        <v>90045</v>
      </c>
    </row>
    <row r="1254" spans="1:9" x14ac:dyDescent="0.3">
      <c r="A1254" t="s">
        <v>3433</v>
      </c>
      <c r="B1254" t="s">
        <v>3434</v>
      </c>
      <c r="C1254" t="s">
        <v>3436</v>
      </c>
      <c r="D1254" t="s">
        <v>3437</v>
      </c>
      <c r="E1254" s="7">
        <v>40.634999999999998</v>
      </c>
      <c r="F1254" s="9">
        <v>7</v>
      </c>
      <c r="G1254" s="13">
        <v>0.7</v>
      </c>
      <c r="H1254" s="7">
        <v>32.508000000000003</v>
      </c>
      <c r="I1254">
        <v>80906</v>
      </c>
    </row>
    <row r="1255" spans="1:9" x14ac:dyDescent="0.3">
      <c r="A1255" t="s">
        <v>3438</v>
      </c>
      <c r="B1255" t="s">
        <v>3439</v>
      </c>
      <c r="C1255" t="s">
        <v>3394</v>
      </c>
      <c r="D1255" t="s">
        <v>3395</v>
      </c>
      <c r="E1255" s="7">
        <v>53.82</v>
      </c>
      <c r="F1255" s="9">
        <v>9</v>
      </c>
      <c r="G1255" s="13">
        <v>0</v>
      </c>
      <c r="H1255" s="7">
        <v>24.219000000000001</v>
      </c>
      <c r="I1255">
        <v>90036</v>
      </c>
    </row>
    <row r="1256" spans="1:9" x14ac:dyDescent="0.3">
      <c r="A1256" t="s">
        <v>3441</v>
      </c>
      <c r="B1256" t="s">
        <v>1379</v>
      </c>
      <c r="C1256" t="s">
        <v>3442</v>
      </c>
      <c r="D1256" t="s">
        <v>264</v>
      </c>
      <c r="E1256" s="7">
        <v>8.94</v>
      </c>
      <c r="F1256" s="9">
        <v>3</v>
      </c>
      <c r="G1256" s="13">
        <v>0</v>
      </c>
      <c r="H1256" s="7">
        <v>4.1124000000000001</v>
      </c>
      <c r="I1256">
        <v>98105</v>
      </c>
    </row>
    <row r="1257" spans="1:9" x14ac:dyDescent="0.3">
      <c r="A1257" t="s">
        <v>3441</v>
      </c>
      <c r="B1257" t="s">
        <v>1379</v>
      </c>
      <c r="C1257" t="s">
        <v>740</v>
      </c>
      <c r="D1257" t="s">
        <v>741</v>
      </c>
      <c r="E1257" s="7">
        <v>84.784000000000006</v>
      </c>
      <c r="F1257" s="9">
        <v>2</v>
      </c>
      <c r="G1257" s="13">
        <v>0.2</v>
      </c>
      <c r="H1257" s="7">
        <v>20.136199999999999</v>
      </c>
      <c r="I1257">
        <v>98105</v>
      </c>
    </row>
    <row r="1258" spans="1:9" x14ac:dyDescent="0.3">
      <c r="A1258" t="s">
        <v>3443</v>
      </c>
      <c r="B1258" t="s">
        <v>3444</v>
      </c>
      <c r="C1258" t="s">
        <v>3446</v>
      </c>
      <c r="D1258" t="s">
        <v>3447</v>
      </c>
      <c r="E1258" s="7">
        <v>22.77</v>
      </c>
      <c r="F1258" s="9">
        <v>3</v>
      </c>
      <c r="G1258" s="13">
        <v>0</v>
      </c>
      <c r="H1258" s="7">
        <v>9.7911000000000001</v>
      </c>
      <c r="I1258">
        <v>98115</v>
      </c>
    </row>
    <row r="1259" spans="1:9" x14ac:dyDescent="0.3">
      <c r="A1259" t="s">
        <v>3448</v>
      </c>
      <c r="B1259" t="s">
        <v>3449</v>
      </c>
      <c r="C1259" t="s">
        <v>1800</v>
      </c>
      <c r="D1259" t="s">
        <v>1801</v>
      </c>
      <c r="E1259" s="7">
        <v>287.96800000000002</v>
      </c>
      <c r="F1259" s="9">
        <v>4</v>
      </c>
      <c r="G1259" s="13">
        <v>0.2</v>
      </c>
      <c r="H1259" s="7">
        <v>3.5996000000000001</v>
      </c>
      <c r="I1259">
        <v>90045</v>
      </c>
    </row>
    <row r="1260" spans="1:9" x14ac:dyDescent="0.3">
      <c r="A1260" t="s">
        <v>3448</v>
      </c>
      <c r="B1260" t="s">
        <v>3449</v>
      </c>
      <c r="C1260" t="s">
        <v>2300</v>
      </c>
      <c r="D1260" t="s">
        <v>2301</v>
      </c>
      <c r="E1260" s="7">
        <v>2799.96</v>
      </c>
      <c r="F1260" s="9">
        <v>5</v>
      </c>
      <c r="G1260" s="13">
        <v>0.2</v>
      </c>
      <c r="H1260" s="7">
        <v>944.98649999999998</v>
      </c>
      <c r="I1260">
        <v>90045</v>
      </c>
    </row>
    <row r="1261" spans="1:9" x14ac:dyDescent="0.3">
      <c r="A1261" t="s">
        <v>3448</v>
      </c>
      <c r="B1261" t="s">
        <v>3449</v>
      </c>
      <c r="C1261" t="s">
        <v>3451</v>
      </c>
      <c r="D1261" t="s">
        <v>3452</v>
      </c>
      <c r="E1261" s="7">
        <v>48.94</v>
      </c>
      <c r="F1261" s="9">
        <v>1</v>
      </c>
      <c r="G1261" s="13">
        <v>0</v>
      </c>
      <c r="H1261" s="7">
        <v>24.47</v>
      </c>
      <c r="I1261">
        <v>90045</v>
      </c>
    </row>
    <row r="1262" spans="1:9" x14ac:dyDescent="0.3">
      <c r="A1262" t="s">
        <v>3453</v>
      </c>
      <c r="B1262" t="s">
        <v>1570</v>
      </c>
      <c r="C1262" t="s">
        <v>3455</v>
      </c>
      <c r="D1262" t="s">
        <v>3456</v>
      </c>
      <c r="E1262" s="7">
        <v>257.49900000000002</v>
      </c>
      <c r="F1262" s="9">
        <v>3</v>
      </c>
      <c r="G1262" s="13">
        <v>0.15</v>
      </c>
      <c r="H1262" s="7">
        <v>24.235199999999999</v>
      </c>
      <c r="I1262">
        <v>90712</v>
      </c>
    </row>
    <row r="1263" spans="1:9" x14ac:dyDescent="0.3">
      <c r="A1263" t="s">
        <v>3457</v>
      </c>
      <c r="B1263" t="s">
        <v>2679</v>
      </c>
      <c r="C1263" t="s">
        <v>3458</v>
      </c>
      <c r="D1263" t="s">
        <v>3459</v>
      </c>
      <c r="E1263" s="7">
        <v>63.47</v>
      </c>
      <c r="F1263" s="9">
        <v>11</v>
      </c>
      <c r="G1263" s="13">
        <v>0</v>
      </c>
      <c r="H1263" s="7">
        <v>19.041</v>
      </c>
      <c r="I1263">
        <v>98115</v>
      </c>
    </row>
    <row r="1264" spans="1:9" x14ac:dyDescent="0.3">
      <c r="A1264" t="s">
        <v>3457</v>
      </c>
      <c r="B1264" t="s">
        <v>2679</v>
      </c>
      <c r="C1264" t="s">
        <v>3460</v>
      </c>
      <c r="D1264" t="s">
        <v>3461</v>
      </c>
      <c r="E1264" s="7">
        <v>345</v>
      </c>
      <c r="F1264" s="9">
        <v>5</v>
      </c>
      <c r="G1264" s="13">
        <v>0</v>
      </c>
      <c r="H1264" s="7">
        <v>58.65</v>
      </c>
      <c r="I1264">
        <v>98115</v>
      </c>
    </row>
    <row r="1265" spans="1:9" x14ac:dyDescent="0.3">
      <c r="A1265" t="s">
        <v>3462</v>
      </c>
      <c r="B1265" t="s">
        <v>3463</v>
      </c>
      <c r="C1265" t="s">
        <v>3431</v>
      </c>
      <c r="D1265" t="s">
        <v>3432</v>
      </c>
      <c r="E1265" s="7">
        <v>6.8479999999999999</v>
      </c>
      <c r="F1265" s="9">
        <v>2</v>
      </c>
      <c r="G1265" s="13">
        <v>0.2</v>
      </c>
      <c r="H1265" s="7">
        <v>0.59919999999999995</v>
      </c>
      <c r="I1265">
        <v>80027</v>
      </c>
    </row>
    <row r="1266" spans="1:9" x14ac:dyDescent="0.3">
      <c r="A1266" t="s">
        <v>3465</v>
      </c>
      <c r="B1266" t="s">
        <v>1781</v>
      </c>
      <c r="C1266" t="s">
        <v>3466</v>
      </c>
      <c r="D1266" t="s">
        <v>3467</v>
      </c>
      <c r="E1266" s="7">
        <v>474.43</v>
      </c>
      <c r="F1266" s="9">
        <v>11</v>
      </c>
      <c r="G1266" s="13">
        <v>0</v>
      </c>
      <c r="H1266" s="7">
        <v>199.26060000000001</v>
      </c>
      <c r="I1266">
        <v>90036</v>
      </c>
    </row>
    <row r="1267" spans="1:9" x14ac:dyDescent="0.3">
      <c r="A1267" t="s">
        <v>3468</v>
      </c>
      <c r="B1267" t="s">
        <v>3469</v>
      </c>
      <c r="C1267" t="s">
        <v>3471</v>
      </c>
      <c r="D1267" t="s">
        <v>3472</v>
      </c>
      <c r="E1267" s="7">
        <v>556.66499999999996</v>
      </c>
      <c r="F1267" s="9">
        <v>5</v>
      </c>
      <c r="G1267" s="13">
        <v>0.15</v>
      </c>
      <c r="H1267" s="7">
        <v>6.5490000000000004</v>
      </c>
      <c r="I1267">
        <v>94110</v>
      </c>
    </row>
    <row r="1268" spans="1:9" x14ac:dyDescent="0.3">
      <c r="A1268" t="s">
        <v>3468</v>
      </c>
      <c r="B1268" t="s">
        <v>3469</v>
      </c>
      <c r="C1268" t="s">
        <v>3473</v>
      </c>
      <c r="D1268" t="s">
        <v>3474</v>
      </c>
      <c r="E1268" s="7">
        <v>95.84</v>
      </c>
      <c r="F1268" s="9">
        <v>4</v>
      </c>
      <c r="G1268" s="13">
        <v>0.2</v>
      </c>
      <c r="H1268" s="7">
        <v>34.741999999999997</v>
      </c>
      <c r="I1268">
        <v>94110</v>
      </c>
    </row>
    <row r="1269" spans="1:9" x14ac:dyDescent="0.3">
      <c r="A1269" t="s">
        <v>3475</v>
      </c>
      <c r="B1269" t="s">
        <v>3476</v>
      </c>
      <c r="C1269" t="s">
        <v>2212</v>
      </c>
      <c r="D1269" t="s">
        <v>3479</v>
      </c>
      <c r="E1269" s="7">
        <v>236.88</v>
      </c>
      <c r="F1269" s="9">
        <v>6</v>
      </c>
      <c r="G1269" s="13">
        <v>0</v>
      </c>
      <c r="H1269" s="7">
        <v>66.326400000000007</v>
      </c>
      <c r="I1269">
        <v>98042</v>
      </c>
    </row>
    <row r="1270" spans="1:9" x14ac:dyDescent="0.3">
      <c r="A1270" t="s">
        <v>3475</v>
      </c>
      <c r="B1270" t="s">
        <v>3476</v>
      </c>
      <c r="C1270" t="s">
        <v>1765</v>
      </c>
      <c r="D1270" t="s">
        <v>1766</v>
      </c>
      <c r="E1270" s="7">
        <v>29.9</v>
      </c>
      <c r="F1270" s="9">
        <v>5</v>
      </c>
      <c r="G1270" s="13">
        <v>0</v>
      </c>
      <c r="H1270" s="7">
        <v>14.651</v>
      </c>
      <c r="I1270">
        <v>98042</v>
      </c>
    </row>
    <row r="1271" spans="1:9" x14ac:dyDescent="0.3">
      <c r="A1271" t="s">
        <v>3475</v>
      </c>
      <c r="B1271" t="s">
        <v>3476</v>
      </c>
      <c r="C1271" t="s">
        <v>1699</v>
      </c>
      <c r="D1271" t="s">
        <v>1700</v>
      </c>
      <c r="E1271" s="7">
        <v>100</v>
      </c>
      <c r="F1271" s="9">
        <v>4</v>
      </c>
      <c r="G1271" s="13">
        <v>0</v>
      </c>
      <c r="H1271" s="7">
        <v>21</v>
      </c>
      <c r="I1271">
        <v>98042</v>
      </c>
    </row>
    <row r="1272" spans="1:9" x14ac:dyDescent="0.3">
      <c r="A1272" t="s">
        <v>3480</v>
      </c>
      <c r="B1272" t="s">
        <v>2613</v>
      </c>
      <c r="C1272" t="s">
        <v>3481</v>
      </c>
      <c r="D1272" t="s">
        <v>3482</v>
      </c>
      <c r="E1272" s="7">
        <v>24.9</v>
      </c>
      <c r="F1272" s="9">
        <v>5</v>
      </c>
      <c r="G1272" s="13">
        <v>0</v>
      </c>
      <c r="H1272" s="7">
        <v>8.2170000000000005</v>
      </c>
      <c r="I1272">
        <v>94110</v>
      </c>
    </row>
    <row r="1273" spans="1:9" x14ac:dyDescent="0.3">
      <c r="A1273" t="s">
        <v>3480</v>
      </c>
      <c r="B1273" t="s">
        <v>2613</v>
      </c>
      <c r="C1273" t="s">
        <v>3483</v>
      </c>
      <c r="D1273" t="s">
        <v>3484</v>
      </c>
      <c r="E1273" s="7">
        <v>21.12</v>
      </c>
      <c r="F1273" s="9">
        <v>4</v>
      </c>
      <c r="G1273" s="13">
        <v>0</v>
      </c>
      <c r="H1273" s="7">
        <v>9.5039999999999996</v>
      </c>
      <c r="I1273">
        <v>94110</v>
      </c>
    </row>
    <row r="1274" spans="1:9" x14ac:dyDescent="0.3">
      <c r="A1274" t="s">
        <v>3480</v>
      </c>
      <c r="B1274" t="s">
        <v>2613</v>
      </c>
      <c r="C1274" t="s">
        <v>1411</v>
      </c>
      <c r="D1274" t="s">
        <v>1412</v>
      </c>
      <c r="E1274" s="7">
        <v>767.952</v>
      </c>
      <c r="F1274" s="9">
        <v>6</v>
      </c>
      <c r="G1274" s="13">
        <v>0.2</v>
      </c>
      <c r="H1274" s="7">
        <v>287.98200000000003</v>
      </c>
      <c r="I1274">
        <v>94110</v>
      </c>
    </row>
    <row r="1275" spans="1:9" x14ac:dyDescent="0.3">
      <c r="A1275" t="s">
        <v>3480</v>
      </c>
      <c r="B1275" t="s">
        <v>2613</v>
      </c>
      <c r="C1275" t="s">
        <v>3227</v>
      </c>
      <c r="D1275" t="s">
        <v>3228</v>
      </c>
      <c r="E1275" s="7">
        <v>14.352</v>
      </c>
      <c r="F1275" s="9">
        <v>3</v>
      </c>
      <c r="G1275" s="13">
        <v>0.2</v>
      </c>
      <c r="H1275" s="7">
        <v>4.6643999999999997</v>
      </c>
      <c r="I1275">
        <v>94110</v>
      </c>
    </row>
    <row r="1276" spans="1:9" x14ac:dyDescent="0.3">
      <c r="A1276" t="s">
        <v>3480</v>
      </c>
      <c r="B1276" t="s">
        <v>2613</v>
      </c>
      <c r="C1276" t="s">
        <v>3485</v>
      </c>
      <c r="D1276" t="s">
        <v>3486</v>
      </c>
      <c r="E1276" s="7">
        <v>191.976</v>
      </c>
      <c r="F1276" s="9">
        <v>3</v>
      </c>
      <c r="G1276" s="13">
        <v>0.2</v>
      </c>
      <c r="H1276" s="7">
        <v>19.197600000000001</v>
      </c>
      <c r="I1276">
        <v>94110</v>
      </c>
    </row>
    <row r="1277" spans="1:9" x14ac:dyDescent="0.3">
      <c r="A1277" t="s">
        <v>3480</v>
      </c>
      <c r="B1277" t="s">
        <v>2613</v>
      </c>
      <c r="C1277" t="s">
        <v>3487</v>
      </c>
      <c r="D1277" t="s">
        <v>3488</v>
      </c>
      <c r="E1277" s="7">
        <v>274.77</v>
      </c>
      <c r="F1277" s="9">
        <v>9</v>
      </c>
      <c r="G1277" s="13">
        <v>0</v>
      </c>
      <c r="H1277" s="7">
        <v>126.3942</v>
      </c>
      <c r="I1277">
        <v>94110</v>
      </c>
    </row>
    <row r="1278" spans="1:9" x14ac:dyDescent="0.3">
      <c r="A1278" t="s">
        <v>3480</v>
      </c>
      <c r="B1278" t="s">
        <v>2613</v>
      </c>
      <c r="C1278" t="s">
        <v>3489</v>
      </c>
      <c r="D1278" t="s">
        <v>3490</v>
      </c>
      <c r="E1278" s="7">
        <v>70.56</v>
      </c>
      <c r="F1278" s="9">
        <v>6</v>
      </c>
      <c r="G1278" s="13">
        <v>0</v>
      </c>
      <c r="H1278" s="7">
        <v>23.990400000000001</v>
      </c>
      <c r="I1278">
        <v>94110</v>
      </c>
    </row>
    <row r="1279" spans="1:9" x14ac:dyDescent="0.3">
      <c r="A1279" t="s">
        <v>3491</v>
      </c>
      <c r="B1279" t="s">
        <v>3492</v>
      </c>
      <c r="C1279" t="s">
        <v>753</v>
      </c>
      <c r="D1279" t="s">
        <v>754</v>
      </c>
      <c r="E1279" s="7">
        <v>204.85</v>
      </c>
      <c r="F1279" s="9">
        <v>5</v>
      </c>
      <c r="G1279" s="13">
        <v>0</v>
      </c>
      <c r="H1279" s="7">
        <v>57.357999999999997</v>
      </c>
      <c r="I1279">
        <v>94110</v>
      </c>
    </row>
    <row r="1280" spans="1:9" x14ac:dyDescent="0.3">
      <c r="A1280" t="s">
        <v>3494</v>
      </c>
      <c r="B1280" t="s">
        <v>190</v>
      </c>
      <c r="C1280" t="s">
        <v>3495</v>
      </c>
      <c r="D1280" t="s">
        <v>3496</v>
      </c>
      <c r="E1280" s="7">
        <v>72.744</v>
      </c>
      <c r="F1280" s="9">
        <v>7</v>
      </c>
      <c r="G1280" s="13">
        <v>0.2</v>
      </c>
      <c r="H1280" s="7">
        <v>15.4581</v>
      </c>
      <c r="I1280">
        <v>94601</v>
      </c>
    </row>
    <row r="1281" spans="1:9" x14ac:dyDescent="0.3">
      <c r="A1281" t="s">
        <v>3494</v>
      </c>
      <c r="B1281" t="s">
        <v>190</v>
      </c>
      <c r="C1281" t="s">
        <v>641</v>
      </c>
      <c r="D1281" t="s">
        <v>642</v>
      </c>
      <c r="E1281" s="7">
        <v>572.16</v>
      </c>
      <c r="F1281" s="9">
        <v>3</v>
      </c>
      <c r="G1281" s="13">
        <v>0.2</v>
      </c>
      <c r="H1281" s="7">
        <v>35.76</v>
      </c>
      <c r="I1281">
        <v>94601</v>
      </c>
    </row>
    <row r="1282" spans="1:9" x14ac:dyDescent="0.3">
      <c r="A1282" t="s">
        <v>3497</v>
      </c>
      <c r="B1282" t="s">
        <v>2959</v>
      </c>
      <c r="C1282" t="s">
        <v>2183</v>
      </c>
      <c r="D1282" t="s">
        <v>2184</v>
      </c>
      <c r="E1282" s="7">
        <v>25.032</v>
      </c>
      <c r="F1282" s="9">
        <v>3</v>
      </c>
      <c r="G1282" s="13">
        <v>0.2</v>
      </c>
      <c r="H1282" s="7">
        <v>7.8224999999999998</v>
      </c>
      <c r="I1282">
        <v>98105</v>
      </c>
    </row>
    <row r="1283" spans="1:9" x14ac:dyDescent="0.3">
      <c r="A1283" t="s">
        <v>3498</v>
      </c>
      <c r="B1283" t="s">
        <v>3499</v>
      </c>
      <c r="C1283" t="s">
        <v>2345</v>
      </c>
      <c r="D1283" t="s">
        <v>2346</v>
      </c>
      <c r="E1283" s="7">
        <v>60.048000000000002</v>
      </c>
      <c r="F1283" s="9">
        <v>9</v>
      </c>
      <c r="G1283" s="13">
        <v>0.2</v>
      </c>
      <c r="H1283" s="7">
        <v>22.518000000000001</v>
      </c>
      <c r="I1283">
        <v>97224</v>
      </c>
    </row>
    <row r="1284" spans="1:9" x14ac:dyDescent="0.3">
      <c r="A1284" t="s">
        <v>3498</v>
      </c>
      <c r="B1284" t="s">
        <v>3499</v>
      </c>
      <c r="C1284" t="s">
        <v>3501</v>
      </c>
      <c r="D1284" t="s">
        <v>3502</v>
      </c>
      <c r="E1284" s="7">
        <v>5.0220000000000002</v>
      </c>
      <c r="F1284" s="9">
        <v>1</v>
      </c>
      <c r="G1284" s="13">
        <v>0.7</v>
      </c>
      <c r="H1284" s="7">
        <v>3.5154000000000001</v>
      </c>
      <c r="I1284">
        <v>97224</v>
      </c>
    </row>
    <row r="1285" spans="1:9" x14ac:dyDescent="0.3">
      <c r="A1285" t="s">
        <v>3503</v>
      </c>
      <c r="B1285" t="s">
        <v>2679</v>
      </c>
      <c r="C1285" t="s">
        <v>851</v>
      </c>
      <c r="D1285" t="s">
        <v>852</v>
      </c>
      <c r="E1285" s="7">
        <v>7.8570000000000002</v>
      </c>
      <c r="F1285" s="9">
        <v>3</v>
      </c>
      <c r="G1285" s="13">
        <v>0.7</v>
      </c>
      <c r="H1285" s="7">
        <v>6.0236999999999998</v>
      </c>
      <c r="I1285">
        <v>85023</v>
      </c>
    </row>
    <row r="1286" spans="1:9" x14ac:dyDescent="0.3">
      <c r="A1286" t="s">
        <v>3504</v>
      </c>
      <c r="B1286" t="s">
        <v>2423</v>
      </c>
      <c r="C1286" t="s">
        <v>47</v>
      </c>
      <c r="D1286" t="s">
        <v>50</v>
      </c>
      <c r="E1286" s="7">
        <v>302.38400000000001</v>
      </c>
      <c r="F1286" s="9">
        <v>2</v>
      </c>
      <c r="G1286" s="13">
        <v>0.2</v>
      </c>
      <c r="H1286" s="7">
        <v>30.238399999999999</v>
      </c>
      <c r="I1286">
        <v>95823</v>
      </c>
    </row>
    <row r="1287" spans="1:9" x14ac:dyDescent="0.3">
      <c r="A1287" t="s">
        <v>3504</v>
      </c>
      <c r="B1287" t="s">
        <v>2423</v>
      </c>
      <c r="C1287" t="s">
        <v>851</v>
      </c>
      <c r="D1287" t="s">
        <v>852</v>
      </c>
      <c r="E1287" s="7">
        <v>20.952000000000002</v>
      </c>
      <c r="F1287" s="9">
        <v>3</v>
      </c>
      <c r="G1287" s="13">
        <v>0.2</v>
      </c>
      <c r="H1287" s="7">
        <v>7.0712999999999999</v>
      </c>
      <c r="I1287">
        <v>95823</v>
      </c>
    </row>
    <row r="1288" spans="1:9" x14ac:dyDescent="0.3">
      <c r="A1288" t="s">
        <v>3504</v>
      </c>
      <c r="B1288" t="s">
        <v>2423</v>
      </c>
      <c r="C1288" t="s">
        <v>3505</v>
      </c>
      <c r="D1288" t="s">
        <v>3506</v>
      </c>
      <c r="E1288" s="7">
        <v>11.784000000000001</v>
      </c>
      <c r="F1288" s="9">
        <v>3</v>
      </c>
      <c r="G1288" s="13">
        <v>0.2</v>
      </c>
      <c r="H1288" s="7">
        <v>3.9771000000000001</v>
      </c>
      <c r="I1288">
        <v>95823</v>
      </c>
    </row>
    <row r="1289" spans="1:9" x14ac:dyDescent="0.3">
      <c r="A1289" t="s">
        <v>3507</v>
      </c>
      <c r="B1289" t="s">
        <v>823</v>
      </c>
      <c r="C1289" t="s">
        <v>1292</v>
      </c>
      <c r="D1289" t="s">
        <v>1293</v>
      </c>
      <c r="E1289" s="7">
        <v>159.96</v>
      </c>
      <c r="F1289" s="9">
        <v>5</v>
      </c>
      <c r="G1289" s="13">
        <v>0.2</v>
      </c>
      <c r="H1289" s="7">
        <v>17.9955</v>
      </c>
      <c r="I1289">
        <v>92105</v>
      </c>
    </row>
    <row r="1290" spans="1:9" x14ac:dyDescent="0.3">
      <c r="A1290" t="s">
        <v>3507</v>
      </c>
      <c r="B1290" t="s">
        <v>823</v>
      </c>
      <c r="C1290" t="s">
        <v>1172</v>
      </c>
      <c r="D1290" t="s">
        <v>1173</v>
      </c>
      <c r="E1290" s="7">
        <v>13.76</v>
      </c>
      <c r="F1290" s="9">
        <v>2</v>
      </c>
      <c r="G1290" s="13">
        <v>0.2</v>
      </c>
      <c r="H1290" s="7">
        <v>4.6440000000000001</v>
      </c>
      <c r="I1290">
        <v>92105</v>
      </c>
    </row>
    <row r="1291" spans="1:9" x14ac:dyDescent="0.3">
      <c r="A1291" t="s">
        <v>3508</v>
      </c>
      <c r="B1291" t="s">
        <v>3509</v>
      </c>
      <c r="C1291" t="s">
        <v>1355</v>
      </c>
      <c r="D1291" t="s">
        <v>1932</v>
      </c>
      <c r="E1291" s="7">
        <v>1219.96</v>
      </c>
      <c r="F1291" s="9">
        <v>5</v>
      </c>
      <c r="G1291" s="13">
        <v>0.2</v>
      </c>
      <c r="H1291" s="7">
        <v>381.23750000000001</v>
      </c>
      <c r="I1291">
        <v>98105</v>
      </c>
    </row>
    <row r="1292" spans="1:9" x14ac:dyDescent="0.3">
      <c r="A1292" t="s">
        <v>3511</v>
      </c>
      <c r="B1292" t="s">
        <v>3512</v>
      </c>
      <c r="C1292" t="s">
        <v>3514</v>
      </c>
      <c r="D1292" t="s">
        <v>3515</v>
      </c>
      <c r="E1292" s="7">
        <v>3.1680000000000001</v>
      </c>
      <c r="F1292" s="9">
        <v>2</v>
      </c>
      <c r="G1292" s="13">
        <v>0.2</v>
      </c>
      <c r="H1292" s="7">
        <v>0.99</v>
      </c>
      <c r="I1292">
        <v>90036</v>
      </c>
    </row>
    <row r="1293" spans="1:9" x14ac:dyDescent="0.3">
      <c r="A1293" t="s">
        <v>3511</v>
      </c>
      <c r="B1293" t="s">
        <v>3512</v>
      </c>
      <c r="C1293" t="s">
        <v>742</v>
      </c>
      <c r="D1293" t="s">
        <v>743</v>
      </c>
      <c r="E1293" s="7">
        <v>19.440000000000001</v>
      </c>
      <c r="F1293" s="9">
        <v>3</v>
      </c>
      <c r="G1293" s="13">
        <v>0</v>
      </c>
      <c r="H1293" s="7">
        <v>9.3312000000000008</v>
      </c>
      <c r="I1293">
        <v>90036</v>
      </c>
    </row>
    <row r="1294" spans="1:9" x14ac:dyDescent="0.3">
      <c r="A1294" t="s">
        <v>3511</v>
      </c>
      <c r="B1294" t="s">
        <v>3512</v>
      </c>
      <c r="C1294" t="s">
        <v>3031</v>
      </c>
      <c r="D1294" t="s">
        <v>3032</v>
      </c>
      <c r="E1294" s="7">
        <v>454.86</v>
      </c>
      <c r="F1294" s="9">
        <v>7</v>
      </c>
      <c r="G1294" s="13">
        <v>0</v>
      </c>
      <c r="H1294" s="7">
        <v>54.583199999999998</v>
      </c>
      <c r="I1294">
        <v>90036</v>
      </c>
    </row>
    <row r="1295" spans="1:9" x14ac:dyDescent="0.3">
      <c r="A1295" t="s">
        <v>3511</v>
      </c>
      <c r="B1295" t="s">
        <v>3512</v>
      </c>
      <c r="C1295" t="s">
        <v>2872</v>
      </c>
      <c r="D1295" t="s">
        <v>2873</v>
      </c>
      <c r="E1295" s="7">
        <v>91.391999999999996</v>
      </c>
      <c r="F1295" s="9">
        <v>8</v>
      </c>
      <c r="G1295" s="13">
        <v>0.2</v>
      </c>
      <c r="H1295" s="7">
        <v>29.702400000000001</v>
      </c>
      <c r="I1295">
        <v>90036</v>
      </c>
    </row>
    <row r="1296" spans="1:9" x14ac:dyDescent="0.3">
      <c r="A1296" t="s">
        <v>3516</v>
      </c>
      <c r="B1296" t="s">
        <v>680</v>
      </c>
      <c r="C1296" t="s">
        <v>2101</v>
      </c>
      <c r="D1296" t="s">
        <v>2102</v>
      </c>
      <c r="E1296" s="7">
        <v>37.44</v>
      </c>
      <c r="F1296" s="9">
        <v>6</v>
      </c>
      <c r="G1296" s="13">
        <v>0</v>
      </c>
      <c r="H1296" s="7">
        <v>16.847999999999999</v>
      </c>
      <c r="I1296">
        <v>98103</v>
      </c>
    </row>
    <row r="1297" spans="1:9" x14ac:dyDescent="0.3">
      <c r="A1297" t="s">
        <v>3516</v>
      </c>
      <c r="B1297" t="s">
        <v>680</v>
      </c>
      <c r="C1297" t="s">
        <v>2468</v>
      </c>
      <c r="D1297" t="s">
        <v>2469</v>
      </c>
      <c r="E1297" s="7">
        <v>37.590000000000003</v>
      </c>
      <c r="F1297" s="9">
        <v>3</v>
      </c>
      <c r="G1297" s="13">
        <v>0</v>
      </c>
      <c r="H1297" s="7">
        <v>17.667300000000001</v>
      </c>
      <c r="I1297">
        <v>98103</v>
      </c>
    </row>
    <row r="1298" spans="1:9" x14ac:dyDescent="0.3">
      <c r="A1298" t="s">
        <v>3516</v>
      </c>
      <c r="B1298" t="s">
        <v>680</v>
      </c>
      <c r="C1298" t="s">
        <v>3088</v>
      </c>
      <c r="D1298" t="s">
        <v>3089</v>
      </c>
      <c r="E1298" s="7">
        <v>26.032</v>
      </c>
      <c r="F1298" s="9">
        <v>2</v>
      </c>
      <c r="G1298" s="13">
        <v>0.2</v>
      </c>
      <c r="H1298" s="7">
        <v>9.4366000000000003</v>
      </c>
      <c r="I1298">
        <v>98103</v>
      </c>
    </row>
    <row r="1299" spans="1:9" x14ac:dyDescent="0.3">
      <c r="A1299" t="s">
        <v>3517</v>
      </c>
      <c r="B1299" t="s">
        <v>3290</v>
      </c>
      <c r="C1299" t="s">
        <v>3518</v>
      </c>
      <c r="D1299" t="s">
        <v>3519</v>
      </c>
      <c r="E1299" s="7">
        <v>73.28</v>
      </c>
      <c r="F1299" s="9">
        <v>4</v>
      </c>
      <c r="G1299" s="13">
        <v>0</v>
      </c>
      <c r="H1299" s="7">
        <v>21.251200000000001</v>
      </c>
      <c r="I1299">
        <v>98103</v>
      </c>
    </row>
    <row r="1300" spans="1:9" x14ac:dyDescent="0.3">
      <c r="A1300" t="s">
        <v>3520</v>
      </c>
      <c r="B1300" t="s">
        <v>1195</v>
      </c>
      <c r="C1300" t="s">
        <v>3521</v>
      </c>
      <c r="D1300" t="s">
        <v>3522</v>
      </c>
      <c r="E1300" s="7">
        <v>112.12</v>
      </c>
      <c r="F1300" s="9">
        <v>5</v>
      </c>
      <c r="G1300" s="13">
        <v>0.2</v>
      </c>
      <c r="H1300" s="7">
        <v>42.045000000000002</v>
      </c>
      <c r="I1300">
        <v>90036</v>
      </c>
    </row>
    <row r="1301" spans="1:9" x14ac:dyDescent="0.3">
      <c r="A1301" t="s">
        <v>3520</v>
      </c>
      <c r="B1301" t="s">
        <v>1195</v>
      </c>
      <c r="C1301" t="s">
        <v>3523</v>
      </c>
      <c r="D1301" t="s">
        <v>3524</v>
      </c>
      <c r="E1301" s="7">
        <v>1575.14</v>
      </c>
      <c r="F1301" s="9">
        <v>7</v>
      </c>
      <c r="G1301" s="13">
        <v>0</v>
      </c>
      <c r="H1301" s="7">
        <v>204.76820000000001</v>
      </c>
      <c r="I1301">
        <v>90036</v>
      </c>
    </row>
    <row r="1302" spans="1:9" x14ac:dyDescent="0.3">
      <c r="A1302" t="s">
        <v>3525</v>
      </c>
      <c r="B1302" t="s">
        <v>3434</v>
      </c>
      <c r="C1302" t="s">
        <v>1235</v>
      </c>
      <c r="D1302" t="s">
        <v>1236</v>
      </c>
      <c r="E1302" s="7">
        <v>12.74</v>
      </c>
      <c r="F1302" s="9">
        <v>7</v>
      </c>
      <c r="G1302" s="13">
        <v>0</v>
      </c>
      <c r="H1302" s="7">
        <v>5.7329999999999997</v>
      </c>
      <c r="I1302">
        <v>94110</v>
      </c>
    </row>
    <row r="1303" spans="1:9" x14ac:dyDescent="0.3">
      <c r="A1303" t="s">
        <v>3525</v>
      </c>
      <c r="B1303" t="s">
        <v>3434</v>
      </c>
      <c r="C1303" t="s">
        <v>3526</v>
      </c>
      <c r="D1303" t="s">
        <v>3527</v>
      </c>
      <c r="E1303" s="7">
        <v>8.82</v>
      </c>
      <c r="F1303" s="9">
        <v>3</v>
      </c>
      <c r="G1303" s="13">
        <v>0</v>
      </c>
      <c r="H1303" s="7">
        <v>2.3814000000000002</v>
      </c>
      <c r="I1303">
        <v>94110</v>
      </c>
    </row>
    <row r="1304" spans="1:9" x14ac:dyDescent="0.3">
      <c r="A1304" t="s">
        <v>3525</v>
      </c>
      <c r="B1304" t="s">
        <v>3434</v>
      </c>
      <c r="C1304" t="s">
        <v>1654</v>
      </c>
      <c r="D1304" t="s">
        <v>1655</v>
      </c>
      <c r="E1304" s="7">
        <v>120.78400000000001</v>
      </c>
      <c r="F1304" s="9">
        <v>1</v>
      </c>
      <c r="G1304" s="13">
        <v>0.2</v>
      </c>
      <c r="H1304" s="7">
        <v>13.588200000000001</v>
      </c>
      <c r="I1304">
        <v>94110</v>
      </c>
    </row>
    <row r="1305" spans="1:9" x14ac:dyDescent="0.3">
      <c r="A1305" t="s">
        <v>3528</v>
      </c>
      <c r="B1305" t="s">
        <v>3529</v>
      </c>
      <c r="C1305" t="s">
        <v>98</v>
      </c>
      <c r="D1305" t="s">
        <v>100</v>
      </c>
      <c r="E1305" s="7">
        <v>169.06399999999999</v>
      </c>
      <c r="F1305" s="9">
        <v>7</v>
      </c>
      <c r="G1305" s="13">
        <v>0.2</v>
      </c>
      <c r="H1305" s="7">
        <v>14.793100000000001</v>
      </c>
      <c r="I1305">
        <v>80013</v>
      </c>
    </row>
    <row r="1306" spans="1:9" x14ac:dyDescent="0.3">
      <c r="A1306" t="s">
        <v>3528</v>
      </c>
      <c r="B1306" t="s">
        <v>3529</v>
      </c>
      <c r="C1306" t="s">
        <v>2140</v>
      </c>
      <c r="D1306" t="s">
        <v>2141</v>
      </c>
      <c r="E1306" s="7">
        <v>168.624</v>
      </c>
      <c r="F1306" s="9">
        <v>9</v>
      </c>
      <c r="G1306" s="13">
        <v>0.2</v>
      </c>
      <c r="H1306" s="7">
        <v>14.7546</v>
      </c>
      <c r="I1306">
        <v>80013</v>
      </c>
    </row>
    <row r="1307" spans="1:9" x14ac:dyDescent="0.3">
      <c r="A1307" t="s">
        <v>3531</v>
      </c>
      <c r="B1307" t="s">
        <v>220</v>
      </c>
      <c r="C1307" t="s">
        <v>3532</v>
      </c>
      <c r="D1307" t="s">
        <v>3533</v>
      </c>
      <c r="E1307" s="7">
        <v>31.92</v>
      </c>
      <c r="F1307" s="9">
        <v>4</v>
      </c>
      <c r="G1307" s="13">
        <v>0</v>
      </c>
      <c r="H1307" s="7">
        <v>8.2992000000000008</v>
      </c>
      <c r="I1307">
        <v>91104</v>
      </c>
    </row>
    <row r="1308" spans="1:9" x14ac:dyDescent="0.3">
      <c r="A1308" t="s">
        <v>3531</v>
      </c>
      <c r="B1308" t="s">
        <v>220</v>
      </c>
      <c r="C1308" t="s">
        <v>3534</v>
      </c>
      <c r="D1308" t="s">
        <v>3535</v>
      </c>
      <c r="E1308" s="7">
        <v>433.56799999999998</v>
      </c>
      <c r="F1308" s="9">
        <v>2</v>
      </c>
      <c r="G1308" s="13">
        <v>0.2</v>
      </c>
      <c r="H1308" s="7">
        <v>65.035200000000003</v>
      </c>
      <c r="I1308">
        <v>91104</v>
      </c>
    </row>
    <row r="1309" spans="1:9" x14ac:dyDescent="0.3">
      <c r="A1309" t="s">
        <v>3536</v>
      </c>
      <c r="B1309" t="s">
        <v>3537</v>
      </c>
      <c r="C1309" t="s">
        <v>3539</v>
      </c>
      <c r="D1309" t="s">
        <v>3540</v>
      </c>
      <c r="E1309" s="7">
        <v>31.103999999999999</v>
      </c>
      <c r="F1309" s="9">
        <v>6</v>
      </c>
      <c r="G1309" s="13">
        <v>0.2</v>
      </c>
      <c r="H1309" s="7">
        <v>10.8864</v>
      </c>
      <c r="I1309">
        <v>85204</v>
      </c>
    </row>
    <row r="1310" spans="1:9" x14ac:dyDescent="0.3">
      <c r="A1310" t="s">
        <v>3536</v>
      </c>
      <c r="B1310" t="s">
        <v>3537</v>
      </c>
      <c r="C1310" t="s">
        <v>1339</v>
      </c>
      <c r="D1310" t="s">
        <v>1340</v>
      </c>
      <c r="E1310" s="7">
        <v>54.816000000000003</v>
      </c>
      <c r="F1310" s="9">
        <v>3</v>
      </c>
      <c r="G1310" s="13">
        <v>0.2</v>
      </c>
      <c r="H1310" s="7">
        <v>17.815200000000001</v>
      </c>
      <c r="I1310">
        <v>85204</v>
      </c>
    </row>
    <row r="1311" spans="1:9" x14ac:dyDescent="0.3">
      <c r="A1311" t="s">
        <v>3541</v>
      </c>
      <c r="B1311" t="s">
        <v>823</v>
      </c>
      <c r="C1311" t="s">
        <v>988</v>
      </c>
      <c r="D1311" t="s">
        <v>989</v>
      </c>
      <c r="E1311" s="7">
        <v>48.86</v>
      </c>
      <c r="F1311" s="9">
        <v>7</v>
      </c>
      <c r="G1311" s="13">
        <v>0</v>
      </c>
      <c r="H1311" s="7">
        <v>0.97719999999999996</v>
      </c>
      <c r="I1311">
        <v>93727</v>
      </c>
    </row>
    <row r="1312" spans="1:9" x14ac:dyDescent="0.3">
      <c r="A1312" t="s">
        <v>3542</v>
      </c>
      <c r="B1312" t="s">
        <v>3543</v>
      </c>
      <c r="C1312" t="s">
        <v>3545</v>
      </c>
      <c r="D1312" t="s">
        <v>3546</v>
      </c>
      <c r="E1312" s="7">
        <v>56.3</v>
      </c>
      <c r="F1312" s="9">
        <v>2</v>
      </c>
      <c r="G1312" s="13">
        <v>0</v>
      </c>
      <c r="H1312" s="7">
        <v>15.763999999999999</v>
      </c>
      <c r="I1312">
        <v>92704</v>
      </c>
    </row>
    <row r="1313" spans="1:9" x14ac:dyDescent="0.3">
      <c r="A1313" t="s">
        <v>3547</v>
      </c>
      <c r="B1313" t="s">
        <v>660</v>
      </c>
      <c r="C1313" t="s">
        <v>2281</v>
      </c>
      <c r="D1313" t="s">
        <v>2282</v>
      </c>
      <c r="E1313" s="7">
        <v>46.35</v>
      </c>
      <c r="F1313" s="9">
        <v>5</v>
      </c>
      <c r="G1313" s="13">
        <v>0</v>
      </c>
      <c r="H1313" s="7">
        <v>21.784500000000001</v>
      </c>
      <c r="I1313">
        <v>90045</v>
      </c>
    </row>
    <row r="1314" spans="1:9" x14ac:dyDescent="0.3">
      <c r="A1314" t="s">
        <v>3548</v>
      </c>
      <c r="B1314" t="s">
        <v>1290</v>
      </c>
      <c r="C1314" t="s">
        <v>3549</v>
      </c>
      <c r="D1314" t="s">
        <v>3550</v>
      </c>
      <c r="E1314" s="7">
        <v>14.976000000000001</v>
      </c>
      <c r="F1314" s="9">
        <v>9</v>
      </c>
      <c r="G1314" s="13">
        <v>0.2</v>
      </c>
      <c r="H1314" s="7">
        <v>5.4287999999999998</v>
      </c>
      <c r="I1314">
        <v>94109</v>
      </c>
    </row>
    <row r="1315" spans="1:9" x14ac:dyDescent="0.3">
      <c r="A1315" t="s">
        <v>3551</v>
      </c>
      <c r="B1315" t="s">
        <v>2186</v>
      </c>
      <c r="C1315" t="s">
        <v>91</v>
      </c>
      <c r="D1315" t="s">
        <v>92</v>
      </c>
      <c r="E1315" s="7">
        <v>696.42</v>
      </c>
      <c r="F1315" s="9">
        <v>2</v>
      </c>
      <c r="G1315" s="13">
        <v>0</v>
      </c>
      <c r="H1315" s="7">
        <v>160.17660000000001</v>
      </c>
      <c r="I1315">
        <v>83704</v>
      </c>
    </row>
    <row r="1316" spans="1:9" x14ac:dyDescent="0.3">
      <c r="A1316" t="s">
        <v>3551</v>
      </c>
      <c r="B1316" t="s">
        <v>2186</v>
      </c>
      <c r="C1316" t="s">
        <v>231</v>
      </c>
      <c r="D1316" t="s">
        <v>232</v>
      </c>
      <c r="E1316" s="7">
        <v>304.77600000000001</v>
      </c>
      <c r="F1316" s="9">
        <v>3</v>
      </c>
      <c r="G1316" s="13">
        <v>0.2</v>
      </c>
      <c r="H1316" s="7">
        <v>22.8582</v>
      </c>
      <c r="I1316">
        <v>83704</v>
      </c>
    </row>
    <row r="1317" spans="1:9" x14ac:dyDescent="0.3">
      <c r="A1317" t="s">
        <v>3553</v>
      </c>
      <c r="B1317" t="s">
        <v>3554</v>
      </c>
      <c r="C1317" t="s">
        <v>2120</v>
      </c>
      <c r="D1317" t="s">
        <v>2121</v>
      </c>
      <c r="E1317" s="7">
        <v>51.98</v>
      </c>
      <c r="F1317" s="9">
        <v>2</v>
      </c>
      <c r="G1317" s="13">
        <v>0</v>
      </c>
      <c r="H1317" s="7">
        <v>15.074199999999999</v>
      </c>
      <c r="I1317">
        <v>92105</v>
      </c>
    </row>
    <row r="1318" spans="1:9" x14ac:dyDescent="0.3">
      <c r="A1318" t="s">
        <v>3556</v>
      </c>
      <c r="B1318" t="s">
        <v>2099</v>
      </c>
      <c r="C1318" t="s">
        <v>1775</v>
      </c>
      <c r="D1318" t="s">
        <v>1776</v>
      </c>
      <c r="E1318" s="7">
        <v>24.7</v>
      </c>
      <c r="F1318" s="9">
        <v>5</v>
      </c>
      <c r="G1318" s="13">
        <v>0</v>
      </c>
      <c r="H1318" s="7">
        <v>10.374000000000001</v>
      </c>
      <c r="I1318">
        <v>90032</v>
      </c>
    </row>
    <row r="1319" spans="1:9" x14ac:dyDescent="0.3">
      <c r="A1319" t="s">
        <v>3557</v>
      </c>
      <c r="B1319" t="s">
        <v>1407</v>
      </c>
      <c r="C1319" t="s">
        <v>3558</v>
      </c>
      <c r="D1319" t="s">
        <v>3559</v>
      </c>
      <c r="E1319" s="7">
        <v>9.24</v>
      </c>
      <c r="F1319" s="9">
        <v>3</v>
      </c>
      <c r="G1319" s="13">
        <v>0</v>
      </c>
      <c r="H1319" s="7">
        <v>4.4352</v>
      </c>
      <c r="I1319">
        <v>90004</v>
      </c>
    </row>
    <row r="1320" spans="1:9" x14ac:dyDescent="0.3">
      <c r="A1320" t="s">
        <v>3560</v>
      </c>
      <c r="B1320" t="s">
        <v>3561</v>
      </c>
      <c r="C1320" t="s">
        <v>3563</v>
      </c>
      <c r="D1320" t="s">
        <v>3564</v>
      </c>
      <c r="E1320" s="7">
        <v>482.66399999999999</v>
      </c>
      <c r="F1320" s="9">
        <v>8</v>
      </c>
      <c r="G1320" s="13">
        <v>0.15</v>
      </c>
      <c r="H1320" s="7">
        <v>85.176000000000002</v>
      </c>
      <c r="I1320">
        <v>94110</v>
      </c>
    </row>
    <row r="1321" spans="1:9" x14ac:dyDescent="0.3">
      <c r="A1321" t="s">
        <v>3560</v>
      </c>
      <c r="B1321" t="s">
        <v>3561</v>
      </c>
      <c r="C1321" t="s">
        <v>3565</v>
      </c>
      <c r="D1321" t="s">
        <v>3566</v>
      </c>
      <c r="E1321" s="7">
        <v>4799.9840000000004</v>
      </c>
      <c r="F1321" s="9">
        <v>2</v>
      </c>
      <c r="G1321" s="13">
        <v>0.2</v>
      </c>
      <c r="H1321" s="7">
        <v>359.99880000000002</v>
      </c>
      <c r="I1321">
        <v>94110</v>
      </c>
    </row>
    <row r="1322" spans="1:9" x14ac:dyDescent="0.3">
      <c r="A1322" t="s">
        <v>3567</v>
      </c>
      <c r="B1322" t="s">
        <v>1587</v>
      </c>
      <c r="C1322" t="s">
        <v>3568</v>
      </c>
      <c r="D1322" t="s">
        <v>3569</v>
      </c>
      <c r="E1322" s="7">
        <v>37.94</v>
      </c>
      <c r="F1322" s="9">
        <v>2</v>
      </c>
      <c r="G1322" s="13">
        <v>0</v>
      </c>
      <c r="H1322" s="7">
        <v>18.211200000000002</v>
      </c>
      <c r="I1322">
        <v>98103</v>
      </c>
    </row>
    <row r="1323" spans="1:9" x14ac:dyDescent="0.3">
      <c r="A1323" t="s">
        <v>3567</v>
      </c>
      <c r="B1323" t="s">
        <v>1587</v>
      </c>
      <c r="C1323" t="s">
        <v>1028</v>
      </c>
      <c r="D1323" t="s">
        <v>1029</v>
      </c>
      <c r="E1323" s="7">
        <v>18.288</v>
      </c>
      <c r="F1323" s="9">
        <v>6</v>
      </c>
      <c r="G1323" s="13">
        <v>0.2</v>
      </c>
      <c r="H1323" s="7">
        <v>6.6294000000000004</v>
      </c>
      <c r="I1323">
        <v>98103</v>
      </c>
    </row>
    <row r="1324" spans="1:9" x14ac:dyDescent="0.3">
      <c r="A1324" t="s">
        <v>3567</v>
      </c>
      <c r="B1324" t="s">
        <v>1587</v>
      </c>
      <c r="C1324" t="s">
        <v>3570</v>
      </c>
      <c r="D1324" t="s">
        <v>3571</v>
      </c>
      <c r="E1324" s="7">
        <v>385.8</v>
      </c>
      <c r="F1324" s="9">
        <v>5</v>
      </c>
      <c r="G1324" s="13">
        <v>0.2</v>
      </c>
      <c r="H1324" s="7">
        <v>130.20750000000001</v>
      </c>
      <c r="I1324">
        <v>98103</v>
      </c>
    </row>
    <row r="1325" spans="1:9" x14ac:dyDescent="0.3">
      <c r="A1325" t="s">
        <v>3567</v>
      </c>
      <c r="B1325" t="s">
        <v>1587</v>
      </c>
      <c r="C1325" t="s">
        <v>1603</v>
      </c>
      <c r="D1325" t="s">
        <v>1604</v>
      </c>
      <c r="E1325" s="7">
        <v>102.96</v>
      </c>
      <c r="F1325" s="9">
        <v>2</v>
      </c>
      <c r="G1325" s="13">
        <v>0</v>
      </c>
      <c r="H1325" s="7">
        <v>1.0296000000000001</v>
      </c>
      <c r="I1325">
        <v>98103</v>
      </c>
    </row>
    <row r="1326" spans="1:9" x14ac:dyDescent="0.3">
      <c r="A1326" t="s">
        <v>3567</v>
      </c>
      <c r="B1326" t="s">
        <v>1587</v>
      </c>
      <c r="C1326" t="s">
        <v>3572</v>
      </c>
      <c r="D1326" t="s">
        <v>3573</v>
      </c>
      <c r="E1326" s="7">
        <v>174.42</v>
      </c>
      <c r="F1326" s="9">
        <v>3</v>
      </c>
      <c r="G1326" s="13">
        <v>0</v>
      </c>
      <c r="H1326" s="7">
        <v>41.860799999999998</v>
      </c>
      <c r="I1326">
        <v>98103</v>
      </c>
    </row>
    <row r="1327" spans="1:9" x14ac:dyDescent="0.3">
      <c r="A1327" t="s">
        <v>3574</v>
      </c>
      <c r="B1327" t="s">
        <v>3575</v>
      </c>
      <c r="C1327" t="s">
        <v>2776</v>
      </c>
      <c r="D1327" t="s">
        <v>2777</v>
      </c>
      <c r="E1327" s="7">
        <v>61.584000000000003</v>
      </c>
      <c r="F1327" s="9">
        <v>1</v>
      </c>
      <c r="G1327" s="13">
        <v>0.2</v>
      </c>
      <c r="H1327" s="7">
        <v>6.9282000000000004</v>
      </c>
      <c r="I1327">
        <v>98103</v>
      </c>
    </row>
    <row r="1328" spans="1:9" x14ac:dyDescent="0.3">
      <c r="A1328" t="s">
        <v>3577</v>
      </c>
      <c r="B1328" t="s">
        <v>2284</v>
      </c>
      <c r="C1328" t="s">
        <v>3578</v>
      </c>
      <c r="D1328" t="s">
        <v>3579</v>
      </c>
      <c r="E1328" s="7">
        <v>19.829999999999998</v>
      </c>
      <c r="F1328" s="9">
        <v>1</v>
      </c>
      <c r="G1328" s="13">
        <v>0</v>
      </c>
      <c r="H1328" s="7">
        <v>5.9489999999999998</v>
      </c>
      <c r="I1328">
        <v>98105</v>
      </c>
    </row>
    <row r="1329" spans="1:9" x14ac:dyDescent="0.3">
      <c r="A1329" t="s">
        <v>3580</v>
      </c>
      <c r="B1329" t="s">
        <v>3581</v>
      </c>
      <c r="C1329" t="s">
        <v>3583</v>
      </c>
      <c r="D1329" t="s">
        <v>264</v>
      </c>
      <c r="E1329" s="7">
        <v>43.92</v>
      </c>
      <c r="F1329" s="9">
        <v>4</v>
      </c>
      <c r="G1329" s="13">
        <v>0</v>
      </c>
      <c r="H1329" s="7">
        <v>11.8584</v>
      </c>
      <c r="I1329">
        <v>90004</v>
      </c>
    </row>
    <row r="1330" spans="1:9" x14ac:dyDescent="0.3">
      <c r="A1330" t="s">
        <v>3580</v>
      </c>
      <c r="B1330" t="s">
        <v>3581</v>
      </c>
      <c r="C1330" t="s">
        <v>959</v>
      </c>
      <c r="D1330" t="s">
        <v>960</v>
      </c>
      <c r="E1330" s="7">
        <v>20.231999999999999</v>
      </c>
      <c r="F1330" s="9">
        <v>3</v>
      </c>
      <c r="G1330" s="13">
        <v>0.2</v>
      </c>
      <c r="H1330" s="7">
        <v>6.5754000000000001</v>
      </c>
      <c r="I1330">
        <v>90004</v>
      </c>
    </row>
    <row r="1331" spans="1:9" x14ac:dyDescent="0.3">
      <c r="A1331" t="s">
        <v>3584</v>
      </c>
      <c r="B1331" t="s">
        <v>3340</v>
      </c>
      <c r="C1331" t="s">
        <v>282</v>
      </c>
      <c r="D1331" t="s">
        <v>283</v>
      </c>
      <c r="E1331" s="7">
        <v>66.3</v>
      </c>
      <c r="F1331" s="9">
        <v>3</v>
      </c>
      <c r="G1331" s="13">
        <v>0</v>
      </c>
      <c r="H1331" s="7">
        <v>8.6189999999999998</v>
      </c>
      <c r="I1331">
        <v>90036</v>
      </c>
    </row>
    <row r="1332" spans="1:9" x14ac:dyDescent="0.3">
      <c r="A1332" t="s">
        <v>3585</v>
      </c>
      <c r="B1332" t="s">
        <v>3586</v>
      </c>
      <c r="C1332" t="s">
        <v>3088</v>
      </c>
      <c r="D1332" t="s">
        <v>3089</v>
      </c>
      <c r="E1332" s="7">
        <v>9.7620000000000005</v>
      </c>
      <c r="F1332" s="9">
        <v>2</v>
      </c>
      <c r="G1332" s="13">
        <v>0.7</v>
      </c>
      <c r="H1332" s="7">
        <v>6.8334000000000001</v>
      </c>
      <c r="I1332">
        <v>97504</v>
      </c>
    </row>
    <row r="1333" spans="1:9" x14ac:dyDescent="0.3">
      <c r="A1333" t="s">
        <v>3588</v>
      </c>
      <c r="B1333" t="s">
        <v>3589</v>
      </c>
      <c r="C1333" t="s">
        <v>1912</v>
      </c>
      <c r="D1333" t="s">
        <v>1913</v>
      </c>
      <c r="E1333" s="7">
        <v>196.78399999999999</v>
      </c>
      <c r="F1333" s="9">
        <v>2</v>
      </c>
      <c r="G1333" s="13">
        <v>0.2</v>
      </c>
      <c r="H1333" s="7">
        <v>22.138200000000001</v>
      </c>
      <c r="I1333">
        <v>98103</v>
      </c>
    </row>
    <row r="1334" spans="1:9" x14ac:dyDescent="0.3">
      <c r="A1334" t="s">
        <v>3591</v>
      </c>
      <c r="B1334" t="s">
        <v>2451</v>
      </c>
      <c r="C1334" t="s">
        <v>3592</v>
      </c>
      <c r="D1334" t="s">
        <v>3593</v>
      </c>
      <c r="E1334" s="7">
        <v>871.4</v>
      </c>
      <c r="F1334" s="9">
        <v>4</v>
      </c>
      <c r="G1334" s="13">
        <v>0</v>
      </c>
      <c r="H1334" s="7">
        <v>148.13800000000001</v>
      </c>
      <c r="I1334">
        <v>98115</v>
      </c>
    </row>
    <row r="1335" spans="1:9" x14ac:dyDescent="0.3">
      <c r="A1335" t="s">
        <v>3594</v>
      </c>
      <c r="B1335" t="s">
        <v>708</v>
      </c>
      <c r="C1335" t="s">
        <v>3595</v>
      </c>
      <c r="D1335" t="s">
        <v>3596</v>
      </c>
      <c r="E1335" s="7">
        <v>71.927999999999997</v>
      </c>
      <c r="F1335" s="9">
        <v>9</v>
      </c>
      <c r="G1335" s="13">
        <v>0.2</v>
      </c>
      <c r="H1335" s="7">
        <v>6.2937000000000003</v>
      </c>
      <c r="I1335">
        <v>84107</v>
      </c>
    </row>
    <row r="1336" spans="1:9" x14ac:dyDescent="0.3">
      <c r="A1336" t="s">
        <v>3594</v>
      </c>
      <c r="B1336" t="s">
        <v>708</v>
      </c>
      <c r="C1336" t="s">
        <v>2120</v>
      </c>
      <c r="D1336" t="s">
        <v>2121</v>
      </c>
      <c r="E1336" s="7">
        <v>25.99</v>
      </c>
      <c r="F1336" s="9">
        <v>1</v>
      </c>
      <c r="G1336" s="13">
        <v>0</v>
      </c>
      <c r="H1336" s="7">
        <v>7.5370999999999997</v>
      </c>
      <c r="I1336">
        <v>84107</v>
      </c>
    </row>
    <row r="1337" spans="1:9" x14ac:dyDescent="0.3">
      <c r="A1337" t="s">
        <v>3597</v>
      </c>
      <c r="B1337" t="s">
        <v>3598</v>
      </c>
      <c r="C1337" t="s">
        <v>415</v>
      </c>
      <c r="D1337" t="s">
        <v>416</v>
      </c>
      <c r="E1337" s="7">
        <v>3.5920000000000001</v>
      </c>
      <c r="F1337" s="9">
        <v>1</v>
      </c>
      <c r="G1337" s="13">
        <v>0.2</v>
      </c>
      <c r="H1337" s="7">
        <v>1.1225000000000001</v>
      </c>
      <c r="I1337">
        <v>98105</v>
      </c>
    </row>
    <row r="1338" spans="1:9" x14ac:dyDescent="0.3">
      <c r="A1338" t="s">
        <v>3600</v>
      </c>
      <c r="B1338" t="s">
        <v>3601</v>
      </c>
      <c r="C1338" t="s">
        <v>1093</v>
      </c>
      <c r="D1338" t="s">
        <v>1094</v>
      </c>
      <c r="E1338" s="7">
        <v>323.10000000000002</v>
      </c>
      <c r="F1338" s="9">
        <v>2</v>
      </c>
      <c r="G1338" s="13">
        <v>0</v>
      </c>
      <c r="H1338" s="7">
        <v>61.389000000000003</v>
      </c>
      <c r="I1338">
        <v>98105</v>
      </c>
    </row>
    <row r="1339" spans="1:9" x14ac:dyDescent="0.3">
      <c r="A1339" t="s">
        <v>3603</v>
      </c>
      <c r="B1339" t="s">
        <v>1255</v>
      </c>
      <c r="C1339" t="s">
        <v>3241</v>
      </c>
      <c r="D1339" t="s">
        <v>3242</v>
      </c>
      <c r="E1339" s="7">
        <v>11.16</v>
      </c>
      <c r="F1339" s="9">
        <v>2</v>
      </c>
      <c r="G1339" s="13">
        <v>0</v>
      </c>
      <c r="H1339" s="7">
        <v>2.79</v>
      </c>
      <c r="I1339">
        <v>90004</v>
      </c>
    </row>
    <row r="1340" spans="1:9" x14ac:dyDescent="0.3">
      <c r="A1340" t="s">
        <v>3603</v>
      </c>
      <c r="B1340" t="s">
        <v>1255</v>
      </c>
      <c r="C1340" t="s">
        <v>1118</v>
      </c>
      <c r="D1340" t="s">
        <v>1119</v>
      </c>
      <c r="E1340" s="7">
        <v>896.32799999999997</v>
      </c>
      <c r="F1340" s="9">
        <v>9</v>
      </c>
      <c r="G1340" s="13">
        <v>0.2</v>
      </c>
      <c r="H1340" s="7">
        <v>22.408200000000001</v>
      </c>
      <c r="I1340">
        <v>90004</v>
      </c>
    </row>
    <row r="1341" spans="1:9" x14ac:dyDescent="0.3">
      <c r="A1341" t="s">
        <v>3603</v>
      </c>
      <c r="B1341" t="s">
        <v>1255</v>
      </c>
      <c r="C1341" t="s">
        <v>3604</v>
      </c>
      <c r="D1341" t="s">
        <v>3605</v>
      </c>
      <c r="E1341" s="7">
        <v>189</v>
      </c>
      <c r="F1341" s="9">
        <v>1</v>
      </c>
      <c r="G1341" s="13">
        <v>0</v>
      </c>
      <c r="H1341" s="7">
        <v>68.040000000000006</v>
      </c>
      <c r="I1341">
        <v>90004</v>
      </c>
    </row>
    <row r="1342" spans="1:9" x14ac:dyDescent="0.3">
      <c r="A1342" t="s">
        <v>3606</v>
      </c>
      <c r="B1342" t="s">
        <v>3607</v>
      </c>
      <c r="C1342" t="s">
        <v>866</v>
      </c>
      <c r="D1342" t="s">
        <v>867</v>
      </c>
      <c r="E1342" s="7">
        <v>177.22499999999999</v>
      </c>
      <c r="F1342" s="9">
        <v>5</v>
      </c>
      <c r="G1342" s="13">
        <v>0.5</v>
      </c>
      <c r="H1342" s="7">
        <v>120.51300000000001</v>
      </c>
      <c r="I1342">
        <v>97756</v>
      </c>
    </row>
    <row r="1343" spans="1:9" x14ac:dyDescent="0.3">
      <c r="A1343" t="s">
        <v>3609</v>
      </c>
      <c r="B1343" t="s">
        <v>1514</v>
      </c>
      <c r="C1343" t="s">
        <v>3466</v>
      </c>
      <c r="D1343" t="s">
        <v>3467</v>
      </c>
      <c r="E1343" s="7">
        <v>129.38999999999999</v>
      </c>
      <c r="F1343" s="9">
        <v>3</v>
      </c>
      <c r="G1343" s="13">
        <v>0</v>
      </c>
      <c r="H1343" s="7">
        <v>54.343800000000002</v>
      </c>
      <c r="I1343">
        <v>95610</v>
      </c>
    </row>
    <row r="1344" spans="1:9" x14ac:dyDescent="0.3">
      <c r="A1344" t="s">
        <v>3611</v>
      </c>
      <c r="B1344" t="s">
        <v>3612</v>
      </c>
      <c r="C1344" t="s">
        <v>3614</v>
      </c>
      <c r="D1344" t="s">
        <v>3615</v>
      </c>
      <c r="E1344" s="7">
        <v>54.32</v>
      </c>
      <c r="F1344" s="9">
        <v>4</v>
      </c>
      <c r="G1344" s="13">
        <v>0</v>
      </c>
      <c r="H1344" s="7">
        <v>0.54320000000000002</v>
      </c>
      <c r="I1344">
        <v>90032</v>
      </c>
    </row>
    <row r="1345" spans="1:9" x14ac:dyDescent="0.3">
      <c r="A1345" t="s">
        <v>3616</v>
      </c>
      <c r="B1345" t="s">
        <v>3617</v>
      </c>
      <c r="C1345" t="s">
        <v>646</v>
      </c>
      <c r="D1345" t="s">
        <v>647</v>
      </c>
      <c r="E1345" s="7">
        <v>63.92</v>
      </c>
      <c r="F1345" s="9">
        <v>4</v>
      </c>
      <c r="G1345" s="13">
        <v>0</v>
      </c>
      <c r="H1345" s="7">
        <v>3.1960000000000002</v>
      </c>
      <c r="I1345">
        <v>98105</v>
      </c>
    </row>
    <row r="1346" spans="1:9" x14ac:dyDescent="0.3">
      <c r="A1346" t="s">
        <v>3616</v>
      </c>
      <c r="B1346" t="s">
        <v>3617</v>
      </c>
      <c r="C1346" t="s">
        <v>3619</v>
      </c>
      <c r="D1346" t="s">
        <v>3620</v>
      </c>
      <c r="E1346" s="7">
        <v>383.96</v>
      </c>
      <c r="F1346" s="9">
        <v>5</v>
      </c>
      <c r="G1346" s="13">
        <v>0.2</v>
      </c>
      <c r="H1346" s="7">
        <v>38.396000000000001</v>
      </c>
      <c r="I1346">
        <v>98105</v>
      </c>
    </row>
    <row r="1347" spans="1:9" x14ac:dyDescent="0.3">
      <c r="A1347" t="s">
        <v>3621</v>
      </c>
      <c r="B1347" t="s">
        <v>3622</v>
      </c>
      <c r="C1347" t="s">
        <v>734</v>
      </c>
      <c r="D1347" t="s">
        <v>735</v>
      </c>
      <c r="E1347" s="7">
        <v>7.7519999999999998</v>
      </c>
      <c r="F1347" s="9">
        <v>3</v>
      </c>
      <c r="G1347" s="13">
        <v>0.2</v>
      </c>
      <c r="H1347" s="7">
        <v>2.8100999999999998</v>
      </c>
      <c r="I1347">
        <v>90032</v>
      </c>
    </row>
    <row r="1348" spans="1:9" x14ac:dyDescent="0.3">
      <c r="A1348" t="s">
        <v>3621</v>
      </c>
      <c r="B1348" t="s">
        <v>3622</v>
      </c>
      <c r="C1348" t="s">
        <v>3624</v>
      </c>
      <c r="D1348" t="s">
        <v>3625</v>
      </c>
      <c r="E1348" s="7">
        <v>33.567999999999998</v>
      </c>
      <c r="F1348" s="9">
        <v>2</v>
      </c>
      <c r="G1348" s="13">
        <v>0.2</v>
      </c>
      <c r="H1348" s="7">
        <v>11.748799999999999</v>
      </c>
      <c r="I1348">
        <v>90032</v>
      </c>
    </row>
    <row r="1349" spans="1:9" x14ac:dyDescent="0.3">
      <c r="A1349" t="s">
        <v>3626</v>
      </c>
      <c r="B1349" t="s">
        <v>2156</v>
      </c>
      <c r="C1349" t="s">
        <v>3627</v>
      </c>
      <c r="D1349" t="s">
        <v>3628</v>
      </c>
      <c r="E1349" s="7">
        <v>666.34400000000005</v>
      </c>
      <c r="F1349" s="9">
        <v>7</v>
      </c>
      <c r="G1349" s="13">
        <v>0.2</v>
      </c>
      <c r="H1349" s="7">
        <v>66.634399999999999</v>
      </c>
      <c r="I1349">
        <v>90045</v>
      </c>
    </row>
    <row r="1350" spans="1:9" x14ac:dyDescent="0.3">
      <c r="A1350" t="s">
        <v>3626</v>
      </c>
      <c r="B1350" t="s">
        <v>2156</v>
      </c>
      <c r="C1350" t="s">
        <v>483</v>
      </c>
      <c r="D1350" t="s">
        <v>484</v>
      </c>
      <c r="E1350" s="7">
        <v>573.72799999999995</v>
      </c>
      <c r="F1350" s="9">
        <v>4</v>
      </c>
      <c r="G1350" s="13">
        <v>0.2</v>
      </c>
      <c r="H1350" s="7">
        <v>64.544399999999996</v>
      </c>
      <c r="I1350">
        <v>90045</v>
      </c>
    </row>
    <row r="1351" spans="1:9" x14ac:dyDescent="0.3">
      <c r="A1351" t="s">
        <v>3626</v>
      </c>
      <c r="B1351" t="s">
        <v>2156</v>
      </c>
      <c r="C1351" t="s">
        <v>1409</v>
      </c>
      <c r="D1351" t="s">
        <v>1410</v>
      </c>
      <c r="E1351" s="7">
        <v>21.936</v>
      </c>
      <c r="F1351" s="9">
        <v>3</v>
      </c>
      <c r="G1351" s="13">
        <v>0.2</v>
      </c>
      <c r="H1351" s="7">
        <v>8.2260000000000009</v>
      </c>
      <c r="I1351">
        <v>90045</v>
      </c>
    </row>
    <row r="1352" spans="1:9" x14ac:dyDescent="0.3">
      <c r="A1352" t="s">
        <v>3626</v>
      </c>
      <c r="B1352" t="s">
        <v>2156</v>
      </c>
      <c r="C1352" t="s">
        <v>3629</v>
      </c>
      <c r="D1352" t="s">
        <v>3630</v>
      </c>
      <c r="E1352" s="7">
        <v>19.440000000000001</v>
      </c>
      <c r="F1352" s="9">
        <v>3</v>
      </c>
      <c r="G1352" s="13">
        <v>0</v>
      </c>
      <c r="H1352" s="7">
        <v>9.3312000000000008</v>
      </c>
      <c r="I1352">
        <v>90045</v>
      </c>
    </row>
    <row r="1353" spans="1:9" x14ac:dyDescent="0.3">
      <c r="A1353" t="s">
        <v>3626</v>
      </c>
      <c r="B1353" t="s">
        <v>2156</v>
      </c>
      <c r="C1353" t="s">
        <v>3631</v>
      </c>
      <c r="D1353" t="s">
        <v>3632</v>
      </c>
      <c r="E1353" s="7">
        <v>447.96800000000002</v>
      </c>
      <c r="F1353" s="9">
        <v>4</v>
      </c>
      <c r="G1353" s="13">
        <v>0.2</v>
      </c>
      <c r="H1353" s="7">
        <v>139.99</v>
      </c>
      <c r="I1353">
        <v>90045</v>
      </c>
    </row>
    <row r="1354" spans="1:9" x14ac:dyDescent="0.3">
      <c r="A1354" t="s">
        <v>3633</v>
      </c>
      <c r="B1354" t="s">
        <v>813</v>
      </c>
      <c r="C1354" t="s">
        <v>3634</v>
      </c>
      <c r="D1354" t="s">
        <v>264</v>
      </c>
      <c r="E1354" s="7">
        <v>20.96</v>
      </c>
      <c r="F1354" s="9">
        <v>2</v>
      </c>
      <c r="G1354" s="13">
        <v>0</v>
      </c>
      <c r="H1354" s="7">
        <v>5.24</v>
      </c>
      <c r="I1354">
        <v>90045</v>
      </c>
    </row>
    <row r="1355" spans="1:9" x14ac:dyDescent="0.3">
      <c r="A1355" t="s">
        <v>3633</v>
      </c>
      <c r="B1355" t="s">
        <v>813</v>
      </c>
      <c r="C1355" t="s">
        <v>1753</v>
      </c>
      <c r="D1355" t="s">
        <v>1754</v>
      </c>
      <c r="E1355" s="7">
        <v>88.751999999999995</v>
      </c>
      <c r="F1355" s="9">
        <v>3</v>
      </c>
      <c r="G1355" s="13">
        <v>0.2</v>
      </c>
      <c r="H1355" s="7">
        <v>27.734999999999999</v>
      </c>
      <c r="I1355">
        <v>90045</v>
      </c>
    </row>
    <row r="1356" spans="1:9" x14ac:dyDescent="0.3">
      <c r="A1356" t="s">
        <v>3633</v>
      </c>
      <c r="B1356" t="s">
        <v>813</v>
      </c>
      <c r="C1356" t="s">
        <v>768</v>
      </c>
      <c r="D1356" t="s">
        <v>769</v>
      </c>
      <c r="E1356" s="7">
        <v>304.23</v>
      </c>
      <c r="F1356" s="9">
        <v>3</v>
      </c>
      <c r="G1356" s="13">
        <v>0</v>
      </c>
      <c r="H1356" s="7">
        <v>9.1268999999999991</v>
      </c>
      <c r="I1356">
        <v>90045</v>
      </c>
    </row>
    <row r="1357" spans="1:9" x14ac:dyDescent="0.3">
      <c r="A1357" t="s">
        <v>3635</v>
      </c>
      <c r="B1357" t="s">
        <v>220</v>
      </c>
      <c r="C1357" t="s">
        <v>3636</v>
      </c>
      <c r="D1357" t="s">
        <v>3637</v>
      </c>
      <c r="E1357" s="7">
        <v>167.86</v>
      </c>
      <c r="F1357" s="9">
        <v>2</v>
      </c>
      <c r="G1357" s="13">
        <v>0</v>
      </c>
      <c r="H1357" s="7">
        <v>78.894199999999998</v>
      </c>
      <c r="I1357">
        <v>94110</v>
      </c>
    </row>
    <row r="1358" spans="1:9" x14ac:dyDescent="0.3">
      <c r="A1358" t="s">
        <v>3638</v>
      </c>
      <c r="B1358" t="s">
        <v>3639</v>
      </c>
      <c r="C1358" t="s">
        <v>3641</v>
      </c>
      <c r="D1358" t="s">
        <v>3642</v>
      </c>
      <c r="E1358" s="7">
        <v>23.975999999999999</v>
      </c>
      <c r="F1358" s="9">
        <v>3</v>
      </c>
      <c r="G1358" s="13">
        <v>0.2</v>
      </c>
      <c r="H1358" s="7">
        <v>5.6943000000000001</v>
      </c>
      <c r="I1358">
        <v>87105</v>
      </c>
    </row>
    <row r="1359" spans="1:9" x14ac:dyDescent="0.3">
      <c r="A1359" t="s">
        <v>3638</v>
      </c>
      <c r="B1359" t="s">
        <v>3639</v>
      </c>
      <c r="C1359" t="s">
        <v>2295</v>
      </c>
      <c r="D1359" t="s">
        <v>2296</v>
      </c>
      <c r="E1359" s="7">
        <v>33.29</v>
      </c>
      <c r="F1359" s="9">
        <v>1</v>
      </c>
      <c r="G1359" s="13">
        <v>0</v>
      </c>
      <c r="H1359" s="7">
        <v>7.9896000000000003</v>
      </c>
      <c r="I1359">
        <v>87105</v>
      </c>
    </row>
    <row r="1360" spans="1:9" x14ac:dyDescent="0.3">
      <c r="A1360" t="s">
        <v>3643</v>
      </c>
      <c r="B1360" t="s">
        <v>3644</v>
      </c>
      <c r="C1360" t="s">
        <v>3646</v>
      </c>
      <c r="D1360" t="s">
        <v>3647</v>
      </c>
      <c r="E1360" s="7">
        <v>19.989999999999998</v>
      </c>
      <c r="F1360" s="9">
        <v>1</v>
      </c>
      <c r="G1360" s="13">
        <v>0</v>
      </c>
      <c r="H1360" s="7">
        <v>6.7965999999999998</v>
      </c>
      <c r="I1360">
        <v>98052</v>
      </c>
    </row>
    <row r="1361" spans="1:9" x14ac:dyDescent="0.3">
      <c r="A1361" t="s">
        <v>3643</v>
      </c>
      <c r="B1361" t="s">
        <v>3644</v>
      </c>
      <c r="C1361" t="s">
        <v>3648</v>
      </c>
      <c r="D1361" t="s">
        <v>3649</v>
      </c>
      <c r="E1361" s="7">
        <v>22.92</v>
      </c>
      <c r="F1361" s="9">
        <v>5</v>
      </c>
      <c r="G1361" s="13">
        <v>0.2</v>
      </c>
      <c r="H1361" s="7">
        <v>8.0220000000000002</v>
      </c>
      <c r="I1361">
        <v>98052</v>
      </c>
    </row>
    <row r="1362" spans="1:9" x14ac:dyDescent="0.3">
      <c r="A1362" t="s">
        <v>3650</v>
      </c>
      <c r="B1362" t="s">
        <v>858</v>
      </c>
      <c r="C1362" t="s">
        <v>3652</v>
      </c>
      <c r="D1362" t="s">
        <v>3653</v>
      </c>
      <c r="E1362" s="7">
        <v>7.92</v>
      </c>
      <c r="F1362" s="9">
        <v>1</v>
      </c>
      <c r="G1362" s="13">
        <v>0.2</v>
      </c>
      <c r="H1362" s="7">
        <v>2.7719999999999998</v>
      </c>
      <c r="I1362">
        <v>86442</v>
      </c>
    </row>
    <row r="1363" spans="1:9" x14ac:dyDescent="0.3">
      <c r="A1363" t="s">
        <v>3650</v>
      </c>
      <c r="B1363" t="s">
        <v>858</v>
      </c>
      <c r="C1363" t="s">
        <v>3654</v>
      </c>
      <c r="D1363" t="s">
        <v>3655</v>
      </c>
      <c r="E1363" s="7">
        <v>14.368</v>
      </c>
      <c r="F1363" s="9">
        <v>2</v>
      </c>
      <c r="G1363" s="13">
        <v>0.2</v>
      </c>
      <c r="H1363" s="7">
        <v>3.9512</v>
      </c>
      <c r="I1363">
        <v>86442</v>
      </c>
    </row>
    <row r="1364" spans="1:9" x14ac:dyDescent="0.3">
      <c r="A1364" t="s">
        <v>3656</v>
      </c>
      <c r="B1364" t="s">
        <v>3476</v>
      </c>
      <c r="C1364" t="s">
        <v>477</v>
      </c>
      <c r="D1364" t="s">
        <v>478</v>
      </c>
      <c r="E1364" s="7">
        <v>107.97</v>
      </c>
      <c r="F1364" s="9">
        <v>3</v>
      </c>
      <c r="G1364" s="13">
        <v>0</v>
      </c>
      <c r="H1364" s="7">
        <v>22.6737</v>
      </c>
      <c r="I1364">
        <v>90049</v>
      </c>
    </row>
    <row r="1365" spans="1:9" x14ac:dyDescent="0.3">
      <c r="A1365" t="s">
        <v>3656</v>
      </c>
      <c r="B1365" t="s">
        <v>3476</v>
      </c>
      <c r="C1365" t="s">
        <v>2803</v>
      </c>
      <c r="D1365" t="s">
        <v>2804</v>
      </c>
      <c r="E1365" s="7">
        <v>113.82</v>
      </c>
      <c r="F1365" s="9">
        <v>3</v>
      </c>
      <c r="G1365" s="13">
        <v>0</v>
      </c>
      <c r="H1365" s="7">
        <v>53.495399999999997</v>
      </c>
      <c r="I1365">
        <v>90049</v>
      </c>
    </row>
    <row r="1366" spans="1:9" x14ac:dyDescent="0.3">
      <c r="A1366" t="s">
        <v>3657</v>
      </c>
      <c r="B1366" t="s">
        <v>2732</v>
      </c>
      <c r="C1366" t="s">
        <v>1334</v>
      </c>
      <c r="D1366" t="s">
        <v>1335</v>
      </c>
      <c r="E1366" s="7">
        <v>19.824000000000002</v>
      </c>
      <c r="F1366" s="9">
        <v>6</v>
      </c>
      <c r="G1366" s="13">
        <v>0.2</v>
      </c>
      <c r="H1366" s="7">
        <v>6.6905999999999999</v>
      </c>
      <c r="I1366">
        <v>94110</v>
      </c>
    </row>
    <row r="1367" spans="1:9" x14ac:dyDescent="0.3">
      <c r="A1367" t="s">
        <v>3657</v>
      </c>
      <c r="B1367" t="s">
        <v>2732</v>
      </c>
      <c r="C1367" t="s">
        <v>1716</v>
      </c>
      <c r="D1367" t="s">
        <v>1717</v>
      </c>
      <c r="E1367" s="7">
        <v>657.50400000000002</v>
      </c>
      <c r="F1367" s="9">
        <v>6</v>
      </c>
      <c r="G1367" s="13">
        <v>0.2</v>
      </c>
      <c r="H1367" s="7">
        <v>131.5008</v>
      </c>
      <c r="I1367">
        <v>94110</v>
      </c>
    </row>
    <row r="1368" spans="1:9" x14ac:dyDescent="0.3">
      <c r="A1368" t="s">
        <v>3657</v>
      </c>
      <c r="B1368" t="s">
        <v>2732</v>
      </c>
      <c r="C1368" t="s">
        <v>162</v>
      </c>
      <c r="D1368" t="s">
        <v>163</v>
      </c>
      <c r="E1368" s="7">
        <v>99.54</v>
      </c>
      <c r="F1368" s="9">
        <v>2</v>
      </c>
      <c r="G1368" s="13">
        <v>0</v>
      </c>
      <c r="H1368" s="7">
        <v>10.949400000000001</v>
      </c>
      <c r="I1368">
        <v>94110</v>
      </c>
    </row>
    <row r="1369" spans="1:9" x14ac:dyDescent="0.3">
      <c r="A1369" t="s">
        <v>3657</v>
      </c>
      <c r="B1369" t="s">
        <v>2732</v>
      </c>
      <c r="C1369" t="s">
        <v>2113</v>
      </c>
      <c r="D1369" t="s">
        <v>2114</v>
      </c>
      <c r="E1369" s="7">
        <v>199.96</v>
      </c>
      <c r="F1369" s="9">
        <v>4</v>
      </c>
      <c r="G1369" s="13">
        <v>0</v>
      </c>
      <c r="H1369" s="7">
        <v>85.982799999999997</v>
      </c>
      <c r="I1369">
        <v>94110</v>
      </c>
    </row>
    <row r="1370" spans="1:9" x14ac:dyDescent="0.3">
      <c r="A1370" t="s">
        <v>3658</v>
      </c>
      <c r="B1370" t="s">
        <v>3659</v>
      </c>
      <c r="C1370" t="s">
        <v>1620</v>
      </c>
      <c r="D1370" t="s">
        <v>1621</v>
      </c>
      <c r="E1370" s="7">
        <v>20.724</v>
      </c>
      <c r="F1370" s="9">
        <v>2</v>
      </c>
      <c r="G1370" s="13">
        <v>0.7</v>
      </c>
      <c r="H1370" s="7">
        <v>15.1976</v>
      </c>
      <c r="I1370">
        <v>85204</v>
      </c>
    </row>
    <row r="1371" spans="1:9" x14ac:dyDescent="0.3">
      <c r="A1371" t="s">
        <v>3658</v>
      </c>
      <c r="B1371" t="s">
        <v>3659</v>
      </c>
      <c r="C1371" t="s">
        <v>3031</v>
      </c>
      <c r="D1371" t="s">
        <v>3032</v>
      </c>
      <c r="E1371" s="7">
        <v>415.87200000000001</v>
      </c>
      <c r="F1371" s="9">
        <v>8</v>
      </c>
      <c r="G1371" s="13">
        <v>0.2</v>
      </c>
      <c r="H1371" s="7">
        <v>41.587200000000003</v>
      </c>
      <c r="I1371">
        <v>85204</v>
      </c>
    </row>
    <row r="1372" spans="1:9" x14ac:dyDescent="0.3">
      <c r="A1372" t="s">
        <v>3661</v>
      </c>
      <c r="B1372" t="s">
        <v>3662</v>
      </c>
      <c r="C1372" t="s">
        <v>3473</v>
      </c>
      <c r="D1372" t="s">
        <v>3474</v>
      </c>
      <c r="E1372" s="7">
        <v>95.84</v>
      </c>
      <c r="F1372" s="9">
        <v>4</v>
      </c>
      <c r="G1372" s="13">
        <v>0.2</v>
      </c>
      <c r="H1372" s="7">
        <v>34.741999999999997</v>
      </c>
      <c r="I1372">
        <v>95207</v>
      </c>
    </row>
    <row r="1373" spans="1:9" x14ac:dyDescent="0.3">
      <c r="A1373" t="s">
        <v>3661</v>
      </c>
      <c r="B1373" t="s">
        <v>3662</v>
      </c>
      <c r="C1373" t="s">
        <v>742</v>
      </c>
      <c r="D1373" t="s">
        <v>743</v>
      </c>
      <c r="E1373" s="7">
        <v>12.96</v>
      </c>
      <c r="F1373" s="9">
        <v>2</v>
      </c>
      <c r="G1373" s="13">
        <v>0</v>
      </c>
      <c r="H1373" s="7">
        <v>6.2207999999999997</v>
      </c>
      <c r="I1373">
        <v>95207</v>
      </c>
    </row>
    <row r="1374" spans="1:9" x14ac:dyDescent="0.3">
      <c r="A1374" t="s">
        <v>3664</v>
      </c>
      <c r="B1374" t="s">
        <v>1461</v>
      </c>
      <c r="C1374" t="s">
        <v>2441</v>
      </c>
      <c r="D1374" t="s">
        <v>2442</v>
      </c>
      <c r="E1374" s="7">
        <v>303.25</v>
      </c>
      <c r="F1374" s="9">
        <v>5</v>
      </c>
      <c r="G1374" s="13">
        <v>0</v>
      </c>
      <c r="H1374" s="7">
        <v>63.682499999999997</v>
      </c>
      <c r="I1374">
        <v>91776</v>
      </c>
    </row>
    <row r="1375" spans="1:9" x14ac:dyDescent="0.3">
      <c r="A1375" t="s">
        <v>3664</v>
      </c>
      <c r="B1375" t="s">
        <v>1461</v>
      </c>
      <c r="C1375" t="s">
        <v>2269</v>
      </c>
      <c r="D1375" t="s">
        <v>2270</v>
      </c>
      <c r="E1375" s="7">
        <v>270.72000000000003</v>
      </c>
      <c r="F1375" s="9">
        <v>3</v>
      </c>
      <c r="G1375" s="13">
        <v>0</v>
      </c>
      <c r="H1375" s="7">
        <v>78.508799999999994</v>
      </c>
      <c r="I1375">
        <v>91776</v>
      </c>
    </row>
    <row r="1376" spans="1:9" x14ac:dyDescent="0.3">
      <c r="A1376" t="s">
        <v>3664</v>
      </c>
      <c r="B1376" t="s">
        <v>1461</v>
      </c>
      <c r="C1376" t="s">
        <v>1276</v>
      </c>
      <c r="D1376" t="s">
        <v>1277</v>
      </c>
      <c r="E1376" s="7">
        <v>1487.04</v>
      </c>
      <c r="F1376" s="9">
        <v>5</v>
      </c>
      <c r="G1376" s="13">
        <v>0.2</v>
      </c>
      <c r="H1376" s="7">
        <v>148.70400000000001</v>
      </c>
      <c r="I1376">
        <v>91776</v>
      </c>
    </row>
    <row r="1377" spans="1:9" x14ac:dyDescent="0.3">
      <c r="A1377" t="s">
        <v>3666</v>
      </c>
      <c r="B1377" t="s">
        <v>3667</v>
      </c>
      <c r="C1377" t="s">
        <v>3075</v>
      </c>
      <c r="D1377" t="s">
        <v>3076</v>
      </c>
      <c r="E1377" s="7">
        <v>60.45</v>
      </c>
      <c r="F1377" s="9">
        <v>3</v>
      </c>
      <c r="G1377" s="13">
        <v>0</v>
      </c>
      <c r="H1377" s="7">
        <v>16.3215</v>
      </c>
      <c r="I1377">
        <v>94110</v>
      </c>
    </row>
    <row r="1378" spans="1:9" x14ac:dyDescent="0.3">
      <c r="A1378" t="s">
        <v>3666</v>
      </c>
      <c r="B1378" t="s">
        <v>3667</v>
      </c>
      <c r="C1378" t="s">
        <v>3669</v>
      </c>
      <c r="D1378" t="s">
        <v>3670</v>
      </c>
      <c r="E1378" s="7">
        <v>253.17599999999999</v>
      </c>
      <c r="F1378" s="9">
        <v>3</v>
      </c>
      <c r="G1378" s="13">
        <v>0.2</v>
      </c>
      <c r="H1378" s="7">
        <v>31.646999999999998</v>
      </c>
      <c r="I1378">
        <v>94110</v>
      </c>
    </row>
    <row r="1379" spans="1:9" x14ac:dyDescent="0.3">
      <c r="A1379" t="s">
        <v>3671</v>
      </c>
      <c r="B1379" t="s">
        <v>3672</v>
      </c>
      <c r="C1379" t="s">
        <v>3583</v>
      </c>
      <c r="D1379" t="s">
        <v>264</v>
      </c>
      <c r="E1379" s="7">
        <v>43.92</v>
      </c>
      <c r="F1379" s="9">
        <v>4</v>
      </c>
      <c r="G1379" s="13">
        <v>0</v>
      </c>
      <c r="H1379" s="7">
        <v>11.8584</v>
      </c>
      <c r="I1379">
        <v>94122</v>
      </c>
    </row>
    <row r="1380" spans="1:9" x14ac:dyDescent="0.3">
      <c r="A1380" t="s">
        <v>3671</v>
      </c>
      <c r="B1380" t="s">
        <v>3672</v>
      </c>
      <c r="C1380" t="s">
        <v>2183</v>
      </c>
      <c r="D1380" t="s">
        <v>2184</v>
      </c>
      <c r="E1380" s="7">
        <v>25.032</v>
      </c>
      <c r="F1380" s="9">
        <v>3</v>
      </c>
      <c r="G1380" s="13">
        <v>0.2</v>
      </c>
      <c r="H1380" s="7">
        <v>7.8224999999999998</v>
      </c>
      <c r="I1380">
        <v>94122</v>
      </c>
    </row>
    <row r="1381" spans="1:9" x14ac:dyDescent="0.3">
      <c r="A1381" t="s">
        <v>3674</v>
      </c>
      <c r="B1381" t="s">
        <v>3675</v>
      </c>
      <c r="C1381" t="s">
        <v>3677</v>
      </c>
      <c r="D1381" t="s">
        <v>3678</v>
      </c>
      <c r="E1381" s="7">
        <v>361.37599999999998</v>
      </c>
      <c r="F1381" s="9">
        <v>2</v>
      </c>
      <c r="G1381" s="13">
        <v>0.2</v>
      </c>
      <c r="H1381" s="7">
        <v>27.103200000000001</v>
      </c>
      <c r="I1381">
        <v>92024</v>
      </c>
    </row>
    <row r="1382" spans="1:9" x14ac:dyDescent="0.3">
      <c r="A1382" t="s">
        <v>3679</v>
      </c>
      <c r="B1382" t="s">
        <v>1361</v>
      </c>
      <c r="C1382" t="s">
        <v>3680</v>
      </c>
      <c r="D1382" t="s">
        <v>3681</v>
      </c>
      <c r="E1382" s="7">
        <v>11.327999999999999</v>
      </c>
      <c r="F1382" s="9">
        <v>2</v>
      </c>
      <c r="G1382" s="13">
        <v>0.2</v>
      </c>
      <c r="H1382" s="7">
        <v>2.5488</v>
      </c>
      <c r="I1382">
        <v>80906</v>
      </c>
    </row>
    <row r="1383" spans="1:9" x14ac:dyDescent="0.3">
      <c r="A1383" t="s">
        <v>3682</v>
      </c>
      <c r="B1383" t="s">
        <v>3476</v>
      </c>
      <c r="C1383" t="s">
        <v>1257</v>
      </c>
      <c r="D1383" t="s">
        <v>264</v>
      </c>
      <c r="E1383" s="7">
        <v>5.78</v>
      </c>
      <c r="F1383" s="9">
        <v>2</v>
      </c>
      <c r="G1383" s="13">
        <v>0</v>
      </c>
      <c r="H1383" s="7">
        <v>2.7166000000000001</v>
      </c>
      <c r="I1383">
        <v>90004</v>
      </c>
    </row>
    <row r="1384" spans="1:9" x14ac:dyDescent="0.3">
      <c r="A1384" t="s">
        <v>3682</v>
      </c>
      <c r="B1384" t="s">
        <v>3476</v>
      </c>
      <c r="C1384" t="s">
        <v>929</v>
      </c>
      <c r="D1384" t="s">
        <v>930</v>
      </c>
      <c r="E1384" s="7">
        <v>107.94</v>
      </c>
      <c r="F1384" s="9">
        <v>6</v>
      </c>
      <c r="G1384" s="13">
        <v>0</v>
      </c>
      <c r="H1384" s="7">
        <v>30.223199999999999</v>
      </c>
      <c r="I1384">
        <v>90004</v>
      </c>
    </row>
    <row r="1385" spans="1:9" x14ac:dyDescent="0.3">
      <c r="A1385" t="s">
        <v>3683</v>
      </c>
      <c r="B1385" t="s">
        <v>331</v>
      </c>
      <c r="C1385" t="s">
        <v>3684</v>
      </c>
      <c r="D1385" t="s">
        <v>3685</v>
      </c>
      <c r="E1385" s="7">
        <v>575.91999999999996</v>
      </c>
      <c r="F1385" s="9">
        <v>2</v>
      </c>
      <c r="G1385" s="13">
        <v>0.2</v>
      </c>
      <c r="H1385" s="7">
        <v>71.989999999999995</v>
      </c>
      <c r="I1385">
        <v>94122</v>
      </c>
    </row>
    <row r="1386" spans="1:9" x14ac:dyDescent="0.3">
      <c r="A1386" t="s">
        <v>3683</v>
      </c>
      <c r="B1386" t="s">
        <v>331</v>
      </c>
      <c r="C1386" t="s">
        <v>3686</v>
      </c>
      <c r="D1386" t="s">
        <v>264</v>
      </c>
      <c r="E1386" s="7">
        <v>30.4</v>
      </c>
      <c r="F1386" s="9">
        <v>5</v>
      </c>
      <c r="G1386" s="13">
        <v>0</v>
      </c>
      <c r="H1386" s="7">
        <v>15.2</v>
      </c>
      <c r="I1386">
        <v>94122</v>
      </c>
    </row>
    <row r="1387" spans="1:9" x14ac:dyDescent="0.3">
      <c r="A1387" t="s">
        <v>3687</v>
      </c>
      <c r="B1387" t="s">
        <v>3607</v>
      </c>
      <c r="C1387" t="s">
        <v>3688</v>
      </c>
      <c r="D1387" t="s">
        <v>3689</v>
      </c>
      <c r="E1387" s="7">
        <v>27.18</v>
      </c>
      <c r="F1387" s="9">
        <v>3</v>
      </c>
      <c r="G1387" s="13">
        <v>0</v>
      </c>
      <c r="H1387" s="7">
        <v>12.231</v>
      </c>
      <c r="I1387">
        <v>87105</v>
      </c>
    </row>
    <row r="1388" spans="1:9" x14ac:dyDescent="0.3">
      <c r="A1388" t="s">
        <v>3690</v>
      </c>
      <c r="B1388" t="s">
        <v>318</v>
      </c>
      <c r="C1388" t="s">
        <v>3691</v>
      </c>
      <c r="D1388" t="s">
        <v>3692</v>
      </c>
      <c r="E1388" s="7">
        <v>12.56</v>
      </c>
      <c r="F1388" s="9">
        <v>2</v>
      </c>
      <c r="G1388" s="13">
        <v>0</v>
      </c>
      <c r="H1388" s="7">
        <v>4.0191999999999997</v>
      </c>
      <c r="I1388">
        <v>90032</v>
      </c>
    </row>
    <row r="1389" spans="1:9" x14ac:dyDescent="0.3">
      <c r="A1389" t="s">
        <v>3690</v>
      </c>
      <c r="B1389" t="s">
        <v>318</v>
      </c>
      <c r="C1389" t="s">
        <v>3693</v>
      </c>
      <c r="D1389" t="s">
        <v>3694</v>
      </c>
      <c r="E1389" s="7">
        <v>6.48</v>
      </c>
      <c r="F1389" s="9">
        <v>1</v>
      </c>
      <c r="G1389" s="13">
        <v>0</v>
      </c>
      <c r="H1389" s="7">
        <v>3.1103999999999998</v>
      </c>
      <c r="I1389">
        <v>90032</v>
      </c>
    </row>
    <row r="1390" spans="1:9" x14ac:dyDescent="0.3">
      <c r="A1390" t="s">
        <v>3690</v>
      </c>
      <c r="B1390" t="s">
        <v>318</v>
      </c>
      <c r="C1390" t="s">
        <v>2489</v>
      </c>
      <c r="D1390" t="s">
        <v>2490</v>
      </c>
      <c r="E1390" s="7">
        <v>186.69</v>
      </c>
      <c r="F1390" s="9">
        <v>3</v>
      </c>
      <c r="G1390" s="13">
        <v>0</v>
      </c>
      <c r="H1390" s="7">
        <v>87.744299999999996</v>
      </c>
      <c r="I1390">
        <v>90032</v>
      </c>
    </row>
    <row r="1391" spans="1:9" x14ac:dyDescent="0.3">
      <c r="A1391" t="s">
        <v>3695</v>
      </c>
      <c r="B1391" t="s">
        <v>3696</v>
      </c>
      <c r="C1391" t="s">
        <v>3698</v>
      </c>
      <c r="D1391" t="s">
        <v>3699</v>
      </c>
      <c r="E1391" s="7">
        <v>25.4</v>
      </c>
      <c r="F1391" s="9">
        <v>5</v>
      </c>
      <c r="G1391" s="13">
        <v>0</v>
      </c>
      <c r="H1391" s="7">
        <v>8.6359999999999992</v>
      </c>
      <c r="I1391">
        <v>94109</v>
      </c>
    </row>
    <row r="1392" spans="1:9" x14ac:dyDescent="0.3">
      <c r="A1392" t="s">
        <v>3695</v>
      </c>
      <c r="B1392" t="s">
        <v>3696</v>
      </c>
      <c r="C1392" t="s">
        <v>3700</v>
      </c>
      <c r="D1392" t="s">
        <v>3701</v>
      </c>
      <c r="E1392" s="7">
        <v>43.96</v>
      </c>
      <c r="F1392" s="9">
        <v>2</v>
      </c>
      <c r="G1392" s="13">
        <v>0</v>
      </c>
      <c r="H1392" s="7">
        <v>20.661200000000001</v>
      </c>
      <c r="I1392">
        <v>94109</v>
      </c>
    </row>
    <row r="1393" spans="1:9" x14ac:dyDescent="0.3">
      <c r="A1393" t="s">
        <v>3695</v>
      </c>
      <c r="B1393" t="s">
        <v>3696</v>
      </c>
      <c r="C1393" t="s">
        <v>2985</v>
      </c>
      <c r="D1393" t="s">
        <v>2986</v>
      </c>
      <c r="E1393" s="7">
        <v>1279.165</v>
      </c>
      <c r="F1393" s="9">
        <v>5</v>
      </c>
      <c r="G1393" s="13">
        <v>0.15</v>
      </c>
      <c r="H1393" s="7">
        <v>225.73500000000001</v>
      </c>
      <c r="I1393">
        <v>94109</v>
      </c>
    </row>
    <row r="1394" spans="1:9" x14ac:dyDescent="0.3">
      <c r="A1394" t="s">
        <v>3695</v>
      </c>
      <c r="B1394" t="s">
        <v>3696</v>
      </c>
      <c r="C1394" t="s">
        <v>988</v>
      </c>
      <c r="D1394" t="s">
        <v>989</v>
      </c>
      <c r="E1394" s="7">
        <v>27.92</v>
      </c>
      <c r="F1394" s="9">
        <v>4</v>
      </c>
      <c r="G1394" s="13">
        <v>0</v>
      </c>
      <c r="H1394" s="7">
        <v>0.55840000000000001</v>
      </c>
      <c r="I1394">
        <v>94109</v>
      </c>
    </row>
    <row r="1395" spans="1:9" x14ac:dyDescent="0.3">
      <c r="A1395" t="s">
        <v>3702</v>
      </c>
      <c r="B1395" t="s">
        <v>3703</v>
      </c>
      <c r="C1395" t="s">
        <v>2125</v>
      </c>
      <c r="D1395" t="s">
        <v>2126</v>
      </c>
      <c r="E1395" s="7">
        <v>129.56800000000001</v>
      </c>
      <c r="F1395" s="9">
        <v>2</v>
      </c>
      <c r="G1395" s="13">
        <v>0.2</v>
      </c>
      <c r="H1395" s="7">
        <v>12.956799999999999</v>
      </c>
      <c r="I1395">
        <v>94110</v>
      </c>
    </row>
    <row r="1396" spans="1:9" x14ac:dyDescent="0.3">
      <c r="A1396" t="s">
        <v>3702</v>
      </c>
      <c r="B1396" t="s">
        <v>3703</v>
      </c>
      <c r="C1396" t="s">
        <v>177</v>
      </c>
      <c r="D1396" t="s">
        <v>178</v>
      </c>
      <c r="E1396" s="7">
        <v>6.3680000000000003</v>
      </c>
      <c r="F1396" s="9">
        <v>2</v>
      </c>
      <c r="G1396" s="13">
        <v>0.2</v>
      </c>
      <c r="H1396" s="7">
        <v>2.1492</v>
      </c>
      <c r="I1396">
        <v>94110</v>
      </c>
    </row>
    <row r="1397" spans="1:9" x14ac:dyDescent="0.3">
      <c r="A1397" t="s">
        <v>3705</v>
      </c>
      <c r="B1397" t="s">
        <v>1864</v>
      </c>
      <c r="C1397" t="s">
        <v>2522</v>
      </c>
      <c r="D1397" t="s">
        <v>2523</v>
      </c>
      <c r="E1397" s="7">
        <v>244.55</v>
      </c>
      <c r="F1397" s="9">
        <v>5</v>
      </c>
      <c r="G1397" s="13">
        <v>0</v>
      </c>
      <c r="H1397" s="7">
        <v>114.9385</v>
      </c>
      <c r="I1397">
        <v>95123</v>
      </c>
    </row>
    <row r="1398" spans="1:9" x14ac:dyDescent="0.3">
      <c r="A1398" t="s">
        <v>3706</v>
      </c>
      <c r="B1398" t="s">
        <v>2633</v>
      </c>
      <c r="C1398" t="s">
        <v>3707</v>
      </c>
      <c r="D1398" t="s">
        <v>3708</v>
      </c>
      <c r="E1398" s="7">
        <v>1332.4960000000001</v>
      </c>
      <c r="F1398" s="9">
        <v>2</v>
      </c>
      <c r="G1398" s="13">
        <v>0.2</v>
      </c>
      <c r="H1398" s="7">
        <v>299.8116</v>
      </c>
      <c r="I1398">
        <v>80219</v>
      </c>
    </row>
    <row r="1399" spans="1:9" x14ac:dyDescent="0.3">
      <c r="A1399" t="s">
        <v>3709</v>
      </c>
      <c r="B1399" t="s">
        <v>843</v>
      </c>
      <c r="C1399" t="s">
        <v>753</v>
      </c>
      <c r="D1399" t="s">
        <v>754</v>
      </c>
      <c r="E1399" s="7">
        <v>32.776000000000003</v>
      </c>
      <c r="F1399" s="9">
        <v>1</v>
      </c>
      <c r="G1399" s="13">
        <v>0.2</v>
      </c>
      <c r="H1399" s="7">
        <v>3.2776000000000001</v>
      </c>
      <c r="I1399">
        <v>80013</v>
      </c>
    </row>
    <row r="1400" spans="1:9" x14ac:dyDescent="0.3">
      <c r="A1400" t="s">
        <v>3709</v>
      </c>
      <c r="B1400" t="s">
        <v>843</v>
      </c>
      <c r="C1400" t="s">
        <v>3710</v>
      </c>
      <c r="D1400" t="s">
        <v>3711</v>
      </c>
      <c r="E1400" s="7">
        <v>147.184</v>
      </c>
      <c r="F1400" s="9">
        <v>2</v>
      </c>
      <c r="G1400" s="13">
        <v>0.2</v>
      </c>
      <c r="H1400" s="7">
        <v>29.436800000000002</v>
      </c>
      <c r="I1400">
        <v>80013</v>
      </c>
    </row>
    <row r="1401" spans="1:9" x14ac:dyDescent="0.3">
      <c r="A1401" t="s">
        <v>3709</v>
      </c>
      <c r="B1401" t="s">
        <v>843</v>
      </c>
      <c r="C1401" t="s">
        <v>3712</v>
      </c>
      <c r="D1401" t="s">
        <v>3713</v>
      </c>
      <c r="E1401" s="7">
        <v>54.384</v>
      </c>
      <c r="F1401" s="9">
        <v>2</v>
      </c>
      <c r="G1401" s="13">
        <v>0.2</v>
      </c>
      <c r="H1401" s="7">
        <v>1.3595999999999999</v>
      </c>
      <c r="I1401">
        <v>80013</v>
      </c>
    </row>
    <row r="1402" spans="1:9" x14ac:dyDescent="0.3">
      <c r="A1402" t="s">
        <v>3709</v>
      </c>
      <c r="B1402" t="s">
        <v>843</v>
      </c>
      <c r="C1402" t="s">
        <v>2196</v>
      </c>
      <c r="D1402" t="s">
        <v>2197</v>
      </c>
      <c r="E1402" s="7">
        <v>76.775999999999996</v>
      </c>
      <c r="F1402" s="9">
        <v>4</v>
      </c>
      <c r="G1402" s="13">
        <v>0.7</v>
      </c>
      <c r="H1402" s="7">
        <v>58.861600000000003</v>
      </c>
      <c r="I1402">
        <v>80013</v>
      </c>
    </row>
    <row r="1403" spans="1:9" x14ac:dyDescent="0.3">
      <c r="A1403" t="s">
        <v>3709</v>
      </c>
      <c r="B1403" t="s">
        <v>843</v>
      </c>
      <c r="C1403" t="s">
        <v>3714</v>
      </c>
      <c r="D1403" t="s">
        <v>3715</v>
      </c>
      <c r="E1403" s="7">
        <v>14.352</v>
      </c>
      <c r="F1403" s="9">
        <v>3</v>
      </c>
      <c r="G1403" s="13">
        <v>0.2</v>
      </c>
      <c r="H1403" s="7">
        <v>5.2026000000000003</v>
      </c>
      <c r="I1403">
        <v>80013</v>
      </c>
    </row>
    <row r="1404" spans="1:9" x14ac:dyDescent="0.3">
      <c r="A1404" t="s">
        <v>3709</v>
      </c>
      <c r="B1404" t="s">
        <v>843</v>
      </c>
      <c r="C1404" t="s">
        <v>3133</v>
      </c>
      <c r="D1404" t="s">
        <v>3134</v>
      </c>
      <c r="E1404" s="7">
        <v>209.792</v>
      </c>
      <c r="F1404" s="9">
        <v>2</v>
      </c>
      <c r="G1404" s="13">
        <v>0.2</v>
      </c>
      <c r="H1404" s="7">
        <v>26.224</v>
      </c>
      <c r="I1404">
        <v>80013</v>
      </c>
    </row>
    <row r="1405" spans="1:9" x14ac:dyDescent="0.3">
      <c r="A1405" t="s">
        <v>3716</v>
      </c>
      <c r="B1405" t="s">
        <v>1190</v>
      </c>
      <c r="C1405" t="s">
        <v>1334</v>
      </c>
      <c r="D1405" t="s">
        <v>1335</v>
      </c>
      <c r="E1405" s="7">
        <v>3.3039999999999998</v>
      </c>
      <c r="F1405" s="9">
        <v>1</v>
      </c>
      <c r="G1405" s="13">
        <v>0.2</v>
      </c>
      <c r="H1405" s="7">
        <v>1.1151</v>
      </c>
      <c r="I1405">
        <v>83704</v>
      </c>
    </row>
    <row r="1406" spans="1:9" x14ac:dyDescent="0.3">
      <c r="A1406" t="s">
        <v>3717</v>
      </c>
      <c r="B1406" t="s">
        <v>572</v>
      </c>
      <c r="C1406" t="s">
        <v>1224</v>
      </c>
      <c r="D1406" t="s">
        <v>1225</v>
      </c>
      <c r="E1406" s="7">
        <v>15.26</v>
      </c>
      <c r="F1406" s="9">
        <v>7</v>
      </c>
      <c r="G1406" s="13">
        <v>0</v>
      </c>
      <c r="H1406" s="7">
        <v>5.0358000000000001</v>
      </c>
      <c r="I1406">
        <v>90049</v>
      </c>
    </row>
    <row r="1407" spans="1:9" x14ac:dyDescent="0.3">
      <c r="A1407" t="s">
        <v>3717</v>
      </c>
      <c r="B1407" t="s">
        <v>572</v>
      </c>
      <c r="C1407" t="s">
        <v>3718</v>
      </c>
      <c r="D1407" t="s">
        <v>3719</v>
      </c>
      <c r="E1407" s="7">
        <v>43.32</v>
      </c>
      <c r="F1407" s="9">
        <v>2</v>
      </c>
      <c r="G1407" s="13">
        <v>0</v>
      </c>
      <c r="H1407" s="7">
        <v>14.2956</v>
      </c>
      <c r="I1407">
        <v>90049</v>
      </c>
    </row>
    <row r="1408" spans="1:9" x14ac:dyDescent="0.3">
      <c r="A1408" t="s">
        <v>3717</v>
      </c>
      <c r="B1408" t="s">
        <v>572</v>
      </c>
      <c r="C1408" t="s">
        <v>1555</v>
      </c>
      <c r="D1408" t="s">
        <v>1556</v>
      </c>
      <c r="E1408" s="7">
        <v>43.584000000000003</v>
      </c>
      <c r="F1408" s="9">
        <v>12</v>
      </c>
      <c r="G1408" s="13">
        <v>0.2</v>
      </c>
      <c r="H1408" s="7">
        <v>15.799200000000001</v>
      </c>
      <c r="I1408">
        <v>90049</v>
      </c>
    </row>
    <row r="1409" spans="1:9" x14ac:dyDescent="0.3">
      <c r="A1409" t="s">
        <v>3717</v>
      </c>
      <c r="B1409" t="s">
        <v>572</v>
      </c>
      <c r="C1409" t="s">
        <v>3720</v>
      </c>
      <c r="D1409" t="s">
        <v>3721</v>
      </c>
      <c r="E1409" s="7">
        <v>116.28</v>
      </c>
      <c r="F1409" s="9">
        <v>3</v>
      </c>
      <c r="G1409" s="13">
        <v>0</v>
      </c>
      <c r="H1409" s="7">
        <v>56.977200000000003</v>
      </c>
      <c r="I1409">
        <v>90049</v>
      </c>
    </row>
    <row r="1410" spans="1:9" x14ac:dyDescent="0.3">
      <c r="A1410" t="s">
        <v>3717</v>
      </c>
      <c r="B1410" t="s">
        <v>572</v>
      </c>
      <c r="C1410" t="s">
        <v>985</v>
      </c>
      <c r="D1410" t="s">
        <v>986</v>
      </c>
      <c r="E1410" s="7">
        <v>9.2959999999999994</v>
      </c>
      <c r="F1410" s="9">
        <v>2</v>
      </c>
      <c r="G1410" s="13">
        <v>0.2</v>
      </c>
      <c r="H1410" s="7">
        <v>3.0211999999999999</v>
      </c>
      <c r="I1410">
        <v>90049</v>
      </c>
    </row>
    <row r="1411" spans="1:9" x14ac:dyDescent="0.3">
      <c r="A1411" t="s">
        <v>3717</v>
      </c>
      <c r="B1411" t="s">
        <v>572</v>
      </c>
      <c r="C1411" t="s">
        <v>2057</v>
      </c>
      <c r="D1411" t="s">
        <v>2271</v>
      </c>
      <c r="E1411" s="7">
        <v>19.440000000000001</v>
      </c>
      <c r="F1411" s="9">
        <v>3</v>
      </c>
      <c r="G1411" s="13">
        <v>0</v>
      </c>
      <c r="H1411" s="7">
        <v>9.3312000000000008</v>
      </c>
      <c r="I1411">
        <v>90049</v>
      </c>
    </row>
    <row r="1412" spans="1:9" x14ac:dyDescent="0.3">
      <c r="A1412" t="s">
        <v>3717</v>
      </c>
      <c r="B1412" t="s">
        <v>572</v>
      </c>
      <c r="C1412" t="s">
        <v>1725</v>
      </c>
      <c r="D1412" t="s">
        <v>1726</v>
      </c>
      <c r="E1412" s="7">
        <v>314.55</v>
      </c>
      <c r="F1412" s="9">
        <v>3</v>
      </c>
      <c r="G1412" s="13">
        <v>0</v>
      </c>
      <c r="H1412" s="7">
        <v>150.98400000000001</v>
      </c>
      <c r="I1412">
        <v>90049</v>
      </c>
    </row>
    <row r="1413" spans="1:9" x14ac:dyDescent="0.3">
      <c r="A1413" t="s">
        <v>3722</v>
      </c>
      <c r="B1413" t="s">
        <v>3723</v>
      </c>
      <c r="C1413" t="s">
        <v>3725</v>
      </c>
      <c r="D1413" t="s">
        <v>3726</v>
      </c>
      <c r="E1413" s="7">
        <v>418.29599999999999</v>
      </c>
      <c r="F1413" s="9">
        <v>3</v>
      </c>
      <c r="G1413" s="13">
        <v>0.2</v>
      </c>
      <c r="H1413" s="7">
        <v>5.2286999999999999</v>
      </c>
      <c r="I1413">
        <v>90032</v>
      </c>
    </row>
    <row r="1414" spans="1:9" x14ac:dyDescent="0.3">
      <c r="A1414" t="s">
        <v>3727</v>
      </c>
      <c r="B1414" t="s">
        <v>1967</v>
      </c>
      <c r="C1414" t="s">
        <v>1615</v>
      </c>
      <c r="D1414" t="s">
        <v>1616</v>
      </c>
      <c r="E1414" s="7">
        <v>917.92349999999999</v>
      </c>
      <c r="F1414" s="9">
        <v>9</v>
      </c>
      <c r="G1414" s="13">
        <v>0.15</v>
      </c>
      <c r="H1414" s="7">
        <v>75.593699999999998</v>
      </c>
      <c r="I1414">
        <v>90032</v>
      </c>
    </row>
    <row r="1415" spans="1:9" x14ac:dyDescent="0.3">
      <c r="A1415" t="s">
        <v>3727</v>
      </c>
      <c r="B1415" t="s">
        <v>1967</v>
      </c>
      <c r="C1415" t="s">
        <v>3728</v>
      </c>
      <c r="D1415" t="s">
        <v>3729</v>
      </c>
      <c r="E1415" s="7">
        <v>38.880000000000003</v>
      </c>
      <c r="F1415" s="9">
        <v>6</v>
      </c>
      <c r="G1415" s="13">
        <v>0</v>
      </c>
      <c r="H1415" s="7">
        <v>19.051200000000001</v>
      </c>
      <c r="I1415">
        <v>90032</v>
      </c>
    </row>
    <row r="1416" spans="1:9" x14ac:dyDescent="0.3">
      <c r="A1416" t="s">
        <v>3730</v>
      </c>
      <c r="B1416" t="s">
        <v>3731</v>
      </c>
      <c r="C1416" t="s">
        <v>3733</v>
      </c>
      <c r="D1416" t="s">
        <v>3734</v>
      </c>
      <c r="E1416" s="7">
        <v>12.96</v>
      </c>
      <c r="F1416" s="9">
        <v>2</v>
      </c>
      <c r="G1416" s="13">
        <v>0</v>
      </c>
      <c r="H1416" s="7">
        <v>6.2207999999999997</v>
      </c>
      <c r="I1416">
        <v>94110</v>
      </c>
    </row>
    <row r="1417" spans="1:9" x14ac:dyDescent="0.3">
      <c r="A1417" t="s">
        <v>3735</v>
      </c>
      <c r="B1417" t="s">
        <v>1883</v>
      </c>
      <c r="C1417" t="s">
        <v>3736</v>
      </c>
      <c r="D1417" t="s">
        <v>3737</v>
      </c>
      <c r="E1417" s="7">
        <v>12.96</v>
      </c>
      <c r="F1417" s="9">
        <v>2</v>
      </c>
      <c r="G1417" s="13">
        <v>0</v>
      </c>
      <c r="H1417" s="7">
        <v>6.2207999999999997</v>
      </c>
      <c r="I1417">
        <v>93309</v>
      </c>
    </row>
    <row r="1418" spans="1:9" x14ac:dyDescent="0.3">
      <c r="A1418" t="s">
        <v>3735</v>
      </c>
      <c r="B1418" t="s">
        <v>1883</v>
      </c>
      <c r="C1418" t="s">
        <v>2820</v>
      </c>
      <c r="D1418" t="s">
        <v>2821</v>
      </c>
      <c r="E1418" s="7">
        <v>23.2</v>
      </c>
      <c r="F1418" s="9">
        <v>5</v>
      </c>
      <c r="G1418" s="13">
        <v>0.2</v>
      </c>
      <c r="H1418" s="7">
        <v>8.1199999999999992</v>
      </c>
      <c r="I1418">
        <v>93309</v>
      </c>
    </row>
    <row r="1419" spans="1:9" x14ac:dyDescent="0.3">
      <c r="A1419" t="s">
        <v>3738</v>
      </c>
      <c r="B1419" t="s">
        <v>1290</v>
      </c>
      <c r="C1419" t="s">
        <v>3739</v>
      </c>
      <c r="D1419" t="s">
        <v>3740</v>
      </c>
      <c r="E1419" s="7">
        <v>173.65600000000001</v>
      </c>
      <c r="F1419" s="9">
        <v>7</v>
      </c>
      <c r="G1419" s="13">
        <v>0.2</v>
      </c>
      <c r="H1419" s="7">
        <v>17.365600000000001</v>
      </c>
      <c r="I1419">
        <v>90045</v>
      </c>
    </row>
    <row r="1420" spans="1:9" x14ac:dyDescent="0.3">
      <c r="A1420" t="s">
        <v>3738</v>
      </c>
      <c r="B1420" t="s">
        <v>1290</v>
      </c>
      <c r="C1420" t="s">
        <v>3741</v>
      </c>
      <c r="D1420" t="s">
        <v>3742</v>
      </c>
      <c r="E1420" s="7">
        <v>361.96</v>
      </c>
      <c r="F1420" s="9">
        <v>2</v>
      </c>
      <c r="G1420" s="13">
        <v>0</v>
      </c>
      <c r="H1420" s="7">
        <v>101.3488</v>
      </c>
      <c r="I1420">
        <v>90045</v>
      </c>
    </row>
    <row r="1421" spans="1:9" x14ac:dyDescent="0.3">
      <c r="A1421" t="s">
        <v>3738</v>
      </c>
      <c r="B1421" t="s">
        <v>1290</v>
      </c>
      <c r="C1421" t="s">
        <v>3743</v>
      </c>
      <c r="D1421" t="s">
        <v>3744</v>
      </c>
      <c r="E1421" s="7">
        <v>62.85</v>
      </c>
      <c r="F1421" s="9">
        <v>3</v>
      </c>
      <c r="G1421" s="13">
        <v>0</v>
      </c>
      <c r="H1421" s="7">
        <v>13.198499999999999</v>
      </c>
      <c r="I1421">
        <v>90045</v>
      </c>
    </row>
    <row r="1422" spans="1:9" x14ac:dyDescent="0.3">
      <c r="A1422" t="s">
        <v>3738</v>
      </c>
      <c r="B1422" t="s">
        <v>1290</v>
      </c>
      <c r="C1422" t="s">
        <v>3064</v>
      </c>
      <c r="D1422" t="s">
        <v>3120</v>
      </c>
      <c r="E1422" s="7">
        <v>818.37599999999998</v>
      </c>
      <c r="F1422" s="9">
        <v>3</v>
      </c>
      <c r="G1422" s="13">
        <v>0.2</v>
      </c>
      <c r="H1422" s="7">
        <v>51.148499999999999</v>
      </c>
      <c r="I1422">
        <v>90045</v>
      </c>
    </row>
    <row r="1423" spans="1:9" x14ac:dyDescent="0.3">
      <c r="A1423" t="s">
        <v>3738</v>
      </c>
      <c r="B1423" t="s">
        <v>1290</v>
      </c>
      <c r="C1423" t="s">
        <v>3745</v>
      </c>
      <c r="D1423" t="s">
        <v>3746</v>
      </c>
      <c r="E1423" s="7">
        <v>20.34</v>
      </c>
      <c r="F1423" s="9">
        <v>1</v>
      </c>
      <c r="G1423" s="13">
        <v>0</v>
      </c>
      <c r="H1423" s="7">
        <v>0.2034</v>
      </c>
      <c r="I1423">
        <v>90045</v>
      </c>
    </row>
    <row r="1424" spans="1:9" x14ac:dyDescent="0.3">
      <c r="A1424" t="s">
        <v>3738</v>
      </c>
      <c r="B1424" t="s">
        <v>1290</v>
      </c>
      <c r="C1424" t="s">
        <v>3747</v>
      </c>
      <c r="D1424" t="s">
        <v>3748</v>
      </c>
      <c r="E1424" s="7">
        <v>23.99</v>
      </c>
      <c r="F1424" s="9">
        <v>1</v>
      </c>
      <c r="G1424" s="13">
        <v>0</v>
      </c>
      <c r="H1424" s="7">
        <v>5.5176999999999996</v>
      </c>
      <c r="I1424">
        <v>90045</v>
      </c>
    </row>
    <row r="1425" spans="1:9" x14ac:dyDescent="0.3">
      <c r="A1425" t="s">
        <v>3749</v>
      </c>
      <c r="B1425" t="s">
        <v>3750</v>
      </c>
      <c r="C1425" t="s">
        <v>2900</v>
      </c>
      <c r="D1425" t="s">
        <v>2901</v>
      </c>
      <c r="E1425" s="7">
        <v>171.28800000000001</v>
      </c>
      <c r="F1425" s="9">
        <v>3</v>
      </c>
      <c r="G1425" s="13">
        <v>0.2</v>
      </c>
      <c r="H1425" s="7">
        <v>6.4233000000000002</v>
      </c>
      <c r="I1425">
        <v>90036</v>
      </c>
    </row>
    <row r="1426" spans="1:9" x14ac:dyDescent="0.3">
      <c r="A1426" t="s">
        <v>3752</v>
      </c>
      <c r="B1426" t="s">
        <v>3753</v>
      </c>
      <c r="C1426" t="s">
        <v>3755</v>
      </c>
      <c r="D1426" t="s">
        <v>3756</v>
      </c>
      <c r="E1426" s="7">
        <v>54.792000000000002</v>
      </c>
      <c r="F1426" s="9">
        <v>6</v>
      </c>
      <c r="G1426" s="13">
        <v>0.7</v>
      </c>
      <c r="H1426" s="7">
        <v>40.180799999999998</v>
      </c>
      <c r="I1426">
        <v>85023</v>
      </c>
    </row>
    <row r="1427" spans="1:9" x14ac:dyDescent="0.3">
      <c r="A1427" t="s">
        <v>3757</v>
      </c>
      <c r="B1427" t="s">
        <v>3758</v>
      </c>
      <c r="C1427" t="s">
        <v>3760</v>
      </c>
      <c r="D1427" t="s">
        <v>3761</v>
      </c>
      <c r="E1427" s="7">
        <v>21.4</v>
      </c>
      <c r="F1427" s="9">
        <v>5</v>
      </c>
      <c r="G1427" s="13">
        <v>0</v>
      </c>
      <c r="H1427" s="7">
        <v>10.058</v>
      </c>
      <c r="I1427">
        <v>98105</v>
      </c>
    </row>
    <row r="1428" spans="1:9" x14ac:dyDescent="0.3">
      <c r="A1428" t="s">
        <v>3757</v>
      </c>
      <c r="B1428" t="s">
        <v>3758</v>
      </c>
      <c r="C1428" t="s">
        <v>1353</v>
      </c>
      <c r="D1428" t="s">
        <v>1354</v>
      </c>
      <c r="E1428" s="7">
        <v>48.664000000000001</v>
      </c>
      <c r="F1428" s="9">
        <v>7</v>
      </c>
      <c r="G1428" s="13">
        <v>0.2</v>
      </c>
      <c r="H1428" s="7">
        <v>15.815799999999999</v>
      </c>
      <c r="I1428">
        <v>98105</v>
      </c>
    </row>
    <row r="1429" spans="1:9" x14ac:dyDescent="0.3">
      <c r="A1429" t="s">
        <v>3762</v>
      </c>
      <c r="B1429" t="s">
        <v>3763</v>
      </c>
      <c r="C1429" t="s">
        <v>3765</v>
      </c>
      <c r="D1429" t="s">
        <v>3766</v>
      </c>
      <c r="E1429" s="7">
        <v>16.559999999999999</v>
      </c>
      <c r="F1429" s="9">
        <v>4</v>
      </c>
      <c r="G1429" s="13">
        <v>0</v>
      </c>
      <c r="H1429" s="7">
        <v>6.9551999999999996</v>
      </c>
      <c r="I1429">
        <v>94109</v>
      </c>
    </row>
    <row r="1430" spans="1:9" x14ac:dyDescent="0.3">
      <c r="A1430" t="s">
        <v>3767</v>
      </c>
      <c r="B1430" t="s">
        <v>3672</v>
      </c>
      <c r="C1430" t="s">
        <v>2389</v>
      </c>
      <c r="D1430" t="s">
        <v>264</v>
      </c>
      <c r="E1430" s="7">
        <v>9.4320000000000004</v>
      </c>
      <c r="F1430" s="9">
        <v>3</v>
      </c>
      <c r="G1430" s="13">
        <v>0.2</v>
      </c>
      <c r="H1430" s="7">
        <v>3.0653999999999999</v>
      </c>
      <c r="I1430">
        <v>80027</v>
      </c>
    </row>
    <row r="1431" spans="1:9" x14ac:dyDescent="0.3">
      <c r="A1431" t="s">
        <v>3768</v>
      </c>
      <c r="B1431" t="s">
        <v>541</v>
      </c>
      <c r="C1431" t="s">
        <v>2307</v>
      </c>
      <c r="D1431" t="s">
        <v>2308</v>
      </c>
      <c r="E1431" s="7">
        <v>122.352</v>
      </c>
      <c r="F1431" s="9">
        <v>3</v>
      </c>
      <c r="G1431" s="13">
        <v>0.2</v>
      </c>
      <c r="H1431" s="7">
        <v>13.7646</v>
      </c>
      <c r="I1431">
        <v>95336</v>
      </c>
    </row>
    <row r="1432" spans="1:9" x14ac:dyDescent="0.3">
      <c r="A1432" t="s">
        <v>3768</v>
      </c>
      <c r="B1432" t="s">
        <v>541</v>
      </c>
      <c r="C1432" t="s">
        <v>1295</v>
      </c>
      <c r="D1432" t="s">
        <v>1296</v>
      </c>
      <c r="E1432" s="7">
        <v>15.28</v>
      </c>
      <c r="F1432" s="9">
        <v>2</v>
      </c>
      <c r="G1432" s="13">
        <v>0</v>
      </c>
      <c r="H1432" s="7">
        <v>7.4871999999999996</v>
      </c>
      <c r="I1432">
        <v>95336</v>
      </c>
    </row>
    <row r="1433" spans="1:9" x14ac:dyDescent="0.3">
      <c r="A1433" t="s">
        <v>3769</v>
      </c>
      <c r="B1433" t="s">
        <v>3770</v>
      </c>
      <c r="C1433" t="s">
        <v>888</v>
      </c>
      <c r="D1433" t="s">
        <v>889</v>
      </c>
      <c r="E1433" s="7">
        <v>11.96</v>
      </c>
      <c r="F1433" s="9">
        <v>2</v>
      </c>
      <c r="G1433" s="13">
        <v>0</v>
      </c>
      <c r="H1433" s="7">
        <v>5.8604000000000003</v>
      </c>
      <c r="I1433">
        <v>90004</v>
      </c>
    </row>
    <row r="1434" spans="1:9" x14ac:dyDescent="0.3">
      <c r="A1434" t="s">
        <v>3772</v>
      </c>
      <c r="B1434" t="s">
        <v>3261</v>
      </c>
      <c r="C1434" t="s">
        <v>3773</v>
      </c>
      <c r="D1434" t="s">
        <v>3774</v>
      </c>
      <c r="E1434" s="7">
        <v>15.84</v>
      </c>
      <c r="F1434" s="9">
        <v>3</v>
      </c>
      <c r="G1434" s="13">
        <v>0</v>
      </c>
      <c r="H1434" s="7">
        <v>4.9104000000000001</v>
      </c>
      <c r="I1434">
        <v>98115</v>
      </c>
    </row>
    <row r="1435" spans="1:9" x14ac:dyDescent="0.3">
      <c r="A1435" t="s">
        <v>3772</v>
      </c>
      <c r="B1435" t="s">
        <v>3261</v>
      </c>
      <c r="C1435" t="s">
        <v>2881</v>
      </c>
      <c r="D1435" t="s">
        <v>2882</v>
      </c>
      <c r="E1435" s="7">
        <v>86.376000000000005</v>
      </c>
      <c r="F1435" s="9">
        <v>3</v>
      </c>
      <c r="G1435" s="13">
        <v>0.2</v>
      </c>
      <c r="H1435" s="7">
        <v>30.2316</v>
      </c>
      <c r="I1435">
        <v>98115</v>
      </c>
    </row>
    <row r="1436" spans="1:9" x14ac:dyDescent="0.3">
      <c r="A1436" t="s">
        <v>3772</v>
      </c>
      <c r="B1436" t="s">
        <v>3261</v>
      </c>
      <c r="C1436" t="s">
        <v>3775</v>
      </c>
      <c r="D1436" t="s">
        <v>3776</v>
      </c>
      <c r="E1436" s="7">
        <v>18.239999999999998</v>
      </c>
      <c r="F1436" s="9">
        <v>3</v>
      </c>
      <c r="G1436" s="13">
        <v>0</v>
      </c>
      <c r="H1436" s="7">
        <v>6.2016</v>
      </c>
      <c r="I1436">
        <v>98115</v>
      </c>
    </row>
    <row r="1437" spans="1:9" x14ac:dyDescent="0.3">
      <c r="A1437" t="s">
        <v>3772</v>
      </c>
      <c r="B1437" t="s">
        <v>3261</v>
      </c>
      <c r="C1437" t="s">
        <v>3287</v>
      </c>
      <c r="D1437" t="s">
        <v>3288</v>
      </c>
      <c r="E1437" s="7">
        <v>13.12</v>
      </c>
      <c r="F1437" s="9">
        <v>4</v>
      </c>
      <c r="G1437" s="13">
        <v>0</v>
      </c>
      <c r="H1437" s="7">
        <v>4.3296000000000001</v>
      </c>
      <c r="I1437">
        <v>98115</v>
      </c>
    </row>
    <row r="1438" spans="1:9" x14ac:dyDescent="0.3">
      <c r="A1438" t="s">
        <v>3777</v>
      </c>
      <c r="B1438" t="s">
        <v>402</v>
      </c>
      <c r="C1438" t="s">
        <v>3778</v>
      </c>
      <c r="D1438" t="s">
        <v>3779</v>
      </c>
      <c r="E1438" s="7">
        <v>351.21600000000001</v>
      </c>
      <c r="F1438" s="9">
        <v>3</v>
      </c>
      <c r="G1438" s="13">
        <v>0.2</v>
      </c>
      <c r="H1438" s="7">
        <v>4.3902000000000001</v>
      </c>
      <c r="I1438">
        <v>90049</v>
      </c>
    </row>
    <row r="1439" spans="1:9" x14ac:dyDescent="0.3">
      <c r="A1439" t="s">
        <v>3780</v>
      </c>
      <c r="B1439" t="s">
        <v>687</v>
      </c>
      <c r="C1439" t="s">
        <v>510</v>
      </c>
      <c r="D1439" t="s">
        <v>511</v>
      </c>
      <c r="E1439" s="7">
        <v>230.28</v>
      </c>
      <c r="F1439" s="9">
        <v>3</v>
      </c>
      <c r="G1439" s="13">
        <v>0.2</v>
      </c>
      <c r="H1439" s="7">
        <v>23.027999999999999</v>
      </c>
      <c r="I1439">
        <v>94122</v>
      </c>
    </row>
    <row r="1440" spans="1:9" x14ac:dyDescent="0.3">
      <c r="A1440" t="s">
        <v>3780</v>
      </c>
      <c r="B1440" t="s">
        <v>687</v>
      </c>
      <c r="C1440" t="s">
        <v>890</v>
      </c>
      <c r="D1440" t="s">
        <v>891</v>
      </c>
      <c r="E1440" s="7">
        <v>12.84</v>
      </c>
      <c r="F1440" s="9">
        <v>3</v>
      </c>
      <c r="G1440" s="13">
        <v>0</v>
      </c>
      <c r="H1440" s="7">
        <v>5.7779999999999996</v>
      </c>
      <c r="I1440">
        <v>94122</v>
      </c>
    </row>
    <row r="1441" spans="1:9" x14ac:dyDescent="0.3">
      <c r="A1441" t="s">
        <v>3781</v>
      </c>
      <c r="B1441" t="s">
        <v>2732</v>
      </c>
      <c r="C1441" t="s">
        <v>1237</v>
      </c>
      <c r="D1441" t="s">
        <v>1238</v>
      </c>
      <c r="E1441" s="7">
        <v>8.5589999999999993</v>
      </c>
      <c r="F1441" s="9">
        <v>1</v>
      </c>
      <c r="G1441" s="13">
        <v>0.7</v>
      </c>
      <c r="H1441" s="7">
        <v>6.5618999999999996</v>
      </c>
      <c r="I1441">
        <v>85301</v>
      </c>
    </row>
    <row r="1442" spans="1:9" x14ac:dyDescent="0.3">
      <c r="A1442" t="s">
        <v>3782</v>
      </c>
      <c r="B1442" t="s">
        <v>2438</v>
      </c>
      <c r="C1442" t="s">
        <v>3783</v>
      </c>
      <c r="D1442" t="s">
        <v>3784</v>
      </c>
      <c r="E1442" s="7">
        <v>271.44</v>
      </c>
      <c r="F1442" s="9">
        <v>3</v>
      </c>
      <c r="G1442" s="13">
        <v>0</v>
      </c>
      <c r="H1442" s="7">
        <v>122.148</v>
      </c>
      <c r="I1442">
        <v>90049</v>
      </c>
    </row>
    <row r="1443" spans="1:9" x14ac:dyDescent="0.3">
      <c r="A1443" t="s">
        <v>3782</v>
      </c>
      <c r="B1443" t="s">
        <v>2438</v>
      </c>
      <c r="C1443" t="s">
        <v>3785</v>
      </c>
      <c r="D1443" t="s">
        <v>3786</v>
      </c>
      <c r="E1443" s="7">
        <v>110.352</v>
      </c>
      <c r="F1443" s="9">
        <v>3</v>
      </c>
      <c r="G1443" s="13">
        <v>0.2</v>
      </c>
      <c r="H1443" s="7">
        <v>8.2764000000000006</v>
      </c>
      <c r="I1443">
        <v>90049</v>
      </c>
    </row>
    <row r="1444" spans="1:9" x14ac:dyDescent="0.3">
      <c r="A1444" t="s">
        <v>3782</v>
      </c>
      <c r="B1444" t="s">
        <v>2438</v>
      </c>
      <c r="C1444" t="s">
        <v>3787</v>
      </c>
      <c r="D1444" t="s">
        <v>3788</v>
      </c>
      <c r="E1444" s="7">
        <v>36.4</v>
      </c>
      <c r="F1444" s="9">
        <v>5</v>
      </c>
      <c r="G1444" s="13">
        <v>0</v>
      </c>
      <c r="H1444" s="7">
        <v>13.832000000000001</v>
      </c>
      <c r="I1444">
        <v>90049</v>
      </c>
    </row>
    <row r="1445" spans="1:9" x14ac:dyDescent="0.3">
      <c r="A1445" t="s">
        <v>3789</v>
      </c>
      <c r="B1445" t="s">
        <v>3184</v>
      </c>
      <c r="C1445" t="s">
        <v>3790</v>
      </c>
      <c r="D1445" t="s">
        <v>3791</v>
      </c>
      <c r="E1445" s="7">
        <v>100.70399999999999</v>
      </c>
      <c r="F1445" s="9">
        <v>6</v>
      </c>
      <c r="G1445" s="13">
        <v>0.2</v>
      </c>
      <c r="H1445" s="7">
        <v>1.2587999999999999</v>
      </c>
      <c r="I1445">
        <v>85204</v>
      </c>
    </row>
    <row r="1446" spans="1:9" x14ac:dyDescent="0.3">
      <c r="A1446" t="s">
        <v>3792</v>
      </c>
      <c r="B1446" t="s">
        <v>3601</v>
      </c>
      <c r="C1446" t="s">
        <v>2643</v>
      </c>
      <c r="D1446" t="s">
        <v>3793</v>
      </c>
      <c r="E1446" s="7">
        <v>76.14</v>
      </c>
      <c r="F1446" s="9">
        <v>3</v>
      </c>
      <c r="G1446" s="13">
        <v>0</v>
      </c>
      <c r="H1446" s="7">
        <v>26.649000000000001</v>
      </c>
      <c r="I1446">
        <v>95123</v>
      </c>
    </row>
    <row r="1447" spans="1:9" x14ac:dyDescent="0.3">
      <c r="A1447" t="s">
        <v>3794</v>
      </c>
      <c r="B1447" t="s">
        <v>2618</v>
      </c>
      <c r="C1447" t="s">
        <v>3795</v>
      </c>
      <c r="D1447" t="s">
        <v>3796</v>
      </c>
      <c r="E1447" s="7">
        <v>479.98399999999998</v>
      </c>
      <c r="F1447" s="9">
        <v>2</v>
      </c>
      <c r="G1447" s="13">
        <v>0.2</v>
      </c>
      <c r="H1447" s="7">
        <v>89.997</v>
      </c>
      <c r="I1447">
        <v>90036</v>
      </c>
    </row>
    <row r="1448" spans="1:9" x14ac:dyDescent="0.3">
      <c r="A1448" t="s">
        <v>3797</v>
      </c>
      <c r="B1448" t="s">
        <v>2633</v>
      </c>
      <c r="C1448" t="s">
        <v>2049</v>
      </c>
      <c r="D1448" t="s">
        <v>2050</v>
      </c>
      <c r="E1448" s="7">
        <v>9.5839999999999996</v>
      </c>
      <c r="F1448" s="9">
        <v>1</v>
      </c>
      <c r="G1448" s="13">
        <v>0.2</v>
      </c>
      <c r="H1448" s="7">
        <v>3.3544</v>
      </c>
      <c r="I1448">
        <v>83501</v>
      </c>
    </row>
    <row r="1449" spans="1:9" x14ac:dyDescent="0.3">
      <c r="A1449" t="s">
        <v>3799</v>
      </c>
      <c r="B1449" t="s">
        <v>3800</v>
      </c>
      <c r="C1449" t="s">
        <v>3802</v>
      </c>
      <c r="D1449" t="s">
        <v>3803</v>
      </c>
      <c r="E1449" s="7">
        <v>8.26</v>
      </c>
      <c r="F1449" s="9">
        <v>2</v>
      </c>
      <c r="G1449" s="13">
        <v>0</v>
      </c>
      <c r="H1449" s="7">
        <v>3.7995999999999999</v>
      </c>
      <c r="I1449">
        <v>90045</v>
      </c>
    </row>
    <row r="1450" spans="1:9" x14ac:dyDescent="0.3">
      <c r="A1450" t="s">
        <v>3804</v>
      </c>
      <c r="B1450" t="s">
        <v>2591</v>
      </c>
      <c r="C1450" t="s">
        <v>1063</v>
      </c>
      <c r="D1450" t="s">
        <v>1064</v>
      </c>
      <c r="E1450" s="7">
        <v>76.58</v>
      </c>
      <c r="F1450" s="9">
        <v>7</v>
      </c>
      <c r="G1450" s="13">
        <v>0</v>
      </c>
      <c r="H1450" s="7">
        <v>38.29</v>
      </c>
      <c r="I1450">
        <v>94526</v>
      </c>
    </row>
    <row r="1451" spans="1:9" x14ac:dyDescent="0.3">
      <c r="A1451" t="s">
        <v>3804</v>
      </c>
      <c r="B1451" t="s">
        <v>2591</v>
      </c>
      <c r="C1451" t="s">
        <v>3806</v>
      </c>
      <c r="D1451" t="s">
        <v>3807</v>
      </c>
      <c r="E1451" s="7">
        <v>8.8000000000000007</v>
      </c>
      <c r="F1451" s="9">
        <v>5</v>
      </c>
      <c r="G1451" s="13">
        <v>0</v>
      </c>
      <c r="H1451" s="7">
        <v>4.2240000000000002</v>
      </c>
      <c r="I1451">
        <v>94526</v>
      </c>
    </row>
    <row r="1452" spans="1:9" x14ac:dyDescent="0.3">
      <c r="A1452" t="s">
        <v>3804</v>
      </c>
      <c r="B1452" t="s">
        <v>2591</v>
      </c>
      <c r="C1452" t="s">
        <v>3808</v>
      </c>
      <c r="D1452" t="s">
        <v>3809</v>
      </c>
      <c r="E1452" s="7">
        <v>590.35199999999998</v>
      </c>
      <c r="F1452" s="9">
        <v>6</v>
      </c>
      <c r="G1452" s="13">
        <v>0.2</v>
      </c>
      <c r="H1452" s="7">
        <v>206.6232</v>
      </c>
      <c r="I1452">
        <v>94526</v>
      </c>
    </row>
    <row r="1453" spans="1:9" x14ac:dyDescent="0.3">
      <c r="A1453" t="s">
        <v>3804</v>
      </c>
      <c r="B1453" t="s">
        <v>2591</v>
      </c>
      <c r="C1453" t="s">
        <v>3810</v>
      </c>
      <c r="D1453" t="s">
        <v>3811</v>
      </c>
      <c r="E1453" s="7">
        <v>5.58</v>
      </c>
      <c r="F1453" s="9">
        <v>3</v>
      </c>
      <c r="G1453" s="13">
        <v>0</v>
      </c>
      <c r="H1453" s="7">
        <v>0.16739999999999999</v>
      </c>
      <c r="I1453">
        <v>94526</v>
      </c>
    </row>
    <row r="1454" spans="1:9" x14ac:dyDescent="0.3">
      <c r="A1454" t="s">
        <v>3804</v>
      </c>
      <c r="B1454" t="s">
        <v>2591</v>
      </c>
      <c r="C1454" t="s">
        <v>3812</v>
      </c>
      <c r="D1454" t="s">
        <v>3813</v>
      </c>
      <c r="E1454" s="7">
        <v>25.02</v>
      </c>
      <c r="F1454" s="9">
        <v>3</v>
      </c>
      <c r="G1454" s="13">
        <v>0</v>
      </c>
      <c r="H1454" s="7">
        <v>10.5084</v>
      </c>
      <c r="I1454">
        <v>94526</v>
      </c>
    </row>
    <row r="1455" spans="1:9" x14ac:dyDescent="0.3">
      <c r="A1455" t="s">
        <v>3804</v>
      </c>
      <c r="B1455" t="s">
        <v>2591</v>
      </c>
      <c r="C1455" t="s">
        <v>2791</v>
      </c>
      <c r="D1455" t="s">
        <v>2792</v>
      </c>
      <c r="E1455" s="7">
        <v>452.55</v>
      </c>
      <c r="F1455" s="9">
        <v>7</v>
      </c>
      <c r="G1455" s="13">
        <v>0</v>
      </c>
      <c r="H1455" s="7">
        <v>22.627500000000001</v>
      </c>
      <c r="I1455">
        <v>94526</v>
      </c>
    </row>
    <row r="1456" spans="1:9" x14ac:dyDescent="0.3">
      <c r="A1456" t="s">
        <v>3814</v>
      </c>
      <c r="B1456" t="s">
        <v>3770</v>
      </c>
      <c r="C1456" t="s">
        <v>2244</v>
      </c>
      <c r="D1456" t="s">
        <v>2245</v>
      </c>
      <c r="E1456" s="7">
        <v>17.760000000000002</v>
      </c>
      <c r="F1456" s="9">
        <v>2</v>
      </c>
      <c r="G1456" s="13">
        <v>0</v>
      </c>
      <c r="H1456" s="7">
        <v>4.9728000000000003</v>
      </c>
      <c r="I1456">
        <v>90004</v>
      </c>
    </row>
    <row r="1457" spans="1:9" x14ac:dyDescent="0.3">
      <c r="A1457" t="s">
        <v>3814</v>
      </c>
      <c r="B1457" t="s">
        <v>3770</v>
      </c>
      <c r="C1457" t="s">
        <v>47</v>
      </c>
      <c r="D1457" t="s">
        <v>50</v>
      </c>
      <c r="E1457" s="7">
        <v>302.38400000000001</v>
      </c>
      <c r="F1457" s="9">
        <v>2</v>
      </c>
      <c r="G1457" s="13">
        <v>0.2</v>
      </c>
      <c r="H1457" s="7">
        <v>30.238399999999999</v>
      </c>
      <c r="I1457">
        <v>90004</v>
      </c>
    </row>
    <row r="1458" spans="1:9" x14ac:dyDescent="0.3">
      <c r="A1458" t="s">
        <v>3814</v>
      </c>
      <c r="B1458" t="s">
        <v>3770</v>
      </c>
      <c r="C1458" t="s">
        <v>3815</v>
      </c>
      <c r="D1458" t="s">
        <v>3816</v>
      </c>
      <c r="E1458" s="7">
        <v>146.352</v>
      </c>
      <c r="F1458" s="9">
        <v>3</v>
      </c>
      <c r="G1458" s="13">
        <v>0.2</v>
      </c>
      <c r="H1458" s="7">
        <v>5.4882</v>
      </c>
      <c r="I1458">
        <v>90004</v>
      </c>
    </row>
    <row r="1459" spans="1:9" x14ac:dyDescent="0.3">
      <c r="A1459" t="s">
        <v>3814</v>
      </c>
      <c r="B1459" t="s">
        <v>3770</v>
      </c>
      <c r="C1459" t="s">
        <v>3817</v>
      </c>
      <c r="D1459" t="s">
        <v>3818</v>
      </c>
      <c r="E1459" s="7">
        <v>7.9</v>
      </c>
      <c r="F1459" s="9">
        <v>2</v>
      </c>
      <c r="G1459" s="13">
        <v>0</v>
      </c>
      <c r="H1459" s="7">
        <v>2.0539999999999998</v>
      </c>
      <c r="I1459">
        <v>90004</v>
      </c>
    </row>
    <row r="1460" spans="1:9" x14ac:dyDescent="0.3">
      <c r="A1460" t="s">
        <v>3814</v>
      </c>
      <c r="B1460" t="s">
        <v>3770</v>
      </c>
      <c r="C1460" t="s">
        <v>1314</v>
      </c>
      <c r="D1460" t="s">
        <v>1315</v>
      </c>
      <c r="E1460" s="7">
        <v>902.71199999999999</v>
      </c>
      <c r="F1460" s="9">
        <v>3</v>
      </c>
      <c r="G1460" s="13">
        <v>0.2</v>
      </c>
      <c r="H1460" s="7">
        <v>33.851700000000001</v>
      </c>
      <c r="I1460">
        <v>90004</v>
      </c>
    </row>
    <row r="1461" spans="1:9" x14ac:dyDescent="0.3">
      <c r="A1461" t="s">
        <v>3814</v>
      </c>
      <c r="B1461" t="s">
        <v>3770</v>
      </c>
      <c r="C1461" t="s">
        <v>929</v>
      </c>
      <c r="D1461" t="s">
        <v>930</v>
      </c>
      <c r="E1461" s="7">
        <v>53.97</v>
      </c>
      <c r="F1461" s="9">
        <v>3</v>
      </c>
      <c r="G1461" s="13">
        <v>0</v>
      </c>
      <c r="H1461" s="7">
        <v>15.111599999999999</v>
      </c>
      <c r="I1461">
        <v>90004</v>
      </c>
    </row>
    <row r="1462" spans="1:9" x14ac:dyDescent="0.3">
      <c r="A1462" t="s">
        <v>3819</v>
      </c>
      <c r="B1462" t="s">
        <v>520</v>
      </c>
      <c r="C1462" t="s">
        <v>543</v>
      </c>
      <c r="D1462" t="s">
        <v>544</v>
      </c>
      <c r="E1462" s="7">
        <v>47.12</v>
      </c>
      <c r="F1462" s="9">
        <v>8</v>
      </c>
      <c r="G1462" s="13">
        <v>0</v>
      </c>
      <c r="H1462" s="7">
        <v>20.732800000000001</v>
      </c>
      <c r="I1462">
        <v>92054</v>
      </c>
    </row>
    <row r="1463" spans="1:9" x14ac:dyDescent="0.3">
      <c r="A1463" t="s">
        <v>3820</v>
      </c>
      <c r="B1463" t="s">
        <v>3821</v>
      </c>
      <c r="C1463" t="s">
        <v>412</v>
      </c>
      <c r="D1463" t="s">
        <v>414</v>
      </c>
      <c r="E1463" s="7">
        <v>2879.9520000000002</v>
      </c>
      <c r="F1463" s="9">
        <v>6</v>
      </c>
      <c r="G1463" s="13">
        <v>0.2</v>
      </c>
      <c r="H1463" s="7">
        <v>1007.9832</v>
      </c>
      <c r="I1463">
        <v>90049</v>
      </c>
    </row>
    <row r="1464" spans="1:9" x14ac:dyDescent="0.3">
      <c r="A1464" t="s">
        <v>3820</v>
      </c>
      <c r="B1464" t="s">
        <v>3821</v>
      </c>
      <c r="C1464" t="s">
        <v>604</v>
      </c>
      <c r="D1464" t="s">
        <v>605</v>
      </c>
      <c r="E1464" s="7">
        <v>90.48</v>
      </c>
      <c r="F1464" s="9">
        <v>3</v>
      </c>
      <c r="G1464" s="13">
        <v>0.2</v>
      </c>
      <c r="H1464" s="7">
        <v>33.93</v>
      </c>
      <c r="I1464">
        <v>90049</v>
      </c>
    </row>
    <row r="1465" spans="1:9" x14ac:dyDescent="0.3">
      <c r="A1465" t="s">
        <v>3823</v>
      </c>
      <c r="B1465" t="s">
        <v>3824</v>
      </c>
      <c r="C1465" t="s">
        <v>673</v>
      </c>
      <c r="D1465" t="s">
        <v>674</v>
      </c>
      <c r="E1465" s="7">
        <v>51.75</v>
      </c>
      <c r="F1465" s="9">
        <v>5</v>
      </c>
      <c r="G1465" s="13">
        <v>0</v>
      </c>
      <c r="H1465" s="7">
        <v>24.84</v>
      </c>
      <c r="I1465">
        <v>94122</v>
      </c>
    </row>
    <row r="1466" spans="1:9" x14ac:dyDescent="0.3">
      <c r="A1466" t="s">
        <v>3823</v>
      </c>
      <c r="B1466" t="s">
        <v>3824</v>
      </c>
      <c r="C1466" t="s">
        <v>3826</v>
      </c>
      <c r="D1466" t="s">
        <v>3827</v>
      </c>
      <c r="E1466" s="7">
        <v>123.96</v>
      </c>
      <c r="F1466" s="9">
        <v>3</v>
      </c>
      <c r="G1466" s="13">
        <v>0</v>
      </c>
      <c r="H1466" s="7">
        <v>11.1564</v>
      </c>
      <c r="I1466">
        <v>94122</v>
      </c>
    </row>
    <row r="1467" spans="1:9" x14ac:dyDescent="0.3">
      <c r="A1467" t="s">
        <v>3828</v>
      </c>
      <c r="B1467" t="s">
        <v>3829</v>
      </c>
      <c r="C1467" t="s">
        <v>3831</v>
      </c>
      <c r="D1467" t="s">
        <v>3832</v>
      </c>
      <c r="E1467" s="7">
        <v>586.39800000000002</v>
      </c>
      <c r="F1467" s="9">
        <v>6</v>
      </c>
      <c r="G1467" s="13">
        <v>0.15</v>
      </c>
      <c r="H1467" s="7">
        <v>34.494</v>
      </c>
      <c r="I1467">
        <v>94122</v>
      </c>
    </row>
    <row r="1468" spans="1:9" x14ac:dyDescent="0.3">
      <c r="A1468" t="s">
        <v>3828</v>
      </c>
      <c r="B1468" t="s">
        <v>3829</v>
      </c>
      <c r="C1468" t="s">
        <v>845</v>
      </c>
      <c r="D1468" t="s">
        <v>846</v>
      </c>
      <c r="E1468" s="7">
        <v>80.98</v>
      </c>
      <c r="F1468" s="9">
        <v>1</v>
      </c>
      <c r="G1468" s="13">
        <v>0</v>
      </c>
      <c r="H1468" s="7">
        <v>3.2391999999999999</v>
      </c>
      <c r="I1468">
        <v>94122</v>
      </c>
    </row>
    <row r="1469" spans="1:9" x14ac:dyDescent="0.3">
      <c r="A1469" t="s">
        <v>3833</v>
      </c>
      <c r="B1469" t="s">
        <v>3834</v>
      </c>
      <c r="C1469" t="s">
        <v>845</v>
      </c>
      <c r="D1469" t="s">
        <v>846</v>
      </c>
      <c r="E1469" s="7">
        <v>242.94</v>
      </c>
      <c r="F1469" s="9">
        <v>3</v>
      </c>
      <c r="G1469" s="13">
        <v>0</v>
      </c>
      <c r="H1469" s="7">
        <v>9.7175999999999991</v>
      </c>
      <c r="I1469">
        <v>94122</v>
      </c>
    </row>
    <row r="1470" spans="1:9" x14ac:dyDescent="0.3">
      <c r="A1470" t="s">
        <v>3836</v>
      </c>
      <c r="B1470" t="s">
        <v>1222</v>
      </c>
      <c r="C1470" t="s">
        <v>3837</v>
      </c>
      <c r="D1470" t="s">
        <v>3838</v>
      </c>
      <c r="E1470" s="7">
        <v>123.92</v>
      </c>
      <c r="F1470" s="9">
        <v>4</v>
      </c>
      <c r="G1470" s="13">
        <v>0</v>
      </c>
      <c r="H1470" s="7">
        <v>33.458399999999997</v>
      </c>
      <c r="I1470">
        <v>90045</v>
      </c>
    </row>
    <row r="1471" spans="1:9" x14ac:dyDescent="0.3">
      <c r="A1471" t="s">
        <v>3836</v>
      </c>
      <c r="B1471" t="s">
        <v>1222</v>
      </c>
      <c r="C1471" t="s">
        <v>3802</v>
      </c>
      <c r="D1471" t="s">
        <v>3803</v>
      </c>
      <c r="E1471" s="7">
        <v>12.39</v>
      </c>
      <c r="F1471" s="9">
        <v>3</v>
      </c>
      <c r="G1471" s="13">
        <v>0</v>
      </c>
      <c r="H1471" s="7">
        <v>5.6993999999999998</v>
      </c>
      <c r="I1471">
        <v>90045</v>
      </c>
    </row>
    <row r="1472" spans="1:9" x14ac:dyDescent="0.3">
      <c r="A1472" t="s">
        <v>3836</v>
      </c>
      <c r="B1472" t="s">
        <v>1222</v>
      </c>
      <c r="C1472" t="s">
        <v>3254</v>
      </c>
      <c r="D1472" t="s">
        <v>3255</v>
      </c>
      <c r="E1472" s="7">
        <v>47.3</v>
      </c>
      <c r="F1472" s="9">
        <v>2</v>
      </c>
      <c r="G1472" s="13">
        <v>0</v>
      </c>
      <c r="H1472" s="7">
        <v>12.298</v>
      </c>
      <c r="I1472">
        <v>90045</v>
      </c>
    </row>
    <row r="1473" spans="1:9" x14ac:dyDescent="0.3">
      <c r="A1473" t="s">
        <v>3839</v>
      </c>
      <c r="B1473" t="s">
        <v>3840</v>
      </c>
      <c r="C1473" t="s">
        <v>610</v>
      </c>
      <c r="D1473" t="s">
        <v>611</v>
      </c>
      <c r="E1473" s="7">
        <v>3.1680000000000001</v>
      </c>
      <c r="F1473" s="9">
        <v>4</v>
      </c>
      <c r="G1473" s="13">
        <v>0.7</v>
      </c>
      <c r="H1473" s="7">
        <v>2.5344000000000002</v>
      </c>
      <c r="I1473">
        <v>80525</v>
      </c>
    </row>
    <row r="1474" spans="1:9" x14ac:dyDescent="0.3">
      <c r="A1474" t="s">
        <v>3839</v>
      </c>
      <c r="B1474" t="s">
        <v>3840</v>
      </c>
      <c r="C1474" t="s">
        <v>3842</v>
      </c>
      <c r="D1474" t="s">
        <v>3843</v>
      </c>
      <c r="E1474" s="7">
        <v>579.13599999999997</v>
      </c>
      <c r="F1474" s="9">
        <v>4</v>
      </c>
      <c r="G1474" s="13">
        <v>0.2</v>
      </c>
      <c r="H1474" s="7">
        <v>28.956800000000001</v>
      </c>
      <c r="I1474">
        <v>80525</v>
      </c>
    </row>
    <row r="1475" spans="1:9" x14ac:dyDescent="0.3">
      <c r="A1475" t="s">
        <v>3844</v>
      </c>
      <c r="B1475" t="s">
        <v>3845</v>
      </c>
      <c r="C1475" t="s">
        <v>3847</v>
      </c>
      <c r="D1475" t="s">
        <v>3848</v>
      </c>
      <c r="E1475" s="7">
        <v>6.3680000000000003</v>
      </c>
      <c r="F1475" s="9">
        <v>2</v>
      </c>
      <c r="G1475" s="13">
        <v>0.2</v>
      </c>
      <c r="H1475" s="7">
        <v>2.1492</v>
      </c>
      <c r="I1475">
        <v>98105</v>
      </c>
    </row>
    <row r="1476" spans="1:9" x14ac:dyDescent="0.3">
      <c r="A1476" t="s">
        <v>3844</v>
      </c>
      <c r="B1476" t="s">
        <v>3845</v>
      </c>
      <c r="C1476" t="s">
        <v>2947</v>
      </c>
      <c r="D1476" t="s">
        <v>2948</v>
      </c>
      <c r="E1476" s="7">
        <v>558.4</v>
      </c>
      <c r="F1476" s="9">
        <v>2</v>
      </c>
      <c r="G1476" s="13">
        <v>0.2</v>
      </c>
      <c r="H1476" s="7">
        <v>41.88</v>
      </c>
      <c r="I1476">
        <v>98105</v>
      </c>
    </row>
    <row r="1477" spans="1:9" x14ac:dyDescent="0.3">
      <c r="A1477" t="s">
        <v>3849</v>
      </c>
      <c r="B1477" t="s">
        <v>3586</v>
      </c>
      <c r="C1477" t="s">
        <v>3850</v>
      </c>
      <c r="D1477" t="s">
        <v>3851</v>
      </c>
      <c r="E1477" s="7">
        <v>440.19</v>
      </c>
      <c r="F1477" s="9">
        <v>9</v>
      </c>
      <c r="G1477" s="13">
        <v>0</v>
      </c>
      <c r="H1477" s="7">
        <v>206.88929999999999</v>
      </c>
      <c r="I1477">
        <v>98103</v>
      </c>
    </row>
    <row r="1478" spans="1:9" x14ac:dyDescent="0.3">
      <c r="A1478" t="s">
        <v>3849</v>
      </c>
      <c r="B1478" t="s">
        <v>3586</v>
      </c>
      <c r="C1478" t="s">
        <v>723</v>
      </c>
      <c r="D1478" t="s">
        <v>724</v>
      </c>
      <c r="E1478" s="7">
        <v>64.400000000000006</v>
      </c>
      <c r="F1478" s="9">
        <v>5</v>
      </c>
      <c r="G1478" s="13">
        <v>0</v>
      </c>
      <c r="H1478" s="7">
        <v>1.9319999999999999</v>
      </c>
      <c r="I1478">
        <v>98103</v>
      </c>
    </row>
    <row r="1479" spans="1:9" x14ac:dyDescent="0.3">
      <c r="A1479" t="s">
        <v>3852</v>
      </c>
      <c r="B1479" t="s">
        <v>2123</v>
      </c>
      <c r="C1479" t="s">
        <v>2522</v>
      </c>
      <c r="D1479" t="s">
        <v>2523</v>
      </c>
      <c r="E1479" s="7">
        <v>244.55</v>
      </c>
      <c r="F1479" s="9">
        <v>5</v>
      </c>
      <c r="G1479" s="13">
        <v>0</v>
      </c>
      <c r="H1479" s="7">
        <v>114.9385</v>
      </c>
      <c r="I1479">
        <v>94110</v>
      </c>
    </row>
    <row r="1480" spans="1:9" x14ac:dyDescent="0.3">
      <c r="A1480" t="s">
        <v>3852</v>
      </c>
      <c r="B1480" t="s">
        <v>2123</v>
      </c>
      <c r="C1480" t="s">
        <v>3451</v>
      </c>
      <c r="D1480" t="s">
        <v>3452</v>
      </c>
      <c r="E1480" s="7">
        <v>195.76</v>
      </c>
      <c r="F1480" s="9">
        <v>4</v>
      </c>
      <c r="G1480" s="13">
        <v>0</v>
      </c>
      <c r="H1480" s="7">
        <v>97.88</v>
      </c>
      <c r="I1480">
        <v>94110</v>
      </c>
    </row>
    <row r="1481" spans="1:9" x14ac:dyDescent="0.3">
      <c r="A1481" t="s">
        <v>3853</v>
      </c>
      <c r="B1481" t="s">
        <v>2116</v>
      </c>
      <c r="C1481" t="s">
        <v>3854</v>
      </c>
      <c r="D1481" t="s">
        <v>3855</v>
      </c>
      <c r="E1481" s="7">
        <v>2.88</v>
      </c>
      <c r="F1481" s="9">
        <v>1</v>
      </c>
      <c r="G1481" s="13">
        <v>0</v>
      </c>
      <c r="H1481" s="7">
        <v>1.3535999999999999</v>
      </c>
      <c r="I1481">
        <v>94110</v>
      </c>
    </row>
    <row r="1482" spans="1:9" x14ac:dyDescent="0.3">
      <c r="A1482" t="s">
        <v>3856</v>
      </c>
      <c r="B1482" t="s">
        <v>3586</v>
      </c>
      <c r="C1482" t="s">
        <v>2564</v>
      </c>
      <c r="D1482" t="s">
        <v>2565</v>
      </c>
      <c r="E1482" s="7">
        <v>79.92</v>
      </c>
      <c r="F1482" s="9">
        <v>4</v>
      </c>
      <c r="G1482" s="13">
        <v>0</v>
      </c>
      <c r="H1482" s="7">
        <v>34.365600000000001</v>
      </c>
      <c r="I1482">
        <v>98115</v>
      </c>
    </row>
    <row r="1483" spans="1:9" x14ac:dyDescent="0.3">
      <c r="A1483" t="s">
        <v>3856</v>
      </c>
      <c r="B1483" t="s">
        <v>3586</v>
      </c>
      <c r="C1483" t="s">
        <v>3857</v>
      </c>
      <c r="D1483" t="s">
        <v>3858</v>
      </c>
      <c r="E1483" s="7">
        <v>69.98</v>
      </c>
      <c r="F1483" s="9">
        <v>2</v>
      </c>
      <c r="G1483" s="13">
        <v>0</v>
      </c>
      <c r="H1483" s="7">
        <v>13.296200000000001</v>
      </c>
      <c r="I1483">
        <v>98115</v>
      </c>
    </row>
    <row r="1484" spans="1:9" x14ac:dyDescent="0.3">
      <c r="A1484" t="s">
        <v>3859</v>
      </c>
      <c r="B1484" t="s">
        <v>2562</v>
      </c>
      <c r="C1484" t="s">
        <v>3149</v>
      </c>
      <c r="D1484" t="s">
        <v>3150</v>
      </c>
      <c r="E1484" s="7">
        <v>33.088000000000001</v>
      </c>
      <c r="F1484" s="9">
        <v>4</v>
      </c>
      <c r="G1484" s="13">
        <v>0.2</v>
      </c>
      <c r="H1484" s="7">
        <v>11.167199999999999</v>
      </c>
      <c r="I1484">
        <v>84321</v>
      </c>
    </row>
    <row r="1485" spans="1:9" x14ac:dyDescent="0.3">
      <c r="A1485" t="s">
        <v>3859</v>
      </c>
      <c r="B1485" t="s">
        <v>2562</v>
      </c>
      <c r="C1485" t="s">
        <v>845</v>
      </c>
      <c r="D1485" t="s">
        <v>846</v>
      </c>
      <c r="E1485" s="7">
        <v>80.98</v>
      </c>
      <c r="F1485" s="9">
        <v>1</v>
      </c>
      <c r="G1485" s="13">
        <v>0</v>
      </c>
      <c r="H1485" s="7">
        <v>3.2391999999999999</v>
      </c>
      <c r="I1485">
        <v>84321</v>
      </c>
    </row>
    <row r="1486" spans="1:9" x14ac:dyDescent="0.3">
      <c r="A1486" t="s">
        <v>3859</v>
      </c>
      <c r="B1486" t="s">
        <v>2562</v>
      </c>
      <c r="C1486" t="s">
        <v>3861</v>
      </c>
      <c r="D1486" t="s">
        <v>3862</v>
      </c>
      <c r="E1486" s="7">
        <v>82.8</v>
      </c>
      <c r="F1486" s="9">
        <v>12</v>
      </c>
      <c r="G1486" s="13">
        <v>0</v>
      </c>
      <c r="H1486" s="7">
        <v>6.6239999999999997</v>
      </c>
      <c r="I1486">
        <v>84321</v>
      </c>
    </row>
    <row r="1487" spans="1:9" x14ac:dyDescent="0.3">
      <c r="A1487" t="s">
        <v>3859</v>
      </c>
      <c r="B1487" t="s">
        <v>2562</v>
      </c>
      <c r="C1487" t="s">
        <v>3863</v>
      </c>
      <c r="D1487" t="s">
        <v>264</v>
      </c>
      <c r="E1487" s="7">
        <v>21.36</v>
      </c>
      <c r="F1487" s="9">
        <v>2</v>
      </c>
      <c r="G1487" s="13">
        <v>0</v>
      </c>
      <c r="H1487" s="7">
        <v>5.7671999999999999</v>
      </c>
      <c r="I1487">
        <v>84321</v>
      </c>
    </row>
    <row r="1488" spans="1:9" x14ac:dyDescent="0.3">
      <c r="A1488" t="s">
        <v>3859</v>
      </c>
      <c r="B1488" t="s">
        <v>2562</v>
      </c>
      <c r="C1488" t="s">
        <v>3258</v>
      </c>
      <c r="D1488" t="s">
        <v>3259</v>
      </c>
      <c r="E1488" s="7">
        <v>62.048000000000002</v>
      </c>
      <c r="F1488" s="9">
        <v>2</v>
      </c>
      <c r="G1488" s="13">
        <v>0.2</v>
      </c>
      <c r="H1488" s="7">
        <v>20.165600000000001</v>
      </c>
      <c r="I1488">
        <v>84321</v>
      </c>
    </row>
    <row r="1489" spans="1:9" x14ac:dyDescent="0.3">
      <c r="A1489" t="s">
        <v>3864</v>
      </c>
      <c r="B1489" t="s">
        <v>2601</v>
      </c>
      <c r="C1489" t="s">
        <v>2625</v>
      </c>
      <c r="D1489" t="s">
        <v>2626</v>
      </c>
      <c r="E1489" s="7">
        <v>51.968000000000004</v>
      </c>
      <c r="F1489" s="9">
        <v>2</v>
      </c>
      <c r="G1489" s="13">
        <v>0.2</v>
      </c>
      <c r="H1489" s="7">
        <v>10.393599999999999</v>
      </c>
      <c r="I1489">
        <v>85705</v>
      </c>
    </row>
    <row r="1490" spans="1:9" x14ac:dyDescent="0.3">
      <c r="A1490" t="s">
        <v>3864</v>
      </c>
      <c r="B1490" t="s">
        <v>2601</v>
      </c>
      <c r="C1490" t="s">
        <v>342</v>
      </c>
      <c r="D1490" t="s">
        <v>343</v>
      </c>
      <c r="E1490" s="7">
        <v>71.975999999999999</v>
      </c>
      <c r="F1490" s="9">
        <v>3</v>
      </c>
      <c r="G1490" s="13">
        <v>0.2</v>
      </c>
      <c r="H1490" s="7">
        <v>21.5928</v>
      </c>
      <c r="I1490">
        <v>85705</v>
      </c>
    </row>
    <row r="1491" spans="1:9" x14ac:dyDescent="0.3">
      <c r="A1491" t="s">
        <v>3864</v>
      </c>
      <c r="B1491" t="s">
        <v>2601</v>
      </c>
      <c r="C1491" t="s">
        <v>3865</v>
      </c>
      <c r="D1491" t="s">
        <v>3866</v>
      </c>
      <c r="E1491" s="7">
        <v>242.352</v>
      </c>
      <c r="F1491" s="9">
        <v>3</v>
      </c>
      <c r="G1491" s="13">
        <v>0.2</v>
      </c>
      <c r="H1491" s="7">
        <v>42.4116</v>
      </c>
      <c r="I1491">
        <v>85705</v>
      </c>
    </row>
    <row r="1492" spans="1:9" x14ac:dyDescent="0.3">
      <c r="A1492" t="s">
        <v>3864</v>
      </c>
      <c r="B1492" t="s">
        <v>2601</v>
      </c>
      <c r="C1492" t="s">
        <v>612</v>
      </c>
      <c r="D1492" t="s">
        <v>2596</v>
      </c>
      <c r="E1492" s="7">
        <v>221.92</v>
      </c>
      <c r="F1492" s="9">
        <v>5</v>
      </c>
      <c r="G1492" s="13">
        <v>0.2</v>
      </c>
      <c r="H1492" s="7">
        <v>77.671999999999997</v>
      </c>
      <c r="I1492">
        <v>85705</v>
      </c>
    </row>
    <row r="1493" spans="1:9" x14ac:dyDescent="0.3">
      <c r="A1493" t="s">
        <v>3864</v>
      </c>
      <c r="B1493" t="s">
        <v>2601</v>
      </c>
      <c r="C1493" t="s">
        <v>3867</v>
      </c>
      <c r="D1493" t="s">
        <v>3868</v>
      </c>
      <c r="E1493" s="7">
        <v>8.4480000000000004</v>
      </c>
      <c r="F1493" s="9">
        <v>2</v>
      </c>
      <c r="G1493" s="13">
        <v>0.2</v>
      </c>
      <c r="H1493" s="7">
        <v>2.64</v>
      </c>
      <c r="I1493">
        <v>85705</v>
      </c>
    </row>
    <row r="1494" spans="1:9" x14ac:dyDescent="0.3">
      <c r="A1494" t="s">
        <v>3869</v>
      </c>
      <c r="B1494" t="s">
        <v>2156</v>
      </c>
      <c r="C1494" t="s">
        <v>2151</v>
      </c>
      <c r="D1494" t="s">
        <v>2152</v>
      </c>
      <c r="E1494" s="7">
        <v>895.92</v>
      </c>
      <c r="F1494" s="9">
        <v>5</v>
      </c>
      <c r="G1494" s="13">
        <v>0.2</v>
      </c>
      <c r="H1494" s="7">
        <v>302.37299999999999</v>
      </c>
      <c r="I1494">
        <v>90049</v>
      </c>
    </row>
    <row r="1495" spans="1:9" x14ac:dyDescent="0.3">
      <c r="A1495" t="s">
        <v>3869</v>
      </c>
      <c r="B1495" t="s">
        <v>2156</v>
      </c>
      <c r="C1495" t="s">
        <v>179</v>
      </c>
      <c r="D1495" t="s">
        <v>180</v>
      </c>
      <c r="E1495" s="7">
        <v>130.71</v>
      </c>
      <c r="F1495" s="9">
        <v>3</v>
      </c>
      <c r="G1495" s="13">
        <v>0</v>
      </c>
      <c r="H1495" s="7">
        <v>39.213000000000001</v>
      </c>
      <c r="I1495">
        <v>90049</v>
      </c>
    </row>
    <row r="1496" spans="1:9" x14ac:dyDescent="0.3">
      <c r="A1496" t="s">
        <v>3869</v>
      </c>
      <c r="B1496" t="s">
        <v>2156</v>
      </c>
      <c r="C1496" t="s">
        <v>3870</v>
      </c>
      <c r="D1496" t="s">
        <v>3871</v>
      </c>
      <c r="E1496" s="7">
        <v>11.68</v>
      </c>
      <c r="F1496" s="9">
        <v>2</v>
      </c>
      <c r="G1496" s="13">
        <v>0</v>
      </c>
      <c r="H1496" s="7">
        <v>3.0367999999999999</v>
      </c>
      <c r="I1496">
        <v>90049</v>
      </c>
    </row>
    <row r="1497" spans="1:9" x14ac:dyDescent="0.3">
      <c r="A1497" t="s">
        <v>3869</v>
      </c>
      <c r="B1497" t="s">
        <v>2156</v>
      </c>
      <c r="C1497" t="s">
        <v>1974</v>
      </c>
      <c r="D1497" t="s">
        <v>1975</v>
      </c>
      <c r="E1497" s="7">
        <v>62.31</v>
      </c>
      <c r="F1497" s="9">
        <v>3</v>
      </c>
      <c r="G1497" s="13">
        <v>0</v>
      </c>
      <c r="H1497" s="7">
        <v>22.4316</v>
      </c>
      <c r="I1497">
        <v>90049</v>
      </c>
    </row>
    <row r="1498" spans="1:9" x14ac:dyDescent="0.3">
      <c r="A1498" t="s">
        <v>3872</v>
      </c>
      <c r="B1498" t="s">
        <v>1458</v>
      </c>
      <c r="C1498" t="s">
        <v>1849</v>
      </c>
      <c r="D1498" t="s">
        <v>3873</v>
      </c>
      <c r="E1498" s="7">
        <v>344.70400000000001</v>
      </c>
      <c r="F1498" s="9">
        <v>2</v>
      </c>
      <c r="G1498" s="13">
        <v>0.2</v>
      </c>
      <c r="H1498" s="7">
        <v>38.779200000000003</v>
      </c>
      <c r="I1498">
        <v>97206</v>
      </c>
    </row>
    <row r="1499" spans="1:9" x14ac:dyDescent="0.3">
      <c r="A1499" t="s">
        <v>3874</v>
      </c>
      <c r="B1499" t="s">
        <v>1245</v>
      </c>
      <c r="C1499" t="s">
        <v>1686</v>
      </c>
      <c r="D1499" t="s">
        <v>1687</v>
      </c>
      <c r="E1499" s="7">
        <v>201.584</v>
      </c>
      <c r="F1499" s="9">
        <v>2</v>
      </c>
      <c r="G1499" s="13">
        <v>0.2</v>
      </c>
      <c r="H1499" s="7">
        <v>20.1584</v>
      </c>
      <c r="I1499">
        <v>80027</v>
      </c>
    </row>
    <row r="1500" spans="1:9" x14ac:dyDescent="0.3">
      <c r="A1500" t="s">
        <v>3875</v>
      </c>
      <c r="B1500" t="s">
        <v>1543</v>
      </c>
      <c r="C1500" t="s">
        <v>3876</v>
      </c>
      <c r="D1500" t="s">
        <v>3877</v>
      </c>
      <c r="E1500" s="7">
        <v>521.96</v>
      </c>
      <c r="F1500" s="9">
        <v>2</v>
      </c>
      <c r="G1500" s="13">
        <v>0</v>
      </c>
      <c r="H1500" s="7">
        <v>88.733199999999997</v>
      </c>
      <c r="I1500">
        <v>98115</v>
      </c>
    </row>
    <row r="1501" spans="1:9" x14ac:dyDescent="0.3">
      <c r="A1501" t="s">
        <v>3878</v>
      </c>
      <c r="B1501" t="s">
        <v>3879</v>
      </c>
      <c r="C1501" t="s">
        <v>744</v>
      </c>
      <c r="D1501" t="s">
        <v>745</v>
      </c>
      <c r="E1501" s="7">
        <v>45.36</v>
      </c>
      <c r="F1501" s="9">
        <v>7</v>
      </c>
      <c r="G1501" s="13">
        <v>0</v>
      </c>
      <c r="H1501" s="7">
        <v>21.7728</v>
      </c>
      <c r="I1501">
        <v>94109</v>
      </c>
    </row>
    <row r="1502" spans="1:9" x14ac:dyDescent="0.3">
      <c r="A1502" t="s">
        <v>3881</v>
      </c>
      <c r="B1502" t="s">
        <v>3882</v>
      </c>
      <c r="C1502" t="s">
        <v>3884</v>
      </c>
      <c r="D1502" t="s">
        <v>3885</v>
      </c>
      <c r="E1502" s="7">
        <v>947.17</v>
      </c>
      <c r="F1502" s="9">
        <v>7</v>
      </c>
      <c r="G1502" s="13">
        <v>0</v>
      </c>
      <c r="H1502" s="7">
        <v>9.4717000000000002</v>
      </c>
      <c r="I1502">
        <v>90004</v>
      </c>
    </row>
    <row r="1503" spans="1:9" x14ac:dyDescent="0.3">
      <c r="A1503" t="s">
        <v>3881</v>
      </c>
      <c r="B1503" t="s">
        <v>3882</v>
      </c>
      <c r="C1503" t="s">
        <v>3886</v>
      </c>
      <c r="D1503" t="s">
        <v>3887</v>
      </c>
      <c r="E1503" s="7">
        <v>61.96</v>
      </c>
      <c r="F1503" s="9">
        <v>2</v>
      </c>
      <c r="G1503" s="13">
        <v>0</v>
      </c>
      <c r="H1503" s="7">
        <v>27.882000000000001</v>
      </c>
      <c r="I1503">
        <v>90004</v>
      </c>
    </row>
    <row r="1504" spans="1:9" x14ac:dyDescent="0.3">
      <c r="A1504" t="s">
        <v>3888</v>
      </c>
      <c r="B1504" t="s">
        <v>833</v>
      </c>
      <c r="C1504" t="s">
        <v>3889</v>
      </c>
      <c r="D1504" t="s">
        <v>264</v>
      </c>
      <c r="E1504" s="7">
        <v>7.58</v>
      </c>
      <c r="F1504" s="9">
        <v>1</v>
      </c>
      <c r="G1504" s="13">
        <v>0</v>
      </c>
      <c r="H1504" s="7">
        <v>2.9561999999999999</v>
      </c>
      <c r="I1504">
        <v>98103</v>
      </c>
    </row>
    <row r="1505" spans="1:9" x14ac:dyDescent="0.3">
      <c r="A1505" t="s">
        <v>3890</v>
      </c>
      <c r="B1505" t="s">
        <v>3891</v>
      </c>
      <c r="C1505" t="s">
        <v>1389</v>
      </c>
      <c r="D1505" t="s">
        <v>1390</v>
      </c>
      <c r="E1505" s="7">
        <v>123.14400000000001</v>
      </c>
      <c r="F1505" s="9">
        <v>7</v>
      </c>
      <c r="G1505" s="13">
        <v>0.2</v>
      </c>
      <c r="H1505" s="7">
        <v>46.179000000000002</v>
      </c>
      <c r="I1505">
        <v>94110</v>
      </c>
    </row>
    <row r="1506" spans="1:9" x14ac:dyDescent="0.3">
      <c r="A1506" t="s">
        <v>3893</v>
      </c>
      <c r="B1506" t="s">
        <v>3894</v>
      </c>
      <c r="C1506" t="s">
        <v>195</v>
      </c>
      <c r="D1506" t="s">
        <v>196</v>
      </c>
      <c r="E1506" s="7">
        <v>212.64</v>
      </c>
      <c r="F1506" s="9">
        <v>6</v>
      </c>
      <c r="G1506" s="13">
        <v>0</v>
      </c>
      <c r="H1506" s="7">
        <v>99.940799999999996</v>
      </c>
      <c r="I1506">
        <v>92105</v>
      </c>
    </row>
    <row r="1507" spans="1:9" x14ac:dyDescent="0.3">
      <c r="A1507" t="s">
        <v>3893</v>
      </c>
      <c r="B1507" t="s">
        <v>3894</v>
      </c>
      <c r="C1507" t="s">
        <v>3896</v>
      </c>
      <c r="D1507" t="s">
        <v>3897</v>
      </c>
      <c r="E1507" s="7">
        <v>9.8699999999999992</v>
      </c>
      <c r="F1507" s="9">
        <v>3</v>
      </c>
      <c r="G1507" s="13">
        <v>0</v>
      </c>
      <c r="H1507" s="7">
        <v>4.5401999999999996</v>
      </c>
      <c r="I1507">
        <v>92105</v>
      </c>
    </row>
    <row r="1508" spans="1:9" x14ac:dyDescent="0.3">
      <c r="A1508" t="s">
        <v>3893</v>
      </c>
      <c r="B1508" t="s">
        <v>3894</v>
      </c>
      <c r="C1508" t="s">
        <v>1939</v>
      </c>
      <c r="D1508" t="s">
        <v>1940</v>
      </c>
      <c r="E1508" s="7">
        <v>53.25</v>
      </c>
      <c r="F1508" s="9">
        <v>3</v>
      </c>
      <c r="G1508" s="13">
        <v>0</v>
      </c>
      <c r="H1508" s="7">
        <v>20.767499999999998</v>
      </c>
      <c r="I1508">
        <v>92105</v>
      </c>
    </row>
    <row r="1509" spans="1:9" x14ac:dyDescent="0.3">
      <c r="A1509" t="s">
        <v>3893</v>
      </c>
      <c r="B1509" t="s">
        <v>3894</v>
      </c>
      <c r="C1509" t="s">
        <v>3898</v>
      </c>
      <c r="D1509" t="s">
        <v>3899</v>
      </c>
      <c r="E1509" s="7">
        <v>19.920000000000002</v>
      </c>
      <c r="F1509" s="9">
        <v>3</v>
      </c>
      <c r="G1509" s="13">
        <v>0</v>
      </c>
      <c r="H1509" s="7">
        <v>9.5616000000000003</v>
      </c>
      <c r="I1509">
        <v>92105</v>
      </c>
    </row>
    <row r="1510" spans="1:9" x14ac:dyDescent="0.3">
      <c r="A1510" t="s">
        <v>3900</v>
      </c>
      <c r="B1510" t="s">
        <v>3215</v>
      </c>
      <c r="C1510" t="s">
        <v>1487</v>
      </c>
      <c r="D1510" t="s">
        <v>1488</v>
      </c>
      <c r="E1510" s="7">
        <v>61.06</v>
      </c>
      <c r="F1510" s="9">
        <v>2</v>
      </c>
      <c r="G1510" s="13">
        <v>0</v>
      </c>
      <c r="H1510" s="7">
        <v>28.087599999999998</v>
      </c>
      <c r="I1510">
        <v>90805</v>
      </c>
    </row>
    <row r="1511" spans="1:9" x14ac:dyDescent="0.3">
      <c r="A1511" t="s">
        <v>3900</v>
      </c>
      <c r="B1511" t="s">
        <v>3215</v>
      </c>
      <c r="C1511" t="s">
        <v>3901</v>
      </c>
      <c r="D1511" t="s">
        <v>3902</v>
      </c>
      <c r="E1511" s="7">
        <v>35.543999999999997</v>
      </c>
      <c r="F1511" s="9">
        <v>1</v>
      </c>
      <c r="G1511" s="13">
        <v>0.2</v>
      </c>
      <c r="H1511" s="7">
        <v>0.88859999999999995</v>
      </c>
      <c r="I1511">
        <v>90805</v>
      </c>
    </row>
    <row r="1512" spans="1:9" x14ac:dyDescent="0.3">
      <c r="A1512" t="s">
        <v>3903</v>
      </c>
      <c r="B1512" t="s">
        <v>3904</v>
      </c>
      <c r="C1512" t="s">
        <v>3906</v>
      </c>
      <c r="D1512" t="s">
        <v>3907</v>
      </c>
      <c r="E1512" s="7">
        <v>9.9600000000000009</v>
      </c>
      <c r="F1512" s="9">
        <v>2</v>
      </c>
      <c r="G1512" s="13">
        <v>0</v>
      </c>
      <c r="H1512" s="7">
        <v>4.5815999999999999</v>
      </c>
      <c r="I1512">
        <v>98115</v>
      </c>
    </row>
    <row r="1513" spans="1:9" x14ac:dyDescent="0.3">
      <c r="A1513" t="s">
        <v>3903</v>
      </c>
      <c r="B1513" t="s">
        <v>3904</v>
      </c>
      <c r="C1513" t="s">
        <v>3908</v>
      </c>
      <c r="D1513" t="s">
        <v>3909</v>
      </c>
      <c r="E1513" s="7">
        <v>9.2100000000000009</v>
      </c>
      <c r="F1513" s="9">
        <v>3</v>
      </c>
      <c r="G1513" s="13">
        <v>0</v>
      </c>
      <c r="H1513" s="7">
        <v>2.3025000000000002</v>
      </c>
      <c r="I1513">
        <v>98115</v>
      </c>
    </row>
    <row r="1514" spans="1:9" x14ac:dyDescent="0.3">
      <c r="A1514" t="s">
        <v>3903</v>
      </c>
      <c r="B1514" t="s">
        <v>3904</v>
      </c>
      <c r="C1514" t="s">
        <v>3910</v>
      </c>
      <c r="D1514" t="s">
        <v>3911</v>
      </c>
      <c r="E1514" s="7">
        <v>27.93</v>
      </c>
      <c r="F1514" s="9">
        <v>3</v>
      </c>
      <c r="G1514" s="13">
        <v>0</v>
      </c>
      <c r="H1514" s="7">
        <v>8.0997000000000003</v>
      </c>
      <c r="I1514">
        <v>98115</v>
      </c>
    </row>
    <row r="1515" spans="1:9" x14ac:dyDescent="0.3">
      <c r="A1515" t="s">
        <v>3912</v>
      </c>
      <c r="B1515" t="s">
        <v>3913</v>
      </c>
      <c r="C1515" t="s">
        <v>3270</v>
      </c>
      <c r="D1515" t="s">
        <v>3271</v>
      </c>
      <c r="E1515" s="7">
        <v>25.35</v>
      </c>
      <c r="F1515" s="9">
        <v>3</v>
      </c>
      <c r="G1515" s="13">
        <v>0</v>
      </c>
      <c r="H1515" s="7">
        <v>7.6050000000000004</v>
      </c>
      <c r="I1515">
        <v>94110</v>
      </c>
    </row>
    <row r="1516" spans="1:9" x14ac:dyDescent="0.3">
      <c r="A1516" t="s">
        <v>3912</v>
      </c>
      <c r="B1516" t="s">
        <v>3913</v>
      </c>
      <c r="C1516" t="s">
        <v>3489</v>
      </c>
      <c r="D1516" t="s">
        <v>3490</v>
      </c>
      <c r="E1516" s="7">
        <v>35.28</v>
      </c>
      <c r="F1516" s="9">
        <v>3</v>
      </c>
      <c r="G1516" s="13">
        <v>0</v>
      </c>
      <c r="H1516" s="7">
        <v>11.995200000000001</v>
      </c>
      <c r="I1516">
        <v>94110</v>
      </c>
    </row>
    <row r="1517" spans="1:9" x14ac:dyDescent="0.3">
      <c r="A1517" t="s">
        <v>3915</v>
      </c>
      <c r="B1517" t="s">
        <v>3916</v>
      </c>
      <c r="C1517" t="s">
        <v>1363</v>
      </c>
      <c r="D1517" t="s">
        <v>1364</v>
      </c>
      <c r="E1517" s="7">
        <v>33.4</v>
      </c>
      <c r="F1517" s="9">
        <v>5</v>
      </c>
      <c r="G1517" s="13">
        <v>0</v>
      </c>
      <c r="H1517" s="7">
        <v>16.032</v>
      </c>
      <c r="I1517">
        <v>98103</v>
      </c>
    </row>
    <row r="1518" spans="1:9" x14ac:dyDescent="0.3">
      <c r="A1518" t="s">
        <v>3918</v>
      </c>
      <c r="B1518" t="s">
        <v>1215</v>
      </c>
      <c r="C1518" t="s">
        <v>2947</v>
      </c>
      <c r="D1518" t="s">
        <v>2948</v>
      </c>
      <c r="E1518" s="7">
        <v>837.6</v>
      </c>
      <c r="F1518" s="9">
        <v>3</v>
      </c>
      <c r="G1518" s="13">
        <v>0.2</v>
      </c>
      <c r="H1518" s="7">
        <v>62.82</v>
      </c>
      <c r="I1518">
        <v>99207</v>
      </c>
    </row>
    <row r="1519" spans="1:9" x14ac:dyDescent="0.3">
      <c r="A1519" t="s">
        <v>3919</v>
      </c>
      <c r="B1519" t="s">
        <v>3920</v>
      </c>
      <c r="C1519" t="s">
        <v>3922</v>
      </c>
      <c r="D1519" t="s">
        <v>3923</v>
      </c>
      <c r="E1519" s="7">
        <v>182.94</v>
      </c>
      <c r="F1519" s="9">
        <v>3</v>
      </c>
      <c r="G1519" s="13">
        <v>0</v>
      </c>
      <c r="H1519" s="7">
        <v>85.981800000000007</v>
      </c>
      <c r="I1519">
        <v>91911</v>
      </c>
    </row>
    <row r="1520" spans="1:9" x14ac:dyDescent="0.3">
      <c r="A1520" t="s">
        <v>3924</v>
      </c>
      <c r="B1520" t="s">
        <v>948</v>
      </c>
      <c r="C1520" t="s">
        <v>3925</v>
      </c>
      <c r="D1520" t="s">
        <v>3926</v>
      </c>
      <c r="E1520" s="7">
        <v>27.76</v>
      </c>
      <c r="F1520" s="9">
        <v>4</v>
      </c>
      <c r="G1520" s="13">
        <v>0</v>
      </c>
      <c r="H1520" s="7">
        <v>9.9936000000000007</v>
      </c>
      <c r="I1520">
        <v>94110</v>
      </c>
    </row>
    <row r="1521" spans="1:9" x14ac:dyDescent="0.3">
      <c r="A1521" t="s">
        <v>3927</v>
      </c>
      <c r="B1521" t="s">
        <v>1332</v>
      </c>
      <c r="C1521" t="s">
        <v>830</v>
      </c>
      <c r="D1521" t="s">
        <v>831</v>
      </c>
      <c r="E1521" s="7">
        <v>11.952</v>
      </c>
      <c r="F1521" s="9">
        <v>3</v>
      </c>
      <c r="G1521" s="13">
        <v>0.2</v>
      </c>
      <c r="H1521" s="7">
        <v>4.1832000000000003</v>
      </c>
      <c r="I1521">
        <v>94109</v>
      </c>
    </row>
    <row r="1522" spans="1:9" x14ac:dyDescent="0.3">
      <c r="A1522" t="s">
        <v>3927</v>
      </c>
      <c r="B1522" t="s">
        <v>1332</v>
      </c>
      <c r="C1522" t="s">
        <v>3928</v>
      </c>
      <c r="D1522" t="s">
        <v>3929</v>
      </c>
      <c r="E1522" s="7">
        <v>6.24</v>
      </c>
      <c r="F1522" s="9">
        <v>3</v>
      </c>
      <c r="G1522" s="13">
        <v>0</v>
      </c>
      <c r="H1522" s="7">
        <v>1.8720000000000001</v>
      </c>
      <c r="I1522">
        <v>94109</v>
      </c>
    </row>
    <row r="1523" spans="1:9" x14ac:dyDescent="0.3">
      <c r="A1523" t="s">
        <v>3930</v>
      </c>
      <c r="B1523" t="s">
        <v>3509</v>
      </c>
      <c r="C1523" t="s">
        <v>1136</v>
      </c>
      <c r="D1523" t="s">
        <v>1137</v>
      </c>
      <c r="E1523" s="7">
        <v>742.33600000000001</v>
      </c>
      <c r="F1523" s="9">
        <v>8</v>
      </c>
      <c r="G1523" s="13">
        <v>0.2</v>
      </c>
      <c r="H1523" s="7">
        <v>83.512799999999999</v>
      </c>
      <c r="I1523">
        <v>85323</v>
      </c>
    </row>
    <row r="1524" spans="1:9" x14ac:dyDescent="0.3">
      <c r="A1524" t="s">
        <v>3932</v>
      </c>
      <c r="B1524" t="s">
        <v>3543</v>
      </c>
      <c r="C1524" t="s">
        <v>3870</v>
      </c>
      <c r="D1524" t="s">
        <v>3871</v>
      </c>
      <c r="E1524" s="7">
        <v>23.36</v>
      </c>
      <c r="F1524" s="9">
        <v>4</v>
      </c>
      <c r="G1524" s="13">
        <v>0</v>
      </c>
      <c r="H1524" s="7">
        <v>6.0735999999999999</v>
      </c>
      <c r="I1524">
        <v>92025</v>
      </c>
    </row>
    <row r="1525" spans="1:9" x14ac:dyDescent="0.3">
      <c r="A1525" t="s">
        <v>3933</v>
      </c>
      <c r="B1525" t="s">
        <v>63</v>
      </c>
      <c r="C1525" t="s">
        <v>3934</v>
      </c>
      <c r="D1525" t="s">
        <v>3935</v>
      </c>
      <c r="E1525" s="7">
        <v>13.12</v>
      </c>
      <c r="F1525" s="9">
        <v>5</v>
      </c>
      <c r="G1525" s="13">
        <v>0.2</v>
      </c>
      <c r="H1525" s="7">
        <v>1.1479999999999999</v>
      </c>
      <c r="I1525">
        <v>80906</v>
      </c>
    </row>
    <row r="1526" spans="1:9" x14ac:dyDescent="0.3">
      <c r="A1526" t="s">
        <v>3933</v>
      </c>
      <c r="B1526" t="s">
        <v>63</v>
      </c>
      <c r="C1526" t="s">
        <v>3936</v>
      </c>
      <c r="D1526" t="s">
        <v>3937</v>
      </c>
      <c r="E1526" s="7">
        <v>69.575999999999993</v>
      </c>
      <c r="F1526" s="9">
        <v>4</v>
      </c>
      <c r="G1526" s="13">
        <v>0.7</v>
      </c>
      <c r="H1526" s="7">
        <v>143.79040000000001</v>
      </c>
      <c r="I1526">
        <v>80906</v>
      </c>
    </row>
    <row r="1527" spans="1:9" x14ac:dyDescent="0.3">
      <c r="A1527" t="s">
        <v>3933</v>
      </c>
      <c r="B1527" t="s">
        <v>63</v>
      </c>
      <c r="C1527" t="s">
        <v>1197</v>
      </c>
      <c r="D1527" t="s">
        <v>1198</v>
      </c>
      <c r="E1527" s="7">
        <v>4.2240000000000002</v>
      </c>
      <c r="F1527" s="9">
        <v>3</v>
      </c>
      <c r="G1527" s="13">
        <v>0.2</v>
      </c>
      <c r="H1527" s="7">
        <v>0.47520000000000001</v>
      </c>
      <c r="I1527">
        <v>80906</v>
      </c>
    </row>
    <row r="1528" spans="1:9" x14ac:dyDescent="0.3">
      <c r="A1528" t="s">
        <v>3933</v>
      </c>
      <c r="B1528" t="s">
        <v>63</v>
      </c>
      <c r="C1528" t="s">
        <v>3938</v>
      </c>
      <c r="D1528" t="s">
        <v>3939</v>
      </c>
      <c r="E1528" s="7">
        <v>58.08</v>
      </c>
      <c r="F1528" s="9">
        <v>4</v>
      </c>
      <c r="G1528" s="13">
        <v>0.2</v>
      </c>
      <c r="H1528" s="7">
        <v>6.5339999999999998</v>
      </c>
      <c r="I1528">
        <v>80906</v>
      </c>
    </row>
    <row r="1529" spans="1:9" x14ac:dyDescent="0.3">
      <c r="A1529" t="s">
        <v>3933</v>
      </c>
      <c r="B1529" t="s">
        <v>63</v>
      </c>
      <c r="C1529" t="s">
        <v>3940</v>
      </c>
      <c r="D1529" t="s">
        <v>3941</v>
      </c>
      <c r="E1529" s="7">
        <v>52.415999999999997</v>
      </c>
      <c r="F1529" s="9">
        <v>9</v>
      </c>
      <c r="G1529" s="13">
        <v>0.2</v>
      </c>
      <c r="H1529" s="7">
        <v>15.069599999999999</v>
      </c>
      <c r="I1529">
        <v>80906</v>
      </c>
    </row>
    <row r="1530" spans="1:9" x14ac:dyDescent="0.3">
      <c r="A1530" t="s">
        <v>3933</v>
      </c>
      <c r="B1530" t="s">
        <v>63</v>
      </c>
      <c r="C1530" t="s">
        <v>3942</v>
      </c>
      <c r="D1530" t="s">
        <v>3943</v>
      </c>
      <c r="E1530" s="7">
        <v>54.92</v>
      </c>
      <c r="F1530" s="9">
        <v>5</v>
      </c>
      <c r="G1530" s="13">
        <v>0.2</v>
      </c>
      <c r="H1530" s="7">
        <v>10.984</v>
      </c>
      <c r="I1530">
        <v>80906</v>
      </c>
    </row>
    <row r="1531" spans="1:9" x14ac:dyDescent="0.3">
      <c r="A1531" t="s">
        <v>3933</v>
      </c>
      <c r="B1531" t="s">
        <v>63</v>
      </c>
      <c r="C1531" t="s">
        <v>2446</v>
      </c>
      <c r="D1531" t="s">
        <v>2447</v>
      </c>
      <c r="E1531" s="7">
        <v>364.95</v>
      </c>
      <c r="F1531" s="9">
        <v>5</v>
      </c>
      <c r="G1531" s="13">
        <v>0.5</v>
      </c>
      <c r="H1531" s="7">
        <v>248.166</v>
      </c>
      <c r="I1531">
        <v>80906</v>
      </c>
    </row>
    <row r="1532" spans="1:9" x14ac:dyDescent="0.3">
      <c r="A1532" t="s">
        <v>3933</v>
      </c>
      <c r="B1532" t="s">
        <v>63</v>
      </c>
      <c r="C1532" t="s">
        <v>1712</v>
      </c>
      <c r="D1532" t="s">
        <v>3944</v>
      </c>
      <c r="E1532" s="7">
        <v>85.055999999999997</v>
      </c>
      <c r="F1532" s="9">
        <v>3</v>
      </c>
      <c r="G1532" s="13">
        <v>0.2</v>
      </c>
      <c r="H1532" s="7">
        <v>28.706399999999999</v>
      </c>
      <c r="I1532">
        <v>80906</v>
      </c>
    </row>
    <row r="1533" spans="1:9" x14ac:dyDescent="0.3">
      <c r="A1533" t="s">
        <v>3933</v>
      </c>
      <c r="B1533" t="s">
        <v>63</v>
      </c>
      <c r="C1533" t="s">
        <v>3945</v>
      </c>
      <c r="D1533" t="s">
        <v>3946</v>
      </c>
      <c r="E1533" s="7">
        <v>27.696000000000002</v>
      </c>
      <c r="F1533" s="9">
        <v>3</v>
      </c>
      <c r="G1533" s="13">
        <v>0.2</v>
      </c>
      <c r="H1533" s="7">
        <v>9.6936</v>
      </c>
      <c r="I1533">
        <v>80906</v>
      </c>
    </row>
    <row r="1534" spans="1:9" x14ac:dyDescent="0.3">
      <c r="A1534" t="s">
        <v>3947</v>
      </c>
      <c r="B1534" t="s">
        <v>3948</v>
      </c>
      <c r="C1534" t="s">
        <v>3466</v>
      </c>
      <c r="D1534" t="s">
        <v>3467</v>
      </c>
      <c r="E1534" s="7">
        <v>43.13</v>
      </c>
      <c r="F1534" s="9">
        <v>1</v>
      </c>
      <c r="G1534" s="13">
        <v>0</v>
      </c>
      <c r="H1534" s="7">
        <v>18.114599999999999</v>
      </c>
      <c r="I1534">
        <v>90036</v>
      </c>
    </row>
    <row r="1535" spans="1:9" x14ac:dyDescent="0.3">
      <c r="A1535" t="s">
        <v>3950</v>
      </c>
      <c r="B1535" t="s">
        <v>3951</v>
      </c>
      <c r="C1535" t="s">
        <v>1770</v>
      </c>
      <c r="D1535" t="s">
        <v>1771</v>
      </c>
      <c r="E1535" s="7">
        <v>37.94</v>
      </c>
      <c r="F1535" s="9">
        <v>2</v>
      </c>
      <c r="G1535" s="13">
        <v>0</v>
      </c>
      <c r="H1535" s="7">
        <v>18.211200000000002</v>
      </c>
      <c r="I1535">
        <v>90008</v>
      </c>
    </row>
    <row r="1536" spans="1:9" x14ac:dyDescent="0.3">
      <c r="A1536" t="s">
        <v>3950</v>
      </c>
      <c r="B1536" t="s">
        <v>3951</v>
      </c>
      <c r="C1536" t="s">
        <v>2980</v>
      </c>
      <c r="D1536" t="s">
        <v>2981</v>
      </c>
      <c r="E1536" s="7">
        <v>42.8</v>
      </c>
      <c r="F1536" s="9">
        <v>10</v>
      </c>
      <c r="G1536" s="13">
        <v>0</v>
      </c>
      <c r="H1536" s="7">
        <v>19.260000000000002</v>
      </c>
      <c r="I1536">
        <v>90008</v>
      </c>
    </row>
    <row r="1537" spans="1:9" x14ac:dyDescent="0.3">
      <c r="A1537" t="s">
        <v>3950</v>
      </c>
      <c r="B1537" t="s">
        <v>3951</v>
      </c>
      <c r="C1537" t="s">
        <v>3953</v>
      </c>
      <c r="D1537" t="s">
        <v>3954</v>
      </c>
      <c r="E1537" s="7">
        <v>33.630000000000003</v>
      </c>
      <c r="F1537" s="9">
        <v>3</v>
      </c>
      <c r="G1537" s="13">
        <v>0</v>
      </c>
      <c r="H1537" s="7">
        <v>10.089</v>
      </c>
      <c r="I1537">
        <v>90008</v>
      </c>
    </row>
    <row r="1538" spans="1:9" x14ac:dyDescent="0.3">
      <c r="A1538" t="s">
        <v>3955</v>
      </c>
      <c r="B1538" t="s">
        <v>3667</v>
      </c>
      <c r="C1538" t="s">
        <v>256</v>
      </c>
      <c r="D1538" t="s">
        <v>257</v>
      </c>
      <c r="E1538" s="7">
        <v>17.940000000000001</v>
      </c>
      <c r="F1538" s="9">
        <v>3</v>
      </c>
      <c r="G1538" s="13">
        <v>0</v>
      </c>
      <c r="H1538" s="7">
        <v>8.0730000000000004</v>
      </c>
      <c r="I1538">
        <v>90004</v>
      </c>
    </row>
    <row r="1539" spans="1:9" x14ac:dyDescent="0.3">
      <c r="A1539" t="s">
        <v>3956</v>
      </c>
      <c r="B1539" t="s">
        <v>884</v>
      </c>
      <c r="C1539" t="s">
        <v>606</v>
      </c>
      <c r="D1539" t="s">
        <v>607</v>
      </c>
      <c r="E1539" s="7">
        <v>44.856000000000002</v>
      </c>
      <c r="F1539" s="9">
        <v>6</v>
      </c>
      <c r="G1539" s="13">
        <v>0.7</v>
      </c>
      <c r="H1539" s="7">
        <v>35.884799999999998</v>
      </c>
      <c r="I1539">
        <v>85364</v>
      </c>
    </row>
    <row r="1540" spans="1:9" x14ac:dyDescent="0.3">
      <c r="A1540" t="s">
        <v>3958</v>
      </c>
      <c r="B1540" t="s">
        <v>3959</v>
      </c>
      <c r="C1540" t="s">
        <v>3961</v>
      </c>
      <c r="D1540" t="s">
        <v>3962</v>
      </c>
      <c r="E1540" s="7">
        <v>14.016</v>
      </c>
      <c r="F1540" s="9">
        <v>4</v>
      </c>
      <c r="G1540" s="13">
        <v>0.2</v>
      </c>
      <c r="H1540" s="7">
        <v>4.9055999999999997</v>
      </c>
      <c r="I1540">
        <v>90036</v>
      </c>
    </row>
    <row r="1541" spans="1:9" x14ac:dyDescent="0.3">
      <c r="A1541" t="s">
        <v>3963</v>
      </c>
      <c r="B1541" t="s">
        <v>1612</v>
      </c>
      <c r="C1541" t="s">
        <v>2055</v>
      </c>
      <c r="D1541" t="s">
        <v>2056</v>
      </c>
      <c r="E1541" s="7">
        <v>39.92</v>
      </c>
      <c r="F1541" s="9">
        <v>5</v>
      </c>
      <c r="G1541" s="13">
        <v>0.2</v>
      </c>
      <c r="H1541" s="7">
        <v>13.473000000000001</v>
      </c>
      <c r="I1541">
        <v>94110</v>
      </c>
    </row>
    <row r="1542" spans="1:9" x14ac:dyDescent="0.3">
      <c r="A1542" t="s">
        <v>3963</v>
      </c>
      <c r="B1542" t="s">
        <v>1612</v>
      </c>
      <c r="C1542" t="s">
        <v>2754</v>
      </c>
      <c r="D1542" t="s">
        <v>2755</v>
      </c>
      <c r="E1542" s="7">
        <v>61.96</v>
      </c>
      <c r="F1542" s="9">
        <v>2</v>
      </c>
      <c r="G1542" s="13">
        <v>0</v>
      </c>
      <c r="H1542" s="7">
        <v>27.882000000000001</v>
      </c>
      <c r="I1542">
        <v>94110</v>
      </c>
    </row>
    <row r="1543" spans="1:9" x14ac:dyDescent="0.3">
      <c r="A1543" t="s">
        <v>3963</v>
      </c>
      <c r="B1543" t="s">
        <v>1612</v>
      </c>
      <c r="C1543" t="s">
        <v>1141</v>
      </c>
      <c r="D1543" t="s">
        <v>1142</v>
      </c>
      <c r="E1543" s="7">
        <v>19.936</v>
      </c>
      <c r="F1543" s="9">
        <v>4</v>
      </c>
      <c r="G1543" s="13">
        <v>0.2</v>
      </c>
      <c r="H1543" s="7">
        <v>7.2267999999999999</v>
      </c>
      <c r="I1543">
        <v>94110</v>
      </c>
    </row>
    <row r="1544" spans="1:9" x14ac:dyDescent="0.3">
      <c r="A1544" t="s">
        <v>3964</v>
      </c>
      <c r="B1544" t="s">
        <v>285</v>
      </c>
      <c r="C1544" t="s">
        <v>415</v>
      </c>
      <c r="D1544" t="s">
        <v>416</v>
      </c>
      <c r="E1544" s="7">
        <v>7.1840000000000002</v>
      </c>
      <c r="F1544" s="9">
        <v>2</v>
      </c>
      <c r="G1544" s="13">
        <v>0.2</v>
      </c>
      <c r="H1544" s="7">
        <v>2.2450000000000001</v>
      </c>
      <c r="I1544">
        <v>90008</v>
      </c>
    </row>
    <row r="1545" spans="1:9" x14ac:dyDescent="0.3">
      <c r="A1545" t="s">
        <v>3965</v>
      </c>
      <c r="B1545" t="s">
        <v>402</v>
      </c>
      <c r="C1545" t="s">
        <v>3966</v>
      </c>
      <c r="D1545" t="s">
        <v>3967</v>
      </c>
      <c r="E1545" s="7">
        <v>263.95999999999998</v>
      </c>
      <c r="F1545" s="9">
        <v>5</v>
      </c>
      <c r="G1545" s="13">
        <v>0.2</v>
      </c>
      <c r="H1545" s="7">
        <v>19.797000000000001</v>
      </c>
      <c r="I1545">
        <v>97301</v>
      </c>
    </row>
    <row r="1546" spans="1:9" x14ac:dyDescent="0.3">
      <c r="A1546" t="s">
        <v>3965</v>
      </c>
      <c r="B1546" t="s">
        <v>402</v>
      </c>
      <c r="C1546" t="s">
        <v>3968</v>
      </c>
      <c r="D1546" t="s">
        <v>3969</v>
      </c>
      <c r="E1546" s="7">
        <v>71.632000000000005</v>
      </c>
      <c r="F1546" s="9">
        <v>11</v>
      </c>
      <c r="G1546" s="13">
        <v>0.2</v>
      </c>
      <c r="H1546" s="7">
        <v>17.908000000000001</v>
      </c>
      <c r="I1546">
        <v>97301</v>
      </c>
    </row>
    <row r="1547" spans="1:9" x14ac:dyDescent="0.3">
      <c r="A1547" t="s">
        <v>3965</v>
      </c>
      <c r="B1547" t="s">
        <v>402</v>
      </c>
      <c r="C1547" t="s">
        <v>3970</v>
      </c>
      <c r="D1547" t="s">
        <v>3971</v>
      </c>
      <c r="E1547" s="7">
        <v>9.3279999999999994</v>
      </c>
      <c r="F1547" s="9">
        <v>1</v>
      </c>
      <c r="G1547" s="13">
        <v>0.2</v>
      </c>
      <c r="H1547" s="7">
        <v>0.81620000000000004</v>
      </c>
      <c r="I1547">
        <v>97301</v>
      </c>
    </row>
    <row r="1548" spans="1:9" x14ac:dyDescent="0.3">
      <c r="A1548" t="s">
        <v>3972</v>
      </c>
      <c r="B1548" t="s">
        <v>2031</v>
      </c>
      <c r="C1548" t="s">
        <v>1837</v>
      </c>
      <c r="D1548" t="s">
        <v>1838</v>
      </c>
      <c r="E1548" s="7">
        <v>5.88</v>
      </c>
      <c r="F1548" s="9">
        <v>2</v>
      </c>
      <c r="G1548" s="13">
        <v>0</v>
      </c>
      <c r="H1548" s="7">
        <v>2.6459999999999999</v>
      </c>
      <c r="I1548">
        <v>99301</v>
      </c>
    </row>
    <row r="1549" spans="1:9" x14ac:dyDescent="0.3">
      <c r="A1549" t="s">
        <v>3972</v>
      </c>
      <c r="B1549" t="s">
        <v>2031</v>
      </c>
      <c r="C1549" t="s">
        <v>3974</v>
      </c>
      <c r="D1549" t="s">
        <v>3975</v>
      </c>
      <c r="E1549" s="7">
        <v>975.92</v>
      </c>
      <c r="F1549" s="9">
        <v>5</v>
      </c>
      <c r="G1549" s="13">
        <v>0.2</v>
      </c>
      <c r="H1549" s="7">
        <v>121.99</v>
      </c>
      <c r="I1549">
        <v>99301</v>
      </c>
    </row>
    <row r="1550" spans="1:9" x14ac:dyDescent="0.3">
      <c r="A1550" t="s">
        <v>3972</v>
      </c>
      <c r="B1550" t="s">
        <v>2031</v>
      </c>
      <c r="C1550" t="s">
        <v>3976</v>
      </c>
      <c r="D1550" t="s">
        <v>3977</v>
      </c>
      <c r="E1550" s="7">
        <v>303.83999999999997</v>
      </c>
      <c r="F1550" s="9">
        <v>8</v>
      </c>
      <c r="G1550" s="13">
        <v>0</v>
      </c>
      <c r="H1550" s="7">
        <v>91.152000000000001</v>
      </c>
      <c r="I1550">
        <v>99301</v>
      </c>
    </row>
    <row r="1551" spans="1:9" x14ac:dyDescent="0.3">
      <c r="A1551" t="s">
        <v>3972</v>
      </c>
      <c r="B1551" t="s">
        <v>2031</v>
      </c>
      <c r="C1551" t="s">
        <v>845</v>
      </c>
      <c r="D1551" t="s">
        <v>846</v>
      </c>
      <c r="E1551" s="7">
        <v>485.88</v>
      </c>
      <c r="F1551" s="9">
        <v>6</v>
      </c>
      <c r="G1551" s="13">
        <v>0</v>
      </c>
      <c r="H1551" s="7">
        <v>19.435199999999998</v>
      </c>
      <c r="I1551">
        <v>99301</v>
      </c>
    </row>
    <row r="1552" spans="1:9" x14ac:dyDescent="0.3">
      <c r="A1552" t="s">
        <v>3978</v>
      </c>
      <c r="B1552" t="s">
        <v>318</v>
      </c>
      <c r="C1552" t="s">
        <v>1572</v>
      </c>
      <c r="D1552" t="s">
        <v>1573</v>
      </c>
      <c r="E1552" s="7">
        <v>12.54</v>
      </c>
      <c r="F1552" s="9">
        <v>3</v>
      </c>
      <c r="G1552" s="13">
        <v>0</v>
      </c>
      <c r="H1552" s="7">
        <v>4.5144000000000002</v>
      </c>
      <c r="I1552">
        <v>94601</v>
      </c>
    </row>
    <row r="1553" spans="1:9" x14ac:dyDescent="0.3">
      <c r="A1553" t="s">
        <v>3978</v>
      </c>
      <c r="B1553" t="s">
        <v>318</v>
      </c>
      <c r="C1553" t="s">
        <v>3979</v>
      </c>
      <c r="D1553" t="s">
        <v>3980</v>
      </c>
      <c r="E1553" s="7">
        <v>8.94</v>
      </c>
      <c r="F1553" s="9">
        <v>3</v>
      </c>
      <c r="G1553" s="13">
        <v>0</v>
      </c>
      <c r="H1553" s="7">
        <v>0.62580000000000002</v>
      </c>
      <c r="I1553">
        <v>94601</v>
      </c>
    </row>
    <row r="1554" spans="1:9" x14ac:dyDescent="0.3">
      <c r="A1554" t="s">
        <v>3978</v>
      </c>
      <c r="B1554" t="s">
        <v>318</v>
      </c>
      <c r="C1554" t="s">
        <v>207</v>
      </c>
      <c r="D1554" t="s">
        <v>208</v>
      </c>
      <c r="E1554" s="7">
        <v>9.24</v>
      </c>
      <c r="F1554" s="9">
        <v>3</v>
      </c>
      <c r="G1554" s="13">
        <v>0</v>
      </c>
      <c r="H1554" s="7">
        <v>4.4352</v>
      </c>
      <c r="I1554">
        <v>94601</v>
      </c>
    </row>
    <row r="1555" spans="1:9" x14ac:dyDescent="0.3">
      <c r="A1555" t="s">
        <v>3981</v>
      </c>
      <c r="B1555" t="s">
        <v>508</v>
      </c>
      <c r="C1555" t="s">
        <v>1000</v>
      </c>
      <c r="D1555" t="s">
        <v>1001</v>
      </c>
      <c r="E1555" s="7">
        <v>70.007999999999996</v>
      </c>
      <c r="F1555" s="9">
        <v>3</v>
      </c>
      <c r="G1555" s="13">
        <v>0.2</v>
      </c>
      <c r="H1555" s="7">
        <v>24.502800000000001</v>
      </c>
      <c r="I1555">
        <v>90004</v>
      </c>
    </row>
    <row r="1556" spans="1:9" x14ac:dyDescent="0.3">
      <c r="A1556" t="s">
        <v>3981</v>
      </c>
      <c r="B1556" t="s">
        <v>508</v>
      </c>
      <c r="C1556" t="s">
        <v>2089</v>
      </c>
      <c r="D1556" t="s">
        <v>2090</v>
      </c>
      <c r="E1556" s="7">
        <v>77.599999999999994</v>
      </c>
      <c r="F1556" s="9">
        <v>4</v>
      </c>
      <c r="G1556" s="13">
        <v>0</v>
      </c>
      <c r="H1556" s="7">
        <v>38.024000000000001</v>
      </c>
      <c r="I1556">
        <v>90004</v>
      </c>
    </row>
    <row r="1557" spans="1:9" x14ac:dyDescent="0.3">
      <c r="A1557" t="s">
        <v>3981</v>
      </c>
      <c r="B1557" t="s">
        <v>508</v>
      </c>
      <c r="C1557" t="s">
        <v>3982</v>
      </c>
      <c r="D1557" t="s">
        <v>3983</v>
      </c>
      <c r="E1557" s="7">
        <v>464.85</v>
      </c>
      <c r="F1557" s="9">
        <v>9</v>
      </c>
      <c r="G1557" s="13">
        <v>0</v>
      </c>
      <c r="H1557" s="7">
        <v>92.97</v>
      </c>
      <c r="I1557">
        <v>90004</v>
      </c>
    </row>
    <row r="1558" spans="1:9" x14ac:dyDescent="0.3">
      <c r="A1558" t="s">
        <v>3984</v>
      </c>
      <c r="B1558" t="s">
        <v>254</v>
      </c>
      <c r="C1558" t="s">
        <v>608</v>
      </c>
      <c r="D1558" t="s">
        <v>609</v>
      </c>
      <c r="E1558" s="7">
        <v>2404.7040000000002</v>
      </c>
      <c r="F1558" s="9">
        <v>6</v>
      </c>
      <c r="G1558" s="13">
        <v>0.2</v>
      </c>
      <c r="H1558" s="7">
        <v>150.29400000000001</v>
      </c>
      <c r="I1558">
        <v>98103</v>
      </c>
    </row>
    <row r="1559" spans="1:9" x14ac:dyDescent="0.3">
      <c r="A1559" t="s">
        <v>3984</v>
      </c>
      <c r="B1559" t="s">
        <v>254</v>
      </c>
      <c r="C1559" t="s">
        <v>2196</v>
      </c>
      <c r="D1559" t="s">
        <v>2197</v>
      </c>
      <c r="E1559" s="7">
        <v>563.024</v>
      </c>
      <c r="F1559" s="9">
        <v>11</v>
      </c>
      <c r="G1559" s="13">
        <v>0.2</v>
      </c>
      <c r="H1559" s="7">
        <v>190.0206</v>
      </c>
      <c r="I1559">
        <v>98103</v>
      </c>
    </row>
    <row r="1560" spans="1:9" x14ac:dyDescent="0.3">
      <c r="A1560" t="s">
        <v>3984</v>
      </c>
      <c r="B1560" t="s">
        <v>254</v>
      </c>
      <c r="C1560" t="s">
        <v>3985</v>
      </c>
      <c r="D1560" t="s">
        <v>3986</v>
      </c>
      <c r="E1560" s="7">
        <v>344.91</v>
      </c>
      <c r="F1560" s="9">
        <v>3</v>
      </c>
      <c r="G1560" s="13">
        <v>0</v>
      </c>
      <c r="H1560" s="7">
        <v>10.347300000000001</v>
      </c>
      <c r="I1560">
        <v>98103</v>
      </c>
    </row>
    <row r="1561" spans="1:9" x14ac:dyDescent="0.3">
      <c r="A1561" t="s">
        <v>3984</v>
      </c>
      <c r="B1561" t="s">
        <v>254</v>
      </c>
      <c r="C1561" t="s">
        <v>2393</v>
      </c>
      <c r="D1561" t="s">
        <v>2394</v>
      </c>
      <c r="E1561" s="7">
        <v>8.64</v>
      </c>
      <c r="F1561" s="9">
        <v>3</v>
      </c>
      <c r="G1561" s="13">
        <v>0</v>
      </c>
      <c r="H1561" s="7">
        <v>4.2336</v>
      </c>
      <c r="I1561">
        <v>98103</v>
      </c>
    </row>
    <row r="1562" spans="1:9" x14ac:dyDescent="0.3">
      <c r="A1562" t="s">
        <v>3987</v>
      </c>
      <c r="B1562" t="s">
        <v>331</v>
      </c>
      <c r="C1562" t="s">
        <v>3988</v>
      </c>
      <c r="D1562" t="s">
        <v>3989</v>
      </c>
      <c r="E1562" s="7">
        <v>171.2</v>
      </c>
      <c r="F1562" s="9">
        <v>5</v>
      </c>
      <c r="G1562" s="13">
        <v>0.2</v>
      </c>
      <c r="H1562" s="7">
        <v>64.2</v>
      </c>
      <c r="I1562">
        <v>92804</v>
      </c>
    </row>
    <row r="1563" spans="1:9" x14ac:dyDescent="0.3">
      <c r="A1563" t="s">
        <v>3987</v>
      </c>
      <c r="B1563" t="s">
        <v>331</v>
      </c>
      <c r="C1563" t="s">
        <v>3990</v>
      </c>
      <c r="D1563" t="s">
        <v>3991</v>
      </c>
      <c r="E1563" s="7">
        <v>3.36</v>
      </c>
      <c r="F1563" s="9">
        <v>2</v>
      </c>
      <c r="G1563" s="13">
        <v>0</v>
      </c>
      <c r="H1563" s="7">
        <v>0.87360000000000004</v>
      </c>
      <c r="I1563">
        <v>92804</v>
      </c>
    </row>
    <row r="1564" spans="1:9" x14ac:dyDescent="0.3">
      <c r="A1564" t="s">
        <v>3992</v>
      </c>
      <c r="B1564" t="s">
        <v>3993</v>
      </c>
      <c r="C1564" t="s">
        <v>619</v>
      </c>
      <c r="D1564" t="s">
        <v>620</v>
      </c>
      <c r="E1564" s="7">
        <v>8.82</v>
      </c>
      <c r="F1564" s="9">
        <v>3</v>
      </c>
      <c r="G1564" s="13">
        <v>0</v>
      </c>
      <c r="H1564" s="7">
        <v>2.5577999999999999</v>
      </c>
      <c r="I1564">
        <v>98103</v>
      </c>
    </row>
    <row r="1565" spans="1:9" x14ac:dyDescent="0.3">
      <c r="A1565" t="s">
        <v>3992</v>
      </c>
      <c r="B1565" t="s">
        <v>3993</v>
      </c>
      <c r="C1565" t="s">
        <v>2094</v>
      </c>
      <c r="D1565" t="s">
        <v>2095</v>
      </c>
      <c r="E1565" s="7">
        <v>37.94</v>
      </c>
      <c r="F1565" s="9">
        <v>2</v>
      </c>
      <c r="G1565" s="13">
        <v>0</v>
      </c>
      <c r="H1565" s="7">
        <v>18.211200000000002</v>
      </c>
      <c r="I1565">
        <v>98103</v>
      </c>
    </row>
    <row r="1566" spans="1:9" x14ac:dyDescent="0.3">
      <c r="A1566" t="s">
        <v>3992</v>
      </c>
      <c r="B1566" t="s">
        <v>3993</v>
      </c>
      <c r="C1566" t="s">
        <v>3995</v>
      </c>
      <c r="D1566" t="s">
        <v>3996</v>
      </c>
      <c r="E1566" s="7">
        <v>4.2</v>
      </c>
      <c r="F1566" s="9">
        <v>2</v>
      </c>
      <c r="G1566" s="13">
        <v>0</v>
      </c>
      <c r="H1566" s="7">
        <v>1.1759999999999999</v>
      </c>
      <c r="I1566">
        <v>98103</v>
      </c>
    </row>
    <row r="1567" spans="1:9" x14ac:dyDescent="0.3">
      <c r="A1567" t="s">
        <v>3992</v>
      </c>
      <c r="B1567" t="s">
        <v>3993</v>
      </c>
      <c r="C1567" t="s">
        <v>556</v>
      </c>
      <c r="D1567" t="s">
        <v>557</v>
      </c>
      <c r="E1567" s="7">
        <v>227.28</v>
      </c>
      <c r="F1567" s="9">
        <v>2</v>
      </c>
      <c r="G1567" s="13">
        <v>0</v>
      </c>
      <c r="H1567" s="7">
        <v>2.2728000000000002</v>
      </c>
      <c r="I1567">
        <v>98103</v>
      </c>
    </row>
    <row r="1568" spans="1:9" x14ac:dyDescent="0.3">
      <c r="A1568" t="s">
        <v>3992</v>
      </c>
      <c r="B1568" t="s">
        <v>3993</v>
      </c>
      <c r="C1568" t="s">
        <v>217</v>
      </c>
      <c r="D1568" t="s">
        <v>218</v>
      </c>
      <c r="E1568" s="7">
        <v>47.9</v>
      </c>
      <c r="F1568" s="9">
        <v>1</v>
      </c>
      <c r="G1568" s="13">
        <v>0</v>
      </c>
      <c r="H1568" s="7">
        <v>22.992000000000001</v>
      </c>
      <c r="I1568">
        <v>98103</v>
      </c>
    </row>
    <row r="1569" spans="1:9" x14ac:dyDescent="0.3">
      <c r="A1569" t="s">
        <v>3992</v>
      </c>
      <c r="B1569" t="s">
        <v>3993</v>
      </c>
      <c r="C1569" t="s">
        <v>3997</v>
      </c>
      <c r="D1569" t="s">
        <v>264</v>
      </c>
      <c r="E1569" s="7">
        <v>61.96</v>
      </c>
      <c r="F1569" s="9">
        <v>2</v>
      </c>
      <c r="G1569" s="13">
        <v>0</v>
      </c>
      <c r="H1569" s="7">
        <v>30.360399999999998</v>
      </c>
      <c r="I1569">
        <v>98103</v>
      </c>
    </row>
    <row r="1570" spans="1:9" x14ac:dyDescent="0.3">
      <c r="A1570" t="s">
        <v>3992</v>
      </c>
      <c r="B1570" t="s">
        <v>3993</v>
      </c>
      <c r="C1570" t="s">
        <v>3998</v>
      </c>
      <c r="D1570" t="s">
        <v>3999</v>
      </c>
      <c r="E1570" s="7">
        <v>1117.92</v>
      </c>
      <c r="F1570" s="9">
        <v>4</v>
      </c>
      <c r="G1570" s="13">
        <v>0</v>
      </c>
      <c r="H1570" s="7">
        <v>55.896000000000001</v>
      </c>
      <c r="I1570">
        <v>98103</v>
      </c>
    </row>
    <row r="1571" spans="1:9" x14ac:dyDescent="0.3">
      <c r="A1571" t="s">
        <v>4000</v>
      </c>
      <c r="B1571" t="s">
        <v>4001</v>
      </c>
      <c r="C1571" t="s">
        <v>2019</v>
      </c>
      <c r="D1571" t="s">
        <v>2020</v>
      </c>
      <c r="E1571" s="7">
        <v>26.352</v>
      </c>
      <c r="F1571" s="9">
        <v>8</v>
      </c>
      <c r="G1571" s="13">
        <v>0.7</v>
      </c>
      <c r="H1571" s="7">
        <v>18.446400000000001</v>
      </c>
      <c r="I1571">
        <v>97030</v>
      </c>
    </row>
    <row r="1572" spans="1:9" x14ac:dyDescent="0.3">
      <c r="A1572" t="s">
        <v>4003</v>
      </c>
      <c r="B1572" t="s">
        <v>4004</v>
      </c>
      <c r="C1572" t="s">
        <v>4006</v>
      </c>
      <c r="D1572" t="s">
        <v>4007</v>
      </c>
      <c r="E1572" s="7">
        <v>481.32</v>
      </c>
      <c r="F1572" s="9">
        <v>4</v>
      </c>
      <c r="G1572" s="13">
        <v>0</v>
      </c>
      <c r="H1572" s="7">
        <v>125.14319999999999</v>
      </c>
      <c r="I1572">
        <v>92804</v>
      </c>
    </row>
    <row r="1573" spans="1:9" x14ac:dyDescent="0.3">
      <c r="A1573" t="s">
        <v>4003</v>
      </c>
      <c r="B1573" t="s">
        <v>4004</v>
      </c>
      <c r="C1573" t="s">
        <v>4008</v>
      </c>
      <c r="D1573" t="s">
        <v>4009</v>
      </c>
      <c r="E1573" s="7">
        <v>13.98</v>
      </c>
      <c r="F1573" s="9">
        <v>1</v>
      </c>
      <c r="G1573" s="13">
        <v>0</v>
      </c>
      <c r="H1573" s="7">
        <v>3.6347999999999998</v>
      </c>
      <c r="I1573">
        <v>92804</v>
      </c>
    </row>
    <row r="1574" spans="1:9" x14ac:dyDescent="0.3">
      <c r="A1574" t="s">
        <v>4010</v>
      </c>
      <c r="B1574" t="s">
        <v>775</v>
      </c>
      <c r="C1574" t="s">
        <v>1248</v>
      </c>
      <c r="D1574" t="s">
        <v>1249</v>
      </c>
      <c r="E1574" s="7">
        <v>35.96</v>
      </c>
      <c r="F1574" s="9">
        <v>2</v>
      </c>
      <c r="G1574" s="13">
        <v>0</v>
      </c>
      <c r="H1574" s="7">
        <v>10.4284</v>
      </c>
      <c r="I1574">
        <v>98105</v>
      </c>
    </row>
    <row r="1575" spans="1:9" x14ac:dyDescent="0.3">
      <c r="A1575" t="s">
        <v>4010</v>
      </c>
      <c r="B1575" t="s">
        <v>775</v>
      </c>
      <c r="C1575" t="s">
        <v>1141</v>
      </c>
      <c r="D1575" t="s">
        <v>1142</v>
      </c>
      <c r="E1575" s="7">
        <v>14.952</v>
      </c>
      <c r="F1575" s="9">
        <v>3</v>
      </c>
      <c r="G1575" s="13">
        <v>0.2</v>
      </c>
      <c r="H1575" s="7">
        <v>5.4200999999999997</v>
      </c>
      <c r="I1575">
        <v>98105</v>
      </c>
    </row>
    <row r="1576" spans="1:9" x14ac:dyDescent="0.3">
      <c r="A1576" t="s">
        <v>4011</v>
      </c>
      <c r="B1576" t="s">
        <v>1883</v>
      </c>
      <c r="C1576" t="s">
        <v>4012</v>
      </c>
      <c r="D1576" t="s">
        <v>4013</v>
      </c>
      <c r="E1576" s="7">
        <v>23.1</v>
      </c>
      <c r="F1576" s="9">
        <v>2</v>
      </c>
      <c r="G1576" s="13">
        <v>0</v>
      </c>
      <c r="H1576" s="7">
        <v>6.93</v>
      </c>
      <c r="I1576">
        <v>98103</v>
      </c>
    </row>
    <row r="1577" spans="1:9" x14ac:dyDescent="0.3">
      <c r="A1577" t="s">
        <v>4014</v>
      </c>
      <c r="B1577" t="s">
        <v>737</v>
      </c>
      <c r="C1577" t="s">
        <v>2976</v>
      </c>
      <c r="D1577" t="s">
        <v>2977</v>
      </c>
      <c r="E1577" s="7">
        <v>12.536</v>
      </c>
      <c r="F1577" s="9">
        <v>1</v>
      </c>
      <c r="G1577" s="13">
        <v>0.2</v>
      </c>
      <c r="H1577" s="7">
        <v>4.2309000000000001</v>
      </c>
      <c r="I1577">
        <v>80013</v>
      </c>
    </row>
    <row r="1578" spans="1:9" x14ac:dyDescent="0.3">
      <c r="A1578" t="s">
        <v>4014</v>
      </c>
      <c r="B1578" t="s">
        <v>737</v>
      </c>
      <c r="C1578" t="s">
        <v>1068</v>
      </c>
      <c r="D1578" t="s">
        <v>1069</v>
      </c>
      <c r="E1578" s="7">
        <v>1.08</v>
      </c>
      <c r="F1578" s="9">
        <v>2</v>
      </c>
      <c r="G1578" s="13">
        <v>0.7</v>
      </c>
      <c r="H1578" s="7">
        <v>0.79200000000000004</v>
      </c>
      <c r="I1578">
        <v>80013</v>
      </c>
    </row>
    <row r="1579" spans="1:9" x14ac:dyDescent="0.3">
      <c r="A1579" t="s">
        <v>4014</v>
      </c>
      <c r="B1579" t="s">
        <v>737</v>
      </c>
      <c r="C1579" t="s">
        <v>4015</v>
      </c>
      <c r="D1579" t="s">
        <v>264</v>
      </c>
      <c r="E1579" s="7">
        <v>4.5119999999999996</v>
      </c>
      <c r="F1579" s="9">
        <v>3</v>
      </c>
      <c r="G1579" s="13">
        <v>0.2</v>
      </c>
      <c r="H1579" s="7">
        <v>0.84599999999999997</v>
      </c>
      <c r="I1579">
        <v>80013</v>
      </c>
    </row>
    <row r="1580" spans="1:9" x14ac:dyDescent="0.3">
      <c r="A1580" t="s">
        <v>4016</v>
      </c>
      <c r="B1580" t="s">
        <v>4017</v>
      </c>
      <c r="C1580" t="s">
        <v>4020</v>
      </c>
      <c r="D1580" t="s">
        <v>4021</v>
      </c>
      <c r="E1580" s="7">
        <v>16.776</v>
      </c>
      <c r="F1580" s="9">
        <v>3</v>
      </c>
      <c r="G1580" s="13">
        <v>0.2</v>
      </c>
      <c r="H1580" s="7">
        <v>1.6776</v>
      </c>
      <c r="I1580">
        <v>84043</v>
      </c>
    </row>
    <row r="1581" spans="1:9" x14ac:dyDescent="0.3">
      <c r="A1581" t="s">
        <v>4022</v>
      </c>
      <c r="B1581" t="s">
        <v>4023</v>
      </c>
      <c r="C1581" t="s">
        <v>2118</v>
      </c>
      <c r="D1581" t="s">
        <v>2119</v>
      </c>
      <c r="E1581" s="7">
        <v>1325.85</v>
      </c>
      <c r="F1581" s="9">
        <v>5</v>
      </c>
      <c r="G1581" s="13">
        <v>0</v>
      </c>
      <c r="H1581" s="7">
        <v>238.65299999999999</v>
      </c>
      <c r="I1581">
        <v>94109</v>
      </c>
    </row>
    <row r="1582" spans="1:9" x14ac:dyDescent="0.3">
      <c r="A1582" t="s">
        <v>4022</v>
      </c>
      <c r="B1582" t="s">
        <v>4023</v>
      </c>
      <c r="C1582" t="s">
        <v>3471</v>
      </c>
      <c r="D1582" t="s">
        <v>3472</v>
      </c>
      <c r="E1582" s="7">
        <v>333.99900000000002</v>
      </c>
      <c r="F1582" s="9">
        <v>3</v>
      </c>
      <c r="G1582" s="13">
        <v>0.15</v>
      </c>
      <c r="H1582" s="7">
        <v>3.9293999999999998</v>
      </c>
      <c r="I1582">
        <v>94109</v>
      </c>
    </row>
    <row r="1583" spans="1:9" x14ac:dyDescent="0.3">
      <c r="A1583" t="s">
        <v>4022</v>
      </c>
      <c r="B1583" t="s">
        <v>4023</v>
      </c>
      <c r="C1583" t="s">
        <v>1580</v>
      </c>
      <c r="D1583" t="s">
        <v>1581</v>
      </c>
      <c r="E1583" s="7">
        <v>19.899999999999999</v>
      </c>
      <c r="F1583" s="9">
        <v>5</v>
      </c>
      <c r="G1583" s="13">
        <v>0</v>
      </c>
      <c r="H1583" s="7">
        <v>6.5670000000000002</v>
      </c>
      <c r="I1583">
        <v>94109</v>
      </c>
    </row>
    <row r="1584" spans="1:9" x14ac:dyDescent="0.3">
      <c r="A1584" t="s">
        <v>4025</v>
      </c>
      <c r="B1584" t="s">
        <v>532</v>
      </c>
      <c r="C1584" t="s">
        <v>4026</v>
      </c>
      <c r="D1584" t="s">
        <v>4027</v>
      </c>
      <c r="E1584" s="7">
        <v>96.08</v>
      </c>
      <c r="F1584" s="9">
        <v>2</v>
      </c>
      <c r="G1584" s="13">
        <v>0</v>
      </c>
      <c r="H1584" s="7">
        <v>46.118400000000001</v>
      </c>
      <c r="I1584">
        <v>90278</v>
      </c>
    </row>
    <row r="1585" spans="1:9" x14ac:dyDescent="0.3">
      <c r="A1585" t="s">
        <v>4025</v>
      </c>
      <c r="B1585" t="s">
        <v>532</v>
      </c>
      <c r="C1585" t="s">
        <v>1675</v>
      </c>
      <c r="D1585" t="s">
        <v>1676</v>
      </c>
      <c r="E1585" s="7">
        <v>11.68</v>
      </c>
      <c r="F1585" s="9">
        <v>2</v>
      </c>
      <c r="G1585" s="13">
        <v>0.2</v>
      </c>
      <c r="H1585" s="7">
        <v>3.9420000000000002</v>
      </c>
      <c r="I1585">
        <v>90278</v>
      </c>
    </row>
    <row r="1586" spans="1:9" x14ac:dyDescent="0.3">
      <c r="A1586" t="s">
        <v>4025</v>
      </c>
      <c r="B1586" t="s">
        <v>532</v>
      </c>
      <c r="C1586" t="s">
        <v>4028</v>
      </c>
      <c r="D1586" t="s">
        <v>4029</v>
      </c>
      <c r="E1586" s="7">
        <v>4.3600000000000003</v>
      </c>
      <c r="F1586" s="9">
        <v>2</v>
      </c>
      <c r="G1586" s="13">
        <v>0</v>
      </c>
      <c r="H1586" s="7">
        <v>1.7876000000000001</v>
      </c>
      <c r="I1586">
        <v>90278</v>
      </c>
    </row>
    <row r="1587" spans="1:9" x14ac:dyDescent="0.3">
      <c r="A1587" t="s">
        <v>4030</v>
      </c>
      <c r="B1587" t="s">
        <v>4031</v>
      </c>
      <c r="C1587" t="s">
        <v>4033</v>
      </c>
      <c r="D1587" t="s">
        <v>4034</v>
      </c>
      <c r="E1587" s="7">
        <v>29.24</v>
      </c>
      <c r="F1587" s="9">
        <v>4</v>
      </c>
      <c r="G1587" s="13">
        <v>0</v>
      </c>
      <c r="H1587" s="7">
        <v>13.742800000000001</v>
      </c>
      <c r="I1587">
        <v>98115</v>
      </c>
    </row>
    <row r="1588" spans="1:9" x14ac:dyDescent="0.3">
      <c r="A1588" t="s">
        <v>4035</v>
      </c>
      <c r="B1588" t="s">
        <v>660</v>
      </c>
      <c r="C1588" t="s">
        <v>777</v>
      </c>
      <c r="D1588" t="s">
        <v>778</v>
      </c>
      <c r="E1588" s="7">
        <v>117.488</v>
      </c>
      <c r="F1588" s="9">
        <v>7</v>
      </c>
      <c r="G1588" s="13">
        <v>0.2</v>
      </c>
      <c r="H1588" s="7">
        <v>41.120800000000003</v>
      </c>
      <c r="I1588">
        <v>90045</v>
      </c>
    </row>
    <row r="1589" spans="1:9" x14ac:dyDescent="0.3">
      <c r="A1589" t="s">
        <v>4035</v>
      </c>
      <c r="B1589" t="s">
        <v>660</v>
      </c>
      <c r="C1589" t="s">
        <v>3691</v>
      </c>
      <c r="D1589" t="s">
        <v>3692</v>
      </c>
      <c r="E1589" s="7">
        <v>18.84</v>
      </c>
      <c r="F1589" s="9">
        <v>3</v>
      </c>
      <c r="G1589" s="13">
        <v>0</v>
      </c>
      <c r="H1589" s="7">
        <v>6.0288000000000004</v>
      </c>
      <c r="I1589">
        <v>90045</v>
      </c>
    </row>
    <row r="1590" spans="1:9" x14ac:dyDescent="0.3">
      <c r="A1590" t="s">
        <v>4036</v>
      </c>
      <c r="B1590" t="s">
        <v>2573</v>
      </c>
      <c r="C1590" t="s">
        <v>4037</v>
      </c>
      <c r="D1590" t="s">
        <v>4038</v>
      </c>
      <c r="E1590" s="7">
        <v>69.48</v>
      </c>
      <c r="F1590" s="9">
        <v>1</v>
      </c>
      <c r="G1590" s="13">
        <v>0</v>
      </c>
      <c r="H1590" s="7">
        <v>20.844000000000001</v>
      </c>
      <c r="I1590">
        <v>94109</v>
      </c>
    </row>
    <row r="1591" spans="1:9" x14ac:dyDescent="0.3">
      <c r="A1591" t="s">
        <v>4039</v>
      </c>
      <c r="B1591" t="s">
        <v>3044</v>
      </c>
      <c r="C1591" t="s">
        <v>969</v>
      </c>
      <c r="D1591" t="s">
        <v>970</v>
      </c>
      <c r="E1591" s="7">
        <v>18.059999999999999</v>
      </c>
      <c r="F1591" s="9">
        <v>7</v>
      </c>
      <c r="G1591" s="13">
        <v>0</v>
      </c>
      <c r="H1591" s="7">
        <v>4.6955999999999998</v>
      </c>
      <c r="I1591">
        <v>89031</v>
      </c>
    </row>
    <row r="1592" spans="1:9" x14ac:dyDescent="0.3">
      <c r="A1592" t="s">
        <v>4039</v>
      </c>
      <c r="B1592" t="s">
        <v>3044</v>
      </c>
      <c r="C1592" t="s">
        <v>4040</v>
      </c>
      <c r="D1592" t="s">
        <v>4041</v>
      </c>
      <c r="E1592" s="7">
        <v>79.14</v>
      </c>
      <c r="F1592" s="9">
        <v>3</v>
      </c>
      <c r="G1592" s="13">
        <v>0</v>
      </c>
      <c r="H1592" s="7">
        <v>36.404400000000003</v>
      </c>
      <c r="I1592">
        <v>89031</v>
      </c>
    </row>
    <row r="1593" spans="1:9" x14ac:dyDescent="0.3">
      <c r="A1593" t="s">
        <v>4039</v>
      </c>
      <c r="B1593" t="s">
        <v>3044</v>
      </c>
      <c r="C1593" t="s">
        <v>2810</v>
      </c>
      <c r="D1593" t="s">
        <v>2811</v>
      </c>
      <c r="E1593" s="7">
        <v>37.4</v>
      </c>
      <c r="F1593" s="9">
        <v>2</v>
      </c>
      <c r="G1593" s="13">
        <v>0</v>
      </c>
      <c r="H1593" s="7">
        <v>14.212</v>
      </c>
      <c r="I1593">
        <v>89031</v>
      </c>
    </row>
    <row r="1594" spans="1:9" x14ac:dyDescent="0.3">
      <c r="A1594" t="s">
        <v>4042</v>
      </c>
      <c r="B1594" t="s">
        <v>4043</v>
      </c>
      <c r="C1594" t="s">
        <v>4045</v>
      </c>
      <c r="D1594" t="s">
        <v>4046</v>
      </c>
      <c r="E1594" s="7">
        <v>61.192</v>
      </c>
      <c r="F1594" s="9">
        <v>1</v>
      </c>
      <c r="G1594" s="13">
        <v>0.2</v>
      </c>
      <c r="H1594" s="7">
        <v>6.1192000000000002</v>
      </c>
      <c r="I1594">
        <v>90008</v>
      </c>
    </row>
    <row r="1595" spans="1:9" x14ac:dyDescent="0.3">
      <c r="A1595" t="s">
        <v>4042</v>
      </c>
      <c r="B1595" t="s">
        <v>4043</v>
      </c>
      <c r="C1595" t="s">
        <v>3090</v>
      </c>
      <c r="D1595" t="s">
        <v>3091</v>
      </c>
      <c r="E1595" s="7">
        <v>67.84</v>
      </c>
      <c r="F1595" s="9">
        <v>1</v>
      </c>
      <c r="G1595" s="13">
        <v>0</v>
      </c>
      <c r="H1595" s="7">
        <v>18.316800000000001</v>
      </c>
      <c r="I1595">
        <v>90008</v>
      </c>
    </row>
    <row r="1596" spans="1:9" x14ac:dyDescent="0.3">
      <c r="A1596" t="s">
        <v>4047</v>
      </c>
      <c r="B1596" t="s">
        <v>4048</v>
      </c>
      <c r="C1596" t="s">
        <v>4050</v>
      </c>
      <c r="D1596" t="s">
        <v>4051</v>
      </c>
      <c r="E1596" s="7">
        <v>48.712000000000003</v>
      </c>
      <c r="F1596" s="9">
        <v>1</v>
      </c>
      <c r="G1596" s="13">
        <v>0.2</v>
      </c>
      <c r="H1596" s="7">
        <v>5.4801000000000002</v>
      </c>
      <c r="I1596">
        <v>98103</v>
      </c>
    </row>
    <row r="1597" spans="1:9" x14ac:dyDescent="0.3">
      <c r="A1597" t="s">
        <v>4047</v>
      </c>
      <c r="B1597" t="s">
        <v>4048</v>
      </c>
      <c r="C1597" t="s">
        <v>354</v>
      </c>
      <c r="D1597" t="s">
        <v>355</v>
      </c>
      <c r="E1597" s="7">
        <v>17.940000000000001</v>
      </c>
      <c r="F1597" s="9">
        <v>3</v>
      </c>
      <c r="G1597" s="13">
        <v>0</v>
      </c>
      <c r="H1597" s="7">
        <v>4.6643999999999997</v>
      </c>
      <c r="I1597">
        <v>98103</v>
      </c>
    </row>
    <row r="1598" spans="1:9" x14ac:dyDescent="0.3">
      <c r="A1598" t="s">
        <v>4047</v>
      </c>
      <c r="B1598" t="s">
        <v>4048</v>
      </c>
      <c r="C1598" t="s">
        <v>1263</v>
      </c>
      <c r="D1598" t="s">
        <v>1264</v>
      </c>
      <c r="E1598" s="7">
        <v>242.94</v>
      </c>
      <c r="F1598" s="9">
        <v>3</v>
      </c>
      <c r="G1598" s="13">
        <v>0</v>
      </c>
      <c r="H1598" s="7">
        <v>4.8587999999999996</v>
      </c>
      <c r="I1598">
        <v>98103</v>
      </c>
    </row>
    <row r="1599" spans="1:9" x14ac:dyDescent="0.3">
      <c r="A1599" t="s">
        <v>4052</v>
      </c>
      <c r="B1599" t="s">
        <v>3056</v>
      </c>
      <c r="C1599" t="s">
        <v>2608</v>
      </c>
      <c r="D1599" t="s">
        <v>2609</v>
      </c>
      <c r="E1599" s="7">
        <v>12.9</v>
      </c>
      <c r="F1599" s="9">
        <v>2</v>
      </c>
      <c r="G1599" s="13">
        <v>0</v>
      </c>
      <c r="H1599" s="7">
        <v>6.3209999999999997</v>
      </c>
      <c r="I1599">
        <v>92054</v>
      </c>
    </row>
    <row r="1600" spans="1:9" x14ac:dyDescent="0.3">
      <c r="A1600" t="s">
        <v>4053</v>
      </c>
      <c r="B1600" t="s">
        <v>1892</v>
      </c>
      <c r="C1600" t="s">
        <v>4054</v>
      </c>
      <c r="D1600" t="s">
        <v>4055</v>
      </c>
      <c r="E1600" s="7">
        <v>5.22</v>
      </c>
      <c r="F1600" s="9">
        <v>2</v>
      </c>
      <c r="G1600" s="13">
        <v>0</v>
      </c>
      <c r="H1600" s="7">
        <v>2.4011999999999998</v>
      </c>
      <c r="I1600">
        <v>92646</v>
      </c>
    </row>
    <row r="1601" spans="1:9" x14ac:dyDescent="0.3">
      <c r="A1601" t="s">
        <v>4056</v>
      </c>
      <c r="B1601" t="s">
        <v>63</v>
      </c>
      <c r="C1601" t="s">
        <v>1737</v>
      </c>
      <c r="D1601" t="s">
        <v>1738</v>
      </c>
      <c r="E1601" s="7">
        <v>84.84</v>
      </c>
      <c r="F1601" s="9">
        <v>3</v>
      </c>
      <c r="G1601" s="13">
        <v>0</v>
      </c>
      <c r="H1601" s="7">
        <v>22.9068</v>
      </c>
      <c r="I1601">
        <v>92105</v>
      </c>
    </row>
    <row r="1602" spans="1:9" x14ac:dyDescent="0.3">
      <c r="A1602" t="s">
        <v>4057</v>
      </c>
      <c r="B1602" t="s">
        <v>4058</v>
      </c>
      <c r="C1602" t="s">
        <v>677</v>
      </c>
      <c r="D1602" t="s">
        <v>678</v>
      </c>
      <c r="E1602" s="7">
        <v>15.552</v>
      </c>
      <c r="F1602" s="9">
        <v>3</v>
      </c>
      <c r="G1602" s="13">
        <v>0.2</v>
      </c>
      <c r="H1602" s="7">
        <v>5.4432</v>
      </c>
      <c r="I1602">
        <v>80906</v>
      </c>
    </row>
    <row r="1603" spans="1:9" x14ac:dyDescent="0.3">
      <c r="A1603" t="s">
        <v>4057</v>
      </c>
      <c r="B1603" t="s">
        <v>4058</v>
      </c>
      <c r="C1603" t="s">
        <v>1989</v>
      </c>
      <c r="D1603" t="s">
        <v>1990</v>
      </c>
      <c r="E1603" s="7">
        <v>1325.76</v>
      </c>
      <c r="F1603" s="9">
        <v>6</v>
      </c>
      <c r="G1603" s="13">
        <v>0.2</v>
      </c>
      <c r="H1603" s="7">
        <v>149.148</v>
      </c>
      <c r="I1603">
        <v>80906</v>
      </c>
    </row>
    <row r="1604" spans="1:9" x14ac:dyDescent="0.3">
      <c r="A1604" t="s">
        <v>4057</v>
      </c>
      <c r="B1604" t="s">
        <v>4058</v>
      </c>
      <c r="C1604" t="s">
        <v>4060</v>
      </c>
      <c r="D1604" t="s">
        <v>4061</v>
      </c>
      <c r="E1604" s="7">
        <v>3.1080000000000001</v>
      </c>
      <c r="F1604" s="9">
        <v>2</v>
      </c>
      <c r="G1604" s="13">
        <v>0.7</v>
      </c>
      <c r="H1604" s="7">
        <v>2.1756000000000002</v>
      </c>
      <c r="I1604">
        <v>80906</v>
      </c>
    </row>
    <row r="1605" spans="1:9" x14ac:dyDescent="0.3">
      <c r="A1605" t="s">
        <v>4062</v>
      </c>
      <c r="B1605" t="s">
        <v>4063</v>
      </c>
      <c r="C1605" t="s">
        <v>4065</v>
      </c>
      <c r="D1605" t="s">
        <v>4066</v>
      </c>
      <c r="E1605" s="7">
        <v>6.6719999999999997</v>
      </c>
      <c r="F1605" s="9">
        <v>3</v>
      </c>
      <c r="G1605" s="13">
        <v>0.2</v>
      </c>
      <c r="H1605" s="7">
        <v>2.1684000000000001</v>
      </c>
      <c r="I1605">
        <v>94110</v>
      </c>
    </row>
    <row r="1606" spans="1:9" x14ac:dyDescent="0.3">
      <c r="A1606" t="s">
        <v>4062</v>
      </c>
      <c r="B1606" t="s">
        <v>4063</v>
      </c>
      <c r="C1606" t="s">
        <v>1849</v>
      </c>
      <c r="D1606" t="s">
        <v>3873</v>
      </c>
      <c r="E1606" s="7">
        <v>689.40800000000002</v>
      </c>
      <c r="F1606" s="9">
        <v>4</v>
      </c>
      <c r="G1606" s="13">
        <v>0.2</v>
      </c>
      <c r="H1606" s="7">
        <v>77.558400000000006</v>
      </c>
      <c r="I1606">
        <v>94110</v>
      </c>
    </row>
    <row r="1607" spans="1:9" x14ac:dyDescent="0.3">
      <c r="A1607" t="s">
        <v>4067</v>
      </c>
      <c r="B1607" t="s">
        <v>4068</v>
      </c>
      <c r="C1607" t="s">
        <v>4070</v>
      </c>
      <c r="D1607" t="s">
        <v>4071</v>
      </c>
      <c r="E1607" s="7">
        <v>109.592</v>
      </c>
      <c r="F1607" s="9">
        <v>1</v>
      </c>
      <c r="G1607" s="13">
        <v>0.2</v>
      </c>
      <c r="H1607" s="7">
        <v>8.2194000000000003</v>
      </c>
      <c r="I1607">
        <v>90045</v>
      </c>
    </row>
    <row r="1608" spans="1:9" x14ac:dyDescent="0.3">
      <c r="A1608" t="s">
        <v>4067</v>
      </c>
      <c r="B1608" t="s">
        <v>4068</v>
      </c>
      <c r="C1608" t="s">
        <v>4072</v>
      </c>
      <c r="D1608" t="s">
        <v>264</v>
      </c>
      <c r="E1608" s="7">
        <v>56.7</v>
      </c>
      <c r="F1608" s="9">
        <v>5</v>
      </c>
      <c r="G1608" s="13">
        <v>0</v>
      </c>
      <c r="H1608" s="7">
        <v>27.783000000000001</v>
      </c>
      <c r="I1608">
        <v>90045</v>
      </c>
    </row>
    <row r="1609" spans="1:9" x14ac:dyDescent="0.3">
      <c r="A1609" t="s">
        <v>4073</v>
      </c>
      <c r="B1609" t="s">
        <v>4074</v>
      </c>
      <c r="C1609" t="s">
        <v>4076</v>
      </c>
      <c r="D1609" t="s">
        <v>4077</v>
      </c>
      <c r="E1609" s="7">
        <v>79.989999999999995</v>
      </c>
      <c r="F1609" s="9">
        <v>1</v>
      </c>
      <c r="G1609" s="13">
        <v>0</v>
      </c>
      <c r="H1609" s="7">
        <v>28.796399999999998</v>
      </c>
      <c r="I1609">
        <v>90004</v>
      </c>
    </row>
    <row r="1610" spans="1:9" x14ac:dyDescent="0.3">
      <c r="A1610" t="s">
        <v>4078</v>
      </c>
      <c r="B1610" t="s">
        <v>4079</v>
      </c>
      <c r="C1610" t="s">
        <v>4081</v>
      </c>
      <c r="D1610" t="s">
        <v>4082</v>
      </c>
      <c r="E1610" s="7">
        <v>10.56</v>
      </c>
      <c r="F1610" s="9">
        <v>2</v>
      </c>
      <c r="G1610" s="13">
        <v>0</v>
      </c>
      <c r="H1610" s="7">
        <v>5.0688000000000004</v>
      </c>
      <c r="I1610">
        <v>90032</v>
      </c>
    </row>
    <row r="1611" spans="1:9" x14ac:dyDescent="0.3">
      <c r="A1611" t="s">
        <v>4083</v>
      </c>
      <c r="B1611" t="s">
        <v>3361</v>
      </c>
      <c r="C1611" t="s">
        <v>1316</v>
      </c>
      <c r="D1611" t="s">
        <v>1317</v>
      </c>
      <c r="E1611" s="7">
        <v>209.97900000000001</v>
      </c>
      <c r="F1611" s="9">
        <v>7</v>
      </c>
      <c r="G1611" s="13">
        <v>0.7</v>
      </c>
      <c r="H1611" s="7">
        <v>356.96429999999998</v>
      </c>
      <c r="I1611">
        <v>85023</v>
      </c>
    </row>
    <row r="1612" spans="1:9" x14ac:dyDescent="0.3">
      <c r="A1612" t="s">
        <v>4084</v>
      </c>
      <c r="B1612" t="s">
        <v>4085</v>
      </c>
      <c r="C1612" t="s">
        <v>4087</v>
      </c>
      <c r="D1612" t="s">
        <v>4088</v>
      </c>
      <c r="E1612" s="7">
        <v>10.11</v>
      </c>
      <c r="F1612" s="9">
        <v>3</v>
      </c>
      <c r="G1612" s="13">
        <v>0</v>
      </c>
      <c r="H1612" s="7">
        <v>3.2351999999999999</v>
      </c>
      <c r="I1612">
        <v>90008</v>
      </c>
    </row>
    <row r="1613" spans="1:9" x14ac:dyDescent="0.3">
      <c r="A1613" t="s">
        <v>4084</v>
      </c>
      <c r="B1613" t="s">
        <v>4085</v>
      </c>
      <c r="C1613" t="s">
        <v>328</v>
      </c>
      <c r="D1613" t="s">
        <v>329</v>
      </c>
      <c r="E1613" s="7">
        <v>772.47</v>
      </c>
      <c r="F1613" s="9">
        <v>3</v>
      </c>
      <c r="G1613" s="13">
        <v>0</v>
      </c>
      <c r="H1613" s="7">
        <v>146.76929999999999</v>
      </c>
      <c r="I1613">
        <v>90008</v>
      </c>
    </row>
    <row r="1614" spans="1:9" x14ac:dyDescent="0.3">
      <c r="A1614" t="s">
        <v>4084</v>
      </c>
      <c r="B1614" t="s">
        <v>4085</v>
      </c>
      <c r="C1614" t="s">
        <v>4089</v>
      </c>
      <c r="D1614" t="s">
        <v>4090</v>
      </c>
      <c r="E1614" s="7">
        <v>20.46</v>
      </c>
      <c r="F1614" s="9">
        <v>2</v>
      </c>
      <c r="G1614" s="13">
        <v>0</v>
      </c>
      <c r="H1614" s="7">
        <v>5.3196000000000003</v>
      </c>
      <c r="I1614">
        <v>90008</v>
      </c>
    </row>
    <row r="1615" spans="1:9" x14ac:dyDescent="0.3">
      <c r="A1615" t="s">
        <v>4091</v>
      </c>
      <c r="B1615" t="s">
        <v>1630</v>
      </c>
      <c r="C1615" t="s">
        <v>1851</v>
      </c>
      <c r="D1615" t="s">
        <v>1852</v>
      </c>
      <c r="E1615" s="7">
        <v>72.64</v>
      </c>
      <c r="F1615" s="9">
        <v>2</v>
      </c>
      <c r="G1615" s="13">
        <v>0</v>
      </c>
      <c r="H1615" s="7">
        <v>21.792000000000002</v>
      </c>
      <c r="I1615">
        <v>92037</v>
      </c>
    </row>
    <row r="1616" spans="1:9" x14ac:dyDescent="0.3">
      <c r="A1616" t="s">
        <v>4091</v>
      </c>
      <c r="B1616" t="s">
        <v>1630</v>
      </c>
      <c r="C1616" t="s">
        <v>328</v>
      </c>
      <c r="D1616" t="s">
        <v>329</v>
      </c>
      <c r="E1616" s="7">
        <v>772.47</v>
      </c>
      <c r="F1616" s="9">
        <v>3</v>
      </c>
      <c r="G1616" s="13">
        <v>0</v>
      </c>
      <c r="H1616" s="7">
        <v>146.76929999999999</v>
      </c>
      <c r="I1616">
        <v>92037</v>
      </c>
    </row>
    <row r="1617" spans="1:9" x14ac:dyDescent="0.3">
      <c r="A1617" t="s">
        <v>4091</v>
      </c>
      <c r="B1617" t="s">
        <v>1630</v>
      </c>
      <c r="C1617" t="s">
        <v>4092</v>
      </c>
      <c r="D1617" t="s">
        <v>4093</v>
      </c>
      <c r="E1617" s="7">
        <v>39.92</v>
      </c>
      <c r="F1617" s="9">
        <v>4</v>
      </c>
      <c r="G1617" s="13">
        <v>0</v>
      </c>
      <c r="H1617" s="7">
        <v>11.1776</v>
      </c>
      <c r="I1617">
        <v>92037</v>
      </c>
    </row>
    <row r="1618" spans="1:9" x14ac:dyDescent="0.3">
      <c r="A1618" t="s">
        <v>4094</v>
      </c>
      <c r="B1618" t="s">
        <v>1103</v>
      </c>
      <c r="C1618" t="s">
        <v>4095</v>
      </c>
      <c r="D1618" t="s">
        <v>4096</v>
      </c>
      <c r="E1618" s="7">
        <v>8.34</v>
      </c>
      <c r="F1618" s="9">
        <v>3</v>
      </c>
      <c r="G1618" s="13">
        <v>0</v>
      </c>
      <c r="H1618" s="7">
        <v>2.1684000000000001</v>
      </c>
      <c r="I1618">
        <v>94109</v>
      </c>
    </row>
    <row r="1619" spans="1:9" x14ac:dyDescent="0.3">
      <c r="A1619" t="s">
        <v>4094</v>
      </c>
      <c r="B1619" t="s">
        <v>1103</v>
      </c>
      <c r="C1619" t="s">
        <v>4097</v>
      </c>
      <c r="D1619" t="s">
        <v>4098</v>
      </c>
      <c r="E1619" s="7">
        <v>8.57</v>
      </c>
      <c r="F1619" s="9">
        <v>1</v>
      </c>
      <c r="G1619" s="13">
        <v>0</v>
      </c>
      <c r="H1619" s="7">
        <v>2.2282000000000002</v>
      </c>
      <c r="I1619">
        <v>94109</v>
      </c>
    </row>
    <row r="1620" spans="1:9" x14ac:dyDescent="0.3">
      <c r="A1620" t="s">
        <v>4094</v>
      </c>
      <c r="B1620" t="s">
        <v>1103</v>
      </c>
      <c r="C1620" t="s">
        <v>592</v>
      </c>
      <c r="D1620" t="s">
        <v>593</v>
      </c>
      <c r="E1620" s="7">
        <v>119.616</v>
      </c>
      <c r="F1620" s="9">
        <v>8</v>
      </c>
      <c r="G1620" s="13">
        <v>0.2</v>
      </c>
      <c r="H1620" s="7">
        <v>40.370399999999997</v>
      </c>
      <c r="I1620">
        <v>94109</v>
      </c>
    </row>
    <row r="1621" spans="1:9" x14ac:dyDescent="0.3">
      <c r="A1621" t="s">
        <v>4099</v>
      </c>
      <c r="B1621" t="s">
        <v>2354</v>
      </c>
      <c r="C1621" t="s">
        <v>3592</v>
      </c>
      <c r="D1621" t="s">
        <v>3593</v>
      </c>
      <c r="E1621" s="7">
        <v>653.54999999999995</v>
      </c>
      <c r="F1621" s="9">
        <v>3</v>
      </c>
      <c r="G1621" s="13">
        <v>0</v>
      </c>
      <c r="H1621" s="7">
        <v>111.1035</v>
      </c>
      <c r="I1621">
        <v>98115</v>
      </c>
    </row>
    <row r="1622" spans="1:9" x14ac:dyDescent="0.3">
      <c r="A1622" t="s">
        <v>4099</v>
      </c>
      <c r="B1622" t="s">
        <v>2354</v>
      </c>
      <c r="C1622" t="s">
        <v>950</v>
      </c>
      <c r="D1622" t="s">
        <v>951</v>
      </c>
      <c r="E1622" s="7">
        <v>33.9</v>
      </c>
      <c r="F1622" s="9">
        <v>2</v>
      </c>
      <c r="G1622" s="13">
        <v>0</v>
      </c>
      <c r="H1622" s="7">
        <v>2.0339999999999998</v>
      </c>
      <c r="I1622">
        <v>98115</v>
      </c>
    </row>
    <row r="1623" spans="1:9" x14ac:dyDescent="0.3">
      <c r="A1623" t="s">
        <v>4100</v>
      </c>
      <c r="B1623" t="s">
        <v>4101</v>
      </c>
      <c r="C1623" t="s">
        <v>4103</v>
      </c>
      <c r="D1623" t="s">
        <v>4104</v>
      </c>
      <c r="E1623" s="7">
        <v>67.709999999999994</v>
      </c>
      <c r="F1623" s="9">
        <v>3</v>
      </c>
      <c r="G1623" s="13">
        <v>0</v>
      </c>
      <c r="H1623" s="7">
        <v>32.500799999999998</v>
      </c>
      <c r="I1623">
        <v>90036</v>
      </c>
    </row>
    <row r="1624" spans="1:9" x14ac:dyDescent="0.3">
      <c r="A1624" t="s">
        <v>4100</v>
      </c>
      <c r="B1624" t="s">
        <v>4101</v>
      </c>
      <c r="C1624" t="s">
        <v>4105</v>
      </c>
      <c r="D1624" t="s">
        <v>4106</v>
      </c>
      <c r="E1624" s="7">
        <v>129.91999999999999</v>
      </c>
      <c r="F1624" s="9">
        <v>4</v>
      </c>
      <c r="G1624" s="13">
        <v>0</v>
      </c>
      <c r="H1624" s="7">
        <v>38.975999999999999</v>
      </c>
      <c r="I1624">
        <v>90036</v>
      </c>
    </row>
    <row r="1625" spans="1:9" x14ac:dyDescent="0.3">
      <c r="A1625" t="s">
        <v>4100</v>
      </c>
      <c r="B1625" t="s">
        <v>4101</v>
      </c>
      <c r="C1625" t="s">
        <v>4107</v>
      </c>
      <c r="D1625" t="s">
        <v>4108</v>
      </c>
      <c r="E1625" s="7">
        <v>467.46</v>
      </c>
      <c r="F1625" s="9">
        <v>9</v>
      </c>
      <c r="G1625" s="13">
        <v>0</v>
      </c>
      <c r="H1625" s="7">
        <v>191.65860000000001</v>
      </c>
      <c r="I1625">
        <v>90036</v>
      </c>
    </row>
    <row r="1626" spans="1:9" x14ac:dyDescent="0.3">
      <c r="A1626" t="s">
        <v>4100</v>
      </c>
      <c r="B1626" t="s">
        <v>4101</v>
      </c>
      <c r="C1626" t="s">
        <v>4109</v>
      </c>
      <c r="D1626" t="s">
        <v>4110</v>
      </c>
      <c r="E1626" s="7">
        <v>61.4</v>
      </c>
      <c r="F1626" s="9">
        <v>5</v>
      </c>
      <c r="G1626" s="13">
        <v>0</v>
      </c>
      <c r="H1626" s="7">
        <v>28.858000000000001</v>
      </c>
      <c r="I1626">
        <v>90036</v>
      </c>
    </row>
    <row r="1627" spans="1:9" x14ac:dyDescent="0.3">
      <c r="A1627" t="s">
        <v>4100</v>
      </c>
      <c r="B1627" t="s">
        <v>4101</v>
      </c>
      <c r="C1627" t="s">
        <v>1033</v>
      </c>
      <c r="D1627" t="s">
        <v>1034</v>
      </c>
      <c r="E1627" s="7">
        <v>720.76</v>
      </c>
      <c r="F1627" s="9">
        <v>4</v>
      </c>
      <c r="G1627" s="13">
        <v>0</v>
      </c>
      <c r="H1627" s="7">
        <v>187.39760000000001</v>
      </c>
      <c r="I1627">
        <v>90036</v>
      </c>
    </row>
    <row r="1628" spans="1:9" x14ac:dyDescent="0.3">
      <c r="A1628" t="s">
        <v>4100</v>
      </c>
      <c r="B1628" t="s">
        <v>4101</v>
      </c>
      <c r="C1628" t="s">
        <v>1261</v>
      </c>
      <c r="D1628" t="s">
        <v>1262</v>
      </c>
      <c r="E1628" s="7">
        <v>5.1840000000000002</v>
      </c>
      <c r="F1628" s="9">
        <v>3</v>
      </c>
      <c r="G1628" s="13">
        <v>0.2</v>
      </c>
      <c r="H1628" s="7">
        <v>1.8144</v>
      </c>
      <c r="I1628">
        <v>90036</v>
      </c>
    </row>
    <row r="1629" spans="1:9" x14ac:dyDescent="0.3">
      <c r="A1629" t="s">
        <v>4100</v>
      </c>
      <c r="B1629" t="s">
        <v>4101</v>
      </c>
      <c r="C1629" t="s">
        <v>3526</v>
      </c>
      <c r="D1629" t="s">
        <v>3527</v>
      </c>
      <c r="E1629" s="7">
        <v>14.7</v>
      </c>
      <c r="F1629" s="9">
        <v>5</v>
      </c>
      <c r="G1629" s="13">
        <v>0</v>
      </c>
      <c r="H1629" s="7">
        <v>3.9689999999999999</v>
      </c>
      <c r="I1629">
        <v>90036</v>
      </c>
    </row>
    <row r="1630" spans="1:9" x14ac:dyDescent="0.3">
      <c r="A1630" t="s">
        <v>4111</v>
      </c>
      <c r="B1630" t="s">
        <v>4074</v>
      </c>
      <c r="C1630" t="s">
        <v>2281</v>
      </c>
      <c r="D1630" t="s">
        <v>2282</v>
      </c>
      <c r="E1630" s="7">
        <v>18.54</v>
      </c>
      <c r="F1630" s="9">
        <v>2</v>
      </c>
      <c r="G1630" s="13">
        <v>0</v>
      </c>
      <c r="H1630" s="7">
        <v>8.7138000000000009</v>
      </c>
      <c r="I1630">
        <v>98198</v>
      </c>
    </row>
    <row r="1631" spans="1:9" x14ac:dyDescent="0.3">
      <c r="A1631" t="s">
        <v>4112</v>
      </c>
      <c r="B1631" t="s">
        <v>1206</v>
      </c>
      <c r="C1631" t="s">
        <v>4114</v>
      </c>
      <c r="D1631" t="s">
        <v>4115</v>
      </c>
      <c r="E1631" s="7">
        <v>26.4</v>
      </c>
      <c r="F1631" s="9">
        <v>5</v>
      </c>
      <c r="G1631" s="13">
        <v>0</v>
      </c>
      <c r="H1631" s="7">
        <v>11.88</v>
      </c>
      <c r="I1631">
        <v>92553</v>
      </c>
    </row>
    <row r="1632" spans="1:9" x14ac:dyDescent="0.3">
      <c r="A1632" t="s">
        <v>4112</v>
      </c>
      <c r="B1632" t="s">
        <v>1206</v>
      </c>
      <c r="C1632" t="s">
        <v>988</v>
      </c>
      <c r="D1632" t="s">
        <v>989</v>
      </c>
      <c r="E1632" s="7">
        <v>41.88</v>
      </c>
      <c r="F1632" s="9">
        <v>6</v>
      </c>
      <c r="G1632" s="13">
        <v>0</v>
      </c>
      <c r="H1632" s="7">
        <v>0.83760000000000001</v>
      </c>
      <c r="I1632">
        <v>92553</v>
      </c>
    </row>
    <row r="1633" spans="1:9" x14ac:dyDescent="0.3">
      <c r="A1633" t="s">
        <v>4116</v>
      </c>
      <c r="B1633" t="s">
        <v>4117</v>
      </c>
      <c r="C1633" t="s">
        <v>4119</v>
      </c>
      <c r="D1633" t="s">
        <v>4120</v>
      </c>
      <c r="E1633" s="7">
        <v>21.4</v>
      </c>
      <c r="F1633" s="9">
        <v>5</v>
      </c>
      <c r="G1633" s="13">
        <v>0</v>
      </c>
      <c r="H1633" s="7">
        <v>6.2060000000000004</v>
      </c>
      <c r="I1633">
        <v>90008</v>
      </c>
    </row>
    <row r="1634" spans="1:9" x14ac:dyDescent="0.3">
      <c r="A1634" t="s">
        <v>4121</v>
      </c>
      <c r="B1634" t="s">
        <v>2263</v>
      </c>
      <c r="C1634" t="s">
        <v>2111</v>
      </c>
      <c r="D1634" t="s">
        <v>2112</v>
      </c>
      <c r="E1634" s="7">
        <v>62.8</v>
      </c>
      <c r="F1634" s="9">
        <v>4</v>
      </c>
      <c r="G1634" s="13">
        <v>0</v>
      </c>
      <c r="H1634" s="7">
        <v>15.7</v>
      </c>
      <c r="I1634">
        <v>94109</v>
      </c>
    </row>
    <row r="1635" spans="1:9" x14ac:dyDescent="0.3">
      <c r="A1635" t="s">
        <v>4122</v>
      </c>
      <c r="B1635" t="s">
        <v>4123</v>
      </c>
      <c r="C1635" t="s">
        <v>1353</v>
      </c>
      <c r="D1635" t="s">
        <v>1354</v>
      </c>
      <c r="E1635" s="7">
        <v>13.904</v>
      </c>
      <c r="F1635" s="9">
        <v>2</v>
      </c>
      <c r="G1635" s="13">
        <v>0.2</v>
      </c>
      <c r="H1635" s="7">
        <v>4.5187999999999997</v>
      </c>
      <c r="I1635">
        <v>90049</v>
      </c>
    </row>
    <row r="1636" spans="1:9" x14ac:dyDescent="0.3">
      <c r="A1636" t="s">
        <v>4125</v>
      </c>
      <c r="B1636" t="s">
        <v>4126</v>
      </c>
      <c r="C1636" t="s">
        <v>2142</v>
      </c>
      <c r="D1636" t="s">
        <v>2722</v>
      </c>
      <c r="E1636" s="7">
        <v>359.49900000000002</v>
      </c>
      <c r="F1636" s="9">
        <v>3</v>
      </c>
      <c r="G1636" s="13">
        <v>0.15</v>
      </c>
      <c r="H1636" s="7">
        <v>29.605799999999999</v>
      </c>
      <c r="I1636">
        <v>94122</v>
      </c>
    </row>
    <row r="1637" spans="1:9" x14ac:dyDescent="0.3">
      <c r="A1637" t="s">
        <v>4125</v>
      </c>
      <c r="B1637" t="s">
        <v>4126</v>
      </c>
      <c r="C1637" t="s">
        <v>652</v>
      </c>
      <c r="D1637" t="s">
        <v>653</v>
      </c>
      <c r="E1637" s="7">
        <v>10.48</v>
      </c>
      <c r="F1637" s="9">
        <v>1</v>
      </c>
      <c r="G1637" s="13">
        <v>0</v>
      </c>
      <c r="H1637" s="7">
        <v>2.8296000000000001</v>
      </c>
      <c r="I1637">
        <v>94122</v>
      </c>
    </row>
    <row r="1638" spans="1:9" x14ac:dyDescent="0.3">
      <c r="A1638" t="s">
        <v>4128</v>
      </c>
      <c r="B1638" t="s">
        <v>2438</v>
      </c>
      <c r="C1638" t="s">
        <v>4130</v>
      </c>
      <c r="D1638" t="s">
        <v>4131</v>
      </c>
      <c r="E1638" s="7">
        <v>7.968</v>
      </c>
      <c r="F1638" s="9">
        <v>2</v>
      </c>
      <c r="G1638" s="13">
        <v>0.2</v>
      </c>
      <c r="H1638" s="7">
        <v>2.8883999999999999</v>
      </c>
      <c r="I1638">
        <v>80538</v>
      </c>
    </row>
    <row r="1639" spans="1:9" x14ac:dyDescent="0.3">
      <c r="A1639" t="s">
        <v>4128</v>
      </c>
      <c r="B1639" t="s">
        <v>2438</v>
      </c>
      <c r="C1639" t="s">
        <v>3292</v>
      </c>
      <c r="D1639" t="s">
        <v>3293</v>
      </c>
      <c r="E1639" s="7">
        <v>8.7840000000000007</v>
      </c>
      <c r="F1639" s="9">
        <v>1</v>
      </c>
      <c r="G1639" s="13">
        <v>0.2</v>
      </c>
      <c r="H1639" s="7">
        <v>3.1842000000000001</v>
      </c>
      <c r="I1639">
        <v>80538</v>
      </c>
    </row>
    <row r="1640" spans="1:9" x14ac:dyDescent="0.3">
      <c r="A1640" t="s">
        <v>4132</v>
      </c>
      <c r="B1640" t="s">
        <v>4133</v>
      </c>
      <c r="C1640" t="s">
        <v>4135</v>
      </c>
      <c r="D1640" t="s">
        <v>4136</v>
      </c>
      <c r="E1640" s="7">
        <v>3.024</v>
      </c>
      <c r="F1640" s="9">
        <v>3</v>
      </c>
      <c r="G1640" s="13">
        <v>0.2</v>
      </c>
      <c r="H1640" s="7">
        <v>0.6048</v>
      </c>
      <c r="I1640">
        <v>80538</v>
      </c>
    </row>
    <row r="1641" spans="1:9" x14ac:dyDescent="0.3">
      <c r="A1641" t="s">
        <v>4137</v>
      </c>
      <c r="B1641" t="s">
        <v>4138</v>
      </c>
      <c r="C1641" t="s">
        <v>4140</v>
      </c>
      <c r="D1641" t="s">
        <v>4141</v>
      </c>
      <c r="E1641" s="7">
        <v>19.152000000000001</v>
      </c>
      <c r="F1641" s="9">
        <v>3</v>
      </c>
      <c r="G1641" s="13">
        <v>0.2</v>
      </c>
      <c r="H1641" s="7">
        <v>6.4638</v>
      </c>
      <c r="I1641">
        <v>93309</v>
      </c>
    </row>
    <row r="1642" spans="1:9" x14ac:dyDescent="0.3">
      <c r="A1642" t="s">
        <v>4142</v>
      </c>
      <c r="B1642" t="s">
        <v>2092</v>
      </c>
      <c r="C1642" t="s">
        <v>415</v>
      </c>
      <c r="D1642" t="s">
        <v>416</v>
      </c>
      <c r="E1642" s="7">
        <v>10.776</v>
      </c>
      <c r="F1642" s="9">
        <v>3</v>
      </c>
      <c r="G1642" s="13">
        <v>0.2</v>
      </c>
      <c r="H1642" s="7">
        <v>3.3675000000000002</v>
      </c>
      <c r="I1642">
        <v>88220</v>
      </c>
    </row>
    <row r="1643" spans="1:9" x14ac:dyDescent="0.3">
      <c r="A1643" t="s">
        <v>4143</v>
      </c>
      <c r="B1643" t="s">
        <v>384</v>
      </c>
      <c r="C1643" t="s">
        <v>4144</v>
      </c>
      <c r="D1643" t="s">
        <v>4145</v>
      </c>
      <c r="E1643" s="7">
        <v>101.12</v>
      </c>
      <c r="F1643" s="9">
        <v>8</v>
      </c>
      <c r="G1643" s="13">
        <v>0</v>
      </c>
      <c r="H1643" s="7">
        <v>37.414400000000001</v>
      </c>
      <c r="I1643">
        <v>92804</v>
      </c>
    </row>
    <row r="1644" spans="1:9" x14ac:dyDescent="0.3">
      <c r="A1644" t="s">
        <v>4146</v>
      </c>
      <c r="B1644" t="s">
        <v>2618</v>
      </c>
      <c r="C1644" t="s">
        <v>1082</v>
      </c>
      <c r="D1644" t="s">
        <v>1083</v>
      </c>
      <c r="E1644" s="7">
        <v>17.05</v>
      </c>
      <c r="F1644" s="9">
        <v>5</v>
      </c>
      <c r="G1644" s="13">
        <v>0</v>
      </c>
      <c r="H1644" s="7">
        <v>8.1839999999999993</v>
      </c>
      <c r="I1644">
        <v>98103</v>
      </c>
    </row>
    <row r="1645" spans="1:9" x14ac:dyDescent="0.3">
      <c r="A1645" t="s">
        <v>4147</v>
      </c>
      <c r="B1645" t="s">
        <v>1661</v>
      </c>
      <c r="C1645" t="s">
        <v>4148</v>
      </c>
      <c r="D1645" t="s">
        <v>4149</v>
      </c>
      <c r="E1645" s="7">
        <v>8.0960000000000001</v>
      </c>
      <c r="F1645" s="9">
        <v>2</v>
      </c>
      <c r="G1645" s="13">
        <v>0.2</v>
      </c>
      <c r="H1645" s="7">
        <v>2.7324000000000002</v>
      </c>
      <c r="I1645">
        <v>92105</v>
      </c>
    </row>
    <row r="1646" spans="1:9" x14ac:dyDescent="0.3">
      <c r="A1646" t="s">
        <v>4150</v>
      </c>
      <c r="B1646" t="s">
        <v>4151</v>
      </c>
      <c r="C1646" t="s">
        <v>365</v>
      </c>
      <c r="D1646" t="s">
        <v>366</v>
      </c>
      <c r="E1646" s="7">
        <v>119.9</v>
      </c>
      <c r="F1646" s="9">
        <v>2</v>
      </c>
      <c r="G1646" s="13">
        <v>0</v>
      </c>
      <c r="H1646" s="7">
        <v>43.164000000000001</v>
      </c>
      <c r="I1646">
        <v>94109</v>
      </c>
    </row>
    <row r="1647" spans="1:9" x14ac:dyDescent="0.3">
      <c r="A1647" t="s">
        <v>4153</v>
      </c>
      <c r="B1647" t="s">
        <v>790</v>
      </c>
      <c r="C1647" t="s">
        <v>1842</v>
      </c>
      <c r="D1647" t="s">
        <v>1843</v>
      </c>
      <c r="E1647" s="7">
        <v>86.26</v>
      </c>
      <c r="F1647" s="9">
        <v>2</v>
      </c>
      <c r="G1647" s="13">
        <v>0</v>
      </c>
      <c r="H1647" s="7">
        <v>29.328399999999998</v>
      </c>
      <c r="I1647">
        <v>90045</v>
      </c>
    </row>
    <row r="1648" spans="1:9" x14ac:dyDescent="0.3">
      <c r="A1648" t="s">
        <v>4153</v>
      </c>
      <c r="B1648" t="s">
        <v>790</v>
      </c>
      <c r="C1648" t="s">
        <v>3249</v>
      </c>
      <c r="D1648" t="s">
        <v>3250</v>
      </c>
      <c r="E1648" s="7">
        <v>139.04</v>
      </c>
      <c r="F1648" s="9">
        <v>4</v>
      </c>
      <c r="G1648" s="13">
        <v>0</v>
      </c>
      <c r="H1648" s="7">
        <v>38.931199999999997</v>
      </c>
      <c r="I1648">
        <v>90045</v>
      </c>
    </row>
    <row r="1649" spans="1:9" x14ac:dyDescent="0.3">
      <c r="A1649" t="s">
        <v>4153</v>
      </c>
      <c r="B1649" t="s">
        <v>790</v>
      </c>
      <c r="C1649" t="s">
        <v>2202</v>
      </c>
      <c r="D1649" t="s">
        <v>2203</v>
      </c>
      <c r="E1649" s="7">
        <v>46.8</v>
      </c>
      <c r="F1649" s="9">
        <v>4</v>
      </c>
      <c r="G1649" s="13">
        <v>0</v>
      </c>
      <c r="H1649" s="7">
        <v>16.38</v>
      </c>
      <c r="I1649">
        <v>90045</v>
      </c>
    </row>
    <row r="1650" spans="1:9" x14ac:dyDescent="0.3">
      <c r="A1650" t="s">
        <v>4154</v>
      </c>
      <c r="B1650" t="s">
        <v>4155</v>
      </c>
      <c r="C1650" t="s">
        <v>4158</v>
      </c>
      <c r="D1650" t="s">
        <v>4159</v>
      </c>
      <c r="E1650" s="7">
        <v>8.5440000000000005</v>
      </c>
      <c r="F1650" s="9">
        <v>4</v>
      </c>
      <c r="G1650" s="13">
        <v>0.2</v>
      </c>
      <c r="H1650" s="7">
        <v>1.9224000000000001</v>
      </c>
      <c r="I1650">
        <v>85224</v>
      </c>
    </row>
    <row r="1651" spans="1:9" x14ac:dyDescent="0.3">
      <c r="A1651" t="s">
        <v>4154</v>
      </c>
      <c r="B1651" t="s">
        <v>4155</v>
      </c>
      <c r="C1651" t="s">
        <v>2327</v>
      </c>
      <c r="D1651" t="s">
        <v>2328</v>
      </c>
      <c r="E1651" s="7">
        <v>842.37599999999998</v>
      </c>
      <c r="F1651" s="9">
        <v>3</v>
      </c>
      <c r="G1651" s="13">
        <v>0.2</v>
      </c>
      <c r="H1651" s="7">
        <v>105.297</v>
      </c>
      <c r="I1651">
        <v>85224</v>
      </c>
    </row>
    <row r="1652" spans="1:9" x14ac:dyDescent="0.3">
      <c r="A1652" t="s">
        <v>4160</v>
      </c>
      <c r="B1652" t="s">
        <v>210</v>
      </c>
      <c r="C1652" t="s">
        <v>2808</v>
      </c>
      <c r="D1652" t="s">
        <v>2809</v>
      </c>
      <c r="E1652" s="7">
        <v>67.78</v>
      </c>
      <c r="F1652" s="9">
        <v>2</v>
      </c>
      <c r="G1652" s="13">
        <v>0</v>
      </c>
      <c r="H1652" s="7">
        <v>16.945</v>
      </c>
      <c r="I1652">
        <v>94109</v>
      </c>
    </row>
    <row r="1653" spans="1:9" x14ac:dyDescent="0.3">
      <c r="A1653" t="s">
        <v>4161</v>
      </c>
      <c r="B1653" t="s">
        <v>4162</v>
      </c>
      <c r="C1653" t="s">
        <v>3532</v>
      </c>
      <c r="D1653" t="s">
        <v>3533</v>
      </c>
      <c r="E1653" s="7">
        <v>39.9</v>
      </c>
      <c r="F1653" s="9">
        <v>5</v>
      </c>
      <c r="G1653" s="13">
        <v>0</v>
      </c>
      <c r="H1653" s="7">
        <v>10.374000000000001</v>
      </c>
      <c r="I1653">
        <v>59601</v>
      </c>
    </row>
    <row r="1654" spans="1:9" x14ac:dyDescent="0.3">
      <c r="A1654" t="s">
        <v>4165</v>
      </c>
      <c r="B1654" t="s">
        <v>3598</v>
      </c>
      <c r="C1654" t="s">
        <v>4166</v>
      </c>
      <c r="D1654" t="s">
        <v>4167</v>
      </c>
      <c r="E1654" s="7">
        <v>105.584</v>
      </c>
      <c r="F1654" s="9">
        <v>2</v>
      </c>
      <c r="G1654" s="13">
        <v>0.2</v>
      </c>
      <c r="H1654" s="7">
        <v>9.2385999999999999</v>
      </c>
      <c r="I1654">
        <v>85345</v>
      </c>
    </row>
    <row r="1655" spans="1:9" x14ac:dyDescent="0.3">
      <c r="A1655" t="s">
        <v>4165</v>
      </c>
      <c r="B1655" t="s">
        <v>3598</v>
      </c>
      <c r="C1655" t="s">
        <v>4168</v>
      </c>
      <c r="D1655" t="s">
        <v>4169</v>
      </c>
      <c r="E1655" s="7">
        <v>68.72</v>
      </c>
      <c r="F1655" s="9">
        <v>2</v>
      </c>
      <c r="G1655" s="13">
        <v>0.2</v>
      </c>
      <c r="H1655" s="7">
        <v>14.603</v>
      </c>
      <c r="I1655">
        <v>85345</v>
      </c>
    </row>
    <row r="1656" spans="1:9" x14ac:dyDescent="0.3">
      <c r="A1656" t="s">
        <v>4170</v>
      </c>
      <c r="B1656" t="s">
        <v>3800</v>
      </c>
      <c r="C1656" t="s">
        <v>3104</v>
      </c>
      <c r="D1656" t="s">
        <v>3105</v>
      </c>
      <c r="E1656" s="7">
        <v>1367.84</v>
      </c>
      <c r="F1656" s="9">
        <v>8</v>
      </c>
      <c r="G1656" s="13">
        <v>0</v>
      </c>
      <c r="H1656" s="7">
        <v>259.88959999999997</v>
      </c>
      <c r="I1656">
        <v>98103</v>
      </c>
    </row>
    <row r="1657" spans="1:9" x14ac:dyDescent="0.3">
      <c r="A1657" t="s">
        <v>4171</v>
      </c>
      <c r="B1657" t="s">
        <v>3053</v>
      </c>
      <c r="C1657" t="s">
        <v>4172</v>
      </c>
      <c r="D1657" t="s">
        <v>4173</v>
      </c>
      <c r="E1657" s="7">
        <v>170.352</v>
      </c>
      <c r="F1657" s="9">
        <v>3</v>
      </c>
      <c r="G1657" s="13">
        <v>0.2</v>
      </c>
      <c r="H1657" s="7">
        <v>17.0352</v>
      </c>
      <c r="I1657">
        <v>91104</v>
      </c>
    </row>
    <row r="1658" spans="1:9" x14ac:dyDescent="0.3">
      <c r="A1658" t="s">
        <v>4174</v>
      </c>
      <c r="B1658" t="s">
        <v>4175</v>
      </c>
      <c r="C1658" t="s">
        <v>2761</v>
      </c>
      <c r="D1658" t="s">
        <v>2762</v>
      </c>
      <c r="E1658" s="7">
        <v>3.4079999999999999</v>
      </c>
      <c r="F1658" s="9">
        <v>1</v>
      </c>
      <c r="G1658" s="13">
        <v>0.2</v>
      </c>
      <c r="H1658" s="7">
        <v>0.89459999999999995</v>
      </c>
      <c r="I1658">
        <v>81001</v>
      </c>
    </row>
    <row r="1659" spans="1:9" x14ac:dyDescent="0.3">
      <c r="A1659" t="s">
        <v>4177</v>
      </c>
      <c r="B1659" t="s">
        <v>532</v>
      </c>
      <c r="C1659" t="s">
        <v>1985</v>
      </c>
      <c r="D1659" t="s">
        <v>1986</v>
      </c>
      <c r="E1659" s="7">
        <v>53.247999999999998</v>
      </c>
      <c r="F1659" s="9">
        <v>2</v>
      </c>
      <c r="G1659" s="13">
        <v>0.2</v>
      </c>
      <c r="H1659" s="7">
        <v>19.968</v>
      </c>
      <c r="I1659">
        <v>94109</v>
      </c>
    </row>
    <row r="1660" spans="1:9" x14ac:dyDescent="0.3">
      <c r="A1660" t="s">
        <v>4178</v>
      </c>
      <c r="B1660" t="s">
        <v>2492</v>
      </c>
      <c r="C1660" t="s">
        <v>2044</v>
      </c>
      <c r="D1660" t="s">
        <v>2045</v>
      </c>
      <c r="E1660" s="7">
        <v>37.68</v>
      </c>
      <c r="F1660" s="9">
        <v>2</v>
      </c>
      <c r="G1660" s="13">
        <v>0</v>
      </c>
      <c r="H1660" s="7">
        <v>15.8256</v>
      </c>
      <c r="I1660">
        <v>90036</v>
      </c>
    </row>
    <row r="1661" spans="1:9" x14ac:dyDescent="0.3">
      <c r="A1661" t="s">
        <v>4178</v>
      </c>
      <c r="B1661" t="s">
        <v>2492</v>
      </c>
      <c r="C1661" t="s">
        <v>4179</v>
      </c>
      <c r="D1661" t="s">
        <v>4180</v>
      </c>
      <c r="E1661" s="7">
        <v>258.57600000000002</v>
      </c>
      <c r="F1661" s="9">
        <v>2</v>
      </c>
      <c r="G1661" s="13">
        <v>0.2</v>
      </c>
      <c r="H1661" s="7">
        <v>19.3932</v>
      </c>
      <c r="I1661">
        <v>90036</v>
      </c>
    </row>
    <row r="1662" spans="1:9" x14ac:dyDescent="0.3">
      <c r="A1662" t="s">
        <v>4178</v>
      </c>
      <c r="B1662" t="s">
        <v>2492</v>
      </c>
      <c r="C1662" t="s">
        <v>1474</v>
      </c>
      <c r="D1662" t="s">
        <v>1475</v>
      </c>
      <c r="E1662" s="7">
        <v>75.84</v>
      </c>
      <c r="F1662" s="9">
        <v>2</v>
      </c>
      <c r="G1662" s="13">
        <v>0</v>
      </c>
      <c r="H1662" s="7">
        <v>29.5776</v>
      </c>
      <c r="I1662">
        <v>90036</v>
      </c>
    </row>
    <row r="1663" spans="1:9" x14ac:dyDescent="0.3">
      <c r="A1663" t="s">
        <v>4181</v>
      </c>
      <c r="B1663" t="s">
        <v>4182</v>
      </c>
      <c r="C1663" t="s">
        <v>4184</v>
      </c>
      <c r="D1663" t="s">
        <v>4185</v>
      </c>
      <c r="E1663" s="7">
        <v>23.16</v>
      </c>
      <c r="F1663" s="9">
        <v>2</v>
      </c>
      <c r="G1663" s="13">
        <v>0</v>
      </c>
      <c r="H1663" s="7">
        <v>11.58</v>
      </c>
      <c r="I1663">
        <v>94122</v>
      </c>
    </row>
    <row r="1664" spans="1:9" x14ac:dyDescent="0.3">
      <c r="A1664" t="s">
        <v>4186</v>
      </c>
      <c r="B1664" t="s">
        <v>4101</v>
      </c>
      <c r="C1664" t="s">
        <v>4187</v>
      </c>
      <c r="D1664" t="s">
        <v>4188</v>
      </c>
      <c r="E1664" s="7">
        <v>158.13</v>
      </c>
      <c r="F1664" s="9">
        <v>3</v>
      </c>
      <c r="G1664" s="13">
        <v>0</v>
      </c>
      <c r="H1664" s="7">
        <v>77.483699999999999</v>
      </c>
      <c r="I1664">
        <v>98031</v>
      </c>
    </row>
    <row r="1665" spans="1:9" x14ac:dyDescent="0.3">
      <c r="A1665" t="s">
        <v>4186</v>
      </c>
      <c r="B1665" t="s">
        <v>4101</v>
      </c>
      <c r="C1665" t="s">
        <v>4189</v>
      </c>
      <c r="D1665" t="s">
        <v>4190</v>
      </c>
      <c r="E1665" s="7">
        <v>43.6</v>
      </c>
      <c r="F1665" s="9">
        <v>5</v>
      </c>
      <c r="G1665" s="13">
        <v>0.2</v>
      </c>
      <c r="H1665" s="7">
        <v>4.3600000000000003</v>
      </c>
      <c r="I1665">
        <v>98031</v>
      </c>
    </row>
    <row r="1666" spans="1:9" x14ac:dyDescent="0.3">
      <c r="A1666" t="s">
        <v>4191</v>
      </c>
      <c r="B1666" t="s">
        <v>4192</v>
      </c>
      <c r="C1666" t="s">
        <v>3356</v>
      </c>
      <c r="D1666" t="s">
        <v>3357</v>
      </c>
      <c r="E1666" s="7">
        <v>104.23</v>
      </c>
      <c r="F1666" s="9">
        <v>7</v>
      </c>
      <c r="G1666" s="13">
        <v>0</v>
      </c>
      <c r="H1666" s="7">
        <v>28.142099999999999</v>
      </c>
      <c r="I1666">
        <v>94601</v>
      </c>
    </row>
    <row r="1667" spans="1:9" x14ac:dyDescent="0.3">
      <c r="A1667" t="s">
        <v>4191</v>
      </c>
      <c r="B1667" t="s">
        <v>4192</v>
      </c>
      <c r="C1667" t="s">
        <v>2140</v>
      </c>
      <c r="D1667" t="s">
        <v>2141</v>
      </c>
      <c r="E1667" s="7">
        <v>70.260000000000005</v>
      </c>
      <c r="F1667" s="9">
        <v>3</v>
      </c>
      <c r="G1667" s="13">
        <v>0</v>
      </c>
      <c r="H1667" s="7">
        <v>18.970199999999998</v>
      </c>
      <c r="I1667">
        <v>94601</v>
      </c>
    </row>
    <row r="1668" spans="1:9" x14ac:dyDescent="0.3">
      <c r="A1668" t="s">
        <v>4194</v>
      </c>
      <c r="B1668" t="s">
        <v>974</v>
      </c>
      <c r="C1668" t="s">
        <v>628</v>
      </c>
      <c r="D1668" t="s">
        <v>629</v>
      </c>
      <c r="E1668" s="7">
        <v>51.45</v>
      </c>
      <c r="F1668" s="9">
        <v>3</v>
      </c>
      <c r="G1668" s="13">
        <v>0</v>
      </c>
      <c r="H1668" s="7">
        <v>13.891500000000001</v>
      </c>
      <c r="I1668">
        <v>92374</v>
      </c>
    </row>
    <row r="1669" spans="1:9" x14ac:dyDescent="0.3">
      <c r="A1669" t="s">
        <v>4194</v>
      </c>
      <c r="B1669" t="s">
        <v>974</v>
      </c>
      <c r="C1669" t="s">
        <v>1817</v>
      </c>
      <c r="D1669" t="s">
        <v>1818</v>
      </c>
      <c r="E1669" s="7">
        <v>7.83</v>
      </c>
      <c r="F1669" s="9">
        <v>3</v>
      </c>
      <c r="G1669" s="13">
        <v>0</v>
      </c>
      <c r="H1669" s="7">
        <v>3.6017999999999999</v>
      </c>
      <c r="I1669">
        <v>92374</v>
      </c>
    </row>
    <row r="1670" spans="1:9" x14ac:dyDescent="0.3">
      <c r="A1670" t="s">
        <v>4194</v>
      </c>
      <c r="B1670" t="s">
        <v>974</v>
      </c>
      <c r="C1670" t="s">
        <v>3680</v>
      </c>
      <c r="D1670" t="s">
        <v>3681</v>
      </c>
      <c r="E1670" s="7">
        <v>35.4</v>
      </c>
      <c r="F1670" s="9">
        <v>5</v>
      </c>
      <c r="G1670" s="13">
        <v>0</v>
      </c>
      <c r="H1670" s="7">
        <v>13.452</v>
      </c>
      <c r="I1670">
        <v>92374</v>
      </c>
    </row>
    <row r="1671" spans="1:9" x14ac:dyDescent="0.3">
      <c r="A1671" t="s">
        <v>4194</v>
      </c>
      <c r="B1671" t="s">
        <v>974</v>
      </c>
      <c r="C1671" t="s">
        <v>630</v>
      </c>
      <c r="D1671" t="s">
        <v>631</v>
      </c>
      <c r="E1671" s="7">
        <v>29.9</v>
      </c>
      <c r="F1671" s="9">
        <v>5</v>
      </c>
      <c r="G1671" s="13">
        <v>0</v>
      </c>
      <c r="H1671" s="7">
        <v>13.455</v>
      </c>
      <c r="I1671">
        <v>92374</v>
      </c>
    </row>
    <row r="1672" spans="1:9" x14ac:dyDescent="0.3">
      <c r="A1672" t="s">
        <v>4195</v>
      </c>
      <c r="B1672" t="s">
        <v>1190</v>
      </c>
      <c r="C1672" t="s">
        <v>239</v>
      </c>
      <c r="D1672" t="s">
        <v>240</v>
      </c>
      <c r="E1672" s="7">
        <v>79.14</v>
      </c>
      <c r="F1672" s="9">
        <v>3</v>
      </c>
      <c r="G1672" s="13">
        <v>0</v>
      </c>
      <c r="H1672" s="7">
        <v>36.404400000000003</v>
      </c>
      <c r="I1672">
        <v>90049</v>
      </c>
    </row>
    <row r="1673" spans="1:9" x14ac:dyDescent="0.3">
      <c r="A1673" t="s">
        <v>4196</v>
      </c>
      <c r="B1673" t="s">
        <v>2518</v>
      </c>
      <c r="C1673" t="s">
        <v>1955</v>
      </c>
      <c r="D1673" t="s">
        <v>1956</v>
      </c>
      <c r="E1673" s="7">
        <v>166.44</v>
      </c>
      <c r="F1673" s="9">
        <v>3</v>
      </c>
      <c r="G1673" s="13">
        <v>0</v>
      </c>
      <c r="H1673" s="7">
        <v>79.891199999999998</v>
      </c>
      <c r="I1673">
        <v>90036</v>
      </c>
    </row>
    <row r="1674" spans="1:9" x14ac:dyDescent="0.3">
      <c r="A1674" t="s">
        <v>4197</v>
      </c>
      <c r="B1674" t="s">
        <v>182</v>
      </c>
      <c r="C1674" t="s">
        <v>4198</v>
      </c>
      <c r="D1674" t="s">
        <v>4199</v>
      </c>
      <c r="E1674" s="7">
        <v>81.98</v>
      </c>
      <c r="F1674" s="9">
        <v>2</v>
      </c>
      <c r="G1674" s="13">
        <v>0</v>
      </c>
      <c r="H1674" s="7">
        <v>40.170200000000001</v>
      </c>
      <c r="I1674">
        <v>94109</v>
      </c>
    </row>
    <row r="1675" spans="1:9" x14ac:dyDescent="0.3">
      <c r="A1675" t="s">
        <v>4200</v>
      </c>
      <c r="B1675" t="s">
        <v>1869</v>
      </c>
      <c r="C1675" t="s">
        <v>4201</v>
      </c>
      <c r="D1675" t="s">
        <v>4202</v>
      </c>
      <c r="E1675" s="7">
        <v>14.624000000000001</v>
      </c>
      <c r="F1675" s="9">
        <v>2</v>
      </c>
      <c r="G1675" s="13">
        <v>0.2</v>
      </c>
      <c r="H1675" s="7">
        <v>5.1184000000000003</v>
      </c>
      <c r="I1675">
        <v>93727</v>
      </c>
    </row>
    <row r="1676" spans="1:9" x14ac:dyDescent="0.3">
      <c r="A1676" t="s">
        <v>4200</v>
      </c>
      <c r="B1676" t="s">
        <v>1869</v>
      </c>
      <c r="C1676" t="s">
        <v>3725</v>
      </c>
      <c r="D1676" t="s">
        <v>3726</v>
      </c>
      <c r="E1676" s="7">
        <v>697.16</v>
      </c>
      <c r="F1676" s="9">
        <v>5</v>
      </c>
      <c r="G1676" s="13">
        <v>0.2</v>
      </c>
      <c r="H1676" s="7">
        <v>8.7144999999999992</v>
      </c>
      <c r="I1676">
        <v>93727</v>
      </c>
    </row>
    <row r="1677" spans="1:9" x14ac:dyDescent="0.3">
      <c r="A1677" t="s">
        <v>4200</v>
      </c>
      <c r="B1677" t="s">
        <v>1869</v>
      </c>
      <c r="C1677" t="s">
        <v>4203</v>
      </c>
      <c r="D1677" t="s">
        <v>4204</v>
      </c>
      <c r="E1677" s="7">
        <v>30.93</v>
      </c>
      <c r="F1677" s="9">
        <v>1</v>
      </c>
      <c r="G1677" s="13">
        <v>0</v>
      </c>
      <c r="H1677" s="7">
        <v>12.6813</v>
      </c>
      <c r="I1677">
        <v>93727</v>
      </c>
    </row>
    <row r="1678" spans="1:9" x14ac:dyDescent="0.3">
      <c r="A1678" t="s">
        <v>4200</v>
      </c>
      <c r="B1678" t="s">
        <v>1869</v>
      </c>
      <c r="C1678" t="s">
        <v>3505</v>
      </c>
      <c r="D1678" t="s">
        <v>3506</v>
      </c>
      <c r="E1678" s="7">
        <v>27.495999999999999</v>
      </c>
      <c r="F1678" s="9">
        <v>7</v>
      </c>
      <c r="G1678" s="13">
        <v>0.2</v>
      </c>
      <c r="H1678" s="7">
        <v>9.2798999999999996</v>
      </c>
      <c r="I1678">
        <v>93727</v>
      </c>
    </row>
    <row r="1679" spans="1:9" x14ac:dyDescent="0.3">
      <c r="A1679" t="s">
        <v>4205</v>
      </c>
      <c r="B1679" t="s">
        <v>4206</v>
      </c>
      <c r="C1679" t="s">
        <v>171</v>
      </c>
      <c r="D1679" t="s">
        <v>172</v>
      </c>
      <c r="E1679" s="7">
        <v>210.00800000000001</v>
      </c>
      <c r="F1679" s="9">
        <v>1</v>
      </c>
      <c r="G1679" s="13">
        <v>0.2</v>
      </c>
      <c r="H1679" s="7">
        <v>2.6251000000000002</v>
      </c>
      <c r="I1679">
        <v>94110</v>
      </c>
    </row>
    <row r="1680" spans="1:9" x14ac:dyDescent="0.3">
      <c r="A1680" t="s">
        <v>4208</v>
      </c>
      <c r="B1680" t="s">
        <v>4209</v>
      </c>
      <c r="C1680" t="s">
        <v>4211</v>
      </c>
      <c r="D1680" t="s">
        <v>4212</v>
      </c>
      <c r="E1680" s="7">
        <v>332.94</v>
      </c>
      <c r="F1680" s="9">
        <v>3</v>
      </c>
      <c r="G1680" s="13">
        <v>0</v>
      </c>
      <c r="H1680" s="7">
        <v>6.6588000000000003</v>
      </c>
      <c r="I1680">
        <v>95123</v>
      </c>
    </row>
    <row r="1681" spans="1:9" x14ac:dyDescent="0.3">
      <c r="A1681" t="s">
        <v>4208</v>
      </c>
      <c r="B1681" t="s">
        <v>4209</v>
      </c>
      <c r="C1681" t="s">
        <v>606</v>
      </c>
      <c r="D1681" t="s">
        <v>607</v>
      </c>
      <c r="E1681" s="7">
        <v>39.872</v>
      </c>
      <c r="F1681" s="9">
        <v>2</v>
      </c>
      <c r="G1681" s="13">
        <v>0.2</v>
      </c>
      <c r="H1681" s="7">
        <v>12.958399999999999</v>
      </c>
      <c r="I1681">
        <v>95123</v>
      </c>
    </row>
    <row r="1682" spans="1:9" x14ac:dyDescent="0.3">
      <c r="A1682" t="s">
        <v>4213</v>
      </c>
      <c r="B1682" t="s">
        <v>4214</v>
      </c>
      <c r="C1682" t="s">
        <v>4216</v>
      </c>
      <c r="D1682" t="s">
        <v>4217</v>
      </c>
      <c r="E1682" s="7">
        <v>13.68</v>
      </c>
      <c r="F1682" s="9">
        <v>2</v>
      </c>
      <c r="G1682" s="13">
        <v>0</v>
      </c>
      <c r="H1682" s="7">
        <v>3.6936</v>
      </c>
      <c r="I1682">
        <v>98115</v>
      </c>
    </row>
    <row r="1683" spans="1:9" x14ac:dyDescent="0.3">
      <c r="A1683" t="s">
        <v>4218</v>
      </c>
      <c r="B1683" t="s">
        <v>4219</v>
      </c>
      <c r="C1683" t="s">
        <v>4221</v>
      </c>
      <c r="D1683" t="s">
        <v>4222</v>
      </c>
      <c r="E1683" s="7">
        <v>136.464</v>
      </c>
      <c r="F1683" s="9">
        <v>2</v>
      </c>
      <c r="G1683" s="13">
        <v>0.2</v>
      </c>
      <c r="H1683" s="7">
        <v>15.3522</v>
      </c>
      <c r="I1683">
        <v>90032</v>
      </c>
    </row>
    <row r="1684" spans="1:9" x14ac:dyDescent="0.3">
      <c r="A1684" t="s">
        <v>4218</v>
      </c>
      <c r="B1684" t="s">
        <v>4219</v>
      </c>
      <c r="C1684" t="s">
        <v>302</v>
      </c>
      <c r="D1684" t="s">
        <v>303</v>
      </c>
      <c r="E1684" s="7">
        <v>333.57600000000002</v>
      </c>
      <c r="F1684" s="9">
        <v>3</v>
      </c>
      <c r="G1684" s="13">
        <v>0.2</v>
      </c>
      <c r="H1684" s="7">
        <v>33.357599999999998</v>
      </c>
      <c r="I1684">
        <v>90032</v>
      </c>
    </row>
    <row r="1685" spans="1:9" x14ac:dyDescent="0.3">
      <c r="A1685" t="s">
        <v>4218</v>
      </c>
      <c r="B1685" t="s">
        <v>4219</v>
      </c>
      <c r="C1685" t="s">
        <v>4223</v>
      </c>
      <c r="D1685" t="s">
        <v>4224</v>
      </c>
      <c r="E1685" s="7">
        <v>12.544</v>
      </c>
      <c r="F1685" s="9">
        <v>2</v>
      </c>
      <c r="G1685" s="13">
        <v>0.2</v>
      </c>
      <c r="H1685" s="7">
        <v>4.7039999999999997</v>
      </c>
      <c r="I1685">
        <v>90032</v>
      </c>
    </row>
    <row r="1686" spans="1:9" x14ac:dyDescent="0.3">
      <c r="A1686" t="s">
        <v>4225</v>
      </c>
      <c r="B1686" t="s">
        <v>4226</v>
      </c>
      <c r="C1686" t="s">
        <v>3187</v>
      </c>
      <c r="D1686" t="s">
        <v>3188</v>
      </c>
      <c r="E1686" s="7">
        <v>43.5</v>
      </c>
      <c r="F1686" s="9">
        <v>3</v>
      </c>
      <c r="G1686" s="13">
        <v>0</v>
      </c>
      <c r="H1686" s="7">
        <v>10.875</v>
      </c>
      <c r="I1686">
        <v>98105</v>
      </c>
    </row>
    <row r="1687" spans="1:9" x14ac:dyDescent="0.3">
      <c r="A1687" t="s">
        <v>4228</v>
      </c>
      <c r="B1687" t="s">
        <v>1977</v>
      </c>
      <c r="C1687" t="s">
        <v>4229</v>
      </c>
      <c r="D1687" t="s">
        <v>4230</v>
      </c>
      <c r="E1687" s="7">
        <v>107.648</v>
      </c>
      <c r="F1687" s="9">
        <v>2</v>
      </c>
      <c r="G1687" s="13">
        <v>0.2</v>
      </c>
      <c r="H1687" s="7">
        <v>33.64</v>
      </c>
      <c r="I1687">
        <v>98198</v>
      </c>
    </row>
    <row r="1688" spans="1:9" x14ac:dyDescent="0.3">
      <c r="A1688" t="s">
        <v>4231</v>
      </c>
      <c r="B1688" t="s">
        <v>4232</v>
      </c>
      <c r="C1688" t="s">
        <v>3205</v>
      </c>
      <c r="D1688" t="s">
        <v>3206</v>
      </c>
      <c r="E1688" s="7">
        <v>38.880000000000003</v>
      </c>
      <c r="F1688" s="9">
        <v>6</v>
      </c>
      <c r="G1688" s="13">
        <v>0</v>
      </c>
      <c r="H1688" s="7">
        <v>18.662400000000002</v>
      </c>
      <c r="I1688">
        <v>91730</v>
      </c>
    </row>
    <row r="1689" spans="1:9" x14ac:dyDescent="0.3">
      <c r="A1689" t="s">
        <v>4234</v>
      </c>
      <c r="B1689" t="s">
        <v>572</v>
      </c>
      <c r="C1689" t="s">
        <v>4235</v>
      </c>
      <c r="D1689" t="s">
        <v>4236</v>
      </c>
      <c r="E1689" s="7">
        <v>35.200000000000003</v>
      </c>
      <c r="F1689" s="9">
        <v>5</v>
      </c>
      <c r="G1689" s="13">
        <v>0</v>
      </c>
      <c r="H1689" s="7">
        <v>16.544</v>
      </c>
      <c r="I1689">
        <v>90032</v>
      </c>
    </row>
    <row r="1690" spans="1:9" x14ac:dyDescent="0.3">
      <c r="A1690" t="s">
        <v>4237</v>
      </c>
      <c r="B1690" t="s">
        <v>2959</v>
      </c>
      <c r="C1690" t="s">
        <v>3016</v>
      </c>
      <c r="D1690" t="s">
        <v>3017</v>
      </c>
      <c r="E1690" s="7">
        <v>11.76</v>
      </c>
      <c r="F1690" s="9">
        <v>2</v>
      </c>
      <c r="G1690" s="13">
        <v>0</v>
      </c>
      <c r="H1690" s="7">
        <v>5.7624000000000004</v>
      </c>
      <c r="I1690">
        <v>98103</v>
      </c>
    </row>
    <row r="1691" spans="1:9" x14ac:dyDescent="0.3">
      <c r="A1691" t="s">
        <v>4237</v>
      </c>
      <c r="B1691" t="s">
        <v>2959</v>
      </c>
      <c r="C1691" t="s">
        <v>4238</v>
      </c>
      <c r="D1691" t="s">
        <v>4239</v>
      </c>
      <c r="E1691" s="7">
        <v>167.94</v>
      </c>
      <c r="F1691" s="9">
        <v>3</v>
      </c>
      <c r="G1691" s="13">
        <v>0</v>
      </c>
      <c r="H1691" s="7">
        <v>82.290599999999998</v>
      </c>
      <c r="I1691">
        <v>98103</v>
      </c>
    </row>
    <row r="1692" spans="1:9" x14ac:dyDescent="0.3">
      <c r="A1692" t="s">
        <v>4237</v>
      </c>
      <c r="B1692" t="s">
        <v>2959</v>
      </c>
      <c r="C1692" t="s">
        <v>4240</v>
      </c>
      <c r="D1692" t="s">
        <v>4241</v>
      </c>
      <c r="E1692" s="7">
        <v>3.89</v>
      </c>
      <c r="F1692" s="9">
        <v>1</v>
      </c>
      <c r="G1692" s="13">
        <v>0</v>
      </c>
      <c r="H1692" s="7">
        <v>1.0114000000000001</v>
      </c>
      <c r="I1692">
        <v>98103</v>
      </c>
    </row>
    <row r="1693" spans="1:9" x14ac:dyDescent="0.3">
      <c r="A1693" t="s">
        <v>4242</v>
      </c>
      <c r="B1693" t="s">
        <v>4243</v>
      </c>
      <c r="C1693" t="s">
        <v>4245</v>
      </c>
      <c r="D1693" t="s">
        <v>4246</v>
      </c>
      <c r="E1693" s="7">
        <v>32.36</v>
      </c>
      <c r="F1693" s="9">
        <v>4</v>
      </c>
      <c r="G1693" s="13">
        <v>0</v>
      </c>
      <c r="H1693" s="7">
        <v>11.6496</v>
      </c>
      <c r="I1693">
        <v>94110</v>
      </c>
    </row>
    <row r="1694" spans="1:9" x14ac:dyDescent="0.3">
      <c r="A1694" t="s">
        <v>4242</v>
      </c>
      <c r="B1694" t="s">
        <v>4243</v>
      </c>
      <c r="C1694" t="s">
        <v>1347</v>
      </c>
      <c r="D1694" t="s">
        <v>1348</v>
      </c>
      <c r="E1694" s="7">
        <v>406.6</v>
      </c>
      <c r="F1694" s="9">
        <v>5</v>
      </c>
      <c r="G1694" s="13">
        <v>0</v>
      </c>
      <c r="H1694" s="7">
        <v>113.848</v>
      </c>
      <c r="I1694">
        <v>94110</v>
      </c>
    </row>
    <row r="1695" spans="1:9" x14ac:dyDescent="0.3">
      <c r="A1695" t="s">
        <v>4247</v>
      </c>
      <c r="B1695" t="s">
        <v>3469</v>
      </c>
      <c r="C1695" t="s">
        <v>40</v>
      </c>
      <c r="D1695" t="s">
        <v>43</v>
      </c>
      <c r="E1695" s="7">
        <v>27.92</v>
      </c>
      <c r="F1695" s="9">
        <v>4</v>
      </c>
      <c r="G1695" s="13">
        <v>0</v>
      </c>
      <c r="H1695" s="7">
        <v>8.0968</v>
      </c>
      <c r="I1695">
        <v>90008</v>
      </c>
    </row>
    <row r="1696" spans="1:9" x14ac:dyDescent="0.3">
      <c r="A1696" t="s">
        <v>4247</v>
      </c>
      <c r="B1696" t="s">
        <v>3469</v>
      </c>
      <c r="C1696" t="s">
        <v>2900</v>
      </c>
      <c r="D1696" t="s">
        <v>2901</v>
      </c>
      <c r="E1696" s="7">
        <v>399.67200000000003</v>
      </c>
      <c r="F1696" s="9">
        <v>7</v>
      </c>
      <c r="G1696" s="13">
        <v>0.2</v>
      </c>
      <c r="H1696" s="7">
        <v>14.9877</v>
      </c>
      <c r="I1696">
        <v>90008</v>
      </c>
    </row>
    <row r="1697" spans="1:9" x14ac:dyDescent="0.3">
      <c r="A1697" t="s">
        <v>4248</v>
      </c>
      <c r="B1697" t="s">
        <v>828</v>
      </c>
      <c r="C1697" t="s">
        <v>3370</v>
      </c>
      <c r="D1697" t="s">
        <v>3371</v>
      </c>
      <c r="E1697" s="7">
        <v>15.84</v>
      </c>
      <c r="F1697" s="9">
        <v>3</v>
      </c>
      <c r="G1697" s="13">
        <v>0</v>
      </c>
      <c r="H1697" s="7">
        <v>0</v>
      </c>
      <c r="I1697">
        <v>98105</v>
      </c>
    </row>
    <row r="1698" spans="1:9" x14ac:dyDescent="0.3">
      <c r="A1698" t="s">
        <v>4248</v>
      </c>
      <c r="B1698" t="s">
        <v>828</v>
      </c>
      <c r="C1698" t="s">
        <v>1431</v>
      </c>
      <c r="D1698" t="s">
        <v>1432</v>
      </c>
      <c r="E1698" s="7">
        <v>44.4</v>
      </c>
      <c r="F1698" s="9">
        <v>3</v>
      </c>
      <c r="G1698" s="13">
        <v>0</v>
      </c>
      <c r="H1698" s="7">
        <v>22.2</v>
      </c>
      <c r="I1698">
        <v>98105</v>
      </c>
    </row>
    <row r="1699" spans="1:9" x14ac:dyDescent="0.3">
      <c r="A1699" t="s">
        <v>4249</v>
      </c>
      <c r="B1699" t="s">
        <v>2813</v>
      </c>
      <c r="C1699" t="s">
        <v>1098</v>
      </c>
      <c r="D1699" t="s">
        <v>1099</v>
      </c>
      <c r="E1699" s="7">
        <v>21.24</v>
      </c>
      <c r="F1699" s="9">
        <v>9</v>
      </c>
      <c r="G1699" s="13">
        <v>0.2</v>
      </c>
      <c r="H1699" s="7">
        <v>7.4340000000000002</v>
      </c>
      <c r="I1699">
        <v>80027</v>
      </c>
    </row>
    <row r="1700" spans="1:9" x14ac:dyDescent="0.3">
      <c r="A1700" t="s">
        <v>4249</v>
      </c>
      <c r="B1700" t="s">
        <v>2813</v>
      </c>
      <c r="C1700" t="s">
        <v>177</v>
      </c>
      <c r="D1700" t="s">
        <v>178</v>
      </c>
      <c r="E1700" s="7">
        <v>9.5519999999999996</v>
      </c>
      <c r="F1700" s="9">
        <v>8</v>
      </c>
      <c r="G1700" s="13">
        <v>0.7</v>
      </c>
      <c r="H1700" s="7">
        <v>7.3231999999999999</v>
      </c>
      <c r="I1700">
        <v>80027</v>
      </c>
    </row>
    <row r="1701" spans="1:9" x14ac:dyDescent="0.3">
      <c r="A1701" t="s">
        <v>4249</v>
      </c>
      <c r="B1701" t="s">
        <v>2813</v>
      </c>
      <c r="C1701" t="s">
        <v>1316</v>
      </c>
      <c r="D1701" t="s">
        <v>1317</v>
      </c>
      <c r="E1701" s="7">
        <v>89.991</v>
      </c>
      <c r="F1701" s="9">
        <v>3</v>
      </c>
      <c r="G1701" s="13">
        <v>0.7</v>
      </c>
      <c r="H1701" s="7">
        <v>152.9847</v>
      </c>
      <c r="I1701">
        <v>80027</v>
      </c>
    </row>
    <row r="1702" spans="1:9" x14ac:dyDescent="0.3">
      <c r="A1702" t="s">
        <v>4250</v>
      </c>
      <c r="B1702" t="s">
        <v>622</v>
      </c>
      <c r="C1702" t="s">
        <v>1835</v>
      </c>
      <c r="D1702" t="s">
        <v>1836</v>
      </c>
      <c r="E1702" s="7">
        <v>163.96</v>
      </c>
      <c r="F1702" s="9">
        <v>4</v>
      </c>
      <c r="G1702" s="13">
        <v>0</v>
      </c>
      <c r="H1702" s="7">
        <v>80.340400000000002</v>
      </c>
      <c r="I1702">
        <v>94122</v>
      </c>
    </row>
    <row r="1703" spans="1:9" x14ac:dyDescent="0.3">
      <c r="A1703" t="s">
        <v>4251</v>
      </c>
      <c r="B1703" t="s">
        <v>24</v>
      </c>
      <c r="C1703" t="s">
        <v>288</v>
      </c>
      <c r="D1703" t="s">
        <v>289</v>
      </c>
      <c r="E1703" s="7">
        <v>4.08</v>
      </c>
      <c r="F1703" s="9">
        <v>2</v>
      </c>
      <c r="G1703" s="13">
        <v>0</v>
      </c>
      <c r="H1703" s="7">
        <v>1.9176</v>
      </c>
      <c r="I1703">
        <v>92037</v>
      </c>
    </row>
    <row r="1704" spans="1:9" x14ac:dyDescent="0.3">
      <c r="A1704" t="s">
        <v>4251</v>
      </c>
      <c r="B1704" t="s">
        <v>24</v>
      </c>
      <c r="C1704" t="s">
        <v>4252</v>
      </c>
      <c r="D1704" t="s">
        <v>4253</v>
      </c>
      <c r="E1704" s="7">
        <v>18.899999999999999</v>
      </c>
      <c r="F1704" s="9">
        <v>3</v>
      </c>
      <c r="G1704" s="13">
        <v>0</v>
      </c>
      <c r="H1704" s="7">
        <v>8.6940000000000008</v>
      </c>
      <c r="I1704">
        <v>92037</v>
      </c>
    </row>
    <row r="1705" spans="1:9" x14ac:dyDescent="0.3">
      <c r="A1705" t="s">
        <v>4254</v>
      </c>
      <c r="B1705" t="s">
        <v>2744</v>
      </c>
      <c r="C1705" t="s">
        <v>4255</v>
      </c>
      <c r="D1705" t="s">
        <v>4256</v>
      </c>
      <c r="E1705" s="7">
        <v>64.959999999999994</v>
      </c>
      <c r="F1705" s="9">
        <v>2</v>
      </c>
      <c r="G1705" s="13">
        <v>0</v>
      </c>
      <c r="H1705" s="7">
        <v>21.436800000000002</v>
      </c>
      <c r="I1705">
        <v>94110</v>
      </c>
    </row>
    <row r="1706" spans="1:9" x14ac:dyDescent="0.3">
      <c r="A1706" t="s">
        <v>4254</v>
      </c>
      <c r="B1706" t="s">
        <v>2744</v>
      </c>
      <c r="C1706" t="s">
        <v>1295</v>
      </c>
      <c r="D1706" t="s">
        <v>1296</v>
      </c>
      <c r="E1706" s="7">
        <v>30.56</v>
      </c>
      <c r="F1706" s="9">
        <v>4</v>
      </c>
      <c r="G1706" s="13">
        <v>0</v>
      </c>
      <c r="H1706" s="7">
        <v>14.974399999999999</v>
      </c>
      <c r="I1706">
        <v>94110</v>
      </c>
    </row>
    <row r="1707" spans="1:9" x14ac:dyDescent="0.3">
      <c r="A1707" t="s">
        <v>4257</v>
      </c>
      <c r="B1707" t="s">
        <v>1071</v>
      </c>
      <c r="C1707" t="s">
        <v>1922</v>
      </c>
      <c r="D1707" t="s">
        <v>1923</v>
      </c>
      <c r="E1707" s="7">
        <v>16.899999999999999</v>
      </c>
      <c r="F1707" s="9">
        <v>5</v>
      </c>
      <c r="G1707" s="13">
        <v>0</v>
      </c>
      <c r="H1707" s="7">
        <v>6.2530000000000001</v>
      </c>
      <c r="I1707">
        <v>90712</v>
      </c>
    </row>
    <row r="1708" spans="1:9" x14ac:dyDescent="0.3">
      <c r="A1708" t="s">
        <v>4257</v>
      </c>
      <c r="B1708" t="s">
        <v>1071</v>
      </c>
      <c r="C1708" t="s">
        <v>1572</v>
      </c>
      <c r="D1708" t="s">
        <v>1573</v>
      </c>
      <c r="E1708" s="7">
        <v>25.08</v>
      </c>
      <c r="F1708" s="9">
        <v>6</v>
      </c>
      <c r="G1708" s="13">
        <v>0</v>
      </c>
      <c r="H1708" s="7">
        <v>9.0288000000000004</v>
      </c>
      <c r="I1708">
        <v>90712</v>
      </c>
    </row>
    <row r="1709" spans="1:9" x14ac:dyDescent="0.3">
      <c r="A1709" t="s">
        <v>4258</v>
      </c>
      <c r="B1709" t="s">
        <v>4259</v>
      </c>
      <c r="C1709" t="s">
        <v>742</v>
      </c>
      <c r="D1709" t="s">
        <v>743</v>
      </c>
      <c r="E1709" s="7">
        <v>19.440000000000001</v>
      </c>
      <c r="F1709" s="9">
        <v>3</v>
      </c>
      <c r="G1709" s="13">
        <v>0</v>
      </c>
      <c r="H1709" s="7">
        <v>9.3312000000000008</v>
      </c>
      <c r="I1709">
        <v>90049</v>
      </c>
    </row>
    <row r="1710" spans="1:9" x14ac:dyDescent="0.3">
      <c r="A1710" t="s">
        <v>4261</v>
      </c>
      <c r="B1710" t="s">
        <v>1899</v>
      </c>
      <c r="C1710" t="s">
        <v>959</v>
      </c>
      <c r="D1710" t="s">
        <v>960</v>
      </c>
      <c r="E1710" s="7">
        <v>26.975999999999999</v>
      </c>
      <c r="F1710" s="9">
        <v>4</v>
      </c>
      <c r="G1710" s="13">
        <v>0.2</v>
      </c>
      <c r="H1710" s="7">
        <v>8.7672000000000008</v>
      </c>
      <c r="I1710">
        <v>98105</v>
      </c>
    </row>
    <row r="1711" spans="1:9" x14ac:dyDescent="0.3">
      <c r="A1711" t="s">
        <v>4262</v>
      </c>
      <c r="B1711" t="s">
        <v>4263</v>
      </c>
      <c r="C1711" t="s">
        <v>2576</v>
      </c>
      <c r="D1711" t="s">
        <v>2577</v>
      </c>
      <c r="E1711" s="7">
        <v>307.77600000000001</v>
      </c>
      <c r="F1711" s="9">
        <v>7</v>
      </c>
      <c r="G1711" s="13">
        <v>0.2</v>
      </c>
      <c r="H1711" s="7">
        <v>111.5688</v>
      </c>
      <c r="I1711">
        <v>85254</v>
      </c>
    </row>
    <row r="1712" spans="1:9" x14ac:dyDescent="0.3">
      <c r="A1712" t="s">
        <v>4265</v>
      </c>
      <c r="B1712" t="s">
        <v>1781</v>
      </c>
      <c r="C1712" t="s">
        <v>339</v>
      </c>
      <c r="D1712" t="s">
        <v>340</v>
      </c>
      <c r="E1712" s="7">
        <v>725.84</v>
      </c>
      <c r="F1712" s="9">
        <v>4</v>
      </c>
      <c r="G1712" s="13">
        <v>0</v>
      </c>
      <c r="H1712" s="7">
        <v>210.49359999999999</v>
      </c>
      <c r="I1712">
        <v>90045</v>
      </c>
    </row>
    <row r="1713" spans="1:9" x14ac:dyDescent="0.3">
      <c r="A1713" t="s">
        <v>4265</v>
      </c>
      <c r="B1713" t="s">
        <v>1781</v>
      </c>
      <c r="C1713" t="s">
        <v>1555</v>
      </c>
      <c r="D1713" t="s">
        <v>1556</v>
      </c>
      <c r="E1713" s="7">
        <v>10.896000000000001</v>
      </c>
      <c r="F1713" s="9">
        <v>3</v>
      </c>
      <c r="G1713" s="13">
        <v>0.2</v>
      </c>
      <c r="H1713" s="7">
        <v>3.9498000000000002</v>
      </c>
      <c r="I1713">
        <v>90045</v>
      </c>
    </row>
    <row r="1714" spans="1:9" x14ac:dyDescent="0.3">
      <c r="A1714" t="s">
        <v>4265</v>
      </c>
      <c r="B1714" t="s">
        <v>1781</v>
      </c>
      <c r="C1714" t="s">
        <v>4266</v>
      </c>
      <c r="D1714" t="s">
        <v>4267</v>
      </c>
      <c r="E1714" s="7">
        <v>8.5440000000000005</v>
      </c>
      <c r="F1714" s="9">
        <v>2</v>
      </c>
      <c r="G1714" s="13">
        <v>0.2</v>
      </c>
      <c r="H1714" s="7">
        <v>2.8835999999999999</v>
      </c>
      <c r="I1714">
        <v>90045</v>
      </c>
    </row>
    <row r="1715" spans="1:9" x14ac:dyDescent="0.3">
      <c r="A1715" t="s">
        <v>4268</v>
      </c>
      <c r="B1715" t="s">
        <v>4269</v>
      </c>
      <c r="C1715" t="s">
        <v>4271</v>
      </c>
      <c r="D1715" t="s">
        <v>4272</v>
      </c>
      <c r="E1715" s="7">
        <v>279.45600000000002</v>
      </c>
      <c r="F1715" s="9">
        <v>6</v>
      </c>
      <c r="G1715" s="13">
        <v>0.2</v>
      </c>
      <c r="H1715" s="7">
        <v>20.959199999999999</v>
      </c>
      <c r="I1715">
        <v>90004</v>
      </c>
    </row>
    <row r="1716" spans="1:9" x14ac:dyDescent="0.3">
      <c r="A1716" t="s">
        <v>4268</v>
      </c>
      <c r="B1716" t="s">
        <v>4269</v>
      </c>
      <c r="C1716" t="s">
        <v>4273</v>
      </c>
      <c r="D1716" t="s">
        <v>4274</v>
      </c>
      <c r="E1716" s="7">
        <v>8</v>
      </c>
      <c r="F1716" s="9">
        <v>2</v>
      </c>
      <c r="G1716" s="13">
        <v>0</v>
      </c>
      <c r="H1716" s="7">
        <v>3.84</v>
      </c>
      <c r="I1716">
        <v>90004</v>
      </c>
    </row>
    <row r="1717" spans="1:9" x14ac:dyDescent="0.3">
      <c r="A1717" t="s">
        <v>4275</v>
      </c>
      <c r="B1717" t="s">
        <v>4276</v>
      </c>
      <c r="C1717" t="s">
        <v>2251</v>
      </c>
      <c r="D1717" t="s">
        <v>2252</v>
      </c>
      <c r="E1717" s="7">
        <v>27.24</v>
      </c>
      <c r="F1717" s="9">
        <v>5</v>
      </c>
      <c r="G1717" s="13">
        <v>0.2</v>
      </c>
      <c r="H1717" s="7">
        <v>9.5340000000000007</v>
      </c>
      <c r="I1717">
        <v>94109</v>
      </c>
    </row>
    <row r="1718" spans="1:9" x14ac:dyDescent="0.3">
      <c r="A1718" t="s">
        <v>4278</v>
      </c>
      <c r="B1718" t="s">
        <v>586</v>
      </c>
      <c r="C1718" t="s">
        <v>3029</v>
      </c>
      <c r="D1718" t="s">
        <v>3030</v>
      </c>
      <c r="E1718" s="7">
        <v>16.36</v>
      </c>
      <c r="F1718" s="9">
        <v>1</v>
      </c>
      <c r="G1718" s="13">
        <v>0</v>
      </c>
      <c r="H1718" s="7">
        <v>1.6359999999999999</v>
      </c>
      <c r="I1718">
        <v>94122</v>
      </c>
    </row>
    <row r="1719" spans="1:9" x14ac:dyDescent="0.3">
      <c r="A1719" t="s">
        <v>4278</v>
      </c>
      <c r="B1719" t="s">
        <v>586</v>
      </c>
      <c r="C1719" t="s">
        <v>4279</v>
      </c>
      <c r="D1719" t="s">
        <v>4280</v>
      </c>
      <c r="E1719" s="7">
        <v>15.78</v>
      </c>
      <c r="F1719" s="9">
        <v>2</v>
      </c>
      <c r="G1719" s="13">
        <v>0</v>
      </c>
      <c r="H1719" s="7">
        <v>0.63119999999999998</v>
      </c>
      <c r="I1719">
        <v>94122</v>
      </c>
    </row>
    <row r="1720" spans="1:9" x14ac:dyDescent="0.3">
      <c r="A1720" t="s">
        <v>4278</v>
      </c>
      <c r="B1720" t="s">
        <v>586</v>
      </c>
      <c r="C1720" t="s">
        <v>4281</v>
      </c>
      <c r="D1720" t="s">
        <v>4282</v>
      </c>
      <c r="E1720" s="7">
        <v>45.98</v>
      </c>
      <c r="F1720" s="9">
        <v>2</v>
      </c>
      <c r="G1720" s="13">
        <v>0</v>
      </c>
      <c r="H1720" s="7">
        <v>12.8744</v>
      </c>
      <c r="I1720">
        <v>94122</v>
      </c>
    </row>
    <row r="1721" spans="1:9" x14ac:dyDescent="0.3">
      <c r="A1721" t="s">
        <v>4283</v>
      </c>
      <c r="B1721" t="s">
        <v>3607</v>
      </c>
      <c r="C1721" t="s">
        <v>2193</v>
      </c>
      <c r="D1721" t="s">
        <v>2194</v>
      </c>
      <c r="E1721" s="7">
        <v>64.864000000000004</v>
      </c>
      <c r="F1721" s="9">
        <v>4</v>
      </c>
      <c r="G1721" s="13">
        <v>0.2</v>
      </c>
      <c r="H1721" s="7">
        <v>6.4863999999999997</v>
      </c>
      <c r="I1721">
        <v>97477</v>
      </c>
    </row>
    <row r="1722" spans="1:9" x14ac:dyDescent="0.3">
      <c r="A1722" t="s">
        <v>4284</v>
      </c>
      <c r="B1722" t="s">
        <v>660</v>
      </c>
      <c r="C1722" t="s">
        <v>1045</v>
      </c>
      <c r="D1722" t="s">
        <v>1046</v>
      </c>
      <c r="E1722" s="7">
        <v>88.775999999999996</v>
      </c>
      <c r="F1722" s="9">
        <v>3</v>
      </c>
      <c r="G1722" s="13">
        <v>0.2</v>
      </c>
      <c r="H1722" s="7">
        <v>7.7679</v>
      </c>
      <c r="I1722">
        <v>98103</v>
      </c>
    </row>
    <row r="1723" spans="1:9" x14ac:dyDescent="0.3">
      <c r="A1723" t="s">
        <v>4284</v>
      </c>
      <c r="B1723" t="s">
        <v>660</v>
      </c>
      <c r="C1723" t="s">
        <v>2638</v>
      </c>
      <c r="D1723" t="s">
        <v>2639</v>
      </c>
      <c r="E1723" s="7">
        <v>11.56</v>
      </c>
      <c r="F1723" s="9">
        <v>4</v>
      </c>
      <c r="G1723" s="13">
        <v>0</v>
      </c>
      <c r="H1723" s="7">
        <v>5.4332000000000003</v>
      </c>
      <c r="I1723">
        <v>98103</v>
      </c>
    </row>
    <row r="1724" spans="1:9" x14ac:dyDescent="0.3">
      <c r="A1724" t="s">
        <v>4284</v>
      </c>
      <c r="B1724" t="s">
        <v>660</v>
      </c>
      <c r="C1724" t="s">
        <v>1995</v>
      </c>
      <c r="D1724" t="s">
        <v>4285</v>
      </c>
      <c r="E1724" s="7">
        <v>15.58</v>
      </c>
      <c r="F1724" s="9">
        <v>1</v>
      </c>
      <c r="G1724" s="13">
        <v>0</v>
      </c>
      <c r="H1724" s="7">
        <v>3.895</v>
      </c>
      <c r="I1724">
        <v>98103</v>
      </c>
    </row>
    <row r="1725" spans="1:9" x14ac:dyDescent="0.3">
      <c r="A1725" t="s">
        <v>4286</v>
      </c>
      <c r="B1725" t="s">
        <v>4287</v>
      </c>
      <c r="C1725" t="s">
        <v>3029</v>
      </c>
      <c r="D1725" t="s">
        <v>3030</v>
      </c>
      <c r="E1725" s="7">
        <v>98.16</v>
      </c>
      <c r="F1725" s="9">
        <v>6</v>
      </c>
      <c r="G1725" s="13">
        <v>0</v>
      </c>
      <c r="H1725" s="7">
        <v>9.8160000000000007</v>
      </c>
      <c r="I1725">
        <v>98103</v>
      </c>
    </row>
    <row r="1726" spans="1:9" x14ac:dyDescent="0.3">
      <c r="A1726" t="s">
        <v>4286</v>
      </c>
      <c r="B1726" t="s">
        <v>4287</v>
      </c>
      <c r="C1726" t="s">
        <v>3634</v>
      </c>
      <c r="D1726" t="s">
        <v>264</v>
      </c>
      <c r="E1726" s="7">
        <v>31.44</v>
      </c>
      <c r="F1726" s="9">
        <v>3</v>
      </c>
      <c r="G1726" s="13">
        <v>0</v>
      </c>
      <c r="H1726" s="7">
        <v>7.86</v>
      </c>
      <c r="I1726">
        <v>98103</v>
      </c>
    </row>
    <row r="1727" spans="1:9" x14ac:dyDescent="0.3">
      <c r="A1727" t="s">
        <v>4289</v>
      </c>
      <c r="B1727" t="s">
        <v>4133</v>
      </c>
      <c r="C1727" t="s">
        <v>4290</v>
      </c>
      <c r="D1727" t="s">
        <v>4291</v>
      </c>
      <c r="E1727" s="7">
        <v>15.54</v>
      </c>
      <c r="F1727" s="9">
        <v>3</v>
      </c>
      <c r="G1727" s="13">
        <v>0</v>
      </c>
      <c r="H1727" s="7">
        <v>7.6146000000000003</v>
      </c>
      <c r="I1727">
        <v>90045</v>
      </c>
    </row>
    <row r="1728" spans="1:9" x14ac:dyDescent="0.3">
      <c r="A1728" t="s">
        <v>4289</v>
      </c>
      <c r="B1728" t="s">
        <v>4133</v>
      </c>
      <c r="C1728" t="s">
        <v>4292</v>
      </c>
      <c r="D1728" t="s">
        <v>4293</v>
      </c>
      <c r="E1728" s="7">
        <v>105.55200000000001</v>
      </c>
      <c r="F1728" s="9">
        <v>6</v>
      </c>
      <c r="G1728" s="13">
        <v>0.2</v>
      </c>
      <c r="H1728" s="7">
        <v>35.623800000000003</v>
      </c>
      <c r="I1728">
        <v>90045</v>
      </c>
    </row>
    <row r="1729" spans="1:9" x14ac:dyDescent="0.3">
      <c r="A1729" t="s">
        <v>4294</v>
      </c>
      <c r="B1729" t="s">
        <v>1061</v>
      </c>
      <c r="C1729" t="s">
        <v>583</v>
      </c>
      <c r="D1729" t="s">
        <v>584</v>
      </c>
      <c r="E1729" s="7">
        <v>167.976</v>
      </c>
      <c r="F1729" s="9">
        <v>3</v>
      </c>
      <c r="G1729" s="13">
        <v>0.2</v>
      </c>
      <c r="H1729" s="7">
        <v>10.4985</v>
      </c>
      <c r="I1729">
        <v>90045</v>
      </c>
    </row>
    <row r="1730" spans="1:9" x14ac:dyDescent="0.3">
      <c r="A1730" t="s">
        <v>4294</v>
      </c>
      <c r="B1730" t="s">
        <v>1061</v>
      </c>
      <c r="C1730" t="s">
        <v>2358</v>
      </c>
      <c r="D1730" t="s">
        <v>2359</v>
      </c>
      <c r="E1730" s="7">
        <v>109.53</v>
      </c>
      <c r="F1730" s="9">
        <v>3</v>
      </c>
      <c r="G1730" s="13">
        <v>0</v>
      </c>
      <c r="H1730" s="7">
        <v>47.097900000000003</v>
      </c>
      <c r="I1730">
        <v>90045</v>
      </c>
    </row>
    <row r="1731" spans="1:9" x14ac:dyDescent="0.3">
      <c r="A1731" t="s">
        <v>4294</v>
      </c>
      <c r="B1731" t="s">
        <v>1061</v>
      </c>
      <c r="C1731" t="s">
        <v>4295</v>
      </c>
      <c r="D1731" t="s">
        <v>4296</v>
      </c>
      <c r="E1731" s="7">
        <v>9.82</v>
      </c>
      <c r="F1731" s="9">
        <v>2</v>
      </c>
      <c r="G1731" s="13">
        <v>0</v>
      </c>
      <c r="H1731" s="7">
        <v>4.8117999999999999</v>
      </c>
      <c r="I1731">
        <v>90045</v>
      </c>
    </row>
    <row r="1732" spans="1:9" x14ac:dyDescent="0.3">
      <c r="A1732" t="s">
        <v>4297</v>
      </c>
      <c r="B1732" t="s">
        <v>3561</v>
      </c>
      <c r="C1732" t="s">
        <v>2019</v>
      </c>
      <c r="D1732" t="s">
        <v>2020</v>
      </c>
      <c r="E1732" s="7">
        <v>26.352</v>
      </c>
      <c r="F1732" s="9">
        <v>3</v>
      </c>
      <c r="G1732" s="13">
        <v>0.2</v>
      </c>
      <c r="H1732" s="7">
        <v>9.5526</v>
      </c>
      <c r="I1732">
        <v>98105</v>
      </c>
    </row>
    <row r="1733" spans="1:9" x14ac:dyDescent="0.3">
      <c r="A1733" t="s">
        <v>4298</v>
      </c>
      <c r="B1733" t="s">
        <v>4299</v>
      </c>
      <c r="C1733" t="s">
        <v>2604</v>
      </c>
      <c r="D1733" t="s">
        <v>2605</v>
      </c>
      <c r="E1733" s="7">
        <v>21.98</v>
      </c>
      <c r="F1733" s="9">
        <v>7</v>
      </c>
      <c r="G1733" s="13">
        <v>0</v>
      </c>
      <c r="H1733" s="7">
        <v>9.891</v>
      </c>
      <c r="I1733">
        <v>84604</v>
      </c>
    </row>
    <row r="1734" spans="1:9" x14ac:dyDescent="0.3">
      <c r="A1734" t="s">
        <v>4301</v>
      </c>
      <c r="B1734" t="s">
        <v>1635</v>
      </c>
      <c r="C1734" t="s">
        <v>4144</v>
      </c>
      <c r="D1734" t="s">
        <v>4145</v>
      </c>
      <c r="E1734" s="7">
        <v>63.2</v>
      </c>
      <c r="F1734" s="9">
        <v>5</v>
      </c>
      <c r="G1734" s="13">
        <v>0</v>
      </c>
      <c r="H1734" s="7">
        <v>23.384</v>
      </c>
      <c r="I1734">
        <v>94110</v>
      </c>
    </row>
    <row r="1735" spans="1:9" x14ac:dyDescent="0.3">
      <c r="A1735" t="s">
        <v>4302</v>
      </c>
      <c r="B1735" t="s">
        <v>4303</v>
      </c>
      <c r="C1735" t="s">
        <v>296</v>
      </c>
      <c r="D1735" t="s">
        <v>297</v>
      </c>
      <c r="E1735" s="7">
        <v>39</v>
      </c>
      <c r="F1735" s="9">
        <v>12</v>
      </c>
      <c r="G1735" s="13">
        <v>0</v>
      </c>
      <c r="H1735" s="7">
        <v>11.31</v>
      </c>
      <c r="I1735">
        <v>90004</v>
      </c>
    </row>
    <row r="1736" spans="1:9" x14ac:dyDescent="0.3">
      <c r="A1736" t="s">
        <v>4305</v>
      </c>
      <c r="B1736" t="s">
        <v>2664</v>
      </c>
      <c r="C1736" t="s">
        <v>4306</v>
      </c>
      <c r="D1736" t="s">
        <v>4307</v>
      </c>
      <c r="E1736" s="7">
        <v>556.66499999999996</v>
      </c>
      <c r="F1736" s="9">
        <v>5</v>
      </c>
      <c r="G1736" s="13">
        <v>0.15</v>
      </c>
      <c r="H1736" s="7">
        <v>6.5490000000000004</v>
      </c>
      <c r="I1736">
        <v>90004</v>
      </c>
    </row>
    <row r="1737" spans="1:9" x14ac:dyDescent="0.3">
      <c r="A1737" t="s">
        <v>4308</v>
      </c>
      <c r="B1737" t="s">
        <v>4309</v>
      </c>
      <c r="C1737" t="s">
        <v>477</v>
      </c>
      <c r="D1737" t="s">
        <v>478</v>
      </c>
      <c r="E1737" s="7">
        <v>71.98</v>
      </c>
      <c r="F1737" s="9">
        <v>2</v>
      </c>
      <c r="G1737" s="13">
        <v>0</v>
      </c>
      <c r="H1737" s="7">
        <v>15.1158</v>
      </c>
      <c r="I1737">
        <v>98103</v>
      </c>
    </row>
    <row r="1738" spans="1:9" x14ac:dyDescent="0.3">
      <c r="A1738" t="s">
        <v>4308</v>
      </c>
      <c r="B1738" t="s">
        <v>4309</v>
      </c>
      <c r="C1738" t="s">
        <v>4311</v>
      </c>
      <c r="D1738" t="s">
        <v>4312</v>
      </c>
      <c r="E1738" s="7">
        <v>79.98</v>
      </c>
      <c r="F1738" s="9">
        <v>2</v>
      </c>
      <c r="G1738" s="13">
        <v>0</v>
      </c>
      <c r="H1738" s="7">
        <v>26.3934</v>
      </c>
      <c r="I1738">
        <v>98103</v>
      </c>
    </row>
    <row r="1739" spans="1:9" x14ac:dyDescent="0.3">
      <c r="A1739" t="s">
        <v>4313</v>
      </c>
      <c r="B1739" t="s">
        <v>1071</v>
      </c>
      <c r="C1739" t="s">
        <v>751</v>
      </c>
      <c r="D1739" t="s">
        <v>752</v>
      </c>
      <c r="E1739" s="7">
        <v>445.96</v>
      </c>
      <c r="F1739" s="9">
        <v>5</v>
      </c>
      <c r="G1739" s="13">
        <v>0.2</v>
      </c>
      <c r="H1739" s="7">
        <v>55.744999999999997</v>
      </c>
      <c r="I1739">
        <v>90045</v>
      </c>
    </row>
    <row r="1740" spans="1:9" x14ac:dyDescent="0.3">
      <c r="A1740" t="s">
        <v>4313</v>
      </c>
      <c r="B1740" t="s">
        <v>1071</v>
      </c>
      <c r="C1740" t="s">
        <v>3066</v>
      </c>
      <c r="D1740" t="s">
        <v>3067</v>
      </c>
      <c r="E1740" s="7">
        <v>36.24</v>
      </c>
      <c r="F1740" s="9">
        <v>1</v>
      </c>
      <c r="G1740" s="13">
        <v>0</v>
      </c>
      <c r="H1740" s="7">
        <v>15.220800000000001</v>
      </c>
      <c r="I1740">
        <v>90045</v>
      </c>
    </row>
    <row r="1741" spans="1:9" x14ac:dyDescent="0.3">
      <c r="A1741" t="s">
        <v>4313</v>
      </c>
      <c r="B1741" t="s">
        <v>1071</v>
      </c>
      <c r="C1741" t="s">
        <v>4314</v>
      </c>
      <c r="D1741" t="s">
        <v>4315</v>
      </c>
      <c r="E1741" s="7">
        <v>10.65</v>
      </c>
      <c r="F1741" s="9">
        <v>3</v>
      </c>
      <c r="G1741" s="13">
        <v>0</v>
      </c>
      <c r="H1741" s="7">
        <v>5.0054999999999996</v>
      </c>
      <c r="I1741">
        <v>90045</v>
      </c>
    </row>
    <row r="1742" spans="1:9" x14ac:dyDescent="0.3">
      <c r="A1742" t="s">
        <v>4316</v>
      </c>
      <c r="B1742" t="s">
        <v>4317</v>
      </c>
      <c r="C1742" t="s">
        <v>3714</v>
      </c>
      <c r="D1742" t="s">
        <v>4319</v>
      </c>
      <c r="E1742" s="7">
        <v>87.92</v>
      </c>
      <c r="F1742" s="9">
        <v>4</v>
      </c>
      <c r="G1742" s="13">
        <v>0</v>
      </c>
      <c r="H1742" s="7">
        <v>40.443199999999997</v>
      </c>
      <c r="I1742">
        <v>94109</v>
      </c>
    </row>
    <row r="1743" spans="1:9" x14ac:dyDescent="0.3">
      <c r="A1743" t="s">
        <v>4316</v>
      </c>
      <c r="B1743" t="s">
        <v>4317</v>
      </c>
      <c r="C1743" t="s">
        <v>3521</v>
      </c>
      <c r="D1743" t="s">
        <v>3522</v>
      </c>
      <c r="E1743" s="7">
        <v>22.423999999999999</v>
      </c>
      <c r="F1743" s="9">
        <v>1</v>
      </c>
      <c r="G1743" s="13">
        <v>0.2</v>
      </c>
      <c r="H1743" s="7">
        <v>8.4090000000000007</v>
      </c>
      <c r="I1743">
        <v>94109</v>
      </c>
    </row>
    <row r="1744" spans="1:9" x14ac:dyDescent="0.3">
      <c r="A1744" t="s">
        <v>4316</v>
      </c>
      <c r="B1744" t="s">
        <v>4317</v>
      </c>
      <c r="C1744" t="s">
        <v>604</v>
      </c>
      <c r="D1744" t="s">
        <v>605</v>
      </c>
      <c r="E1744" s="7">
        <v>90.48</v>
      </c>
      <c r="F1744" s="9">
        <v>3</v>
      </c>
      <c r="G1744" s="13">
        <v>0.2</v>
      </c>
      <c r="H1744" s="7">
        <v>33.93</v>
      </c>
      <c r="I1744">
        <v>94109</v>
      </c>
    </row>
    <row r="1745" spans="1:9" x14ac:dyDescent="0.3">
      <c r="A1745" t="s">
        <v>4316</v>
      </c>
      <c r="B1745" t="s">
        <v>4317</v>
      </c>
      <c r="C1745" t="s">
        <v>4320</v>
      </c>
      <c r="D1745" t="s">
        <v>4321</v>
      </c>
      <c r="E1745" s="7">
        <v>42.76</v>
      </c>
      <c r="F1745" s="9">
        <v>1</v>
      </c>
      <c r="G1745" s="13">
        <v>0</v>
      </c>
      <c r="H1745" s="7">
        <v>11.117599999999999</v>
      </c>
      <c r="I1745">
        <v>94109</v>
      </c>
    </row>
    <row r="1746" spans="1:9" x14ac:dyDescent="0.3">
      <c r="A1746" t="s">
        <v>4322</v>
      </c>
      <c r="B1746" t="s">
        <v>3210</v>
      </c>
      <c r="C1746" t="s">
        <v>1068</v>
      </c>
      <c r="D1746" t="s">
        <v>1069</v>
      </c>
      <c r="E1746" s="7">
        <v>10.08</v>
      </c>
      <c r="F1746" s="9">
        <v>7</v>
      </c>
      <c r="G1746" s="13">
        <v>0.2</v>
      </c>
      <c r="H1746" s="7">
        <v>3.528</v>
      </c>
      <c r="I1746">
        <v>88101</v>
      </c>
    </row>
    <row r="1747" spans="1:9" x14ac:dyDescent="0.3">
      <c r="A1747" t="s">
        <v>4322</v>
      </c>
      <c r="B1747" t="s">
        <v>3210</v>
      </c>
      <c r="C1747" t="s">
        <v>4324</v>
      </c>
      <c r="D1747" t="s">
        <v>4325</v>
      </c>
      <c r="E1747" s="7">
        <v>101.34</v>
      </c>
      <c r="F1747" s="9">
        <v>3</v>
      </c>
      <c r="G1747" s="13">
        <v>0</v>
      </c>
      <c r="H1747" s="7">
        <v>8.1072000000000006</v>
      </c>
      <c r="I1747">
        <v>88101</v>
      </c>
    </row>
    <row r="1748" spans="1:9" x14ac:dyDescent="0.3">
      <c r="A1748" t="s">
        <v>4326</v>
      </c>
      <c r="B1748" t="s">
        <v>1319</v>
      </c>
      <c r="C1748" t="s">
        <v>855</v>
      </c>
      <c r="D1748" t="s">
        <v>856</v>
      </c>
      <c r="E1748" s="7">
        <v>11.231999999999999</v>
      </c>
      <c r="F1748" s="9">
        <v>3</v>
      </c>
      <c r="G1748" s="13">
        <v>0.2</v>
      </c>
      <c r="H1748" s="7">
        <v>3.9312</v>
      </c>
      <c r="I1748">
        <v>90045</v>
      </c>
    </row>
    <row r="1749" spans="1:9" x14ac:dyDescent="0.3">
      <c r="A1749" t="s">
        <v>4327</v>
      </c>
      <c r="B1749" t="s">
        <v>1206</v>
      </c>
      <c r="C1749" t="s">
        <v>4328</v>
      </c>
      <c r="D1749" t="s">
        <v>4329</v>
      </c>
      <c r="E1749" s="7">
        <v>1649.95</v>
      </c>
      <c r="F1749" s="9">
        <v>5</v>
      </c>
      <c r="G1749" s="13">
        <v>0</v>
      </c>
      <c r="H1749" s="7">
        <v>659.98</v>
      </c>
      <c r="I1749">
        <v>90045</v>
      </c>
    </row>
    <row r="1750" spans="1:9" x14ac:dyDescent="0.3">
      <c r="A1750" t="s">
        <v>4327</v>
      </c>
      <c r="B1750" t="s">
        <v>1206</v>
      </c>
      <c r="C1750" t="s">
        <v>4330</v>
      </c>
      <c r="D1750" t="s">
        <v>4331</v>
      </c>
      <c r="E1750" s="7">
        <v>111.9</v>
      </c>
      <c r="F1750" s="9">
        <v>6</v>
      </c>
      <c r="G1750" s="13">
        <v>0</v>
      </c>
      <c r="H1750" s="7">
        <v>51.473999999999997</v>
      </c>
      <c r="I1750">
        <v>90045</v>
      </c>
    </row>
    <row r="1751" spans="1:9" x14ac:dyDescent="0.3">
      <c r="A1751" t="s">
        <v>4332</v>
      </c>
      <c r="B1751" t="s">
        <v>4333</v>
      </c>
      <c r="C1751" t="s">
        <v>4335</v>
      </c>
      <c r="D1751" t="s">
        <v>4336</v>
      </c>
      <c r="E1751" s="7">
        <v>599.16499999999996</v>
      </c>
      <c r="F1751" s="9">
        <v>5</v>
      </c>
      <c r="G1751" s="13">
        <v>0.15</v>
      </c>
      <c r="H1751" s="7">
        <v>35.244999999999997</v>
      </c>
      <c r="I1751">
        <v>90036</v>
      </c>
    </row>
    <row r="1752" spans="1:9" x14ac:dyDescent="0.3">
      <c r="A1752" t="s">
        <v>4337</v>
      </c>
      <c r="B1752" t="s">
        <v>1418</v>
      </c>
      <c r="C1752" t="s">
        <v>4338</v>
      </c>
      <c r="D1752" t="s">
        <v>4339</v>
      </c>
      <c r="E1752" s="7">
        <v>46.53</v>
      </c>
      <c r="F1752" s="9">
        <v>3</v>
      </c>
      <c r="G1752" s="13">
        <v>0</v>
      </c>
      <c r="H1752" s="7">
        <v>12.097799999999999</v>
      </c>
      <c r="I1752">
        <v>94122</v>
      </c>
    </row>
    <row r="1753" spans="1:9" x14ac:dyDescent="0.3">
      <c r="A1753" t="s">
        <v>4340</v>
      </c>
      <c r="B1753" t="s">
        <v>4341</v>
      </c>
      <c r="C1753" t="s">
        <v>2395</v>
      </c>
      <c r="D1753" t="s">
        <v>2396</v>
      </c>
      <c r="E1753" s="7">
        <v>8.8960000000000008</v>
      </c>
      <c r="F1753" s="9">
        <v>4</v>
      </c>
      <c r="G1753" s="13">
        <v>0.2</v>
      </c>
      <c r="H1753" s="7">
        <v>0.66720000000000002</v>
      </c>
      <c r="I1753">
        <v>85224</v>
      </c>
    </row>
    <row r="1754" spans="1:9" x14ac:dyDescent="0.3">
      <c r="A1754" t="s">
        <v>4343</v>
      </c>
      <c r="B1754" t="s">
        <v>3821</v>
      </c>
      <c r="C1754" t="s">
        <v>4344</v>
      </c>
      <c r="D1754" t="s">
        <v>4345</v>
      </c>
      <c r="E1754" s="7">
        <v>1640.7</v>
      </c>
      <c r="F1754" s="9">
        <v>5</v>
      </c>
      <c r="G1754" s="13">
        <v>0</v>
      </c>
      <c r="H1754" s="7">
        <v>459.39600000000002</v>
      </c>
      <c r="I1754">
        <v>90008</v>
      </c>
    </row>
    <row r="1755" spans="1:9" x14ac:dyDescent="0.3">
      <c r="A1755" t="s">
        <v>4343</v>
      </c>
      <c r="B1755" t="s">
        <v>3821</v>
      </c>
      <c r="C1755" t="s">
        <v>4346</v>
      </c>
      <c r="D1755" t="s">
        <v>4347</v>
      </c>
      <c r="E1755" s="7">
        <v>270</v>
      </c>
      <c r="F1755" s="9">
        <v>3</v>
      </c>
      <c r="G1755" s="13">
        <v>0</v>
      </c>
      <c r="H1755" s="7">
        <v>97.2</v>
      </c>
      <c r="I1755">
        <v>90008</v>
      </c>
    </row>
    <row r="1756" spans="1:9" x14ac:dyDescent="0.3">
      <c r="A1756" t="s">
        <v>4348</v>
      </c>
      <c r="B1756" t="s">
        <v>4101</v>
      </c>
      <c r="C1756" t="s">
        <v>4349</v>
      </c>
      <c r="D1756" t="s">
        <v>4350</v>
      </c>
      <c r="E1756" s="7">
        <v>6.3680000000000003</v>
      </c>
      <c r="F1756" s="9">
        <v>2</v>
      </c>
      <c r="G1756" s="13">
        <v>0.2</v>
      </c>
      <c r="H1756" s="7">
        <v>2.3879999999999999</v>
      </c>
      <c r="I1756">
        <v>85301</v>
      </c>
    </row>
    <row r="1757" spans="1:9" x14ac:dyDescent="0.3">
      <c r="A1757" t="s">
        <v>4351</v>
      </c>
      <c r="B1757" t="s">
        <v>2335</v>
      </c>
      <c r="C1757" t="s">
        <v>4352</v>
      </c>
      <c r="D1757" t="s">
        <v>4353</v>
      </c>
      <c r="E1757" s="7">
        <v>86.2</v>
      </c>
      <c r="F1757" s="9">
        <v>5</v>
      </c>
      <c r="G1757" s="13">
        <v>0</v>
      </c>
      <c r="H1757" s="7">
        <v>24.998000000000001</v>
      </c>
      <c r="I1757">
        <v>89431</v>
      </c>
    </row>
    <row r="1758" spans="1:9" x14ac:dyDescent="0.3">
      <c r="A1758" t="s">
        <v>4354</v>
      </c>
      <c r="B1758" t="s">
        <v>291</v>
      </c>
      <c r="C1758" t="s">
        <v>4355</v>
      </c>
      <c r="D1758" t="s">
        <v>4356</v>
      </c>
      <c r="E1758" s="7">
        <v>19.600000000000001</v>
      </c>
      <c r="F1758" s="9">
        <v>5</v>
      </c>
      <c r="G1758" s="13">
        <v>0</v>
      </c>
      <c r="H1758" s="7">
        <v>9.6039999999999992</v>
      </c>
      <c r="I1758">
        <v>98026</v>
      </c>
    </row>
    <row r="1759" spans="1:9" x14ac:dyDescent="0.3">
      <c r="A1759" t="s">
        <v>4354</v>
      </c>
      <c r="B1759" t="s">
        <v>291</v>
      </c>
      <c r="C1759" t="s">
        <v>1942</v>
      </c>
      <c r="D1759" t="s">
        <v>1943</v>
      </c>
      <c r="E1759" s="7">
        <v>68.459999999999994</v>
      </c>
      <c r="F1759" s="9">
        <v>2</v>
      </c>
      <c r="G1759" s="13">
        <v>0</v>
      </c>
      <c r="H1759" s="7">
        <v>20.538</v>
      </c>
      <c r="I1759">
        <v>98026</v>
      </c>
    </row>
    <row r="1760" spans="1:9" x14ac:dyDescent="0.3">
      <c r="A1760" t="s">
        <v>4357</v>
      </c>
      <c r="B1760" t="s">
        <v>2587</v>
      </c>
      <c r="C1760" t="s">
        <v>4065</v>
      </c>
      <c r="D1760" t="s">
        <v>4066</v>
      </c>
      <c r="E1760" s="7">
        <v>13.343999999999999</v>
      </c>
      <c r="F1760" s="9">
        <v>6</v>
      </c>
      <c r="G1760" s="13">
        <v>0.2</v>
      </c>
      <c r="H1760" s="7">
        <v>4.3368000000000002</v>
      </c>
      <c r="I1760">
        <v>94122</v>
      </c>
    </row>
    <row r="1761" spans="1:9" x14ac:dyDescent="0.3">
      <c r="A1761" t="s">
        <v>4357</v>
      </c>
      <c r="B1761" t="s">
        <v>2587</v>
      </c>
      <c r="C1761" t="s">
        <v>4358</v>
      </c>
      <c r="D1761" t="s">
        <v>4359</v>
      </c>
      <c r="E1761" s="7">
        <v>1478.2719999999999</v>
      </c>
      <c r="F1761" s="9">
        <v>8</v>
      </c>
      <c r="G1761" s="13">
        <v>0.2</v>
      </c>
      <c r="H1761" s="7">
        <v>92.391999999999996</v>
      </c>
      <c r="I1761">
        <v>94122</v>
      </c>
    </row>
    <row r="1762" spans="1:9" x14ac:dyDescent="0.3">
      <c r="A1762" t="s">
        <v>4360</v>
      </c>
      <c r="B1762" t="s">
        <v>3824</v>
      </c>
      <c r="C1762" t="s">
        <v>207</v>
      </c>
      <c r="D1762" t="s">
        <v>208</v>
      </c>
      <c r="E1762" s="7">
        <v>9.24</v>
      </c>
      <c r="F1762" s="9">
        <v>3</v>
      </c>
      <c r="G1762" s="13">
        <v>0</v>
      </c>
      <c r="H1762" s="7">
        <v>4.4352</v>
      </c>
      <c r="I1762">
        <v>90032</v>
      </c>
    </row>
    <row r="1763" spans="1:9" x14ac:dyDescent="0.3">
      <c r="A1763" t="s">
        <v>4361</v>
      </c>
      <c r="B1763" t="s">
        <v>3512</v>
      </c>
      <c r="C1763" t="s">
        <v>1789</v>
      </c>
      <c r="D1763" t="s">
        <v>1790</v>
      </c>
      <c r="E1763" s="7">
        <v>32.340000000000003</v>
      </c>
      <c r="F1763" s="9">
        <v>10</v>
      </c>
      <c r="G1763" s="13">
        <v>0.7</v>
      </c>
      <c r="H1763" s="7">
        <v>23.716000000000001</v>
      </c>
      <c r="I1763">
        <v>85254</v>
      </c>
    </row>
    <row r="1764" spans="1:9" x14ac:dyDescent="0.3">
      <c r="A1764" t="s">
        <v>4361</v>
      </c>
      <c r="B1764" t="s">
        <v>3512</v>
      </c>
      <c r="C1764" t="s">
        <v>273</v>
      </c>
      <c r="D1764" t="s">
        <v>4362</v>
      </c>
      <c r="E1764" s="7">
        <v>56.064</v>
      </c>
      <c r="F1764" s="9">
        <v>4</v>
      </c>
      <c r="G1764" s="13">
        <v>0.2</v>
      </c>
      <c r="H1764" s="7">
        <v>19.622399999999999</v>
      </c>
      <c r="I1764">
        <v>85254</v>
      </c>
    </row>
    <row r="1765" spans="1:9" x14ac:dyDescent="0.3">
      <c r="A1765" t="s">
        <v>4361</v>
      </c>
      <c r="B1765" t="s">
        <v>3512</v>
      </c>
      <c r="C1765" t="s">
        <v>2949</v>
      </c>
      <c r="D1765" t="s">
        <v>2950</v>
      </c>
      <c r="E1765" s="7">
        <v>108.72</v>
      </c>
      <c r="F1765" s="9">
        <v>5</v>
      </c>
      <c r="G1765" s="13">
        <v>0.2</v>
      </c>
      <c r="H1765" s="7">
        <v>36.692999999999998</v>
      </c>
      <c r="I1765">
        <v>85254</v>
      </c>
    </row>
    <row r="1766" spans="1:9" x14ac:dyDescent="0.3">
      <c r="A1766" t="s">
        <v>4361</v>
      </c>
      <c r="B1766" t="s">
        <v>3512</v>
      </c>
      <c r="C1766" t="s">
        <v>491</v>
      </c>
      <c r="D1766" t="s">
        <v>493</v>
      </c>
      <c r="E1766" s="7">
        <v>181.47</v>
      </c>
      <c r="F1766" s="9">
        <v>5</v>
      </c>
      <c r="G1766" s="13">
        <v>0.7</v>
      </c>
      <c r="H1766" s="7">
        <v>320.59699999999998</v>
      </c>
      <c r="I1766">
        <v>85254</v>
      </c>
    </row>
    <row r="1767" spans="1:9" x14ac:dyDescent="0.3">
      <c r="A1767" t="s">
        <v>4363</v>
      </c>
      <c r="B1767" t="s">
        <v>4364</v>
      </c>
      <c r="C1767" t="s">
        <v>2307</v>
      </c>
      <c r="D1767" t="s">
        <v>2308</v>
      </c>
      <c r="E1767" s="7">
        <v>122.352</v>
      </c>
      <c r="F1767" s="9">
        <v>3</v>
      </c>
      <c r="G1767" s="13">
        <v>0.2</v>
      </c>
      <c r="H1767" s="7">
        <v>13.7646</v>
      </c>
      <c r="I1767">
        <v>94109</v>
      </c>
    </row>
    <row r="1768" spans="1:9" x14ac:dyDescent="0.3">
      <c r="A1768" t="s">
        <v>4366</v>
      </c>
      <c r="B1768" t="s">
        <v>2169</v>
      </c>
      <c r="C1768" t="s">
        <v>3974</v>
      </c>
      <c r="D1768" t="s">
        <v>3975</v>
      </c>
      <c r="E1768" s="7">
        <v>585.55200000000002</v>
      </c>
      <c r="F1768" s="9">
        <v>3</v>
      </c>
      <c r="G1768" s="13">
        <v>0.2</v>
      </c>
      <c r="H1768" s="7">
        <v>73.194000000000003</v>
      </c>
      <c r="I1768">
        <v>92105</v>
      </c>
    </row>
    <row r="1769" spans="1:9" x14ac:dyDescent="0.3">
      <c r="A1769" t="s">
        <v>4366</v>
      </c>
      <c r="B1769" t="s">
        <v>2169</v>
      </c>
      <c r="C1769" t="s">
        <v>4367</v>
      </c>
      <c r="D1769" t="s">
        <v>4368</v>
      </c>
      <c r="E1769" s="7">
        <v>19.440000000000001</v>
      </c>
      <c r="F1769" s="9">
        <v>3</v>
      </c>
      <c r="G1769" s="13">
        <v>0</v>
      </c>
      <c r="H1769" s="7">
        <v>9.3312000000000008</v>
      </c>
      <c r="I1769">
        <v>92105</v>
      </c>
    </row>
    <row r="1770" spans="1:9" x14ac:dyDescent="0.3">
      <c r="A1770" t="s">
        <v>4369</v>
      </c>
      <c r="B1770" t="s">
        <v>3210</v>
      </c>
      <c r="C1770" t="s">
        <v>4370</v>
      </c>
      <c r="D1770" t="s">
        <v>4371</v>
      </c>
      <c r="E1770" s="7">
        <v>13.36</v>
      </c>
      <c r="F1770" s="9">
        <v>5</v>
      </c>
      <c r="G1770" s="13">
        <v>0.2</v>
      </c>
      <c r="H1770" s="7">
        <v>4.008</v>
      </c>
      <c r="I1770">
        <v>80134</v>
      </c>
    </row>
    <row r="1771" spans="1:9" x14ac:dyDescent="0.3">
      <c r="A1771" t="s">
        <v>4369</v>
      </c>
      <c r="B1771" t="s">
        <v>3210</v>
      </c>
      <c r="C1771" t="s">
        <v>4372</v>
      </c>
      <c r="D1771" t="s">
        <v>4373</v>
      </c>
      <c r="E1771" s="7">
        <v>78.256</v>
      </c>
      <c r="F1771" s="9">
        <v>2</v>
      </c>
      <c r="G1771" s="13">
        <v>0.2</v>
      </c>
      <c r="H1771" s="7">
        <v>17.607600000000001</v>
      </c>
      <c r="I1771">
        <v>80134</v>
      </c>
    </row>
    <row r="1772" spans="1:9" x14ac:dyDescent="0.3">
      <c r="A1772" t="s">
        <v>4369</v>
      </c>
      <c r="B1772" t="s">
        <v>3210</v>
      </c>
      <c r="C1772" t="s">
        <v>4374</v>
      </c>
      <c r="D1772" t="s">
        <v>4375</v>
      </c>
      <c r="E1772" s="7">
        <v>102.018</v>
      </c>
      <c r="F1772" s="9">
        <v>7</v>
      </c>
      <c r="G1772" s="13">
        <v>0.7</v>
      </c>
      <c r="H1772" s="7">
        <v>183.63239999999999</v>
      </c>
      <c r="I1772">
        <v>80134</v>
      </c>
    </row>
    <row r="1773" spans="1:9" x14ac:dyDescent="0.3">
      <c r="A1773" t="s">
        <v>4376</v>
      </c>
      <c r="B1773" t="s">
        <v>3622</v>
      </c>
      <c r="C1773" t="s">
        <v>4377</v>
      </c>
      <c r="D1773" t="s">
        <v>4378</v>
      </c>
      <c r="E1773" s="7">
        <v>103.19199999999999</v>
      </c>
      <c r="F1773" s="9">
        <v>1</v>
      </c>
      <c r="G1773" s="13">
        <v>0.2</v>
      </c>
      <c r="H1773" s="7">
        <v>11.6091</v>
      </c>
      <c r="I1773">
        <v>92105</v>
      </c>
    </row>
    <row r="1774" spans="1:9" x14ac:dyDescent="0.3">
      <c r="A1774" t="s">
        <v>4376</v>
      </c>
      <c r="B1774" t="s">
        <v>3622</v>
      </c>
      <c r="C1774" t="s">
        <v>4379</v>
      </c>
      <c r="D1774" t="s">
        <v>4380</v>
      </c>
      <c r="E1774" s="7">
        <v>36</v>
      </c>
      <c r="F1774" s="9">
        <v>2</v>
      </c>
      <c r="G1774" s="13">
        <v>0</v>
      </c>
      <c r="H1774" s="7">
        <v>6.48</v>
      </c>
      <c r="I1774">
        <v>92105</v>
      </c>
    </row>
    <row r="1775" spans="1:9" x14ac:dyDescent="0.3">
      <c r="A1775" t="s">
        <v>4376</v>
      </c>
      <c r="B1775" t="s">
        <v>3622</v>
      </c>
      <c r="C1775" t="s">
        <v>847</v>
      </c>
      <c r="D1775" t="s">
        <v>848</v>
      </c>
      <c r="E1775" s="7">
        <v>239.96</v>
      </c>
      <c r="F1775" s="9">
        <v>4</v>
      </c>
      <c r="G1775" s="13">
        <v>0</v>
      </c>
      <c r="H1775" s="7">
        <v>115.1808</v>
      </c>
      <c r="I1775">
        <v>92105</v>
      </c>
    </row>
    <row r="1776" spans="1:9" x14ac:dyDescent="0.3">
      <c r="A1776" t="s">
        <v>4376</v>
      </c>
      <c r="B1776" t="s">
        <v>3622</v>
      </c>
      <c r="C1776" t="s">
        <v>3745</v>
      </c>
      <c r="D1776" t="s">
        <v>3746</v>
      </c>
      <c r="E1776" s="7">
        <v>40.68</v>
      </c>
      <c r="F1776" s="9">
        <v>2</v>
      </c>
      <c r="G1776" s="13">
        <v>0</v>
      </c>
      <c r="H1776" s="7">
        <v>0.40679999999999999</v>
      </c>
      <c r="I1776">
        <v>92105</v>
      </c>
    </row>
    <row r="1777" spans="1:9" x14ac:dyDescent="0.3">
      <c r="A1777" t="s">
        <v>4381</v>
      </c>
      <c r="B1777" t="s">
        <v>4382</v>
      </c>
      <c r="C1777" t="s">
        <v>976</v>
      </c>
      <c r="D1777" t="s">
        <v>264</v>
      </c>
      <c r="E1777" s="7">
        <v>7.36</v>
      </c>
      <c r="F1777" s="9">
        <v>2</v>
      </c>
      <c r="G1777" s="13">
        <v>0</v>
      </c>
      <c r="H1777" s="7">
        <v>0.1472</v>
      </c>
      <c r="I1777">
        <v>94122</v>
      </c>
    </row>
    <row r="1778" spans="1:9" x14ac:dyDescent="0.3">
      <c r="A1778" t="s">
        <v>4381</v>
      </c>
      <c r="B1778" t="s">
        <v>4382</v>
      </c>
      <c r="C1778" t="s">
        <v>2967</v>
      </c>
      <c r="D1778" t="s">
        <v>2968</v>
      </c>
      <c r="E1778" s="7">
        <v>41.4</v>
      </c>
      <c r="F1778" s="9">
        <v>4</v>
      </c>
      <c r="G1778" s="13">
        <v>0</v>
      </c>
      <c r="H1778" s="7">
        <v>19.872</v>
      </c>
      <c r="I1778">
        <v>94122</v>
      </c>
    </row>
    <row r="1779" spans="1:9" x14ac:dyDescent="0.3">
      <c r="A1779" t="s">
        <v>4381</v>
      </c>
      <c r="B1779" t="s">
        <v>4382</v>
      </c>
      <c r="C1779" t="s">
        <v>1826</v>
      </c>
      <c r="D1779" t="s">
        <v>1827</v>
      </c>
      <c r="E1779" s="7">
        <v>411.33199999999999</v>
      </c>
      <c r="F1779" s="9">
        <v>4</v>
      </c>
      <c r="G1779" s="13">
        <v>0.15</v>
      </c>
      <c r="H1779" s="7">
        <v>4.8391999999999999</v>
      </c>
      <c r="I1779">
        <v>94122</v>
      </c>
    </row>
    <row r="1780" spans="1:9" x14ac:dyDescent="0.3">
      <c r="A1780" t="s">
        <v>4384</v>
      </c>
      <c r="B1780" t="s">
        <v>520</v>
      </c>
      <c r="C1780" t="s">
        <v>4385</v>
      </c>
      <c r="D1780" t="s">
        <v>4386</v>
      </c>
      <c r="E1780" s="7">
        <v>61.96</v>
      </c>
      <c r="F1780" s="9">
        <v>2</v>
      </c>
      <c r="G1780" s="13">
        <v>0</v>
      </c>
      <c r="H1780" s="7">
        <v>27.882000000000001</v>
      </c>
      <c r="I1780">
        <v>90036</v>
      </c>
    </row>
    <row r="1781" spans="1:9" x14ac:dyDescent="0.3">
      <c r="A1781" t="s">
        <v>4387</v>
      </c>
      <c r="B1781" t="s">
        <v>1514</v>
      </c>
      <c r="C1781" t="s">
        <v>1421</v>
      </c>
      <c r="D1781" t="s">
        <v>1422</v>
      </c>
      <c r="E1781" s="7">
        <v>145.9</v>
      </c>
      <c r="F1781" s="9">
        <v>5</v>
      </c>
      <c r="G1781" s="13">
        <v>0</v>
      </c>
      <c r="H1781" s="7">
        <v>62.737000000000002</v>
      </c>
      <c r="I1781">
        <v>94122</v>
      </c>
    </row>
    <row r="1782" spans="1:9" x14ac:dyDescent="0.3">
      <c r="A1782" t="s">
        <v>4388</v>
      </c>
      <c r="B1782" t="s">
        <v>4389</v>
      </c>
      <c r="C1782" t="s">
        <v>4391</v>
      </c>
      <c r="D1782" t="s">
        <v>4392</v>
      </c>
      <c r="E1782" s="7">
        <v>32.896000000000001</v>
      </c>
      <c r="F1782" s="9">
        <v>4</v>
      </c>
      <c r="G1782" s="13">
        <v>0.2</v>
      </c>
      <c r="H1782" s="7">
        <v>11.102399999999999</v>
      </c>
      <c r="I1782">
        <v>97504</v>
      </c>
    </row>
    <row r="1783" spans="1:9" x14ac:dyDescent="0.3">
      <c r="A1783" t="s">
        <v>4388</v>
      </c>
      <c r="B1783" t="s">
        <v>4389</v>
      </c>
      <c r="C1783" t="s">
        <v>4393</v>
      </c>
      <c r="D1783" t="s">
        <v>4394</v>
      </c>
      <c r="E1783" s="7">
        <v>22.776</v>
      </c>
      <c r="F1783" s="9">
        <v>3</v>
      </c>
      <c r="G1783" s="13">
        <v>0.2</v>
      </c>
      <c r="H1783" s="7">
        <v>7.6868999999999996</v>
      </c>
      <c r="I1783">
        <v>97504</v>
      </c>
    </row>
    <row r="1784" spans="1:9" x14ac:dyDescent="0.3">
      <c r="A1784" t="s">
        <v>4395</v>
      </c>
      <c r="B1784" t="s">
        <v>4396</v>
      </c>
      <c r="C1784" t="s">
        <v>2575</v>
      </c>
      <c r="D1784" t="s">
        <v>416</v>
      </c>
      <c r="E1784" s="7">
        <v>21.552</v>
      </c>
      <c r="F1784" s="9">
        <v>6</v>
      </c>
      <c r="G1784" s="13">
        <v>0.2</v>
      </c>
      <c r="H1784" s="7">
        <v>7.0044000000000004</v>
      </c>
      <c r="I1784">
        <v>95051</v>
      </c>
    </row>
    <row r="1785" spans="1:9" x14ac:dyDescent="0.3">
      <c r="A1785" t="s">
        <v>4395</v>
      </c>
      <c r="B1785" t="s">
        <v>4396</v>
      </c>
      <c r="C1785" t="s">
        <v>4398</v>
      </c>
      <c r="D1785" t="s">
        <v>4399</v>
      </c>
      <c r="E1785" s="7">
        <v>58.24</v>
      </c>
      <c r="F1785" s="9">
        <v>4</v>
      </c>
      <c r="G1785" s="13">
        <v>0</v>
      </c>
      <c r="H1785" s="7">
        <v>15.7248</v>
      </c>
      <c r="I1785">
        <v>95051</v>
      </c>
    </row>
    <row r="1786" spans="1:9" x14ac:dyDescent="0.3">
      <c r="A1786" t="s">
        <v>4400</v>
      </c>
      <c r="B1786" t="s">
        <v>3036</v>
      </c>
      <c r="C1786" t="s">
        <v>2001</v>
      </c>
      <c r="D1786" t="s">
        <v>2002</v>
      </c>
      <c r="E1786" s="7">
        <v>80.28</v>
      </c>
      <c r="F1786" s="9">
        <v>12</v>
      </c>
      <c r="G1786" s="13">
        <v>0</v>
      </c>
      <c r="H1786" s="7">
        <v>36.928800000000003</v>
      </c>
      <c r="I1786">
        <v>90805</v>
      </c>
    </row>
    <row r="1787" spans="1:9" x14ac:dyDescent="0.3">
      <c r="A1787" t="s">
        <v>4401</v>
      </c>
      <c r="B1787" t="s">
        <v>4402</v>
      </c>
      <c r="C1787" t="s">
        <v>4404</v>
      </c>
      <c r="D1787" t="s">
        <v>4405</v>
      </c>
      <c r="E1787" s="7">
        <v>9.7799999999999994</v>
      </c>
      <c r="F1787" s="9">
        <v>2</v>
      </c>
      <c r="G1787" s="13">
        <v>0</v>
      </c>
      <c r="H1787" s="7">
        <v>4.0098000000000003</v>
      </c>
      <c r="I1787">
        <v>90008</v>
      </c>
    </row>
    <row r="1788" spans="1:9" x14ac:dyDescent="0.3">
      <c r="A1788" t="s">
        <v>4406</v>
      </c>
      <c r="B1788" t="s">
        <v>2535</v>
      </c>
      <c r="C1788" t="s">
        <v>4408</v>
      </c>
      <c r="D1788" t="s">
        <v>4409</v>
      </c>
      <c r="E1788" s="7">
        <v>1.81</v>
      </c>
      <c r="F1788" s="9">
        <v>1</v>
      </c>
      <c r="G1788" s="13">
        <v>0</v>
      </c>
      <c r="H1788" s="7">
        <v>0.65159999999999996</v>
      </c>
      <c r="I1788">
        <v>93101</v>
      </c>
    </row>
    <row r="1789" spans="1:9" x14ac:dyDescent="0.3">
      <c r="A1789" t="s">
        <v>4410</v>
      </c>
      <c r="B1789" t="s">
        <v>655</v>
      </c>
      <c r="C1789" t="s">
        <v>4411</v>
      </c>
      <c r="D1789" t="s">
        <v>4412</v>
      </c>
      <c r="E1789" s="7">
        <v>455.97</v>
      </c>
      <c r="F1789" s="9">
        <v>6</v>
      </c>
      <c r="G1789" s="13">
        <v>0.5</v>
      </c>
      <c r="H1789" s="7">
        <v>218.8656</v>
      </c>
      <c r="I1789">
        <v>85705</v>
      </c>
    </row>
    <row r="1790" spans="1:9" x14ac:dyDescent="0.3">
      <c r="A1790" t="s">
        <v>4410</v>
      </c>
      <c r="B1790" t="s">
        <v>655</v>
      </c>
      <c r="C1790" t="s">
        <v>2820</v>
      </c>
      <c r="D1790" t="s">
        <v>2821</v>
      </c>
      <c r="E1790" s="7">
        <v>10.44</v>
      </c>
      <c r="F1790" s="9">
        <v>6</v>
      </c>
      <c r="G1790" s="13">
        <v>0.7</v>
      </c>
      <c r="H1790" s="7">
        <v>7.6559999999999997</v>
      </c>
      <c r="I1790">
        <v>85705</v>
      </c>
    </row>
    <row r="1791" spans="1:9" x14ac:dyDescent="0.3">
      <c r="A1791" t="s">
        <v>4410</v>
      </c>
      <c r="B1791" t="s">
        <v>655</v>
      </c>
      <c r="C1791" t="s">
        <v>1353</v>
      </c>
      <c r="D1791" t="s">
        <v>1354</v>
      </c>
      <c r="E1791" s="7">
        <v>5.2140000000000004</v>
      </c>
      <c r="F1791" s="9">
        <v>2</v>
      </c>
      <c r="G1791" s="13">
        <v>0.7</v>
      </c>
      <c r="H1791" s="7">
        <v>4.1711999999999998</v>
      </c>
      <c r="I1791">
        <v>85705</v>
      </c>
    </row>
    <row r="1792" spans="1:9" x14ac:dyDescent="0.3">
      <c r="A1792" t="s">
        <v>4413</v>
      </c>
      <c r="B1792" t="s">
        <v>2263</v>
      </c>
      <c r="C1792" t="s">
        <v>3398</v>
      </c>
      <c r="D1792" t="s">
        <v>3399</v>
      </c>
      <c r="E1792" s="7">
        <v>25.16</v>
      </c>
      <c r="F1792" s="9">
        <v>2</v>
      </c>
      <c r="G1792" s="13">
        <v>0</v>
      </c>
      <c r="H1792" s="7">
        <v>10.5672</v>
      </c>
      <c r="I1792">
        <v>84020</v>
      </c>
    </row>
    <row r="1793" spans="1:9" x14ac:dyDescent="0.3">
      <c r="A1793" t="s">
        <v>4413</v>
      </c>
      <c r="B1793" t="s">
        <v>2263</v>
      </c>
      <c r="C1793" t="s">
        <v>4415</v>
      </c>
      <c r="D1793" t="s">
        <v>4416</v>
      </c>
      <c r="E1793" s="7">
        <v>126.56</v>
      </c>
      <c r="F1793" s="9">
        <v>4</v>
      </c>
      <c r="G1793" s="13">
        <v>0.2</v>
      </c>
      <c r="H1793" s="7">
        <v>47.46</v>
      </c>
      <c r="I1793">
        <v>84020</v>
      </c>
    </row>
    <row r="1794" spans="1:9" x14ac:dyDescent="0.3">
      <c r="A1794" t="s">
        <v>4417</v>
      </c>
      <c r="B1794" t="s">
        <v>4001</v>
      </c>
      <c r="C1794" t="s">
        <v>4398</v>
      </c>
      <c r="D1794" t="s">
        <v>4399</v>
      </c>
      <c r="E1794" s="7">
        <v>43.68</v>
      </c>
      <c r="F1794" s="9">
        <v>3</v>
      </c>
      <c r="G1794" s="13">
        <v>0</v>
      </c>
      <c r="H1794" s="7">
        <v>11.7936</v>
      </c>
      <c r="I1794">
        <v>94109</v>
      </c>
    </row>
    <row r="1795" spans="1:9" x14ac:dyDescent="0.3">
      <c r="A1795" t="s">
        <v>4417</v>
      </c>
      <c r="B1795" t="s">
        <v>4001</v>
      </c>
      <c r="C1795" t="s">
        <v>1165</v>
      </c>
      <c r="D1795" t="s">
        <v>1166</v>
      </c>
      <c r="E1795" s="7">
        <v>139.93</v>
      </c>
      <c r="F1795" s="9">
        <v>7</v>
      </c>
      <c r="G1795" s="13">
        <v>0</v>
      </c>
      <c r="H1795" s="7">
        <v>34.982500000000002</v>
      </c>
      <c r="I1795">
        <v>94109</v>
      </c>
    </row>
    <row r="1796" spans="1:9" x14ac:dyDescent="0.3">
      <c r="A1796" t="s">
        <v>4418</v>
      </c>
      <c r="B1796" t="s">
        <v>2173</v>
      </c>
      <c r="C1796" t="s">
        <v>4419</v>
      </c>
      <c r="D1796" t="s">
        <v>4420</v>
      </c>
      <c r="E1796" s="7">
        <v>6.48</v>
      </c>
      <c r="F1796" s="9">
        <v>1</v>
      </c>
      <c r="G1796" s="13">
        <v>0</v>
      </c>
      <c r="H1796" s="7">
        <v>3.1103999999999998</v>
      </c>
      <c r="I1796">
        <v>89031</v>
      </c>
    </row>
    <row r="1797" spans="1:9" x14ac:dyDescent="0.3">
      <c r="A1797" t="s">
        <v>4418</v>
      </c>
      <c r="B1797" t="s">
        <v>2173</v>
      </c>
      <c r="C1797" t="s">
        <v>2118</v>
      </c>
      <c r="D1797" t="s">
        <v>2119</v>
      </c>
      <c r="E1797" s="7">
        <v>1325.85</v>
      </c>
      <c r="F1797" s="9">
        <v>5</v>
      </c>
      <c r="G1797" s="13">
        <v>0</v>
      </c>
      <c r="H1797" s="7">
        <v>238.65299999999999</v>
      </c>
      <c r="I1797">
        <v>89031</v>
      </c>
    </row>
    <row r="1798" spans="1:9" x14ac:dyDescent="0.3">
      <c r="A1798" t="s">
        <v>4418</v>
      </c>
      <c r="B1798" t="s">
        <v>2173</v>
      </c>
      <c r="C1798" t="s">
        <v>3906</v>
      </c>
      <c r="D1798" t="s">
        <v>3907</v>
      </c>
      <c r="E1798" s="7">
        <v>14.94</v>
      </c>
      <c r="F1798" s="9">
        <v>3</v>
      </c>
      <c r="G1798" s="13">
        <v>0</v>
      </c>
      <c r="H1798" s="7">
        <v>6.8723999999999998</v>
      </c>
      <c r="I1798">
        <v>89031</v>
      </c>
    </row>
    <row r="1799" spans="1:9" x14ac:dyDescent="0.3">
      <c r="A1799" t="s">
        <v>4421</v>
      </c>
      <c r="B1799" t="s">
        <v>4422</v>
      </c>
      <c r="C1799" t="s">
        <v>594</v>
      </c>
      <c r="D1799" t="s">
        <v>595</v>
      </c>
      <c r="E1799" s="7">
        <v>383.64</v>
      </c>
      <c r="F1799" s="9">
        <v>6</v>
      </c>
      <c r="G1799" s="13">
        <v>0</v>
      </c>
      <c r="H1799" s="7">
        <v>122.76479999999999</v>
      </c>
      <c r="I1799">
        <v>91104</v>
      </c>
    </row>
    <row r="1800" spans="1:9" x14ac:dyDescent="0.3">
      <c r="A1800" t="s">
        <v>4421</v>
      </c>
      <c r="B1800" t="s">
        <v>4422</v>
      </c>
      <c r="C1800" t="s">
        <v>800</v>
      </c>
      <c r="D1800" t="s">
        <v>801</v>
      </c>
      <c r="E1800" s="7">
        <v>56.52</v>
      </c>
      <c r="F1800" s="9">
        <v>3</v>
      </c>
      <c r="G1800" s="13">
        <v>0</v>
      </c>
      <c r="H1800" s="7">
        <v>15.8256</v>
      </c>
      <c r="I1800">
        <v>91104</v>
      </c>
    </row>
    <row r="1801" spans="1:9" x14ac:dyDescent="0.3">
      <c r="A1801" t="s">
        <v>4424</v>
      </c>
      <c r="B1801" t="s">
        <v>3107</v>
      </c>
      <c r="C1801" t="s">
        <v>4425</v>
      </c>
      <c r="D1801" t="s">
        <v>4426</v>
      </c>
      <c r="E1801" s="7">
        <v>6.56</v>
      </c>
      <c r="F1801" s="9">
        <v>2</v>
      </c>
      <c r="G1801" s="13">
        <v>0</v>
      </c>
      <c r="H1801" s="7">
        <v>1.9024000000000001</v>
      </c>
      <c r="I1801">
        <v>90004</v>
      </c>
    </row>
    <row r="1802" spans="1:9" x14ac:dyDescent="0.3">
      <c r="A1802" t="s">
        <v>4424</v>
      </c>
      <c r="B1802" t="s">
        <v>3107</v>
      </c>
      <c r="C1802" t="s">
        <v>2061</v>
      </c>
      <c r="D1802" t="s">
        <v>2062</v>
      </c>
      <c r="E1802" s="7">
        <v>243.92</v>
      </c>
      <c r="F1802" s="9">
        <v>5</v>
      </c>
      <c r="G1802" s="13">
        <v>0.2</v>
      </c>
      <c r="H1802" s="7">
        <v>15.244999999999999</v>
      </c>
      <c r="I1802">
        <v>90004</v>
      </c>
    </row>
    <row r="1803" spans="1:9" x14ac:dyDescent="0.3">
      <c r="A1803" t="s">
        <v>4424</v>
      </c>
      <c r="B1803" t="s">
        <v>3107</v>
      </c>
      <c r="C1803" t="s">
        <v>4081</v>
      </c>
      <c r="D1803" t="s">
        <v>4082</v>
      </c>
      <c r="E1803" s="7">
        <v>47.52</v>
      </c>
      <c r="F1803" s="9">
        <v>9</v>
      </c>
      <c r="G1803" s="13">
        <v>0</v>
      </c>
      <c r="H1803" s="7">
        <v>22.8096</v>
      </c>
      <c r="I1803">
        <v>90004</v>
      </c>
    </row>
    <row r="1804" spans="1:9" x14ac:dyDescent="0.3">
      <c r="A1804" t="s">
        <v>4427</v>
      </c>
      <c r="B1804" t="s">
        <v>357</v>
      </c>
      <c r="C1804" t="s">
        <v>4428</v>
      </c>
      <c r="D1804" t="s">
        <v>4429</v>
      </c>
      <c r="E1804" s="7">
        <v>6.16</v>
      </c>
      <c r="F1804" s="9">
        <v>2</v>
      </c>
      <c r="G1804" s="13">
        <v>0</v>
      </c>
      <c r="H1804" s="7">
        <v>1.9712000000000001</v>
      </c>
      <c r="I1804">
        <v>92037</v>
      </c>
    </row>
    <row r="1805" spans="1:9" x14ac:dyDescent="0.3">
      <c r="A1805" t="s">
        <v>4430</v>
      </c>
      <c r="B1805" t="s">
        <v>2703</v>
      </c>
      <c r="C1805" t="s">
        <v>1224</v>
      </c>
      <c r="D1805" t="s">
        <v>1225</v>
      </c>
      <c r="E1805" s="7">
        <v>10.9</v>
      </c>
      <c r="F1805" s="9">
        <v>5</v>
      </c>
      <c r="G1805" s="13">
        <v>0</v>
      </c>
      <c r="H1805" s="7">
        <v>3.597</v>
      </c>
      <c r="I1805">
        <v>93534</v>
      </c>
    </row>
    <row r="1806" spans="1:9" x14ac:dyDescent="0.3">
      <c r="A1806" t="s">
        <v>4431</v>
      </c>
      <c r="B1806" t="s">
        <v>2823</v>
      </c>
      <c r="C1806" t="s">
        <v>1028</v>
      </c>
      <c r="D1806" t="s">
        <v>1029</v>
      </c>
      <c r="E1806" s="7">
        <v>6.0960000000000001</v>
      </c>
      <c r="F1806" s="9">
        <v>2</v>
      </c>
      <c r="G1806" s="13">
        <v>0.2</v>
      </c>
      <c r="H1806" s="7">
        <v>2.2098</v>
      </c>
      <c r="I1806">
        <v>59405</v>
      </c>
    </row>
    <row r="1807" spans="1:9" x14ac:dyDescent="0.3">
      <c r="A1807" t="s">
        <v>4432</v>
      </c>
      <c r="B1807" t="s">
        <v>408</v>
      </c>
      <c r="C1807" t="s">
        <v>2925</v>
      </c>
      <c r="D1807" t="s">
        <v>2926</v>
      </c>
      <c r="E1807" s="7">
        <v>34.049999999999997</v>
      </c>
      <c r="F1807" s="9">
        <v>3</v>
      </c>
      <c r="G1807" s="13">
        <v>0</v>
      </c>
      <c r="H1807" s="7">
        <v>9.5340000000000007</v>
      </c>
      <c r="I1807">
        <v>94110</v>
      </c>
    </row>
    <row r="1808" spans="1:9" x14ac:dyDescent="0.3">
      <c r="A1808" t="s">
        <v>4432</v>
      </c>
      <c r="B1808" t="s">
        <v>408</v>
      </c>
      <c r="C1808" t="s">
        <v>4433</v>
      </c>
      <c r="D1808" t="s">
        <v>4434</v>
      </c>
      <c r="E1808" s="7">
        <v>352.38</v>
      </c>
      <c r="F1808" s="9">
        <v>2</v>
      </c>
      <c r="G1808" s="13">
        <v>0</v>
      </c>
      <c r="H1808" s="7">
        <v>81.047399999999996</v>
      </c>
      <c r="I1808">
        <v>94110</v>
      </c>
    </row>
    <row r="1809" spans="1:9" x14ac:dyDescent="0.3">
      <c r="A1809" t="s">
        <v>4435</v>
      </c>
      <c r="B1809" t="s">
        <v>4436</v>
      </c>
      <c r="C1809" t="s">
        <v>4240</v>
      </c>
      <c r="D1809" t="s">
        <v>4241</v>
      </c>
      <c r="E1809" s="7">
        <v>7.78</v>
      </c>
      <c r="F1809" s="9">
        <v>2</v>
      </c>
      <c r="G1809" s="13">
        <v>0</v>
      </c>
      <c r="H1809" s="7">
        <v>2.0228000000000002</v>
      </c>
      <c r="I1809">
        <v>94109</v>
      </c>
    </row>
    <row r="1810" spans="1:9" x14ac:dyDescent="0.3">
      <c r="A1810" t="s">
        <v>4438</v>
      </c>
      <c r="B1810" t="s">
        <v>915</v>
      </c>
      <c r="C1810" t="s">
        <v>1706</v>
      </c>
      <c r="D1810" t="s">
        <v>1707</v>
      </c>
      <c r="E1810" s="7">
        <v>843.9</v>
      </c>
      <c r="F1810" s="9">
        <v>2</v>
      </c>
      <c r="G1810" s="13">
        <v>0</v>
      </c>
      <c r="H1810" s="7">
        <v>371.31599999999997</v>
      </c>
      <c r="I1810">
        <v>98105</v>
      </c>
    </row>
    <row r="1811" spans="1:9" x14ac:dyDescent="0.3">
      <c r="A1811" t="s">
        <v>4438</v>
      </c>
      <c r="B1811" t="s">
        <v>915</v>
      </c>
      <c r="C1811" t="s">
        <v>815</v>
      </c>
      <c r="D1811" t="s">
        <v>816</v>
      </c>
      <c r="E1811" s="7">
        <v>1496.16</v>
      </c>
      <c r="F1811" s="9">
        <v>9</v>
      </c>
      <c r="G1811" s="13">
        <v>0</v>
      </c>
      <c r="H1811" s="7">
        <v>224.42400000000001</v>
      </c>
      <c r="I1811">
        <v>98105</v>
      </c>
    </row>
    <row r="1812" spans="1:9" x14ac:dyDescent="0.3">
      <c r="A1812" t="s">
        <v>4439</v>
      </c>
      <c r="B1812" t="s">
        <v>3122</v>
      </c>
      <c r="C1812" t="s">
        <v>4211</v>
      </c>
      <c r="D1812" t="s">
        <v>4212</v>
      </c>
      <c r="E1812" s="7">
        <v>443.92</v>
      </c>
      <c r="F1812" s="9">
        <v>4</v>
      </c>
      <c r="G1812" s="13">
        <v>0</v>
      </c>
      <c r="H1812" s="7">
        <v>8.8783999999999992</v>
      </c>
      <c r="I1812">
        <v>92105</v>
      </c>
    </row>
    <row r="1813" spans="1:9" x14ac:dyDescent="0.3">
      <c r="A1813" t="s">
        <v>4440</v>
      </c>
      <c r="B1813" t="s">
        <v>1592</v>
      </c>
      <c r="C1813" t="s">
        <v>1699</v>
      </c>
      <c r="D1813" t="s">
        <v>1700</v>
      </c>
      <c r="E1813" s="7">
        <v>100</v>
      </c>
      <c r="F1813" s="9">
        <v>4</v>
      </c>
      <c r="G1813" s="13">
        <v>0</v>
      </c>
      <c r="H1813" s="7">
        <v>21</v>
      </c>
      <c r="I1813">
        <v>90032</v>
      </c>
    </row>
    <row r="1814" spans="1:9" x14ac:dyDescent="0.3">
      <c r="A1814" t="s">
        <v>4440</v>
      </c>
      <c r="B1814" t="s">
        <v>1592</v>
      </c>
      <c r="C1814" t="s">
        <v>4441</v>
      </c>
      <c r="D1814" t="s">
        <v>4442</v>
      </c>
      <c r="E1814" s="7">
        <v>359.98</v>
      </c>
      <c r="F1814" s="9">
        <v>2</v>
      </c>
      <c r="G1814" s="13">
        <v>0</v>
      </c>
      <c r="H1814" s="7">
        <v>21.598800000000001</v>
      </c>
      <c r="I1814">
        <v>90032</v>
      </c>
    </row>
    <row r="1815" spans="1:9" x14ac:dyDescent="0.3">
      <c r="A1815" t="s">
        <v>4443</v>
      </c>
      <c r="B1815" t="s">
        <v>4444</v>
      </c>
      <c r="C1815" t="s">
        <v>207</v>
      </c>
      <c r="D1815" t="s">
        <v>208</v>
      </c>
      <c r="E1815" s="7">
        <v>6.16</v>
      </c>
      <c r="F1815" s="9">
        <v>2</v>
      </c>
      <c r="G1815" s="13">
        <v>0</v>
      </c>
      <c r="H1815" s="7">
        <v>2.9567999999999999</v>
      </c>
      <c r="I1815">
        <v>98115</v>
      </c>
    </row>
    <row r="1816" spans="1:9" x14ac:dyDescent="0.3">
      <c r="A1816" t="s">
        <v>4443</v>
      </c>
      <c r="B1816" t="s">
        <v>4444</v>
      </c>
      <c r="C1816" t="s">
        <v>3876</v>
      </c>
      <c r="D1816" t="s">
        <v>3877</v>
      </c>
      <c r="E1816" s="7">
        <v>2348.8200000000002</v>
      </c>
      <c r="F1816" s="9">
        <v>9</v>
      </c>
      <c r="G1816" s="13">
        <v>0</v>
      </c>
      <c r="H1816" s="7">
        <v>399.29939999999999</v>
      </c>
      <c r="I1816">
        <v>98115</v>
      </c>
    </row>
    <row r="1817" spans="1:9" x14ac:dyDescent="0.3">
      <c r="A1817" t="s">
        <v>4446</v>
      </c>
      <c r="B1817" t="s">
        <v>4068</v>
      </c>
      <c r="C1817" t="s">
        <v>457</v>
      </c>
      <c r="D1817" t="s">
        <v>458</v>
      </c>
      <c r="E1817" s="7">
        <v>82.56</v>
      </c>
      <c r="F1817" s="9">
        <v>5</v>
      </c>
      <c r="G1817" s="13">
        <v>0.2</v>
      </c>
      <c r="H1817" s="7">
        <v>28.896000000000001</v>
      </c>
      <c r="I1817">
        <v>91941</v>
      </c>
    </row>
    <row r="1818" spans="1:9" x14ac:dyDescent="0.3">
      <c r="A1818" t="s">
        <v>4446</v>
      </c>
      <c r="B1818" t="s">
        <v>4068</v>
      </c>
      <c r="C1818" t="s">
        <v>4448</v>
      </c>
      <c r="D1818" t="s">
        <v>4449</v>
      </c>
      <c r="E1818" s="7">
        <v>284.97000000000003</v>
      </c>
      <c r="F1818" s="9">
        <v>3</v>
      </c>
      <c r="G1818" s="13">
        <v>0</v>
      </c>
      <c r="H1818" s="7">
        <v>85.491</v>
      </c>
      <c r="I1818">
        <v>91941</v>
      </c>
    </row>
    <row r="1819" spans="1:9" x14ac:dyDescent="0.3">
      <c r="A1819" t="s">
        <v>4450</v>
      </c>
      <c r="B1819" t="s">
        <v>922</v>
      </c>
      <c r="C1819" t="s">
        <v>1989</v>
      </c>
      <c r="D1819" t="s">
        <v>1990</v>
      </c>
      <c r="E1819" s="7">
        <v>1325.76</v>
      </c>
      <c r="F1819" s="9">
        <v>6</v>
      </c>
      <c r="G1819" s="13">
        <v>0.2</v>
      </c>
      <c r="H1819" s="7">
        <v>149.148</v>
      </c>
      <c r="I1819">
        <v>92024</v>
      </c>
    </row>
    <row r="1820" spans="1:9" x14ac:dyDescent="0.3">
      <c r="A1820" t="s">
        <v>4450</v>
      </c>
      <c r="B1820" t="s">
        <v>922</v>
      </c>
      <c r="C1820" t="s">
        <v>641</v>
      </c>
      <c r="D1820" t="s">
        <v>642</v>
      </c>
      <c r="E1820" s="7">
        <v>572.16</v>
      </c>
      <c r="F1820" s="9">
        <v>3</v>
      </c>
      <c r="G1820" s="13">
        <v>0.2</v>
      </c>
      <c r="H1820" s="7">
        <v>35.76</v>
      </c>
      <c r="I1820">
        <v>92024</v>
      </c>
    </row>
    <row r="1821" spans="1:9" x14ac:dyDescent="0.3">
      <c r="A1821" t="s">
        <v>4451</v>
      </c>
      <c r="B1821" t="s">
        <v>3036</v>
      </c>
      <c r="C1821" t="s">
        <v>1353</v>
      </c>
      <c r="D1821" t="s">
        <v>1354</v>
      </c>
      <c r="E1821" s="7">
        <v>34.76</v>
      </c>
      <c r="F1821" s="9">
        <v>5</v>
      </c>
      <c r="G1821" s="13">
        <v>0.2</v>
      </c>
      <c r="H1821" s="7">
        <v>11.297000000000001</v>
      </c>
      <c r="I1821">
        <v>98105</v>
      </c>
    </row>
    <row r="1822" spans="1:9" x14ac:dyDescent="0.3">
      <c r="A1822" t="s">
        <v>4452</v>
      </c>
      <c r="B1822" t="s">
        <v>4453</v>
      </c>
      <c r="C1822" t="s">
        <v>1265</v>
      </c>
      <c r="D1822" t="s">
        <v>1266</v>
      </c>
      <c r="E1822" s="7">
        <v>19.440000000000001</v>
      </c>
      <c r="F1822" s="9">
        <v>3</v>
      </c>
      <c r="G1822" s="13">
        <v>0</v>
      </c>
      <c r="H1822" s="7">
        <v>9.3312000000000008</v>
      </c>
      <c r="I1822">
        <v>84106</v>
      </c>
    </row>
    <row r="1823" spans="1:9" x14ac:dyDescent="0.3">
      <c r="A1823" t="s">
        <v>4455</v>
      </c>
      <c r="B1823" t="s">
        <v>2613</v>
      </c>
      <c r="C1823" t="s">
        <v>4456</v>
      </c>
      <c r="D1823" t="s">
        <v>4457</v>
      </c>
      <c r="E1823" s="7">
        <v>32.4</v>
      </c>
      <c r="F1823" s="9">
        <v>5</v>
      </c>
      <c r="G1823" s="13">
        <v>0</v>
      </c>
      <c r="H1823" s="7">
        <v>15.552</v>
      </c>
      <c r="I1823">
        <v>92307</v>
      </c>
    </row>
    <row r="1824" spans="1:9" x14ac:dyDescent="0.3">
      <c r="A1824" t="s">
        <v>4455</v>
      </c>
      <c r="B1824" t="s">
        <v>2613</v>
      </c>
      <c r="C1824" t="s">
        <v>4458</v>
      </c>
      <c r="D1824" t="s">
        <v>4185</v>
      </c>
      <c r="E1824" s="7">
        <v>57.9</v>
      </c>
      <c r="F1824" s="9">
        <v>5</v>
      </c>
      <c r="G1824" s="13">
        <v>0</v>
      </c>
      <c r="H1824" s="7">
        <v>28.95</v>
      </c>
      <c r="I1824">
        <v>92307</v>
      </c>
    </row>
    <row r="1825" spans="1:9" x14ac:dyDescent="0.3">
      <c r="A1825" t="s">
        <v>4455</v>
      </c>
      <c r="B1825" t="s">
        <v>2613</v>
      </c>
      <c r="C1825" t="s">
        <v>3370</v>
      </c>
      <c r="D1825" t="s">
        <v>3371</v>
      </c>
      <c r="E1825" s="7">
        <v>10.56</v>
      </c>
      <c r="F1825" s="9">
        <v>2</v>
      </c>
      <c r="G1825" s="13">
        <v>0</v>
      </c>
      <c r="H1825" s="7">
        <v>0</v>
      </c>
      <c r="I1825">
        <v>92307</v>
      </c>
    </row>
    <row r="1826" spans="1:9" x14ac:dyDescent="0.3">
      <c r="A1826" t="s">
        <v>4455</v>
      </c>
      <c r="B1826" t="s">
        <v>2613</v>
      </c>
      <c r="C1826" t="s">
        <v>1426</v>
      </c>
      <c r="D1826" t="s">
        <v>1427</v>
      </c>
      <c r="E1826" s="7">
        <v>1194.165</v>
      </c>
      <c r="F1826" s="9">
        <v>5</v>
      </c>
      <c r="G1826" s="13">
        <v>0.15</v>
      </c>
      <c r="H1826" s="7">
        <v>210.73500000000001</v>
      </c>
      <c r="I1826">
        <v>92307</v>
      </c>
    </row>
    <row r="1827" spans="1:9" x14ac:dyDescent="0.3">
      <c r="A1827" t="s">
        <v>4459</v>
      </c>
      <c r="B1827" t="s">
        <v>3612</v>
      </c>
      <c r="C1827" t="s">
        <v>212</v>
      </c>
      <c r="D1827" t="s">
        <v>213</v>
      </c>
      <c r="E1827" s="7">
        <v>2.94</v>
      </c>
      <c r="F1827" s="9">
        <v>1</v>
      </c>
      <c r="G1827" s="13">
        <v>0</v>
      </c>
      <c r="H1827" s="7">
        <v>0.79379999999999995</v>
      </c>
      <c r="I1827">
        <v>90805</v>
      </c>
    </row>
    <row r="1828" spans="1:9" x14ac:dyDescent="0.3">
      <c r="A1828" t="s">
        <v>4460</v>
      </c>
      <c r="B1828" t="s">
        <v>2123</v>
      </c>
      <c r="C1828" t="s">
        <v>604</v>
      </c>
      <c r="D1828" t="s">
        <v>605</v>
      </c>
      <c r="E1828" s="7">
        <v>45.24</v>
      </c>
      <c r="F1828" s="9">
        <v>4</v>
      </c>
      <c r="G1828" s="13">
        <v>0.7</v>
      </c>
      <c r="H1828" s="7">
        <v>30.16</v>
      </c>
      <c r="I1828">
        <v>97301</v>
      </c>
    </row>
    <row r="1829" spans="1:9" x14ac:dyDescent="0.3">
      <c r="A1829" t="s">
        <v>4460</v>
      </c>
      <c r="B1829" t="s">
        <v>2123</v>
      </c>
      <c r="C1829" t="s">
        <v>4461</v>
      </c>
      <c r="D1829" t="s">
        <v>4462</v>
      </c>
      <c r="E1829" s="7">
        <v>18.687999999999999</v>
      </c>
      <c r="F1829" s="9">
        <v>4</v>
      </c>
      <c r="G1829" s="13">
        <v>0.2</v>
      </c>
      <c r="H1829" s="7">
        <v>2.3359999999999999</v>
      </c>
      <c r="I1829">
        <v>97301</v>
      </c>
    </row>
    <row r="1830" spans="1:9" x14ac:dyDescent="0.3">
      <c r="A1830" t="s">
        <v>4460</v>
      </c>
      <c r="B1830" t="s">
        <v>2123</v>
      </c>
      <c r="C1830" t="s">
        <v>4463</v>
      </c>
      <c r="D1830" t="s">
        <v>4464</v>
      </c>
      <c r="E1830" s="7">
        <v>11.648</v>
      </c>
      <c r="F1830" s="9">
        <v>2</v>
      </c>
      <c r="G1830" s="13">
        <v>0.2</v>
      </c>
      <c r="H1830" s="7">
        <v>3.7856000000000001</v>
      </c>
      <c r="I1830">
        <v>97301</v>
      </c>
    </row>
    <row r="1831" spans="1:9" x14ac:dyDescent="0.3">
      <c r="A1831" t="s">
        <v>4460</v>
      </c>
      <c r="B1831" t="s">
        <v>2123</v>
      </c>
      <c r="C1831" t="s">
        <v>588</v>
      </c>
      <c r="D1831" t="s">
        <v>589</v>
      </c>
      <c r="E1831" s="7">
        <v>112.776</v>
      </c>
      <c r="F1831" s="9">
        <v>3</v>
      </c>
      <c r="G1831" s="13">
        <v>0.2</v>
      </c>
      <c r="H1831" s="7">
        <v>8.4581999999999997</v>
      </c>
      <c r="I1831">
        <v>97301</v>
      </c>
    </row>
    <row r="1832" spans="1:9" x14ac:dyDescent="0.3">
      <c r="A1832" t="s">
        <v>4460</v>
      </c>
      <c r="B1832" t="s">
        <v>2123</v>
      </c>
      <c r="C1832" t="s">
        <v>4465</v>
      </c>
      <c r="D1832" t="s">
        <v>4466</v>
      </c>
      <c r="E1832" s="7">
        <v>377.45</v>
      </c>
      <c r="F1832" s="9">
        <v>5</v>
      </c>
      <c r="G1832" s="13">
        <v>0.5</v>
      </c>
      <c r="H1832" s="7">
        <v>264.21499999999997</v>
      </c>
      <c r="I1832">
        <v>97301</v>
      </c>
    </row>
    <row r="1833" spans="1:9" x14ac:dyDescent="0.3">
      <c r="A1833" t="s">
        <v>4460</v>
      </c>
      <c r="B1833" t="s">
        <v>2123</v>
      </c>
      <c r="C1833" t="s">
        <v>3005</v>
      </c>
      <c r="D1833" t="s">
        <v>3006</v>
      </c>
      <c r="E1833" s="7">
        <v>15.936</v>
      </c>
      <c r="F1833" s="9">
        <v>4</v>
      </c>
      <c r="G1833" s="13">
        <v>0.2</v>
      </c>
      <c r="H1833" s="7">
        <v>5.1791999999999998</v>
      </c>
      <c r="I1833">
        <v>97301</v>
      </c>
    </row>
    <row r="1834" spans="1:9" x14ac:dyDescent="0.3">
      <c r="A1834" t="s">
        <v>4460</v>
      </c>
      <c r="B1834" t="s">
        <v>2123</v>
      </c>
      <c r="C1834" t="s">
        <v>3190</v>
      </c>
      <c r="D1834" t="s">
        <v>3191</v>
      </c>
      <c r="E1834" s="7">
        <v>28.68</v>
      </c>
      <c r="F1834" s="9">
        <v>3</v>
      </c>
      <c r="G1834" s="13">
        <v>0.2</v>
      </c>
      <c r="H1834" s="7">
        <v>7.17</v>
      </c>
      <c r="I1834">
        <v>97301</v>
      </c>
    </row>
    <row r="1835" spans="1:9" x14ac:dyDescent="0.3">
      <c r="A1835" t="s">
        <v>4467</v>
      </c>
      <c r="B1835" t="s">
        <v>4058</v>
      </c>
      <c r="C1835" t="s">
        <v>4468</v>
      </c>
      <c r="D1835" t="s">
        <v>4469</v>
      </c>
      <c r="E1835" s="7">
        <v>21.44</v>
      </c>
      <c r="F1835" s="9">
        <v>2</v>
      </c>
      <c r="G1835" s="13">
        <v>0.2</v>
      </c>
      <c r="H1835" s="7">
        <v>7.5039999999999996</v>
      </c>
      <c r="I1835">
        <v>80013</v>
      </c>
    </row>
    <row r="1836" spans="1:9" x14ac:dyDescent="0.3">
      <c r="A1836" t="s">
        <v>4467</v>
      </c>
      <c r="B1836" t="s">
        <v>4058</v>
      </c>
      <c r="C1836" t="s">
        <v>3323</v>
      </c>
      <c r="D1836" t="s">
        <v>3324</v>
      </c>
      <c r="E1836" s="7">
        <v>511.05599999999998</v>
      </c>
      <c r="F1836" s="9">
        <v>9</v>
      </c>
      <c r="G1836" s="13">
        <v>0.2</v>
      </c>
      <c r="H1836" s="7">
        <v>95.822999999999993</v>
      </c>
      <c r="I1836">
        <v>80013</v>
      </c>
    </row>
    <row r="1837" spans="1:9" x14ac:dyDescent="0.3">
      <c r="A1837" t="s">
        <v>4470</v>
      </c>
      <c r="B1837" t="s">
        <v>2633</v>
      </c>
      <c r="C1837" t="s">
        <v>963</v>
      </c>
      <c r="D1837" t="s">
        <v>964</v>
      </c>
      <c r="E1837" s="7">
        <v>14.62</v>
      </c>
      <c r="F1837" s="9">
        <v>2</v>
      </c>
      <c r="G1837" s="13">
        <v>0</v>
      </c>
      <c r="H1837" s="7">
        <v>6.8714000000000004</v>
      </c>
      <c r="I1837">
        <v>98103</v>
      </c>
    </row>
    <row r="1838" spans="1:9" x14ac:dyDescent="0.3">
      <c r="A1838" t="s">
        <v>4470</v>
      </c>
      <c r="B1838" t="s">
        <v>2633</v>
      </c>
      <c r="C1838" t="s">
        <v>787</v>
      </c>
      <c r="D1838" t="s">
        <v>788</v>
      </c>
      <c r="E1838" s="7">
        <v>53.984000000000002</v>
      </c>
      <c r="F1838" s="9">
        <v>14</v>
      </c>
      <c r="G1838" s="13">
        <v>0.2</v>
      </c>
      <c r="H1838" s="7">
        <v>17.544799999999999</v>
      </c>
      <c r="I1838">
        <v>98103</v>
      </c>
    </row>
    <row r="1839" spans="1:9" x14ac:dyDescent="0.3">
      <c r="A1839" t="s">
        <v>4470</v>
      </c>
      <c r="B1839" t="s">
        <v>2633</v>
      </c>
      <c r="C1839" t="s">
        <v>4471</v>
      </c>
      <c r="D1839" t="s">
        <v>4472</v>
      </c>
      <c r="E1839" s="7">
        <v>389.97</v>
      </c>
      <c r="F1839" s="9">
        <v>3</v>
      </c>
      <c r="G1839" s="13">
        <v>0</v>
      </c>
      <c r="H1839" s="7">
        <v>132.5898</v>
      </c>
      <c r="I1839">
        <v>98103</v>
      </c>
    </row>
    <row r="1840" spans="1:9" x14ac:dyDescent="0.3">
      <c r="A1840" t="s">
        <v>4473</v>
      </c>
      <c r="B1840" t="s">
        <v>714</v>
      </c>
      <c r="C1840" t="s">
        <v>4475</v>
      </c>
      <c r="D1840" t="s">
        <v>4476</v>
      </c>
      <c r="E1840" s="7">
        <v>355.36</v>
      </c>
      <c r="F1840" s="9">
        <v>4</v>
      </c>
      <c r="G1840" s="13">
        <v>0</v>
      </c>
      <c r="H1840" s="7">
        <v>92.393600000000006</v>
      </c>
      <c r="I1840">
        <v>83201</v>
      </c>
    </row>
    <row r="1841" spans="1:9" x14ac:dyDescent="0.3">
      <c r="A1841" t="s">
        <v>4473</v>
      </c>
      <c r="B1841" t="s">
        <v>714</v>
      </c>
      <c r="C1841" t="s">
        <v>4477</v>
      </c>
      <c r="D1841" t="s">
        <v>4478</v>
      </c>
      <c r="E1841" s="7">
        <v>140.376</v>
      </c>
      <c r="F1841" s="9">
        <v>3</v>
      </c>
      <c r="G1841" s="13">
        <v>0.2</v>
      </c>
      <c r="H1841" s="7">
        <v>8.7735000000000003</v>
      </c>
      <c r="I1841">
        <v>83201</v>
      </c>
    </row>
    <row r="1842" spans="1:9" x14ac:dyDescent="0.3">
      <c r="A1842" t="s">
        <v>4479</v>
      </c>
      <c r="B1842" t="s">
        <v>2031</v>
      </c>
      <c r="C1842" t="s">
        <v>1935</v>
      </c>
      <c r="D1842" t="s">
        <v>1936</v>
      </c>
      <c r="E1842" s="7">
        <v>12.96</v>
      </c>
      <c r="F1842" s="9">
        <v>2</v>
      </c>
      <c r="G1842" s="13">
        <v>0</v>
      </c>
      <c r="H1842" s="7">
        <v>6.2207999999999997</v>
      </c>
      <c r="I1842">
        <v>98105</v>
      </c>
    </row>
    <row r="1843" spans="1:9" x14ac:dyDescent="0.3">
      <c r="A1843" t="s">
        <v>4480</v>
      </c>
      <c r="B1843" t="s">
        <v>4481</v>
      </c>
      <c r="C1843" t="s">
        <v>4483</v>
      </c>
      <c r="D1843" t="s">
        <v>4484</v>
      </c>
      <c r="E1843" s="7">
        <v>57.408000000000001</v>
      </c>
      <c r="F1843" s="9">
        <v>6</v>
      </c>
      <c r="G1843" s="13">
        <v>0.2</v>
      </c>
      <c r="H1843" s="7">
        <v>5.7408000000000001</v>
      </c>
      <c r="I1843">
        <v>98115</v>
      </c>
    </row>
    <row r="1844" spans="1:9" x14ac:dyDescent="0.3">
      <c r="A1844" t="s">
        <v>4480</v>
      </c>
      <c r="B1844" t="s">
        <v>4481</v>
      </c>
      <c r="C1844" t="s">
        <v>3861</v>
      </c>
      <c r="D1844" t="s">
        <v>3862</v>
      </c>
      <c r="E1844" s="7">
        <v>27.6</v>
      </c>
      <c r="F1844" s="9">
        <v>4</v>
      </c>
      <c r="G1844" s="13">
        <v>0</v>
      </c>
      <c r="H1844" s="7">
        <v>2.2080000000000002</v>
      </c>
      <c r="I1844">
        <v>98115</v>
      </c>
    </row>
    <row r="1845" spans="1:9" x14ac:dyDescent="0.3">
      <c r="A1845" t="s">
        <v>4485</v>
      </c>
      <c r="B1845" t="s">
        <v>425</v>
      </c>
      <c r="C1845" t="s">
        <v>166</v>
      </c>
      <c r="D1845" t="s">
        <v>167</v>
      </c>
      <c r="E1845" s="7">
        <v>98.352000000000004</v>
      </c>
      <c r="F1845" s="9">
        <v>3</v>
      </c>
      <c r="G1845" s="13">
        <v>0.2</v>
      </c>
      <c r="H1845" s="7">
        <v>35.6526</v>
      </c>
      <c r="I1845">
        <v>98105</v>
      </c>
    </row>
    <row r="1846" spans="1:9" x14ac:dyDescent="0.3">
      <c r="A1846" t="s">
        <v>4486</v>
      </c>
      <c r="B1846" t="s">
        <v>4487</v>
      </c>
      <c r="C1846" t="s">
        <v>3901</v>
      </c>
      <c r="D1846" t="s">
        <v>3902</v>
      </c>
      <c r="E1846" s="7">
        <v>71.087999999999994</v>
      </c>
      <c r="F1846" s="9">
        <v>2</v>
      </c>
      <c r="G1846" s="13">
        <v>0.2</v>
      </c>
      <c r="H1846" s="7">
        <v>1.7771999999999999</v>
      </c>
      <c r="I1846">
        <v>94109</v>
      </c>
    </row>
    <row r="1847" spans="1:9" x14ac:dyDescent="0.3">
      <c r="A1847" t="s">
        <v>4489</v>
      </c>
      <c r="B1847" t="s">
        <v>1915</v>
      </c>
      <c r="C1847" t="s">
        <v>3714</v>
      </c>
      <c r="D1847" t="s">
        <v>3715</v>
      </c>
      <c r="E1847" s="7">
        <v>35.880000000000003</v>
      </c>
      <c r="F1847" s="9">
        <v>6</v>
      </c>
      <c r="G1847" s="13">
        <v>0</v>
      </c>
      <c r="H1847" s="7">
        <v>17.581199999999999</v>
      </c>
      <c r="I1847">
        <v>94109</v>
      </c>
    </row>
    <row r="1848" spans="1:9" x14ac:dyDescent="0.3">
      <c r="A1848" t="s">
        <v>4490</v>
      </c>
      <c r="B1848" t="s">
        <v>3586</v>
      </c>
      <c r="C1848" t="s">
        <v>4028</v>
      </c>
      <c r="D1848" t="s">
        <v>4029</v>
      </c>
      <c r="E1848" s="7">
        <v>8.7200000000000006</v>
      </c>
      <c r="F1848" s="9">
        <v>5</v>
      </c>
      <c r="G1848" s="13">
        <v>0.2</v>
      </c>
      <c r="H1848" s="7">
        <v>2.2890000000000001</v>
      </c>
      <c r="I1848">
        <v>97477</v>
      </c>
    </row>
    <row r="1849" spans="1:9" x14ac:dyDescent="0.3">
      <c r="A1849" t="s">
        <v>4490</v>
      </c>
      <c r="B1849" t="s">
        <v>3586</v>
      </c>
      <c r="C1849" t="s">
        <v>2332</v>
      </c>
      <c r="D1849" t="s">
        <v>2333</v>
      </c>
      <c r="E1849" s="7">
        <v>91.176000000000002</v>
      </c>
      <c r="F1849" s="9">
        <v>3</v>
      </c>
      <c r="G1849" s="13">
        <v>0.2</v>
      </c>
      <c r="H1849" s="7">
        <v>4.5587999999999997</v>
      </c>
      <c r="I1849">
        <v>97477</v>
      </c>
    </row>
    <row r="1850" spans="1:9" x14ac:dyDescent="0.3">
      <c r="A1850" t="s">
        <v>4490</v>
      </c>
      <c r="B1850" t="s">
        <v>3586</v>
      </c>
      <c r="C1850" t="s">
        <v>2068</v>
      </c>
      <c r="D1850" t="s">
        <v>2069</v>
      </c>
      <c r="E1850" s="7">
        <v>159.96799999999999</v>
      </c>
      <c r="F1850" s="9">
        <v>4</v>
      </c>
      <c r="G1850" s="13">
        <v>0.2</v>
      </c>
      <c r="H1850" s="7">
        <v>29.994</v>
      </c>
      <c r="I1850">
        <v>97477</v>
      </c>
    </row>
    <row r="1851" spans="1:9" x14ac:dyDescent="0.3">
      <c r="A1851" t="s">
        <v>4491</v>
      </c>
      <c r="B1851" t="s">
        <v>4492</v>
      </c>
      <c r="C1851" t="s">
        <v>3205</v>
      </c>
      <c r="D1851" t="s">
        <v>3206</v>
      </c>
      <c r="E1851" s="7">
        <v>12.96</v>
      </c>
      <c r="F1851" s="9">
        <v>2</v>
      </c>
      <c r="G1851" s="13">
        <v>0</v>
      </c>
      <c r="H1851" s="7">
        <v>6.2207999999999997</v>
      </c>
      <c r="I1851">
        <v>94109</v>
      </c>
    </row>
    <row r="1852" spans="1:9" x14ac:dyDescent="0.3">
      <c r="A1852" t="s">
        <v>4494</v>
      </c>
      <c r="B1852" t="s">
        <v>3659</v>
      </c>
      <c r="C1852" t="s">
        <v>485</v>
      </c>
      <c r="D1852" t="s">
        <v>486</v>
      </c>
      <c r="E1852" s="7">
        <v>19.36</v>
      </c>
      <c r="F1852" s="9">
        <v>2</v>
      </c>
      <c r="G1852" s="13">
        <v>0</v>
      </c>
      <c r="H1852" s="7">
        <v>9.2927999999999997</v>
      </c>
      <c r="I1852">
        <v>90049</v>
      </c>
    </row>
    <row r="1853" spans="1:9" x14ac:dyDescent="0.3">
      <c r="A1853" t="s">
        <v>4494</v>
      </c>
      <c r="B1853" t="s">
        <v>3659</v>
      </c>
      <c r="C1853" t="s">
        <v>4495</v>
      </c>
      <c r="D1853" t="s">
        <v>4496</v>
      </c>
      <c r="E1853" s="7">
        <v>19.3</v>
      </c>
      <c r="F1853" s="9">
        <v>2</v>
      </c>
      <c r="G1853" s="13">
        <v>0</v>
      </c>
      <c r="H1853" s="7">
        <v>5.79</v>
      </c>
      <c r="I1853">
        <v>90049</v>
      </c>
    </row>
    <row r="1854" spans="1:9" x14ac:dyDescent="0.3">
      <c r="A1854" t="s">
        <v>4497</v>
      </c>
      <c r="B1854" t="s">
        <v>4498</v>
      </c>
      <c r="C1854" t="s">
        <v>2580</v>
      </c>
      <c r="D1854" t="s">
        <v>2581</v>
      </c>
      <c r="E1854" s="7">
        <v>38.375999999999998</v>
      </c>
      <c r="F1854" s="9">
        <v>3</v>
      </c>
      <c r="G1854" s="13">
        <v>0.2</v>
      </c>
      <c r="H1854" s="7">
        <v>13.4316</v>
      </c>
      <c r="I1854">
        <v>94109</v>
      </c>
    </row>
    <row r="1855" spans="1:9" x14ac:dyDescent="0.3">
      <c r="A1855" t="s">
        <v>4500</v>
      </c>
      <c r="B1855" t="s">
        <v>4501</v>
      </c>
      <c r="C1855" t="s">
        <v>4503</v>
      </c>
      <c r="D1855" t="s">
        <v>4504</v>
      </c>
      <c r="E1855" s="7">
        <v>12.96</v>
      </c>
      <c r="F1855" s="9">
        <v>2</v>
      </c>
      <c r="G1855" s="13">
        <v>0</v>
      </c>
      <c r="H1855" s="7">
        <v>6.3503999999999996</v>
      </c>
      <c r="I1855">
        <v>94533</v>
      </c>
    </row>
    <row r="1856" spans="1:9" x14ac:dyDescent="0.3">
      <c r="A1856" t="s">
        <v>4500</v>
      </c>
      <c r="B1856" t="s">
        <v>4501</v>
      </c>
      <c r="C1856" t="s">
        <v>4505</v>
      </c>
      <c r="D1856" t="s">
        <v>4506</v>
      </c>
      <c r="E1856" s="7">
        <v>26.48</v>
      </c>
      <c r="F1856" s="9">
        <v>1</v>
      </c>
      <c r="G1856" s="13">
        <v>0</v>
      </c>
      <c r="H1856" s="7">
        <v>10.0624</v>
      </c>
      <c r="I1856">
        <v>94533</v>
      </c>
    </row>
    <row r="1857" spans="1:9" x14ac:dyDescent="0.3">
      <c r="A1857" t="s">
        <v>4500</v>
      </c>
      <c r="B1857" t="s">
        <v>4501</v>
      </c>
      <c r="C1857" t="s">
        <v>4507</v>
      </c>
      <c r="D1857" t="s">
        <v>4508</v>
      </c>
      <c r="E1857" s="7">
        <v>532.72</v>
      </c>
      <c r="F1857" s="9">
        <v>2</v>
      </c>
      <c r="G1857" s="13">
        <v>0.2</v>
      </c>
      <c r="H1857" s="7">
        <v>53.271999999999998</v>
      </c>
      <c r="I1857">
        <v>94533</v>
      </c>
    </row>
    <row r="1858" spans="1:9" x14ac:dyDescent="0.3">
      <c r="A1858" t="s">
        <v>4500</v>
      </c>
      <c r="B1858" t="s">
        <v>4501</v>
      </c>
      <c r="C1858" t="s">
        <v>3146</v>
      </c>
      <c r="D1858" t="s">
        <v>3147</v>
      </c>
      <c r="E1858" s="7">
        <v>26.72</v>
      </c>
      <c r="F1858" s="9">
        <v>4</v>
      </c>
      <c r="G1858" s="13">
        <v>0</v>
      </c>
      <c r="H1858" s="7">
        <v>12.8256</v>
      </c>
      <c r="I1858">
        <v>94533</v>
      </c>
    </row>
    <row r="1859" spans="1:9" x14ac:dyDescent="0.3">
      <c r="A1859" t="s">
        <v>4500</v>
      </c>
      <c r="B1859" t="s">
        <v>4501</v>
      </c>
      <c r="C1859" t="s">
        <v>817</v>
      </c>
      <c r="D1859" t="s">
        <v>818</v>
      </c>
      <c r="E1859" s="7">
        <v>20.04</v>
      </c>
      <c r="F1859" s="9">
        <v>3</v>
      </c>
      <c r="G1859" s="13">
        <v>0</v>
      </c>
      <c r="H1859" s="7">
        <v>9.6191999999999993</v>
      </c>
      <c r="I1859">
        <v>94533</v>
      </c>
    </row>
    <row r="1860" spans="1:9" x14ac:dyDescent="0.3">
      <c r="A1860" t="s">
        <v>4500</v>
      </c>
      <c r="B1860" t="s">
        <v>4501</v>
      </c>
      <c r="C1860" t="s">
        <v>556</v>
      </c>
      <c r="D1860" t="s">
        <v>557</v>
      </c>
      <c r="E1860" s="7">
        <v>795.48</v>
      </c>
      <c r="F1860" s="9">
        <v>7</v>
      </c>
      <c r="G1860" s="13">
        <v>0</v>
      </c>
      <c r="H1860" s="7">
        <v>7.9547999999999996</v>
      </c>
      <c r="I1860">
        <v>94533</v>
      </c>
    </row>
    <row r="1861" spans="1:9" x14ac:dyDescent="0.3">
      <c r="A1861" t="s">
        <v>4500</v>
      </c>
      <c r="B1861" t="s">
        <v>4501</v>
      </c>
      <c r="C1861" t="s">
        <v>4428</v>
      </c>
      <c r="D1861" t="s">
        <v>4429</v>
      </c>
      <c r="E1861" s="7">
        <v>21.56</v>
      </c>
      <c r="F1861" s="9">
        <v>7</v>
      </c>
      <c r="G1861" s="13">
        <v>0</v>
      </c>
      <c r="H1861" s="7">
        <v>6.8992000000000004</v>
      </c>
      <c r="I1861">
        <v>94533</v>
      </c>
    </row>
    <row r="1862" spans="1:9" x14ac:dyDescent="0.3">
      <c r="A1862" t="s">
        <v>4509</v>
      </c>
      <c r="B1862" t="s">
        <v>692</v>
      </c>
      <c r="C1862" t="s">
        <v>4510</v>
      </c>
      <c r="D1862" t="s">
        <v>4511</v>
      </c>
      <c r="E1862" s="7">
        <v>44.4</v>
      </c>
      <c r="F1862" s="9">
        <v>3</v>
      </c>
      <c r="G1862" s="13">
        <v>0</v>
      </c>
      <c r="H1862" s="7">
        <v>22.2</v>
      </c>
      <c r="I1862">
        <v>92037</v>
      </c>
    </row>
    <row r="1863" spans="1:9" x14ac:dyDescent="0.3">
      <c r="A1863" t="s">
        <v>4509</v>
      </c>
      <c r="B1863" t="s">
        <v>692</v>
      </c>
      <c r="C1863" t="s">
        <v>4512</v>
      </c>
      <c r="D1863" t="s">
        <v>4513</v>
      </c>
      <c r="E1863" s="7">
        <v>20.65</v>
      </c>
      <c r="F1863" s="9">
        <v>5</v>
      </c>
      <c r="G1863" s="13">
        <v>0</v>
      </c>
      <c r="H1863" s="7">
        <v>9.4990000000000006</v>
      </c>
      <c r="I1863">
        <v>92037</v>
      </c>
    </row>
    <row r="1864" spans="1:9" x14ac:dyDescent="0.3">
      <c r="A1864" t="s">
        <v>4514</v>
      </c>
      <c r="B1864" t="s">
        <v>4515</v>
      </c>
      <c r="C1864" t="s">
        <v>4006</v>
      </c>
      <c r="D1864" t="s">
        <v>4007</v>
      </c>
      <c r="E1864" s="7">
        <v>481.32</v>
      </c>
      <c r="F1864" s="9">
        <v>4</v>
      </c>
      <c r="G1864" s="13">
        <v>0</v>
      </c>
      <c r="H1864" s="7">
        <v>125.14319999999999</v>
      </c>
      <c r="I1864">
        <v>90032</v>
      </c>
    </row>
    <row r="1865" spans="1:9" x14ac:dyDescent="0.3">
      <c r="A1865" t="s">
        <v>4514</v>
      </c>
      <c r="B1865" t="s">
        <v>4515</v>
      </c>
      <c r="C1865" t="s">
        <v>4140</v>
      </c>
      <c r="D1865" t="s">
        <v>4141</v>
      </c>
      <c r="E1865" s="7">
        <v>6.3840000000000003</v>
      </c>
      <c r="F1865" s="9">
        <v>1</v>
      </c>
      <c r="G1865" s="13">
        <v>0.2</v>
      </c>
      <c r="H1865" s="7">
        <v>2.1545999999999998</v>
      </c>
      <c r="I1865">
        <v>90032</v>
      </c>
    </row>
    <row r="1866" spans="1:9" x14ac:dyDescent="0.3">
      <c r="A1866" t="s">
        <v>4517</v>
      </c>
      <c r="B1866" t="s">
        <v>2263</v>
      </c>
      <c r="C1866" t="s">
        <v>3741</v>
      </c>
      <c r="D1866" t="s">
        <v>3742</v>
      </c>
      <c r="E1866" s="7">
        <v>542.94000000000005</v>
      </c>
      <c r="F1866" s="9">
        <v>3</v>
      </c>
      <c r="G1866" s="13">
        <v>0</v>
      </c>
      <c r="H1866" s="7">
        <v>152.0232</v>
      </c>
      <c r="I1866">
        <v>92630</v>
      </c>
    </row>
    <row r="1867" spans="1:9" x14ac:dyDescent="0.3">
      <c r="A1867" t="s">
        <v>4517</v>
      </c>
      <c r="B1867" t="s">
        <v>2263</v>
      </c>
      <c r="C1867" t="s">
        <v>3942</v>
      </c>
      <c r="D1867" t="s">
        <v>3943</v>
      </c>
      <c r="E1867" s="7">
        <v>54.92</v>
      </c>
      <c r="F1867" s="9">
        <v>4</v>
      </c>
      <c r="G1867" s="13">
        <v>0</v>
      </c>
      <c r="H1867" s="7">
        <v>19.7712</v>
      </c>
      <c r="I1867">
        <v>92630</v>
      </c>
    </row>
    <row r="1868" spans="1:9" x14ac:dyDescent="0.3">
      <c r="A1868" t="s">
        <v>4519</v>
      </c>
      <c r="B1868" t="s">
        <v>1864</v>
      </c>
      <c r="C1868" t="s">
        <v>4520</v>
      </c>
      <c r="D1868" t="s">
        <v>4521</v>
      </c>
      <c r="E1868" s="7">
        <v>353.88</v>
      </c>
      <c r="F1868" s="9">
        <v>6</v>
      </c>
      <c r="G1868" s="13">
        <v>0</v>
      </c>
      <c r="H1868" s="7">
        <v>17.693999999999999</v>
      </c>
      <c r="I1868">
        <v>98103</v>
      </c>
    </row>
    <row r="1869" spans="1:9" x14ac:dyDescent="0.3">
      <c r="A1869" t="s">
        <v>4522</v>
      </c>
      <c r="B1869" t="s">
        <v>88</v>
      </c>
      <c r="C1869" t="s">
        <v>1274</v>
      </c>
      <c r="D1869" t="s">
        <v>1275</v>
      </c>
      <c r="E1869" s="7">
        <v>333.57600000000002</v>
      </c>
      <c r="F1869" s="9">
        <v>3</v>
      </c>
      <c r="G1869" s="13">
        <v>0.2</v>
      </c>
      <c r="H1869" s="7">
        <v>25.0182</v>
      </c>
      <c r="I1869">
        <v>96003</v>
      </c>
    </row>
    <row r="1870" spans="1:9" x14ac:dyDescent="0.3">
      <c r="A1870" t="s">
        <v>4524</v>
      </c>
      <c r="B1870" t="s">
        <v>1498</v>
      </c>
      <c r="C1870" t="s">
        <v>1560</v>
      </c>
      <c r="D1870" t="s">
        <v>1561</v>
      </c>
      <c r="E1870" s="7">
        <v>14.91</v>
      </c>
      <c r="F1870" s="9">
        <v>3</v>
      </c>
      <c r="G1870" s="13">
        <v>0</v>
      </c>
      <c r="H1870" s="7">
        <v>4.6220999999999997</v>
      </c>
      <c r="I1870">
        <v>90032</v>
      </c>
    </row>
    <row r="1871" spans="1:9" x14ac:dyDescent="0.3">
      <c r="A1871" t="s">
        <v>4524</v>
      </c>
      <c r="B1871" t="s">
        <v>1498</v>
      </c>
      <c r="C1871" t="s">
        <v>2674</v>
      </c>
      <c r="D1871" t="s">
        <v>2675</v>
      </c>
      <c r="E1871" s="7">
        <v>1158.1199999999999</v>
      </c>
      <c r="F1871" s="9">
        <v>4</v>
      </c>
      <c r="G1871" s="13">
        <v>0</v>
      </c>
      <c r="H1871" s="7">
        <v>335.85480000000001</v>
      </c>
      <c r="I1871">
        <v>90032</v>
      </c>
    </row>
    <row r="1872" spans="1:9" x14ac:dyDescent="0.3">
      <c r="A1872" t="s">
        <v>4525</v>
      </c>
      <c r="B1872" t="s">
        <v>4526</v>
      </c>
      <c r="C1872" t="s">
        <v>4528</v>
      </c>
      <c r="D1872" t="s">
        <v>4529</v>
      </c>
      <c r="E1872" s="7">
        <v>638.28800000000001</v>
      </c>
      <c r="F1872" s="9">
        <v>7</v>
      </c>
      <c r="G1872" s="13">
        <v>0.2</v>
      </c>
      <c r="H1872" s="7">
        <v>31.914400000000001</v>
      </c>
      <c r="I1872">
        <v>90036</v>
      </c>
    </row>
    <row r="1873" spans="1:9" x14ac:dyDescent="0.3">
      <c r="A1873" t="s">
        <v>4525</v>
      </c>
      <c r="B1873" t="s">
        <v>4526</v>
      </c>
      <c r="C1873" t="s">
        <v>4530</v>
      </c>
      <c r="D1873" t="s">
        <v>4531</v>
      </c>
      <c r="E1873" s="7">
        <v>13.208</v>
      </c>
      <c r="F1873" s="9">
        <v>1</v>
      </c>
      <c r="G1873" s="13">
        <v>0.2</v>
      </c>
      <c r="H1873" s="7">
        <v>4.6227999999999998</v>
      </c>
      <c r="I1873">
        <v>90036</v>
      </c>
    </row>
    <row r="1874" spans="1:9" x14ac:dyDescent="0.3">
      <c r="A1874" t="s">
        <v>4532</v>
      </c>
      <c r="B1874" t="s">
        <v>1402</v>
      </c>
      <c r="C1874" t="s">
        <v>4533</v>
      </c>
      <c r="D1874" t="s">
        <v>4534</v>
      </c>
      <c r="E1874" s="7">
        <v>104.85</v>
      </c>
      <c r="F1874" s="9">
        <v>1</v>
      </c>
      <c r="G1874" s="13">
        <v>0</v>
      </c>
      <c r="H1874" s="7">
        <v>50.328000000000003</v>
      </c>
      <c r="I1874">
        <v>94109</v>
      </c>
    </row>
    <row r="1875" spans="1:9" x14ac:dyDescent="0.3">
      <c r="A1875" t="s">
        <v>4535</v>
      </c>
      <c r="B1875" t="s">
        <v>1222</v>
      </c>
      <c r="C1875" t="s">
        <v>3098</v>
      </c>
      <c r="D1875" t="s">
        <v>3099</v>
      </c>
      <c r="E1875" s="7">
        <v>30.48</v>
      </c>
      <c r="F1875" s="9">
        <v>3</v>
      </c>
      <c r="G1875" s="13">
        <v>0</v>
      </c>
      <c r="H1875" s="7">
        <v>7.9248000000000003</v>
      </c>
      <c r="I1875">
        <v>90008</v>
      </c>
    </row>
    <row r="1876" spans="1:9" x14ac:dyDescent="0.3">
      <c r="A1876" t="s">
        <v>4535</v>
      </c>
      <c r="B1876" t="s">
        <v>1222</v>
      </c>
      <c r="C1876" t="s">
        <v>2666</v>
      </c>
      <c r="D1876" t="s">
        <v>2667</v>
      </c>
      <c r="E1876" s="7">
        <v>112.648</v>
      </c>
      <c r="F1876" s="9">
        <v>1</v>
      </c>
      <c r="G1876" s="13">
        <v>0.2</v>
      </c>
      <c r="H1876" s="7">
        <v>11.264799999999999</v>
      </c>
      <c r="I1876">
        <v>90008</v>
      </c>
    </row>
    <row r="1877" spans="1:9" x14ac:dyDescent="0.3">
      <c r="A1877" t="s">
        <v>4536</v>
      </c>
      <c r="B1877" t="s">
        <v>4537</v>
      </c>
      <c r="C1877" t="s">
        <v>4539</v>
      </c>
      <c r="D1877" t="s">
        <v>4540</v>
      </c>
      <c r="E1877" s="7">
        <v>71.975999999999999</v>
      </c>
      <c r="F1877" s="9">
        <v>3</v>
      </c>
      <c r="G1877" s="13">
        <v>0.2</v>
      </c>
      <c r="H1877" s="7">
        <v>24.291899999999998</v>
      </c>
      <c r="I1877">
        <v>90049</v>
      </c>
    </row>
    <row r="1878" spans="1:9" x14ac:dyDescent="0.3">
      <c r="A1878" t="s">
        <v>4541</v>
      </c>
      <c r="B1878" t="s">
        <v>572</v>
      </c>
      <c r="C1878" t="s">
        <v>246</v>
      </c>
      <c r="D1878" t="s">
        <v>247</v>
      </c>
      <c r="E1878" s="7">
        <v>2.21</v>
      </c>
      <c r="F1878" s="9">
        <v>1</v>
      </c>
      <c r="G1878" s="13">
        <v>0</v>
      </c>
      <c r="H1878" s="7">
        <v>0.59670000000000001</v>
      </c>
      <c r="I1878">
        <v>95928</v>
      </c>
    </row>
    <row r="1879" spans="1:9" x14ac:dyDescent="0.3">
      <c r="A1879" t="s">
        <v>4541</v>
      </c>
      <c r="B1879" t="s">
        <v>572</v>
      </c>
      <c r="C1879" t="s">
        <v>4543</v>
      </c>
      <c r="D1879" t="s">
        <v>4544</v>
      </c>
      <c r="E1879" s="7">
        <v>15.52</v>
      </c>
      <c r="F1879" s="9">
        <v>4</v>
      </c>
      <c r="G1879" s="13">
        <v>0</v>
      </c>
      <c r="H1879" s="7">
        <v>7.4496000000000002</v>
      </c>
      <c r="I1879">
        <v>95928</v>
      </c>
    </row>
    <row r="1880" spans="1:9" x14ac:dyDescent="0.3">
      <c r="A1880" t="s">
        <v>4541</v>
      </c>
      <c r="B1880" t="s">
        <v>572</v>
      </c>
      <c r="C1880" t="s">
        <v>4545</v>
      </c>
      <c r="D1880" t="s">
        <v>4546</v>
      </c>
      <c r="E1880" s="7">
        <v>36.44</v>
      </c>
      <c r="F1880" s="9">
        <v>4</v>
      </c>
      <c r="G1880" s="13">
        <v>0</v>
      </c>
      <c r="H1880" s="7">
        <v>16.398</v>
      </c>
      <c r="I1880">
        <v>95928</v>
      </c>
    </row>
    <row r="1881" spans="1:9" x14ac:dyDescent="0.3">
      <c r="A1881" t="s">
        <v>4547</v>
      </c>
      <c r="B1881" t="s">
        <v>4548</v>
      </c>
      <c r="C1881" t="s">
        <v>491</v>
      </c>
      <c r="D1881" t="s">
        <v>493</v>
      </c>
      <c r="E1881" s="7">
        <v>217.76400000000001</v>
      </c>
      <c r="F1881" s="9">
        <v>6</v>
      </c>
      <c r="G1881" s="13">
        <v>0.7</v>
      </c>
      <c r="H1881" s="7">
        <v>384.71640000000002</v>
      </c>
      <c r="I1881">
        <v>97477</v>
      </c>
    </row>
    <row r="1882" spans="1:9" x14ac:dyDescent="0.3">
      <c r="A1882" t="s">
        <v>4547</v>
      </c>
      <c r="B1882" t="s">
        <v>4548</v>
      </c>
      <c r="C1882" t="s">
        <v>4550</v>
      </c>
      <c r="D1882" t="s">
        <v>4551</v>
      </c>
      <c r="E1882" s="7">
        <v>39.072000000000003</v>
      </c>
      <c r="F1882" s="9">
        <v>6</v>
      </c>
      <c r="G1882" s="13">
        <v>0.2</v>
      </c>
      <c r="H1882" s="7">
        <v>4.3956</v>
      </c>
      <c r="I1882">
        <v>97477</v>
      </c>
    </row>
    <row r="1883" spans="1:9" x14ac:dyDescent="0.3">
      <c r="A1883" t="s">
        <v>4547</v>
      </c>
      <c r="B1883" t="s">
        <v>4548</v>
      </c>
      <c r="C1883" t="s">
        <v>1789</v>
      </c>
      <c r="D1883" t="s">
        <v>1790</v>
      </c>
      <c r="E1883" s="7">
        <v>22.638000000000002</v>
      </c>
      <c r="F1883" s="9">
        <v>7</v>
      </c>
      <c r="G1883" s="13">
        <v>0.7</v>
      </c>
      <c r="H1883" s="7">
        <v>16.601199999999999</v>
      </c>
      <c r="I1883">
        <v>97477</v>
      </c>
    </row>
    <row r="1884" spans="1:9" x14ac:dyDescent="0.3">
      <c r="A1884" t="s">
        <v>4547</v>
      </c>
      <c r="B1884" t="s">
        <v>4548</v>
      </c>
      <c r="C1884" t="s">
        <v>2537</v>
      </c>
      <c r="D1884" t="s">
        <v>2538</v>
      </c>
      <c r="E1884" s="7">
        <v>95.144000000000005</v>
      </c>
      <c r="F1884" s="9">
        <v>7</v>
      </c>
      <c r="G1884" s="13">
        <v>0.2</v>
      </c>
      <c r="H1884" s="7">
        <v>10.7037</v>
      </c>
      <c r="I1884">
        <v>97477</v>
      </c>
    </row>
    <row r="1885" spans="1:9" x14ac:dyDescent="0.3">
      <c r="A1885" t="s">
        <v>4552</v>
      </c>
      <c r="B1885" t="s">
        <v>948</v>
      </c>
      <c r="C1885" t="s">
        <v>2286</v>
      </c>
      <c r="D1885" t="s">
        <v>2287</v>
      </c>
      <c r="E1885" s="7">
        <v>35</v>
      </c>
      <c r="F1885" s="9">
        <v>7</v>
      </c>
      <c r="G1885" s="13">
        <v>0</v>
      </c>
      <c r="H1885" s="7">
        <v>16.8</v>
      </c>
      <c r="I1885">
        <v>93309</v>
      </c>
    </row>
    <row r="1886" spans="1:9" x14ac:dyDescent="0.3">
      <c r="A1886" t="s">
        <v>4552</v>
      </c>
      <c r="B1886" t="s">
        <v>948</v>
      </c>
      <c r="C1886" t="s">
        <v>1404</v>
      </c>
      <c r="D1886" t="s">
        <v>1405</v>
      </c>
      <c r="E1886" s="7">
        <v>72.784000000000006</v>
      </c>
      <c r="F1886" s="9">
        <v>1</v>
      </c>
      <c r="G1886" s="13">
        <v>0.2</v>
      </c>
      <c r="H1886" s="7">
        <v>0</v>
      </c>
      <c r="I1886">
        <v>93309</v>
      </c>
    </row>
    <row r="1887" spans="1:9" x14ac:dyDescent="0.3">
      <c r="A1887" t="s">
        <v>4552</v>
      </c>
      <c r="B1887" t="s">
        <v>948</v>
      </c>
      <c r="C1887" t="s">
        <v>551</v>
      </c>
      <c r="D1887" t="s">
        <v>552</v>
      </c>
      <c r="E1887" s="7">
        <v>97.84</v>
      </c>
      <c r="F1887" s="9">
        <v>2</v>
      </c>
      <c r="G1887" s="13">
        <v>0</v>
      </c>
      <c r="H1887" s="7">
        <v>25.438400000000001</v>
      </c>
      <c r="I1887">
        <v>93309</v>
      </c>
    </row>
    <row r="1888" spans="1:9" x14ac:dyDescent="0.3">
      <c r="A1888" t="s">
        <v>4552</v>
      </c>
      <c r="B1888" t="s">
        <v>948</v>
      </c>
      <c r="C1888" t="s">
        <v>1111</v>
      </c>
      <c r="D1888" t="s">
        <v>1112</v>
      </c>
      <c r="E1888" s="7">
        <v>51.75</v>
      </c>
      <c r="F1888" s="9">
        <v>1</v>
      </c>
      <c r="G1888" s="13">
        <v>0</v>
      </c>
      <c r="H1888" s="7">
        <v>15.525</v>
      </c>
      <c r="I1888">
        <v>93309</v>
      </c>
    </row>
    <row r="1889" spans="1:9" x14ac:dyDescent="0.3">
      <c r="A1889" t="s">
        <v>4552</v>
      </c>
      <c r="B1889" t="s">
        <v>948</v>
      </c>
      <c r="C1889" t="s">
        <v>1000</v>
      </c>
      <c r="D1889" t="s">
        <v>1001</v>
      </c>
      <c r="E1889" s="7">
        <v>46.671999999999997</v>
      </c>
      <c r="F1889" s="9">
        <v>2</v>
      </c>
      <c r="G1889" s="13">
        <v>0.2</v>
      </c>
      <c r="H1889" s="7">
        <v>16.3352</v>
      </c>
      <c r="I1889">
        <v>93309</v>
      </c>
    </row>
    <row r="1890" spans="1:9" x14ac:dyDescent="0.3">
      <c r="A1890" t="s">
        <v>4553</v>
      </c>
      <c r="B1890" t="s">
        <v>259</v>
      </c>
      <c r="C1890" t="s">
        <v>1526</v>
      </c>
      <c r="D1890" t="s">
        <v>1527</v>
      </c>
      <c r="E1890" s="7">
        <v>15.984</v>
      </c>
      <c r="F1890" s="9">
        <v>2</v>
      </c>
      <c r="G1890" s="13">
        <v>0.2</v>
      </c>
      <c r="H1890" s="7">
        <v>1.1988000000000001</v>
      </c>
      <c r="I1890">
        <v>91360</v>
      </c>
    </row>
    <row r="1891" spans="1:9" x14ac:dyDescent="0.3">
      <c r="A1891" t="s">
        <v>4554</v>
      </c>
      <c r="B1891" t="s">
        <v>4555</v>
      </c>
      <c r="C1891" t="s">
        <v>4557</v>
      </c>
      <c r="D1891" t="s">
        <v>264</v>
      </c>
      <c r="E1891" s="7">
        <v>105.52</v>
      </c>
      <c r="F1891" s="9">
        <v>4</v>
      </c>
      <c r="G1891" s="13">
        <v>0</v>
      </c>
      <c r="H1891" s="7">
        <v>48.539200000000001</v>
      </c>
      <c r="I1891">
        <v>92037</v>
      </c>
    </row>
    <row r="1892" spans="1:9" x14ac:dyDescent="0.3">
      <c r="A1892" t="s">
        <v>4554</v>
      </c>
      <c r="B1892" t="s">
        <v>4555</v>
      </c>
      <c r="C1892" t="s">
        <v>4558</v>
      </c>
      <c r="D1892" t="s">
        <v>4559</v>
      </c>
      <c r="E1892" s="7">
        <v>91.96</v>
      </c>
      <c r="F1892" s="9">
        <v>2</v>
      </c>
      <c r="G1892" s="13">
        <v>0</v>
      </c>
      <c r="H1892" s="7">
        <v>15.6332</v>
      </c>
      <c r="I1892">
        <v>92037</v>
      </c>
    </row>
    <row r="1893" spans="1:9" x14ac:dyDescent="0.3">
      <c r="A1893" t="s">
        <v>4554</v>
      </c>
      <c r="B1893" t="s">
        <v>4555</v>
      </c>
      <c r="C1893" t="s">
        <v>931</v>
      </c>
      <c r="D1893" t="s">
        <v>932</v>
      </c>
      <c r="E1893" s="7">
        <v>1487.9760000000001</v>
      </c>
      <c r="F1893" s="9">
        <v>3</v>
      </c>
      <c r="G1893" s="13">
        <v>0.2</v>
      </c>
      <c r="H1893" s="7">
        <v>185.99700000000001</v>
      </c>
      <c r="I1893">
        <v>92037</v>
      </c>
    </row>
    <row r="1894" spans="1:9" x14ac:dyDescent="0.3">
      <c r="A1894" t="s">
        <v>4560</v>
      </c>
      <c r="B1894" t="s">
        <v>4561</v>
      </c>
      <c r="C1894" t="s">
        <v>4563</v>
      </c>
      <c r="D1894" t="s">
        <v>4564</v>
      </c>
      <c r="E1894" s="7">
        <v>238.62</v>
      </c>
      <c r="F1894" s="9">
        <v>2</v>
      </c>
      <c r="G1894" s="13">
        <v>0</v>
      </c>
      <c r="H1894" s="7">
        <v>4.7724000000000002</v>
      </c>
      <c r="I1894">
        <v>94122</v>
      </c>
    </row>
    <row r="1895" spans="1:9" x14ac:dyDescent="0.3">
      <c r="A1895" t="s">
        <v>4560</v>
      </c>
      <c r="B1895" t="s">
        <v>4561</v>
      </c>
      <c r="C1895" t="s">
        <v>4565</v>
      </c>
      <c r="D1895" t="s">
        <v>4566</v>
      </c>
      <c r="E1895" s="7">
        <v>7.77</v>
      </c>
      <c r="F1895" s="9">
        <v>1</v>
      </c>
      <c r="G1895" s="13">
        <v>0</v>
      </c>
      <c r="H1895" s="7">
        <v>2.0979000000000001</v>
      </c>
      <c r="I1895">
        <v>94122</v>
      </c>
    </row>
    <row r="1896" spans="1:9" x14ac:dyDescent="0.3">
      <c r="A1896" t="s">
        <v>4560</v>
      </c>
      <c r="B1896" t="s">
        <v>4561</v>
      </c>
      <c r="C1896" t="s">
        <v>2900</v>
      </c>
      <c r="D1896" t="s">
        <v>2901</v>
      </c>
      <c r="E1896" s="7">
        <v>285.48</v>
      </c>
      <c r="F1896" s="9">
        <v>5</v>
      </c>
      <c r="G1896" s="13">
        <v>0.2</v>
      </c>
      <c r="H1896" s="7">
        <v>10.705500000000001</v>
      </c>
      <c r="I1896">
        <v>94122</v>
      </c>
    </row>
    <row r="1897" spans="1:9" x14ac:dyDescent="0.3">
      <c r="A1897" t="s">
        <v>4560</v>
      </c>
      <c r="B1897" t="s">
        <v>4561</v>
      </c>
      <c r="C1897" t="s">
        <v>1828</v>
      </c>
      <c r="D1897" t="s">
        <v>1829</v>
      </c>
      <c r="E1897" s="7">
        <v>19.167999999999999</v>
      </c>
      <c r="F1897" s="9">
        <v>4</v>
      </c>
      <c r="G1897" s="13">
        <v>0.2</v>
      </c>
      <c r="H1897" s="7">
        <v>6.4691999999999998</v>
      </c>
      <c r="I1897">
        <v>94122</v>
      </c>
    </row>
    <row r="1898" spans="1:9" x14ac:dyDescent="0.3">
      <c r="A1898" t="s">
        <v>4567</v>
      </c>
      <c r="B1898" t="s">
        <v>1080</v>
      </c>
      <c r="C1898" t="s">
        <v>4471</v>
      </c>
      <c r="D1898" t="s">
        <v>4472</v>
      </c>
      <c r="E1898" s="7">
        <v>519.96</v>
      </c>
      <c r="F1898" s="9">
        <v>4</v>
      </c>
      <c r="G1898" s="13">
        <v>0</v>
      </c>
      <c r="H1898" s="7">
        <v>176.78639999999999</v>
      </c>
      <c r="I1898">
        <v>92105</v>
      </c>
    </row>
    <row r="1899" spans="1:9" x14ac:dyDescent="0.3">
      <c r="A1899" t="s">
        <v>4568</v>
      </c>
      <c r="B1899" t="s">
        <v>4569</v>
      </c>
      <c r="C1899" t="s">
        <v>4571</v>
      </c>
      <c r="D1899" t="s">
        <v>4572</v>
      </c>
      <c r="E1899" s="7">
        <v>57.567999999999998</v>
      </c>
      <c r="F1899" s="9">
        <v>4</v>
      </c>
      <c r="G1899" s="13">
        <v>0.2</v>
      </c>
      <c r="H1899" s="7">
        <v>5.7568000000000001</v>
      </c>
      <c r="I1899">
        <v>90036</v>
      </c>
    </row>
    <row r="1900" spans="1:9" x14ac:dyDescent="0.3">
      <c r="A1900" t="s">
        <v>4573</v>
      </c>
      <c r="B1900" t="s">
        <v>3659</v>
      </c>
      <c r="C1900" t="s">
        <v>4574</v>
      </c>
      <c r="D1900" t="s">
        <v>4575</v>
      </c>
      <c r="E1900" s="7">
        <v>83.7</v>
      </c>
      <c r="F1900" s="9">
        <v>5</v>
      </c>
      <c r="G1900" s="13">
        <v>0</v>
      </c>
      <c r="H1900" s="7">
        <v>3.3479999999999999</v>
      </c>
      <c r="I1900">
        <v>98115</v>
      </c>
    </row>
    <row r="1901" spans="1:9" x14ac:dyDescent="0.3">
      <c r="A1901" t="s">
        <v>4576</v>
      </c>
      <c r="B1901" t="s">
        <v>4577</v>
      </c>
      <c r="C1901" t="s">
        <v>4579</v>
      </c>
      <c r="D1901" t="s">
        <v>4580</v>
      </c>
      <c r="E1901" s="7">
        <v>415.96800000000002</v>
      </c>
      <c r="F1901" s="9">
        <v>4</v>
      </c>
      <c r="G1901" s="13">
        <v>0.2</v>
      </c>
      <c r="H1901" s="7">
        <v>51.996000000000002</v>
      </c>
      <c r="I1901">
        <v>92105</v>
      </c>
    </row>
    <row r="1902" spans="1:9" x14ac:dyDescent="0.3">
      <c r="A1902" t="s">
        <v>4576</v>
      </c>
      <c r="B1902" t="s">
        <v>4577</v>
      </c>
      <c r="C1902" t="s">
        <v>4581</v>
      </c>
      <c r="D1902" t="s">
        <v>4582</v>
      </c>
      <c r="E1902" s="7">
        <v>304.89999999999998</v>
      </c>
      <c r="F1902" s="9">
        <v>5</v>
      </c>
      <c r="G1902" s="13">
        <v>0</v>
      </c>
      <c r="H1902" s="7">
        <v>6.0979999999999999</v>
      </c>
      <c r="I1902">
        <v>92105</v>
      </c>
    </row>
    <row r="1903" spans="1:9" x14ac:dyDescent="0.3">
      <c r="A1903" t="s">
        <v>4576</v>
      </c>
      <c r="B1903" t="s">
        <v>4577</v>
      </c>
      <c r="C1903" t="s">
        <v>4583</v>
      </c>
      <c r="D1903" t="s">
        <v>4584</v>
      </c>
      <c r="E1903" s="7">
        <v>80.959999999999994</v>
      </c>
      <c r="F1903" s="9">
        <v>4</v>
      </c>
      <c r="G1903" s="13">
        <v>0</v>
      </c>
      <c r="H1903" s="7">
        <v>29.145600000000002</v>
      </c>
      <c r="I1903">
        <v>92105</v>
      </c>
    </row>
    <row r="1904" spans="1:9" x14ac:dyDescent="0.3">
      <c r="A1904" t="s">
        <v>4576</v>
      </c>
      <c r="B1904" t="s">
        <v>4577</v>
      </c>
      <c r="C1904" t="s">
        <v>4585</v>
      </c>
      <c r="D1904" t="s">
        <v>4586</v>
      </c>
      <c r="E1904" s="7">
        <v>777.21</v>
      </c>
      <c r="F1904" s="9">
        <v>7</v>
      </c>
      <c r="G1904" s="13">
        <v>0</v>
      </c>
      <c r="H1904" s="7">
        <v>54.404699999999998</v>
      </c>
      <c r="I1904">
        <v>92105</v>
      </c>
    </row>
    <row r="1905" spans="1:9" x14ac:dyDescent="0.3">
      <c r="A1905" t="s">
        <v>4576</v>
      </c>
      <c r="B1905" t="s">
        <v>4577</v>
      </c>
      <c r="C1905" t="s">
        <v>4587</v>
      </c>
      <c r="D1905" t="s">
        <v>4588</v>
      </c>
      <c r="E1905" s="7">
        <v>32.4</v>
      </c>
      <c r="F1905" s="9">
        <v>5</v>
      </c>
      <c r="G1905" s="13">
        <v>0</v>
      </c>
      <c r="H1905" s="7">
        <v>15.552</v>
      </c>
      <c r="I1905">
        <v>92105</v>
      </c>
    </row>
    <row r="1906" spans="1:9" x14ac:dyDescent="0.3">
      <c r="A1906" t="s">
        <v>4576</v>
      </c>
      <c r="B1906" t="s">
        <v>4577</v>
      </c>
      <c r="C1906" t="s">
        <v>4589</v>
      </c>
      <c r="D1906" t="s">
        <v>4590</v>
      </c>
      <c r="E1906" s="7">
        <v>225.56800000000001</v>
      </c>
      <c r="F1906" s="9">
        <v>2</v>
      </c>
      <c r="G1906" s="13">
        <v>0.2</v>
      </c>
      <c r="H1906" s="7">
        <v>2.8195999999999999</v>
      </c>
      <c r="I1906">
        <v>92105</v>
      </c>
    </row>
    <row r="1907" spans="1:9" x14ac:dyDescent="0.3">
      <c r="A1907" t="s">
        <v>4576</v>
      </c>
      <c r="B1907" t="s">
        <v>4577</v>
      </c>
      <c r="C1907" t="s">
        <v>3328</v>
      </c>
      <c r="D1907" t="s">
        <v>3329</v>
      </c>
      <c r="E1907" s="7">
        <v>36.6</v>
      </c>
      <c r="F1907" s="9">
        <v>3</v>
      </c>
      <c r="G1907" s="13">
        <v>0</v>
      </c>
      <c r="H1907" s="7">
        <v>15.372</v>
      </c>
      <c r="I1907">
        <v>92105</v>
      </c>
    </row>
    <row r="1908" spans="1:9" x14ac:dyDescent="0.3">
      <c r="A1908" t="s">
        <v>4591</v>
      </c>
      <c r="B1908" t="s">
        <v>4592</v>
      </c>
      <c r="C1908" t="s">
        <v>4335</v>
      </c>
      <c r="D1908" t="s">
        <v>4336</v>
      </c>
      <c r="E1908" s="7">
        <v>239.666</v>
      </c>
      <c r="F1908" s="9">
        <v>2</v>
      </c>
      <c r="G1908" s="13">
        <v>0.15</v>
      </c>
      <c r="H1908" s="7">
        <v>14.098000000000001</v>
      </c>
      <c r="I1908">
        <v>94521</v>
      </c>
    </row>
    <row r="1909" spans="1:9" x14ac:dyDescent="0.3">
      <c r="A1909" t="s">
        <v>4594</v>
      </c>
      <c r="B1909" t="s">
        <v>3581</v>
      </c>
      <c r="C1909" t="s">
        <v>608</v>
      </c>
      <c r="D1909" t="s">
        <v>609</v>
      </c>
      <c r="E1909" s="7">
        <v>1603.136</v>
      </c>
      <c r="F1909" s="9">
        <v>4</v>
      </c>
      <c r="G1909" s="13">
        <v>0.2</v>
      </c>
      <c r="H1909" s="7">
        <v>100.196</v>
      </c>
      <c r="I1909">
        <v>82001</v>
      </c>
    </row>
    <row r="1910" spans="1:9" x14ac:dyDescent="0.3">
      <c r="A1910" t="s">
        <v>4597</v>
      </c>
      <c r="B1910" t="s">
        <v>2047</v>
      </c>
      <c r="C1910" t="s">
        <v>4358</v>
      </c>
      <c r="D1910" t="s">
        <v>4359</v>
      </c>
      <c r="E1910" s="7">
        <v>1293.4880000000001</v>
      </c>
      <c r="F1910" s="9">
        <v>7</v>
      </c>
      <c r="G1910" s="13">
        <v>0.2</v>
      </c>
      <c r="H1910" s="7">
        <v>80.843000000000004</v>
      </c>
      <c r="I1910">
        <v>92804</v>
      </c>
    </row>
    <row r="1911" spans="1:9" x14ac:dyDescent="0.3">
      <c r="A1911" t="s">
        <v>4598</v>
      </c>
      <c r="B1911" t="s">
        <v>1550</v>
      </c>
      <c r="C1911" t="s">
        <v>608</v>
      </c>
      <c r="D1911" t="s">
        <v>609</v>
      </c>
      <c r="E1911" s="7">
        <v>801.56799999999998</v>
      </c>
      <c r="F1911" s="9">
        <v>2</v>
      </c>
      <c r="G1911" s="13">
        <v>0.2</v>
      </c>
      <c r="H1911" s="7">
        <v>50.097999999999999</v>
      </c>
      <c r="I1911">
        <v>92105</v>
      </c>
    </row>
    <row r="1912" spans="1:9" x14ac:dyDescent="0.3">
      <c r="A1912" t="s">
        <v>4598</v>
      </c>
      <c r="B1912" t="s">
        <v>1550</v>
      </c>
      <c r="C1912" t="s">
        <v>4599</v>
      </c>
      <c r="D1912" t="s">
        <v>4600</v>
      </c>
      <c r="E1912" s="7">
        <v>368.91</v>
      </c>
      <c r="F1912" s="9">
        <v>9</v>
      </c>
      <c r="G1912" s="13">
        <v>0</v>
      </c>
      <c r="H1912" s="7">
        <v>180.76589999999999</v>
      </c>
      <c r="I1912">
        <v>92105</v>
      </c>
    </row>
    <row r="1913" spans="1:9" x14ac:dyDescent="0.3">
      <c r="A1913" t="s">
        <v>4598</v>
      </c>
      <c r="B1913" t="s">
        <v>1550</v>
      </c>
      <c r="C1913" t="s">
        <v>1912</v>
      </c>
      <c r="D1913" t="s">
        <v>1913</v>
      </c>
      <c r="E1913" s="7">
        <v>885.52800000000002</v>
      </c>
      <c r="F1913" s="9">
        <v>9</v>
      </c>
      <c r="G1913" s="13">
        <v>0.2</v>
      </c>
      <c r="H1913" s="7">
        <v>99.621899999999997</v>
      </c>
      <c r="I1913">
        <v>92105</v>
      </c>
    </row>
    <row r="1914" spans="1:9" x14ac:dyDescent="0.3">
      <c r="A1914" t="s">
        <v>4601</v>
      </c>
      <c r="B1914" t="s">
        <v>3993</v>
      </c>
      <c r="C1914" t="s">
        <v>4602</v>
      </c>
      <c r="D1914" t="s">
        <v>4603</v>
      </c>
      <c r="E1914" s="7">
        <v>28.28</v>
      </c>
      <c r="F1914" s="9">
        <v>2</v>
      </c>
      <c r="G1914" s="13">
        <v>0</v>
      </c>
      <c r="H1914" s="7">
        <v>7.3528000000000002</v>
      </c>
      <c r="I1914">
        <v>94109</v>
      </c>
    </row>
    <row r="1915" spans="1:9" x14ac:dyDescent="0.3">
      <c r="A1915" t="s">
        <v>4601</v>
      </c>
      <c r="B1915" t="s">
        <v>3993</v>
      </c>
      <c r="C1915" t="s">
        <v>2500</v>
      </c>
      <c r="D1915" t="s">
        <v>2501</v>
      </c>
      <c r="E1915" s="7">
        <v>4912.59</v>
      </c>
      <c r="F1915" s="9">
        <v>3</v>
      </c>
      <c r="G1915" s="13">
        <v>0</v>
      </c>
      <c r="H1915" s="7">
        <v>196.50360000000001</v>
      </c>
      <c r="I1915">
        <v>94109</v>
      </c>
    </row>
    <row r="1916" spans="1:9" x14ac:dyDescent="0.3">
      <c r="A1916" t="s">
        <v>4604</v>
      </c>
      <c r="B1916" t="s">
        <v>4605</v>
      </c>
      <c r="C1916" t="s">
        <v>4607</v>
      </c>
      <c r="D1916" t="s">
        <v>4608</v>
      </c>
      <c r="E1916" s="7">
        <v>14.352</v>
      </c>
      <c r="F1916" s="9">
        <v>3</v>
      </c>
      <c r="G1916" s="13">
        <v>0.2</v>
      </c>
      <c r="H1916" s="7">
        <v>5.0232000000000001</v>
      </c>
      <c r="I1916">
        <v>94110</v>
      </c>
    </row>
    <row r="1917" spans="1:9" x14ac:dyDescent="0.3">
      <c r="A1917" t="s">
        <v>4604</v>
      </c>
      <c r="B1917" t="s">
        <v>4605</v>
      </c>
      <c r="C1917" t="s">
        <v>847</v>
      </c>
      <c r="D1917" t="s">
        <v>848</v>
      </c>
      <c r="E1917" s="7">
        <v>179.97</v>
      </c>
      <c r="F1917" s="9">
        <v>3</v>
      </c>
      <c r="G1917" s="13">
        <v>0</v>
      </c>
      <c r="H1917" s="7">
        <v>86.385599999999997</v>
      </c>
      <c r="I1917">
        <v>94110</v>
      </c>
    </row>
    <row r="1918" spans="1:9" x14ac:dyDescent="0.3">
      <c r="A1918" t="s">
        <v>4609</v>
      </c>
      <c r="B1918" t="s">
        <v>4610</v>
      </c>
      <c r="C1918" t="s">
        <v>2295</v>
      </c>
      <c r="D1918" t="s">
        <v>2296</v>
      </c>
      <c r="E1918" s="7">
        <v>99.87</v>
      </c>
      <c r="F1918" s="9">
        <v>3</v>
      </c>
      <c r="G1918" s="13">
        <v>0</v>
      </c>
      <c r="H1918" s="7">
        <v>23.968800000000002</v>
      </c>
      <c r="I1918">
        <v>90036</v>
      </c>
    </row>
    <row r="1919" spans="1:9" x14ac:dyDescent="0.3">
      <c r="A1919" t="s">
        <v>4612</v>
      </c>
      <c r="B1919" t="s">
        <v>3444</v>
      </c>
      <c r="C1919" t="s">
        <v>4510</v>
      </c>
      <c r="D1919" t="s">
        <v>4511</v>
      </c>
      <c r="E1919" s="7">
        <v>44.4</v>
      </c>
      <c r="F1919" s="9">
        <v>3</v>
      </c>
      <c r="G1919" s="13">
        <v>0</v>
      </c>
      <c r="H1919" s="7">
        <v>22.2</v>
      </c>
      <c r="I1919">
        <v>90049</v>
      </c>
    </row>
    <row r="1920" spans="1:9" x14ac:dyDescent="0.3">
      <c r="A1920" t="s">
        <v>4612</v>
      </c>
      <c r="B1920" t="s">
        <v>3444</v>
      </c>
      <c r="C1920" t="s">
        <v>4613</v>
      </c>
      <c r="D1920" t="s">
        <v>264</v>
      </c>
      <c r="E1920" s="7">
        <v>21.4</v>
      </c>
      <c r="F1920" s="9">
        <v>5</v>
      </c>
      <c r="G1920" s="13">
        <v>0</v>
      </c>
      <c r="H1920" s="7">
        <v>9.6300000000000008</v>
      </c>
      <c r="I1920">
        <v>90049</v>
      </c>
    </row>
    <row r="1921" spans="1:9" x14ac:dyDescent="0.3">
      <c r="A1921" t="s">
        <v>4614</v>
      </c>
      <c r="B1921" t="s">
        <v>1281</v>
      </c>
      <c r="C1921" t="s">
        <v>4615</v>
      </c>
      <c r="D1921" t="s">
        <v>264</v>
      </c>
      <c r="E1921" s="7">
        <v>9.7799999999999994</v>
      </c>
      <c r="F1921" s="9">
        <v>1</v>
      </c>
      <c r="G1921" s="13">
        <v>0</v>
      </c>
      <c r="H1921" s="7">
        <v>4.8899999999999997</v>
      </c>
      <c r="I1921">
        <v>94110</v>
      </c>
    </row>
    <row r="1922" spans="1:9" x14ac:dyDescent="0.3">
      <c r="A1922" t="s">
        <v>4616</v>
      </c>
      <c r="B1922" t="s">
        <v>2178</v>
      </c>
      <c r="C1922" t="s">
        <v>4617</v>
      </c>
      <c r="D1922" t="s">
        <v>4618</v>
      </c>
      <c r="E1922" s="7">
        <v>24.192</v>
      </c>
      <c r="F1922" s="9">
        <v>9</v>
      </c>
      <c r="G1922" s="13">
        <v>0.2</v>
      </c>
      <c r="H1922" s="7">
        <v>7.56</v>
      </c>
      <c r="I1922">
        <v>94122</v>
      </c>
    </row>
    <row r="1923" spans="1:9" x14ac:dyDescent="0.3">
      <c r="A1923" t="s">
        <v>4619</v>
      </c>
      <c r="B1923" t="s">
        <v>280</v>
      </c>
      <c r="C1923" t="s">
        <v>499</v>
      </c>
      <c r="D1923" t="s">
        <v>500</v>
      </c>
      <c r="E1923" s="7">
        <v>59.94</v>
      </c>
      <c r="F1923" s="9">
        <v>3</v>
      </c>
      <c r="G1923" s="13">
        <v>0</v>
      </c>
      <c r="H1923" s="7">
        <v>28.171800000000001</v>
      </c>
      <c r="I1923">
        <v>94122</v>
      </c>
    </row>
    <row r="1924" spans="1:9" x14ac:dyDescent="0.3">
      <c r="A1924" t="s">
        <v>4619</v>
      </c>
      <c r="B1924" t="s">
        <v>280</v>
      </c>
      <c r="C1924" t="s">
        <v>4072</v>
      </c>
      <c r="D1924" t="s">
        <v>264</v>
      </c>
      <c r="E1924" s="7">
        <v>45.36</v>
      </c>
      <c r="F1924" s="9">
        <v>4</v>
      </c>
      <c r="G1924" s="13">
        <v>0</v>
      </c>
      <c r="H1924" s="7">
        <v>22.226400000000002</v>
      </c>
      <c r="I1924">
        <v>94122</v>
      </c>
    </row>
    <row r="1925" spans="1:9" x14ac:dyDescent="0.3">
      <c r="A1925" t="s">
        <v>4619</v>
      </c>
      <c r="B1925" t="s">
        <v>280</v>
      </c>
      <c r="C1925" t="s">
        <v>4081</v>
      </c>
      <c r="D1925" t="s">
        <v>4082</v>
      </c>
      <c r="E1925" s="7">
        <v>26.4</v>
      </c>
      <c r="F1925" s="9">
        <v>5</v>
      </c>
      <c r="G1925" s="13">
        <v>0</v>
      </c>
      <c r="H1925" s="7">
        <v>12.672000000000001</v>
      </c>
      <c r="I1925">
        <v>94122</v>
      </c>
    </row>
    <row r="1926" spans="1:9" x14ac:dyDescent="0.3">
      <c r="A1926" t="s">
        <v>4619</v>
      </c>
      <c r="B1926" t="s">
        <v>280</v>
      </c>
      <c r="C1926" t="s">
        <v>4620</v>
      </c>
      <c r="D1926" t="s">
        <v>4621</v>
      </c>
      <c r="E1926" s="7">
        <v>41.4</v>
      </c>
      <c r="F1926" s="9">
        <v>4</v>
      </c>
      <c r="G1926" s="13">
        <v>0</v>
      </c>
      <c r="H1926" s="7">
        <v>19.872</v>
      </c>
      <c r="I1926">
        <v>94122</v>
      </c>
    </row>
    <row r="1927" spans="1:9" x14ac:dyDescent="0.3">
      <c r="A1927" t="s">
        <v>4619</v>
      </c>
      <c r="B1927" t="s">
        <v>280</v>
      </c>
      <c r="C1927" t="s">
        <v>950</v>
      </c>
      <c r="D1927" t="s">
        <v>951</v>
      </c>
      <c r="E1927" s="7">
        <v>16.95</v>
      </c>
      <c r="F1927" s="9">
        <v>1</v>
      </c>
      <c r="G1927" s="13">
        <v>0</v>
      </c>
      <c r="H1927" s="7">
        <v>1.0169999999999999</v>
      </c>
      <c r="I1927">
        <v>94122</v>
      </c>
    </row>
    <row r="1928" spans="1:9" x14ac:dyDescent="0.3">
      <c r="A1928" t="s">
        <v>4622</v>
      </c>
      <c r="B1928" t="s">
        <v>4610</v>
      </c>
      <c r="C1928" t="s">
        <v>4623</v>
      </c>
      <c r="D1928" t="s">
        <v>4624</v>
      </c>
      <c r="E1928" s="7">
        <v>24.704000000000001</v>
      </c>
      <c r="F1928" s="9">
        <v>2</v>
      </c>
      <c r="G1928" s="13">
        <v>0.2</v>
      </c>
      <c r="H1928" s="7">
        <v>9.2639999999999993</v>
      </c>
      <c r="I1928">
        <v>95123</v>
      </c>
    </row>
    <row r="1929" spans="1:9" x14ac:dyDescent="0.3">
      <c r="A1929" t="s">
        <v>4622</v>
      </c>
      <c r="B1929" t="s">
        <v>4610</v>
      </c>
      <c r="C1929" t="s">
        <v>4625</v>
      </c>
      <c r="D1929" t="s">
        <v>4626</v>
      </c>
      <c r="E1929" s="7">
        <v>59.7</v>
      </c>
      <c r="F1929" s="9">
        <v>3</v>
      </c>
      <c r="G1929" s="13">
        <v>0</v>
      </c>
      <c r="H1929" s="7">
        <v>26.864999999999998</v>
      </c>
      <c r="I1929">
        <v>95123</v>
      </c>
    </row>
    <row r="1930" spans="1:9" x14ac:dyDescent="0.3">
      <c r="A1930" t="s">
        <v>4622</v>
      </c>
      <c r="B1930" t="s">
        <v>4610</v>
      </c>
      <c r="C1930" t="s">
        <v>3297</v>
      </c>
      <c r="D1930" t="s">
        <v>3298</v>
      </c>
      <c r="E1930" s="7">
        <v>14.52</v>
      </c>
      <c r="F1930" s="9">
        <v>3</v>
      </c>
      <c r="G1930" s="13">
        <v>0</v>
      </c>
      <c r="H1930" s="7">
        <v>5.6627999999999998</v>
      </c>
      <c r="I1930">
        <v>95123</v>
      </c>
    </row>
    <row r="1931" spans="1:9" x14ac:dyDescent="0.3">
      <c r="A1931" t="s">
        <v>4622</v>
      </c>
      <c r="B1931" t="s">
        <v>4610</v>
      </c>
      <c r="C1931" t="s">
        <v>2351</v>
      </c>
      <c r="D1931" t="s">
        <v>2352</v>
      </c>
      <c r="E1931" s="7">
        <v>104.184</v>
      </c>
      <c r="F1931" s="9">
        <v>3</v>
      </c>
      <c r="G1931" s="13">
        <v>0.2</v>
      </c>
      <c r="H1931" s="7">
        <v>33.8598</v>
      </c>
      <c r="I1931">
        <v>95123</v>
      </c>
    </row>
    <row r="1932" spans="1:9" x14ac:dyDescent="0.3">
      <c r="A1932" t="s">
        <v>4627</v>
      </c>
      <c r="B1932" t="s">
        <v>4628</v>
      </c>
      <c r="C1932" t="s">
        <v>307</v>
      </c>
      <c r="D1932" t="s">
        <v>308</v>
      </c>
      <c r="E1932" s="7">
        <v>46.53</v>
      </c>
      <c r="F1932" s="9">
        <v>3</v>
      </c>
      <c r="G1932" s="13">
        <v>0</v>
      </c>
      <c r="H1932" s="7">
        <v>13.0284</v>
      </c>
      <c r="I1932">
        <v>98115</v>
      </c>
    </row>
    <row r="1933" spans="1:9" x14ac:dyDescent="0.3">
      <c r="A1933" t="s">
        <v>4630</v>
      </c>
      <c r="B1933" t="s">
        <v>4631</v>
      </c>
      <c r="C1933" t="s">
        <v>3212</v>
      </c>
      <c r="D1933" t="s">
        <v>3213</v>
      </c>
      <c r="E1933" s="7">
        <v>1099.5</v>
      </c>
      <c r="F1933" s="9">
        <v>10</v>
      </c>
      <c r="G1933" s="13">
        <v>0</v>
      </c>
      <c r="H1933" s="7">
        <v>362.83499999999998</v>
      </c>
      <c r="I1933">
        <v>98226</v>
      </c>
    </row>
    <row r="1934" spans="1:9" x14ac:dyDescent="0.3">
      <c r="A1934" t="s">
        <v>4633</v>
      </c>
      <c r="B1934" t="s">
        <v>782</v>
      </c>
      <c r="C1934" t="s">
        <v>3698</v>
      </c>
      <c r="D1934" t="s">
        <v>3699</v>
      </c>
      <c r="E1934" s="7">
        <v>25.4</v>
      </c>
      <c r="F1934" s="9">
        <v>5</v>
      </c>
      <c r="G1934" s="13">
        <v>0</v>
      </c>
      <c r="H1934" s="7">
        <v>8.6359999999999992</v>
      </c>
      <c r="I1934">
        <v>98103</v>
      </c>
    </row>
    <row r="1935" spans="1:9" x14ac:dyDescent="0.3">
      <c r="A1935" t="s">
        <v>4633</v>
      </c>
      <c r="B1935" t="s">
        <v>782</v>
      </c>
      <c r="C1935" t="s">
        <v>1950</v>
      </c>
      <c r="D1935" t="s">
        <v>1951</v>
      </c>
      <c r="E1935" s="7">
        <v>177.48</v>
      </c>
      <c r="F1935" s="9">
        <v>3</v>
      </c>
      <c r="G1935" s="13">
        <v>0.2</v>
      </c>
      <c r="H1935" s="7">
        <v>19.9665</v>
      </c>
      <c r="I1935">
        <v>98103</v>
      </c>
    </row>
    <row r="1936" spans="1:9" x14ac:dyDescent="0.3">
      <c r="A1936" t="s">
        <v>4633</v>
      </c>
      <c r="B1936" t="s">
        <v>782</v>
      </c>
      <c r="C1936" t="s">
        <v>4634</v>
      </c>
      <c r="D1936" t="s">
        <v>4635</v>
      </c>
      <c r="E1936" s="7">
        <v>71.975999999999999</v>
      </c>
      <c r="F1936" s="9">
        <v>3</v>
      </c>
      <c r="G1936" s="13">
        <v>0.2</v>
      </c>
      <c r="H1936" s="7">
        <v>8.9969999999999999</v>
      </c>
      <c r="I1936">
        <v>98103</v>
      </c>
    </row>
    <row r="1937" spans="1:9" x14ac:dyDescent="0.3">
      <c r="A1937" t="s">
        <v>4636</v>
      </c>
      <c r="B1937" t="s">
        <v>4637</v>
      </c>
      <c r="C1937" t="s">
        <v>1851</v>
      </c>
      <c r="D1937" t="s">
        <v>1852</v>
      </c>
      <c r="E1937" s="7">
        <v>435.84</v>
      </c>
      <c r="F1937" s="9">
        <v>12</v>
      </c>
      <c r="G1937" s="13">
        <v>0</v>
      </c>
      <c r="H1937" s="7">
        <v>130.75200000000001</v>
      </c>
      <c r="I1937">
        <v>90049</v>
      </c>
    </row>
    <row r="1938" spans="1:9" x14ac:dyDescent="0.3">
      <c r="A1938" t="s">
        <v>4636</v>
      </c>
      <c r="B1938" t="s">
        <v>4637</v>
      </c>
      <c r="C1938" t="s">
        <v>212</v>
      </c>
      <c r="D1938" t="s">
        <v>213</v>
      </c>
      <c r="E1938" s="7">
        <v>5.88</v>
      </c>
      <c r="F1938" s="9">
        <v>2</v>
      </c>
      <c r="G1938" s="13">
        <v>0</v>
      </c>
      <c r="H1938" s="7">
        <v>1.5875999999999999</v>
      </c>
      <c r="I1938">
        <v>90049</v>
      </c>
    </row>
    <row r="1939" spans="1:9" x14ac:dyDescent="0.3">
      <c r="A1939" t="s">
        <v>4639</v>
      </c>
      <c r="B1939" t="s">
        <v>1103</v>
      </c>
      <c r="C1939" t="s">
        <v>4166</v>
      </c>
      <c r="D1939" t="s">
        <v>4167</v>
      </c>
      <c r="E1939" s="7">
        <v>211.16800000000001</v>
      </c>
      <c r="F1939" s="9">
        <v>4</v>
      </c>
      <c r="G1939" s="13">
        <v>0.2</v>
      </c>
      <c r="H1939" s="7">
        <v>18.4772</v>
      </c>
      <c r="I1939">
        <v>90032</v>
      </c>
    </row>
    <row r="1940" spans="1:9" x14ac:dyDescent="0.3">
      <c r="A1940" t="s">
        <v>4640</v>
      </c>
      <c r="B1940" t="s">
        <v>4641</v>
      </c>
      <c r="C1940" t="s">
        <v>4643</v>
      </c>
      <c r="D1940" t="s">
        <v>4644</v>
      </c>
      <c r="E1940" s="7">
        <v>6.28</v>
      </c>
      <c r="F1940" s="9">
        <v>1</v>
      </c>
      <c r="G1940" s="13">
        <v>0</v>
      </c>
      <c r="H1940" s="7">
        <v>2.6375999999999999</v>
      </c>
      <c r="I1940">
        <v>90036</v>
      </c>
    </row>
    <row r="1941" spans="1:9" x14ac:dyDescent="0.3">
      <c r="A1941" t="s">
        <v>4640</v>
      </c>
      <c r="B1941" t="s">
        <v>4641</v>
      </c>
      <c r="C1941" t="s">
        <v>4645</v>
      </c>
      <c r="D1941" t="s">
        <v>4646</v>
      </c>
      <c r="E1941" s="7">
        <v>95.1</v>
      </c>
      <c r="F1941" s="9">
        <v>5</v>
      </c>
      <c r="G1941" s="13">
        <v>0</v>
      </c>
      <c r="H1941" s="7">
        <v>30.431999999999999</v>
      </c>
      <c r="I1941">
        <v>90036</v>
      </c>
    </row>
    <row r="1942" spans="1:9" x14ac:dyDescent="0.3">
      <c r="A1942" t="s">
        <v>4640</v>
      </c>
      <c r="B1942" t="s">
        <v>4641</v>
      </c>
      <c r="C1942" t="s">
        <v>4647</v>
      </c>
      <c r="D1942" t="s">
        <v>4648</v>
      </c>
      <c r="E1942" s="7">
        <v>25.92</v>
      </c>
      <c r="F1942" s="9">
        <v>4</v>
      </c>
      <c r="G1942" s="13">
        <v>0</v>
      </c>
      <c r="H1942" s="7">
        <v>12.441599999999999</v>
      </c>
      <c r="I1942">
        <v>90036</v>
      </c>
    </row>
    <row r="1943" spans="1:9" x14ac:dyDescent="0.3">
      <c r="A1943" t="s">
        <v>4640</v>
      </c>
      <c r="B1943" t="s">
        <v>4641</v>
      </c>
      <c r="C1943" t="s">
        <v>4649</v>
      </c>
      <c r="D1943" t="s">
        <v>4650</v>
      </c>
      <c r="E1943" s="7">
        <v>48.84</v>
      </c>
      <c r="F1943" s="9">
        <v>4</v>
      </c>
      <c r="G1943" s="13">
        <v>0</v>
      </c>
      <c r="H1943" s="7">
        <v>13.1868</v>
      </c>
      <c r="I1943">
        <v>90036</v>
      </c>
    </row>
    <row r="1944" spans="1:9" x14ac:dyDescent="0.3">
      <c r="A1944" t="s">
        <v>4651</v>
      </c>
      <c r="B1944" t="s">
        <v>665</v>
      </c>
      <c r="C1944" t="s">
        <v>3884</v>
      </c>
      <c r="D1944" t="s">
        <v>3885</v>
      </c>
      <c r="E1944" s="7">
        <v>676.55</v>
      </c>
      <c r="F1944" s="9">
        <v>5</v>
      </c>
      <c r="G1944" s="13">
        <v>0</v>
      </c>
      <c r="H1944" s="7">
        <v>6.7655000000000003</v>
      </c>
      <c r="I1944">
        <v>94109</v>
      </c>
    </row>
    <row r="1945" spans="1:9" x14ac:dyDescent="0.3">
      <c r="A1945" t="s">
        <v>4651</v>
      </c>
      <c r="B1945" t="s">
        <v>665</v>
      </c>
      <c r="C1945" t="s">
        <v>4652</v>
      </c>
      <c r="D1945" t="s">
        <v>4653</v>
      </c>
      <c r="E1945" s="7">
        <v>154.9</v>
      </c>
      <c r="F1945" s="9">
        <v>5</v>
      </c>
      <c r="G1945" s="13">
        <v>0</v>
      </c>
      <c r="H1945" s="7">
        <v>40.274000000000001</v>
      </c>
      <c r="I1945">
        <v>94109</v>
      </c>
    </row>
    <row r="1946" spans="1:9" x14ac:dyDescent="0.3">
      <c r="A1946" t="s">
        <v>4651</v>
      </c>
      <c r="B1946" t="s">
        <v>665</v>
      </c>
      <c r="C1946" t="s">
        <v>4654</v>
      </c>
      <c r="D1946" t="s">
        <v>4655</v>
      </c>
      <c r="E1946" s="7">
        <v>30.56</v>
      </c>
      <c r="F1946" s="9">
        <v>4</v>
      </c>
      <c r="G1946" s="13">
        <v>0</v>
      </c>
      <c r="H1946" s="7">
        <v>14.974399999999999</v>
      </c>
      <c r="I1946">
        <v>94109</v>
      </c>
    </row>
    <row r="1947" spans="1:9" x14ac:dyDescent="0.3">
      <c r="A1947" t="s">
        <v>4651</v>
      </c>
      <c r="B1947" t="s">
        <v>665</v>
      </c>
      <c r="C1947" t="s">
        <v>4656</v>
      </c>
      <c r="D1947" t="s">
        <v>4657</v>
      </c>
      <c r="E1947" s="7">
        <v>770.35199999999998</v>
      </c>
      <c r="F1947" s="9">
        <v>3</v>
      </c>
      <c r="G1947" s="13">
        <v>0.2</v>
      </c>
      <c r="H1947" s="7">
        <v>77.035200000000003</v>
      </c>
      <c r="I1947">
        <v>94109</v>
      </c>
    </row>
    <row r="1948" spans="1:9" x14ac:dyDescent="0.3">
      <c r="A1948" t="s">
        <v>4658</v>
      </c>
      <c r="B1948" t="s">
        <v>1682</v>
      </c>
      <c r="C1948" t="s">
        <v>3773</v>
      </c>
      <c r="D1948" t="s">
        <v>3774</v>
      </c>
      <c r="E1948" s="7">
        <v>21.12</v>
      </c>
      <c r="F1948" s="9">
        <v>4</v>
      </c>
      <c r="G1948" s="13">
        <v>0</v>
      </c>
      <c r="H1948" s="7">
        <v>6.5472000000000001</v>
      </c>
      <c r="I1948">
        <v>90045</v>
      </c>
    </row>
    <row r="1949" spans="1:9" x14ac:dyDescent="0.3">
      <c r="A1949" t="s">
        <v>4659</v>
      </c>
      <c r="B1949" t="s">
        <v>4660</v>
      </c>
      <c r="C1949" t="s">
        <v>3485</v>
      </c>
      <c r="D1949" t="s">
        <v>3486</v>
      </c>
      <c r="E1949" s="7">
        <v>575.928</v>
      </c>
      <c r="F1949" s="9">
        <v>9</v>
      </c>
      <c r="G1949" s="13">
        <v>0.2</v>
      </c>
      <c r="H1949" s="7">
        <v>57.592799999999997</v>
      </c>
      <c r="I1949">
        <v>90004</v>
      </c>
    </row>
    <row r="1950" spans="1:9" x14ac:dyDescent="0.3">
      <c r="A1950" t="s">
        <v>4659</v>
      </c>
      <c r="B1950" t="s">
        <v>4660</v>
      </c>
      <c r="C1950" t="s">
        <v>4240</v>
      </c>
      <c r="D1950" t="s">
        <v>4241</v>
      </c>
      <c r="E1950" s="7">
        <v>7.78</v>
      </c>
      <c r="F1950" s="9">
        <v>2</v>
      </c>
      <c r="G1950" s="13">
        <v>0</v>
      </c>
      <c r="H1950" s="7">
        <v>2.0228000000000002</v>
      </c>
      <c r="I1950">
        <v>90004</v>
      </c>
    </row>
    <row r="1951" spans="1:9" x14ac:dyDescent="0.3">
      <c r="A1951" t="s">
        <v>4659</v>
      </c>
      <c r="B1951" t="s">
        <v>4660</v>
      </c>
      <c r="C1951" t="s">
        <v>1084</v>
      </c>
      <c r="D1951" t="s">
        <v>1085</v>
      </c>
      <c r="E1951" s="7">
        <v>123.92</v>
      </c>
      <c r="F1951" s="9">
        <v>4</v>
      </c>
      <c r="G1951" s="13">
        <v>0</v>
      </c>
      <c r="H1951" s="7">
        <v>55.764000000000003</v>
      </c>
      <c r="I1951">
        <v>90004</v>
      </c>
    </row>
    <row r="1952" spans="1:9" x14ac:dyDescent="0.3">
      <c r="A1952" t="s">
        <v>4662</v>
      </c>
      <c r="B1952" t="s">
        <v>4663</v>
      </c>
      <c r="C1952" t="s">
        <v>4665</v>
      </c>
      <c r="D1952" t="s">
        <v>4666</v>
      </c>
      <c r="E1952" s="7">
        <v>17.22</v>
      </c>
      <c r="F1952" s="9">
        <v>3</v>
      </c>
      <c r="G1952" s="13">
        <v>0</v>
      </c>
      <c r="H1952" s="7">
        <v>5.1660000000000004</v>
      </c>
      <c r="I1952">
        <v>94109</v>
      </c>
    </row>
    <row r="1953" spans="1:9" x14ac:dyDescent="0.3">
      <c r="A1953" t="s">
        <v>4662</v>
      </c>
      <c r="B1953" t="s">
        <v>4663</v>
      </c>
      <c r="C1953" t="s">
        <v>4667</v>
      </c>
      <c r="D1953" t="s">
        <v>4668</v>
      </c>
      <c r="E1953" s="7">
        <v>226.56</v>
      </c>
      <c r="F1953" s="9">
        <v>6</v>
      </c>
      <c r="G1953" s="13">
        <v>0</v>
      </c>
      <c r="H1953" s="7">
        <v>63.436799999999998</v>
      </c>
      <c r="I1953">
        <v>94109</v>
      </c>
    </row>
    <row r="1954" spans="1:9" x14ac:dyDescent="0.3">
      <c r="A1954" t="s">
        <v>4662</v>
      </c>
      <c r="B1954" t="s">
        <v>4663</v>
      </c>
      <c r="C1954" t="s">
        <v>4669</v>
      </c>
      <c r="D1954" t="s">
        <v>4670</v>
      </c>
      <c r="E1954" s="7">
        <v>107.88</v>
      </c>
      <c r="F1954" s="9">
        <v>3</v>
      </c>
      <c r="G1954" s="13">
        <v>0.2</v>
      </c>
      <c r="H1954" s="7">
        <v>10.788</v>
      </c>
      <c r="I1954">
        <v>94109</v>
      </c>
    </row>
    <row r="1955" spans="1:9" x14ac:dyDescent="0.3">
      <c r="A1955" t="s">
        <v>4671</v>
      </c>
      <c r="B1955" t="s">
        <v>721</v>
      </c>
      <c r="C1955" t="s">
        <v>4672</v>
      </c>
      <c r="D1955" t="s">
        <v>4673</v>
      </c>
      <c r="E1955" s="7">
        <v>104.85</v>
      </c>
      <c r="F1955" s="9">
        <v>1</v>
      </c>
      <c r="G1955" s="13">
        <v>0</v>
      </c>
      <c r="H1955" s="7">
        <v>50.328000000000003</v>
      </c>
      <c r="I1955">
        <v>92105</v>
      </c>
    </row>
    <row r="1956" spans="1:9" x14ac:dyDescent="0.3">
      <c r="A1956" t="s">
        <v>4671</v>
      </c>
      <c r="B1956" t="s">
        <v>721</v>
      </c>
      <c r="C1956" t="s">
        <v>444</v>
      </c>
      <c r="D1956" t="s">
        <v>445</v>
      </c>
      <c r="E1956" s="7">
        <v>8.7040000000000006</v>
      </c>
      <c r="F1956" s="9">
        <v>2</v>
      </c>
      <c r="G1956" s="13">
        <v>0.2</v>
      </c>
      <c r="H1956" s="7">
        <v>3.1551999999999998</v>
      </c>
      <c r="I1956">
        <v>92105</v>
      </c>
    </row>
    <row r="1957" spans="1:9" x14ac:dyDescent="0.3">
      <c r="A1957" t="s">
        <v>4671</v>
      </c>
      <c r="B1957" t="s">
        <v>721</v>
      </c>
      <c r="C1957" t="s">
        <v>4674</v>
      </c>
      <c r="D1957" t="s">
        <v>4675</v>
      </c>
      <c r="E1957" s="7">
        <v>19.920000000000002</v>
      </c>
      <c r="F1957" s="9">
        <v>4</v>
      </c>
      <c r="G1957" s="13">
        <v>0</v>
      </c>
      <c r="H1957" s="7">
        <v>9.7607999999999997</v>
      </c>
      <c r="I1957">
        <v>92105</v>
      </c>
    </row>
    <row r="1958" spans="1:9" x14ac:dyDescent="0.3">
      <c r="A1958" t="s">
        <v>4671</v>
      </c>
      <c r="B1958" t="s">
        <v>721</v>
      </c>
      <c r="C1958" t="s">
        <v>4676</v>
      </c>
      <c r="D1958" t="s">
        <v>4677</v>
      </c>
      <c r="E1958" s="7">
        <v>43.02</v>
      </c>
      <c r="F1958" s="9">
        <v>3</v>
      </c>
      <c r="G1958" s="13">
        <v>0</v>
      </c>
      <c r="H1958" s="7">
        <v>15.4872</v>
      </c>
      <c r="I1958">
        <v>92105</v>
      </c>
    </row>
    <row r="1959" spans="1:9" x14ac:dyDescent="0.3">
      <c r="A1959" t="s">
        <v>4678</v>
      </c>
      <c r="B1959" t="s">
        <v>4679</v>
      </c>
      <c r="C1959" t="s">
        <v>4681</v>
      </c>
      <c r="D1959" t="s">
        <v>4682</v>
      </c>
      <c r="E1959" s="7">
        <v>552</v>
      </c>
      <c r="F1959" s="9">
        <v>10</v>
      </c>
      <c r="G1959" s="13">
        <v>0.2</v>
      </c>
      <c r="H1959" s="7">
        <v>34.5</v>
      </c>
      <c r="I1959">
        <v>85204</v>
      </c>
    </row>
    <row r="1960" spans="1:9" x14ac:dyDescent="0.3">
      <c r="A1960" t="s">
        <v>4683</v>
      </c>
      <c r="B1960" t="s">
        <v>904</v>
      </c>
      <c r="C1960" t="s">
        <v>2232</v>
      </c>
      <c r="D1960" t="s">
        <v>2233</v>
      </c>
      <c r="E1960" s="7">
        <v>2357.4879999999998</v>
      </c>
      <c r="F1960" s="9">
        <v>7</v>
      </c>
      <c r="G1960" s="13">
        <v>0.2</v>
      </c>
      <c r="H1960" s="7">
        <v>884.05799999999999</v>
      </c>
      <c r="I1960">
        <v>90049</v>
      </c>
    </row>
    <row r="1961" spans="1:9" x14ac:dyDescent="0.3">
      <c r="A1961" t="s">
        <v>4683</v>
      </c>
      <c r="B1961" t="s">
        <v>904</v>
      </c>
      <c r="C1961" t="s">
        <v>4166</v>
      </c>
      <c r="D1961" t="s">
        <v>4167</v>
      </c>
      <c r="E1961" s="7">
        <v>369.54399999999998</v>
      </c>
      <c r="F1961" s="9">
        <v>7</v>
      </c>
      <c r="G1961" s="13">
        <v>0.2</v>
      </c>
      <c r="H1961" s="7">
        <v>32.335099999999997</v>
      </c>
      <c r="I1961">
        <v>90049</v>
      </c>
    </row>
    <row r="1962" spans="1:9" x14ac:dyDescent="0.3">
      <c r="A1962" t="s">
        <v>4683</v>
      </c>
      <c r="B1962" t="s">
        <v>904</v>
      </c>
      <c r="C1962" t="s">
        <v>2776</v>
      </c>
      <c r="D1962" t="s">
        <v>2777</v>
      </c>
      <c r="E1962" s="7">
        <v>184.75200000000001</v>
      </c>
      <c r="F1962" s="9">
        <v>3</v>
      </c>
      <c r="G1962" s="13">
        <v>0.2</v>
      </c>
      <c r="H1962" s="7">
        <v>20.784600000000001</v>
      </c>
      <c r="I1962">
        <v>90049</v>
      </c>
    </row>
    <row r="1963" spans="1:9" x14ac:dyDescent="0.3">
      <c r="A1963" t="s">
        <v>4684</v>
      </c>
      <c r="B1963" t="s">
        <v>210</v>
      </c>
      <c r="C1963" t="s">
        <v>4589</v>
      </c>
      <c r="D1963" t="s">
        <v>4590</v>
      </c>
      <c r="E1963" s="7">
        <v>338.35199999999998</v>
      </c>
      <c r="F1963" s="9">
        <v>3</v>
      </c>
      <c r="G1963" s="13">
        <v>0.2</v>
      </c>
      <c r="H1963" s="7">
        <v>4.2294</v>
      </c>
      <c r="I1963">
        <v>83605</v>
      </c>
    </row>
    <row r="1964" spans="1:9" x14ac:dyDescent="0.3">
      <c r="A1964" t="s">
        <v>4684</v>
      </c>
      <c r="B1964" t="s">
        <v>210</v>
      </c>
      <c r="C1964" t="s">
        <v>1007</v>
      </c>
      <c r="D1964" t="s">
        <v>1008</v>
      </c>
      <c r="E1964" s="7">
        <v>25.92</v>
      </c>
      <c r="F1964" s="9">
        <v>4</v>
      </c>
      <c r="G1964" s="13">
        <v>0</v>
      </c>
      <c r="H1964" s="7">
        <v>12.441599999999999</v>
      </c>
      <c r="I1964">
        <v>83605</v>
      </c>
    </row>
    <row r="1965" spans="1:9" x14ac:dyDescent="0.3">
      <c r="A1965" t="s">
        <v>4684</v>
      </c>
      <c r="B1965" t="s">
        <v>210</v>
      </c>
      <c r="C1965" t="s">
        <v>2148</v>
      </c>
      <c r="D1965" t="s">
        <v>2149</v>
      </c>
      <c r="E1965" s="7">
        <v>91.36</v>
      </c>
      <c r="F1965" s="9">
        <v>4</v>
      </c>
      <c r="G1965" s="13">
        <v>0</v>
      </c>
      <c r="H1965" s="7">
        <v>42.025599999999997</v>
      </c>
      <c r="I1965">
        <v>83605</v>
      </c>
    </row>
    <row r="1966" spans="1:9" x14ac:dyDescent="0.3">
      <c r="A1966" t="s">
        <v>4686</v>
      </c>
      <c r="B1966" t="s">
        <v>4687</v>
      </c>
      <c r="C1966" t="s">
        <v>4689</v>
      </c>
      <c r="D1966" t="s">
        <v>4690</v>
      </c>
      <c r="E1966" s="7">
        <v>87.96</v>
      </c>
      <c r="F1966" s="9">
        <v>3</v>
      </c>
      <c r="G1966" s="13">
        <v>0.2</v>
      </c>
      <c r="H1966" s="7">
        <v>7.6965000000000003</v>
      </c>
      <c r="I1966">
        <v>85023</v>
      </c>
    </row>
    <row r="1967" spans="1:9" x14ac:dyDescent="0.3">
      <c r="A1967" t="s">
        <v>4686</v>
      </c>
      <c r="B1967" t="s">
        <v>4687</v>
      </c>
      <c r="C1967" t="s">
        <v>1353</v>
      </c>
      <c r="D1967" t="s">
        <v>1354</v>
      </c>
      <c r="E1967" s="7">
        <v>5.2140000000000004</v>
      </c>
      <c r="F1967" s="9">
        <v>2</v>
      </c>
      <c r="G1967" s="13">
        <v>0.7</v>
      </c>
      <c r="H1967" s="7">
        <v>4.1711999999999998</v>
      </c>
      <c r="I1967">
        <v>85023</v>
      </c>
    </row>
    <row r="1968" spans="1:9" x14ac:dyDescent="0.3">
      <c r="A1968" t="s">
        <v>4691</v>
      </c>
      <c r="B1968" t="s">
        <v>4692</v>
      </c>
      <c r="C1968" t="s">
        <v>1775</v>
      </c>
      <c r="D1968" t="s">
        <v>1776</v>
      </c>
      <c r="E1968" s="7">
        <v>19.760000000000002</v>
      </c>
      <c r="F1968" s="9">
        <v>4</v>
      </c>
      <c r="G1968" s="13">
        <v>0</v>
      </c>
      <c r="H1968" s="7">
        <v>8.2992000000000008</v>
      </c>
      <c r="I1968">
        <v>90004</v>
      </c>
    </row>
    <row r="1969" spans="1:9" x14ac:dyDescent="0.3">
      <c r="A1969" t="s">
        <v>4694</v>
      </c>
      <c r="B1969" t="s">
        <v>893</v>
      </c>
      <c r="C1969" t="s">
        <v>4695</v>
      </c>
      <c r="D1969" t="s">
        <v>4696</v>
      </c>
      <c r="E1969" s="7">
        <v>68.52</v>
      </c>
      <c r="F1969" s="9">
        <v>3</v>
      </c>
      <c r="G1969" s="13">
        <v>0</v>
      </c>
      <c r="H1969" s="7">
        <v>31.519200000000001</v>
      </c>
      <c r="I1969">
        <v>90049</v>
      </c>
    </row>
    <row r="1970" spans="1:9" x14ac:dyDescent="0.3">
      <c r="A1970" t="s">
        <v>4694</v>
      </c>
      <c r="B1970" t="s">
        <v>893</v>
      </c>
      <c r="C1970" t="s">
        <v>1476</v>
      </c>
      <c r="D1970" t="s">
        <v>1477</v>
      </c>
      <c r="E1970" s="7">
        <v>74.94</v>
      </c>
      <c r="F1970" s="9">
        <v>3</v>
      </c>
      <c r="G1970" s="13">
        <v>0</v>
      </c>
      <c r="H1970" s="7">
        <v>14.2386</v>
      </c>
      <c r="I1970">
        <v>90049</v>
      </c>
    </row>
    <row r="1971" spans="1:9" x14ac:dyDescent="0.3">
      <c r="A1971" t="s">
        <v>4694</v>
      </c>
      <c r="B1971" t="s">
        <v>893</v>
      </c>
      <c r="C1971" t="s">
        <v>4697</v>
      </c>
      <c r="D1971" t="s">
        <v>4698</v>
      </c>
      <c r="E1971" s="7">
        <v>2548.56</v>
      </c>
      <c r="F1971" s="9">
        <v>6</v>
      </c>
      <c r="G1971" s="13">
        <v>0.2</v>
      </c>
      <c r="H1971" s="7">
        <v>286.71300000000002</v>
      </c>
      <c r="I1971">
        <v>90049</v>
      </c>
    </row>
    <row r="1972" spans="1:9" x14ac:dyDescent="0.3">
      <c r="A1972" t="s">
        <v>4694</v>
      </c>
      <c r="B1972" t="s">
        <v>893</v>
      </c>
      <c r="C1972" t="s">
        <v>3783</v>
      </c>
      <c r="D1972" t="s">
        <v>3784</v>
      </c>
      <c r="E1972" s="7">
        <v>271.44</v>
      </c>
      <c r="F1972" s="9">
        <v>3</v>
      </c>
      <c r="G1972" s="13">
        <v>0</v>
      </c>
      <c r="H1972" s="7">
        <v>122.148</v>
      </c>
      <c r="I1972">
        <v>90049</v>
      </c>
    </row>
    <row r="1973" spans="1:9" x14ac:dyDescent="0.3">
      <c r="A1973" t="s">
        <v>4694</v>
      </c>
      <c r="B1973" t="s">
        <v>893</v>
      </c>
      <c r="C1973" t="s">
        <v>4699</v>
      </c>
      <c r="D1973" t="s">
        <v>4700</v>
      </c>
      <c r="E1973" s="7">
        <v>287.88</v>
      </c>
      <c r="F1973" s="9">
        <v>3</v>
      </c>
      <c r="G1973" s="13">
        <v>0.2</v>
      </c>
      <c r="H1973" s="7">
        <v>35.984999999999999</v>
      </c>
      <c r="I1973">
        <v>90049</v>
      </c>
    </row>
    <row r="1974" spans="1:9" x14ac:dyDescent="0.3">
      <c r="A1974" t="s">
        <v>4701</v>
      </c>
      <c r="B1974" t="s">
        <v>2169</v>
      </c>
      <c r="C1974" t="s">
        <v>4702</v>
      </c>
      <c r="D1974" t="s">
        <v>4703</v>
      </c>
      <c r="E1974" s="7">
        <v>14.9</v>
      </c>
      <c r="F1974" s="9">
        <v>5</v>
      </c>
      <c r="G1974" s="13">
        <v>0</v>
      </c>
      <c r="H1974" s="7">
        <v>7.1520000000000001</v>
      </c>
      <c r="I1974">
        <v>90008</v>
      </c>
    </row>
    <row r="1975" spans="1:9" x14ac:dyDescent="0.3">
      <c r="A1975" t="s">
        <v>4701</v>
      </c>
      <c r="B1975" t="s">
        <v>2169</v>
      </c>
      <c r="C1975" t="s">
        <v>4704</v>
      </c>
      <c r="D1975" t="s">
        <v>4705</v>
      </c>
      <c r="E1975" s="7">
        <v>4158.9120000000003</v>
      </c>
      <c r="F1975" s="9">
        <v>8</v>
      </c>
      <c r="G1975" s="13">
        <v>0.2</v>
      </c>
      <c r="H1975" s="7">
        <v>363.90480000000002</v>
      </c>
      <c r="I1975">
        <v>90008</v>
      </c>
    </row>
    <row r="1976" spans="1:9" x14ac:dyDescent="0.3">
      <c r="A1976" t="s">
        <v>4706</v>
      </c>
      <c r="B1976" t="s">
        <v>2844</v>
      </c>
      <c r="C1976" t="s">
        <v>4558</v>
      </c>
      <c r="D1976" t="s">
        <v>4559</v>
      </c>
      <c r="E1976" s="7">
        <v>91.96</v>
      </c>
      <c r="F1976" s="9">
        <v>2</v>
      </c>
      <c r="G1976" s="13">
        <v>0</v>
      </c>
      <c r="H1976" s="7">
        <v>15.6332</v>
      </c>
      <c r="I1976">
        <v>90049</v>
      </c>
    </row>
    <row r="1977" spans="1:9" x14ac:dyDescent="0.3">
      <c r="A1977" t="s">
        <v>4706</v>
      </c>
      <c r="B1977" t="s">
        <v>2844</v>
      </c>
      <c r="C1977" t="s">
        <v>387</v>
      </c>
      <c r="D1977" t="s">
        <v>388</v>
      </c>
      <c r="E1977" s="7">
        <v>33.11</v>
      </c>
      <c r="F1977" s="9">
        <v>7</v>
      </c>
      <c r="G1977" s="13">
        <v>0</v>
      </c>
      <c r="H1977" s="7">
        <v>12.9129</v>
      </c>
      <c r="I1977">
        <v>90049</v>
      </c>
    </row>
    <row r="1978" spans="1:9" x14ac:dyDescent="0.3">
      <c r="A1978" t="s">
        <v>4706</v>
      </c>
      <c r="B1978" t="s">
        <v>2844</v>
      </c>
      <c r="C1978" t="s">
        <v>3733</v>
      </c>
      <c r="D1978" t="s">
        <v>3734</v>
      </c>
      <c r="E1978" s="7">
        <v>19.440000000000001</v>
      </c>
      <c r="F1978" s="9">
        <v>3</v>
      </c>
      <c r="G1978" s="13">
        <v>0</v>
      </c>
      <c r="H1978" s="7">
        <v>9.3312000000000008</v>
      </c>
      <c r="I1978">
        <v>90049</v>
      </c>
    </row>
    <row r="1979" spans="1:9" x14ac:dyDescent="0.3">
      <c r="A1979" t="s">
        <v>4706</v>
      </c>
      <c r="B1979" t="s">
        <v>2844</v>
      </c>
      <c r="C1979" t="s">
        <v>4707</v>
      </c>
      <c r="D1979" t="s">
        <v>4708</v>
      </c>
      <c r="E1979" s="7">
        <v>55.48</v>
      </c>
      <c r="F1979" s="9">
        <v>1</v>
      </c>
      <c r="G1979" s="13">
        <v>0</v>
      </c>
      <c r="H1979" s="7">
        <v>26.630400000000002</v>
      </c>
      <c r="I1979">
        <v>90049</v>
      </c>
    </row>
    <row r="1980" spans="1:9" x14ac:dyDescent="0.3">
      <c r="A1980" t="s">
        <v>4709</v>
      </c>
      <c r="B1980" t="s">
        <v>4710</v>
      </c>
      <c r="C1980" t="s">
        <v>2884</v>
      </c>
      <c r="D1980" t="s">
        <v>2885</v>
      </c>
      <c r="E1980" s="7">
        <v>8.4</v>
      </c>
      <c r="F1980" s="9">
        <v>5</v>
      </c>
      <c r="G1980" s="13">
        <v>0</v>
      </c>
      <c r="H1980" s="7">
        <v>0.33600000000000002</v>
      </c>
      <c r="I1980">
        <v>98115</v>
      </c>
    </row>
    <row r="1981" spans="1:9" x14ac:dyDescent="0.3">
      <c r="A1981" t="s">
        <v>4709</v>
      </c>
      <c r="B1981" t="s">
        <v>4710</v>
      </c>
      <c r="C1981" t="s">
        <v>2942</v>
      </c>
      <c r="D1981" t="s">
        <v>2943</v>
      </c>
      <c r="E1981" s="7">
        <v>71.959999999999994</v>
      </c>
      <c r="F1981" s="9">
        <v>5</v>
      </c>
      <c r="G1981" s="13">
        <v>0.2</v>
      </c>
      <c r="H1981" s="7">
        <v>25.186</v>
      </c>
      <c r="I1981">
        <v>98115</v>
      </c>
    </row>
    <row r="1982" spans="1:9" x14ac:dyDescent="0.3">
      <c r="A1982" t="s">
        <v>4712</v>
      </c>
      <c r="B1982" t="s">
        <v>3155</v>
      </c>
      <c r="C1982" t="s">
        <v>4425</v>
      </c>
      <c r="D1982" t="s">
        <v>4426</v>
      </c>
      <c r="E1982" s="7">
        <v>9.84</v>
      </c>
      <c r="F1982" s="9">
        <v>3</v>
      </c>
      <c r="G1982" s="13">
        <v>0</v>
      </c>
      <c r="H1982" s="7">
        <v>2.8536000000000001</v>
      </c>
      <c r="I1982">
        <v>90049</v>
      </c>
    </row>
    <row r="1983" spans="1:9" x14ac:dyDescent="0.3">
      <c r="A1983" t="s">
        <v>4713</v>
      </c>
      <c r="B1983" t="s">
        <v>4444</v>
      </c>
      <c r="C1983" t="s">
        <v>4714</v>
      </c>
      <c r="D1983" t="s">
        <v>4715</v>
      </c>
      <c r="E1983" s="7">
        <v>15.24</v>
      </c>
      <c r="F1983" s="9">
        <v>3</v>
      </c>
      <c r="G1983" s="13">
        <v>0</v>
      </c>
      <c r="H1983" s="7">
        <v>5.1816000000000004</v>
      </c>
      <c r="I1983">
        <v>90036</v>
      </c>
    </row>
    <row r="1984" spans="1:9" x14ac:dyDescent="0.3">
      <c r="A1984" t="s">
        <v>4716</v>
      </c>
      <c r="B1984" t="s">
        <v>396</v>
      </c>
      <c r="C1984" t="s">
        <v>2223</v>
      </c>
      <c r="D1984" t="s">
        <v>2224</v>
      </c>
      <c r="E1984" s="7">
        <v>859.2</v>
      </c>
      <c r="F1984" s="9">
        <v>3</v>
      </c>
      <c r="G1984" s="13">
        <v>0.2</v>
      </c>
      <c r="H1984" s="7">
        <v>75.180000000000007</v>
      </c>
      <c r="I1984">
        <v>90008</v>
      </c>
    </row>
    <row r="1985" spans="1:9" x14ac:dyDescent="0.3">
      <c r="A1985" t="s">
        <v>4716</v>
      </c>
      <c r="B1985" t="s">
        <v>396</v>
      </c>
      <c r="C1985" t="s">
        <v>4717</v>
      </c>
      <c r="D1985" t="s">
        <v>4718</v>
      </c>
      <c r="E1985" s="7">
        <v>506.28</v>
      </c>
      <c r="F1985" s="9">
        <v>3</v>
      </c>
      <c r="G1985" s="13">
        <v>0.2</v>
      </c>
      <c r="H1985" s="7">
        <v>177.19800000000001</v>
      </c>
      <c r="I1985">
        <v>90008</v>
      </c>
    </row>
    <row r="1986" spans="1:9" x14ac:dyDescent="0.3">
      <c r="A1986" t="s">
        <v>4719</v>
      </c>
      <c r="B1986" t="s">
        <v>362</v>
      </c>
      <c r="C1986" t="s">
        <v>3654</v>
      </c>
      <c r="D1986" t="s">
        <v>3655</v>
      </c>
      <c r="E1986" s="7">
        <v>14.368</v>
      </c>
      <c r="F1986" s="9">
        <v>2</v>
      </c>
      <c r="G1986" s="13">
        <v>0.2</v>
      </c>
      <c r="H1986" s="7">
        <v>3.9512</v>
      </c>
      <c r="I1986">
        <v>85635</v>
      </c>
    </row>
    <row r="1987" spans="1:9" x14ac:dyDescent="0.3">
      <c r="A1987" t="s">
        <v>4720</v>
      </c>
      <c r="B1987" t="s">
        <v>4721</v>
      </c>
      <c r="C1987" t="s">
        <v>1695</v>
      </c>
      <c r="D1987" t="s">
        <v>1696</v>
      </c>
      <c r="E1987" s="7">
        <v>238.15199999999999</v>
      </c>
      <c r="F1987" s="9">
        <v>3</v>
      </c>
      <c r="G1987" s="13">
        <v>0.2</v>
      </c>
      <c r="H1987" s="7">
        <v>89.307000000000002</v>
      </c>
      <c r="I1987">
        <v>85705</v>
      </c>
    </row>
    <row r="1988" spans="1:9" x14ac:dyDescent="0.3">
      <c r="A1988" t="s">
        <v>4723</v>
      </c>
      <c r="B1988" t="s">
        <v>3236</v>
      </c>
      <c r="C1988" t="s">
        <v>3795</v>
      </c>
      <c r="D1988" t="s">
        <v>3796</v>
      </c>
      <c r="E1988" s="7">
        <v>1199.96</v>
      </c>
      <c r="F1988" s="9">
        <v>5</v>
      </c>
      <c r="G1988" s="13">
        <v>0.2</v>
      </c>
      <c r="H1988" s="7">
        <v>224.99250000000001</v>
      </c>
      <c r="I1988">
        <v>92037</v>
      </c>
    </row>
    <row r="1989" spans="1:9" x14ac:dyDescent="0.3">
      <c r="A1989" t="s">
        <v>4723</v>
      </c>
      <c r="B1989" t="s">
        <v>3236</v>
      </c>
      <c r="C1989" t="s">
        <v>4724</v>
      </c>
      <c r="D1989" t="s">
        <v>4725</v>
      </c>
      <c r="E1989" s="7">
        <v>12.6</v>
      </c>
      <c r="F1989" s="9">
        <v>3</v>
      </c>
      <c r="G1989" s="13">
        <v>0</v>
      </c>
      <c r="H1989" s="7">
        <v>6.1740000000000004</v>
      </c>
      <c r="I1989">
        <v>92037</v>
      </c>
    </row>
    <row r="1990" spans="1:9" x14ac:dyDescent="0.3">
      <c r="A1990" t="s">
        <v>4723</v>
      </c>
      <c r="B1990" t="s">
        <v>3236</v>
      </c>
      <c r="C1990" t="s">
        <v>630</v>
      </c>
      <c r="D1990" t="s">
        <v>631</v>
      </c>
      <c r="E1990" s="7">
        <v>17.940000000000001</v>
      </c>
      <c r="F1990" s="9">
        <v>3</v>
      </c>
      <c r="G1990" s="13">
        <v>0</v>
      </c>
      <c r="H1990" s="7">
        <v>8.0730000000000004</v>
      </c>
      <c r="I1990">
        <v>92037</v>
      </c>
    </row>
    <row r="1991" spans="1:9" x14ac:dyDescent="0.3">
      <c r="A1991" t="s">
        <v>4726</v>
      </c>
      <c r="B1991" t="s">
        <v>1332</v>
      </c>
      <c r="C1991" t="s">
        <v>529</v>
      </c>
      <c r="D1991" t="s">
        <v>530</v>
      </c>
      <c r="E1991" s="7">
        <v>518.27200000000005</v>
      </c>
      <c r="F1991" s="9">
        <v>8</v>
      </c>
      <c r="G1991" s="13">
        <v>0.2</v>
      </c>
      <c r="H1991" s="7">
        <v>97.176000000000002</v>
      </c>
      <c r="I1991">
        <v>90712</v>
      </c>
    </row>
    <row r="1992" spans="1:9" x14ac:dyDescent="0.3">
      <c r="A1992" t="s">
        <v>4726</v>
      </c>
      <c r="B1992" t="s">
        <v>1332</v>
      </c>
      <c r="C1992" t="s">
        <v>4727</v>
      </c>
      <c r="D1992" t="s">
        <v>4728</v>
      </c>
      <c r="E1992" s="7">
        <v>6.98</v>
      </c>
      <c r="F1992" s="9">
        <v>1</v>
      </c>
      <c r="G1992" s="13">
        <v>0</v>
      </c>
      <c r="H1992" s="7">
        <v>3.3504</v>
      </c>
      <c r="I1992">
        <v>90712</v>
      </c>
    </row>
    <row r="1993" spans="1:9" x14ac:dyDescent="0.3">
      <c r="A1993" t="s">
        <v>4726</v>
      </c>
      <c r="B1993" t="s">
        <v>1332</v>
      </c>
      <c r="C1993" t="s">
        <v>4729</v>
      </c>
      <c r="D1993" t="s">
        <v>4730</v>
      </c>
      <c r="E1993" s="7">
        <v>343.2</v>
      </c>
      <c r="F1993" s="9">
        <v>1</v>
      </c>
      <c r="G1993" s="13">
        <v>0.2</v>
      </c>
      <c r="H1993" s="7">
        <v>38.61</v>
      </c>
      <c r="I1993">
        <v>90712</v>
      </c>
    </row>
    <row r="1994" spans="1:9" x14ac:dyDescent="0.3">
      <c r="A1994" t="s">
        <v>4731</v>
      </c>
      <c r="B1994" t="s">
        <v>1719</v>
      </c>
      <c r="C1994" t="s">
        <v>2196</v>
      </c>
      <c r="D1994" t="s">
        <v>2197</v>
      </c>
      <c r="E1994" s="7">
        <v>153.55199999999999</v>
      </c>
      <c r="F1994" s="9">
        <v>3</v>
      </c>
      <c r="G1994" s="13">
        <v>0.2</v>
      </c>
      <c r="H1994" s="7">
        <v>51.823799999999999</v>
      </c>
      <c r="I1994">
        <v>90008</v>
      </c>
    </row>
    <row r="1995" spans="1:9" x14ac:dyDescent="0.3">
      <c r="A1995" t="s">
        <v>4731</v>
      </c>
      <c r="B1995" t="s">
        <v>1719</v>
      </c>
      <c r="C1995" t="s">
        <v>3884</v>
      </c>
      <c r="D1995" t="s">
        <v>3885</v>
      </c>
      <c r="E1995" s="7">
        <v>270.62</v>
      </c>
      <c r="F1995" s="9">
        <v>2</v>
      </c>
      <c r="G1995" s="13">
        <v>0</v>
      </c>
      <c r="H1995" s="7">
        <v>2.7061999999999999</v>
      </c>
      <c r="I1995">
        <v>90008</v>
      </c>
    </row>
    <row r="1996" spans="1:9" x14ac:dyDescent="0.3">
      <c r="A1996" t="s">
        <v>4732</v>
      </c>
      <c r="B1996" t="s">
        <v>94</v>
      </c>
      <c r="C1996" t="s">
        <v>2502</v>
      </c>
      <c r="D1996" t="s">
        <v>264</v>
      </c>
      <c r="E1996" s="7">
        <v>29.22</v>
      </c>
      <c r="F1996" s="9">
        <v>3</v>
      </c>
      <c r="G1996" s="13">
        <v>0</v>
      </c>
      <c r="H1996" s="7">
        <v>12.8568</v>
      </c>
      <c r="I1996">
        <v>92627</v>
      </c>
    </row>
    <row r="1997" spans="1:9" x14ac:dyDescent="0.3">
      <c r="A1997" t="s">
        <v>4733</v>
      </c>
      <c r="B1997" t="s">
        <v>996</v>
      </c>
      <c r="C1997" t="s">
        <v>3514</v>
      </c>
      <c r="D1997" t="s">
        <v>3515</v>
      </c>
      <c r="E1997" s="7">
        <v>1.1879999999999999</v>
      </c>
      <c r="F1997" s="9">
        <v>2</v>
      </c>
      <c r="G1997" s="13">
        <v>0.7</v>
      </c>
      <c r="H1997" s="7">
        <v>0.99</v>
      </c>
      <c r="I1997">
        <v>80538</v>
      </c>
    </row>
    <row r="1998" spans="1:9" x14ac:dyDescent="0.3">
      <c r="A1998" t="s">
        <v>4734</v>
      </c>
      <c r="B1998" t="s">
        <v>234</v>
      </c>
      <c r="C1998" t="s">
        <v>851</v>
      </c>
      <c r="D1998" t="s">
        <v>852</v>
      </c>
      <c r="E1998" s="7">
        <v>41.904000000000003</v>
      </c>
      <c r="F1998" s="9">
        <v>6</v>
      </c>
      <c r="G1998" s="13">
        <v>0.2</v>
      </c>
      <c r="H1998" s="7">
        <v>14.1426</v>
      </c>
      <c r="I1998">
        <v>94061</v>
      </c>
    </row>
    <row r="1999" spans="1:9" x14ac:dyDescent="0.3">
      <c r="A1999" t="s">
        <v>4736</v>
      </c>
      <c r="B1999" t="s">
        <v>4737</v>
      </c>
      <c r="C1999" t="s">
        <v>3485</v>
      </c>
      <c r="D1999" t="s">
        <v>3486</v>
      </c>
      <c r="E1999" s="7">
        <v>191.976</v>
      </c>
      <c r="F1999" s="9">
        <v>3</v>
      </c>
      <c r="G1999" s="13">
        <v>0.2</v>
      </c>
      <c r="H1999" s="7">
        <v>19.197600000000001</v>
      </c>
      <c r="I1999">
        <v>97477</v>
      </c>
    </row>
    <row r="2000" spans="1:9" x14ac:dyDescent="0.3">
      <c r="A2000" t="s">
        <v>4736</v>
      </c>
      <c r="B2000" t="s">
        <v>4737</v>
      </c>
      <c r="C2000" t="s">
        <v>4739</v>
      </c>
      <c r="D2000" t="s">
        <v>4740</v>
      </c>
      <c r="E2000" s="7">
        <v>23.832000000000001</v>
      </c>
      <c r="F2000" s="9">
        <v>3</v>
      </c>
      <c r="G2000" s="13">
        <v>0.2</v>
      </c>
      <c r="H2000" s="7">
        <v>6.5537999999999998</v>
      </c>
      <c r="I2000">
        <v>97477</v>
      </c>
    </row>
    <row r="2001" spans="1:9" x14ac:dyDescent="0.3">
      <c r="A2001" t="s">
        <v>4736</v>
      </c>
      <c r="B2001" t="s">
        <v>4737</v>
      </c>
      <c r="C2001" t="s">
        <v>594</v>
      </c>
      <c r="D2001" t="s">
        <v>595</v>
      </c>
      <c r="E2001" s="7">
        <v>409.21600000000001</v>
      </c>
      <c r="F2001" s="9">
        <v>8</v>
      </c>
      <c r="G2001" s="13">
        <v>0.2</v>
      </c>
      <c r="H2001" s="7">
        <v>61.382399999999997</v>
      </c>
      <c r="I2001">
        <v>97477</v>
      </c>
    </row>
    <row r="2002" spans="1:9" x14ac:dyDescent="0.3">
      <c r="A2002" t="s">
        <v>4736</v>
      </c>
      <c r="B2002" t="s">
        <v>4737</v>
      </c>
      <c r="C2002" t="s">
        <v>491</v>
      </c>
      <c r="D2002" t="s">
        <v>493</v>
      </c>
      <c r="E2002" s="7">
        <v>72.587999999999994</v>
      </c>
      <c r="F2002" s="9">
        <v>2</v>
      </c>
      <c r="G2002" s="13">
        <v>0.7</v>
      </c>
      <c r="H2002" s="7">
        <v>128.2388</v>
      </c>
      <c r="I2002">
        <v>97477</v>
      </c>
    </row>
    <row r="2003" spans="1:9" x14ac:dyDescent="0.3">
      <c r="A2003" t="s">
        <v>4741</v>
      </c>
      <c r="B2003" t="s">
        <v>4742</v>
      </c>
      <c r="C2003" t="s">
        <v>1810</v>
      </c>
      <c r="D2003" t="s">
        <v>1811</v>
      </c>
      <c r="E2003" s="7">
        <v>44.75</v>
      </c>
      <c r="F2003" s="9">
        <v>5</v>
      </c>
      <c r="G2003" s="13">
        <v>0</v>
      </c>
      <c r="H2003" s="7">
        <v>8.5024999999999995</v>
      </c>
      <c r="I2003">
        <v>90036</v>
      </c>
    </row>
    <row r="2004" spans="1:9" x14ac:dyDescent="0.3">
      <c r="A2004" t="s">
        <v>4741</v>
      </c>
      <c r="B2004" t="s">
        <v>4742</v>
      </c>
      <c r="C2004" t="s">
        <v>4744</v>
      </c>
      <c r="D2004" t="s">
        <v>4745</v>
      </c>
      <c r="E2004" s="7">
        <v>11.96</v>
      </c>
      <c r="F2004" s="9">
        <v>2</v>
      </c>
      <c r="G2004" s="13">
        <v>0</v>
      </c>
      <c r="H2004" s="7">
        <v>5.3819999999999997</v>
      </c>
      <c r="I2004">
        <v>90036</v>
      </c>
    </row>
    <row r="2005" spans="1:9" x14ac:dyDescent="0.3">
      <c r="A2005" t="s">
        <v>4741</v>
      </c>
      <c r="B2005" t="s">
        <v>4742</v>
      </c>
      <c r="C2005" t="s">
        <v>1100</v>
      </c>
      <c r="D2005" t="s">
        <v>1101</v>
      </c>
      <c r="E2005" s="7">
        <v>3.9119999999999999</v>
      </c>
      <c r="F2005" s="9">
        <v>1</v>
      </c>
      <c r="G2005" s="13">
        <v>0.2</v>
      </c>
      <c r="H2005" s="7">
        <v>1.2714000000000001</v>
      </c>
      <c r="I2005">
        <v>90036</v>
      </c>
    </row>
    <row r="2006" spans="1:9" x14ac:dyDescent="0.3">
      <c r="A2006" t="s">
        <v>4746</v>
      </c>
      <c r="B2006" t="s">
        <v>4269</v>
      </c>
      <c r="C2006" t="s">
        <v>4623</v>
      </c>
      <c r="D2006" t="s">
        <v>4624</v>
      </c>
      <c r="E2006" s="7">
        <v>49.408000000000001</v>
      </c>
      <c r="F2006" s="9">
        <v>4</v>
      </c>
      <c r="G2006" s="13">
        <v>0.2</v>
      </c>
      <c r="H2006" s="7">
        <v>18.527999999999999</v>
      </c>
      <c r="I2006">
        <v>94109</v>
      </c>
    </row>
    <row r="2007" spans="1:9" x14ac:dyDescent="0.3">
      <c r="A2007" t="s">
        <v>4747</v>
      </c>
      <c r="B2007" t="s">
        <v>4748</v>
      </c>
      <c r="C2007" t="s">
        <v>4750</v>
      </c>
      <c r="D2007" t="s">
        <v>4751</v>
      </c>
      <c r="E2007" s="7">
        <v>161.28</v>
      </c>
      <c r="F2007" s="9">
        <v>2</v>
      </c>
      <c r="G2007" s="13">
        <v>0.2</v>
      </c>
      <c r="H2007" s="7">
        <v>12.096</v>
      </c>
      <c r="I2007">
        <v>90045</v>
      </c>
    </row>
    <row r="2008" spans="1:9" x14ac:dyDescent="0.3">
      <c r="A2008" t="s">
        <v>4752</v>
      </c>
      <c r="B2008" t="s">
        <v>2794</v>
      </c>
      <c r="C2008" t="s">
        <v>1578</v>
      </c>
      <c r="D2008" t="s">
        <v>1579</v>
      </c>
      <c r="E2008" s="7">
        <v>192.8</v>
      </c>
      <c r="F2008" s="9">
        <v>4</v>
      </c>
      <c r="G2008" s="13">
        <v>0</v>
      </c>
      <c r="H2008" s="7">
        <v>55.911999999999999</v>
      </c>
      <c r="I2008">
        <v>91911</v>
      </c>
    </row>
    <row r="2009" spans="1:9" x14ac:dyDescent="0.3">
      <c r="A2009" t="s">
        <v>4753</v>
      </c>
      <c r="B2009" t="s">
        <v>2703</v>
      </c>
      <c r="C2009" t="s">
        <v>581</v>
      </c>
      <c r="D2009" t="s">
        <v>582</v>
      </c>
      <c r="E2009" s="7">
        <v>205.666</v>
      </c>
      <c r="F2009" s="9">
        <v>2</v>
      </c>
      <c r="G2009" s="13">
        <v>0.15</v>
      </c>
      <c r="H2009" s="7">
        <v>12.098000000000001</v>
      </c>
      <c r="I2009">
        <v>94110</v>
      </c>
    </row>
    <row r="2010" spans="1:9" x14ac:dyDescent="0.3">
      <c r="A2010" t="s">
        <v>4754</v>
      </c>
      <c r="B2010" t="s">
        <v>4755</v>
      </c>
      <c r="C2010" t="s">
        <v>2661</v>
      </c>
      <c r="D2010" t="s">
        <v>2662</v>
      </c>
      <c r="E2010" s="7">
        <v>115.44</v>
      </c>
      <c r="F2010" s="9">
        <v>3</v>
      </c>
      <c r="G2010" s="13">
        <v>0</v>
      </c>
      <c r="H2010" s="7">
        <v>30.014399999999998</v>
      </c>
      <c r="I2010">
        <v>93454</v>
      </c>
    </row>
    <row r="2011" spans="1:9" x14ac:dyDescent="0.3">
      <c r="A2011" t="s">
        <v>4758</v>
      </c>
      <c r="B2011" t="s">
        <v>4759</v>
      </c>
      <c r="C2011" t="s">
        <v>711</v>
      </c>
      <c r="D2011" t="s">
        <v>712</v>
      </c>
      <c r="E2011" s="7">
        <v>11.76</v>
      </c>
      <c r="F2011" s="9">
        <v>4</v>
      </c>
      <c r="G2011" s="13">
        <v>0</v>
      </c>
      <c r="H2011" s="7">
        <v>3.1751999999999998</v>
      </c>
      <c r="I2011">
        <v>95123</v>
      </c>
    </row>
    <row r="2012" spans="1:9" x14ac:dyDescent="0.3">
      <c r="A2012" t="s">
        <v>4761</v>
      </c>
      <c r="B2012" t="s">
        <v>4481</v>
      </c>
      <c r="C2012" t="s">
        <v>711</v>
      </c>
      <c r="D2012" t="s">
        <v>712</v>
      </c>
      <c r="E2012" s="7">
        <v>11.76</v>
      </c>
      <c r="F2012" s="9">
        <v>4</v>
      </c>
      <c r="G2012" s="13">
        <v>0</v>
      </c>
      <c r="H2012" s="7">
        <v>3.1751999999999998</v>
      </c>
      <c r="I2012">
        <v>94122</v>
      </c>
    </row>
    <row r="2013" spans="1:9" x14ac:dyDescent="0.3">
      <c r="A2013" t="s">
        <v>4761</v>
      </c>
      <c r="B2013" t="s">
        <v>4481</v>
      </c>
      <c r="C2013" t="s">
        <v>2685</v>
      </c>
      <c r="D2013" t="s">
        <v>2686</v>
      </c>
      <c r="E2013" s="7">
        <v>40.735999999999997</v>
      </c>
      <c r="F2013" s="9">
        <v>2</v>
      </c>
      <c r="G2013" s="13">
        <v>0.2</v>
      </c>
      <c r="H2013" s="7">
        <v>14.7668</v>
      </c>
      <c r="I2013">
        <v>94122</v>
      </c>
    </row>
    <row r="2014" spans="1:9" x14ac:dyDescent="0.3">
      <c r="A2014" t="s">
        <v>4762</v>
      </c>
      <c r="B2014" t="s">
        <v>4763</v>
      </c>
      <c r="C2014" t="s">
        <v>3202</v>
      </c>
      <c r="D2014" t="s">
        <v>3203</v>
      </c>
      <c r="E2014" s="7">
        <v>201.584</v>
      </c>
      <c r="F2014" s="9">
        <v>2</v>
      </c>
      <c r="G2014" s="13">
        <v>0.2</v>
      </c>
      <c r="H2014" s="7">
        <v>12.599</v>
      </c>
      <c r="I2014">
        <v>94109</v>
      </c>
    </row>
    <row r="2015" spans="1:9" x14ac:dyDescent="0.3">
      <c r="A2015" t="s">
        <v>4765</v>
      </c>
      <c r="B2015" t="s">
        <v>4766</v>
      </c>
      <c r="C2015" t="s">
        <v>4172</v>
      </c>
      <c r="D2015" t="s">
        <v>4173</v>
      </c>
      <c r="E2015" s="7">
        <v>340.70400000000001</v>
      </c>
      <c r="F2015" s="9">
        <v>6</v>
      </c>
      <c r="G2015" s="13">
        <v>0.2</v>
      </c>
      <c r="H2015" s="7">
        <v>34.070399999999999</v>
      </c>
      <c r="I2015">
        <v>90805</v>
      </c>
    </row>
    <row r="2016" spans="1:9" x14ac:dyDescent="0.3">
      <c r="A2016" t="s">
        <v>4768</v>
      </c>
      <c r="B2016" t="s">
        <v>3543</v>
      </c>
      <c r="C2016" t="s">
        <v>4335</v>
      </c>
      <c r="D2016" t="s">
        <v>4336</v>
      </c>
      <c r="E2016" s="7">
        <v>1198.33</v>
      </c>
      <c r="F2016" s="9">
        <v>10</v>
      </c>
      <c r="G2016" s="13">
        <v>0.15</v>
      </c>
      <c r="H2016" s="7">
        <v>70.489999999999995</v>
      </c>
      <c r="I2016">
        <v>94110</v>
      </c>
    </row>
    <row r="2017" spans="1:9" x14ac:dyDescent="0.3">
      <c r="A2017" t="s">
        <v>4769</v>
      </c>
      <c r="B2017" t="s">
        <v>3061</v>
      </c>
      <c r="C2017" t="s">
        <v>4770</v>
      </c>
      <c r="D2017" t="s">
        <v>4771</v>
      </c>
      <c r="E2017" s="7">
        <v>87.92</v>
      </c>
      <c r="F2017" s="9">
        <v>4</v>
      </c>
      <c r="G2017" s="13">
        <v>0</v>
      </c>
      <c r="H2017" s="7">
        <v>0.87919999999999998</v>
      </c>
      <c r="I2017">
        <v>90004</v>
      </c>
    </row>
    <row r="2018" spans="1:9" x14ac:dyDescent="0.3">
      <c r="A2018" t="s">
        <v>4772</v>
      </c>
      <c r="B2018" t="s">
        <v>922</v>
      </c>
      <c r="C2018" t="s">
        <v>4773</v>
      </c>
      <c r="D2018" t="s">
        <v>4774</v>
      </c>
      <c r="E2018" s="7">
        <v>772.68</v>
      </c>
      <c r="F2018" s="9">
        <v>4</v>
      </c>
      <c r="G2018" s="13">
        <v>0</v>
      </c>
      <c r="H2018" s="7">
        <v>108.1752</v>
      </c>
      <c r="I2018">
        <v>90049</v>
      </c>
    </row>
    <row r="2019" spans="1:9" x14ac:dyDescent="0.3">
      <c r="A2019" t="s">
        <v>4775</v>
      </c>
      <c r="B2019" t="s">
        <v>1468</v>
      </c>
      <c r="C2019" t="s">
        <v>699</v>
      </c>
      <c r="D2019" t="s">
        <v>700</v>
      </c>
      <c r="E2019" s="7">
        <v>22.96</v>
      </c>
      <c r="F2019" s="9">
        <v>2</v>
      </c>
      <c r="G2019" s="13">
        <v>0</v>
      </c>
      <c r="H2019" s="7">
        <v>11.250400000000001</v>
      </c>
      <c r="I2019">
        <v>90008</v>
      </c>
    </row>
    <row r="2020" spans="1:9" x14ac:dyDescent="0.3">
      <c r="A2020" t="s">
        <v>4776</v>
      </c>
      <c r="B2020" t="s">
        <v>1618</v>
      </c>
      <c r="C2020" t="s">
        <v>2134</v>
      </c>
      <c r="D2020" t="s">
        <v>2135</v>
      </c>
      <c r="E2020" s="7">
        <v>403.92</v>
      </c>
      <c r="F2020" s="9">
        <v>5</v>
      </c>
      <c r="G2020" s="13">
        <v>0.2</v>
      </c>
      <c r="H2020" s="7">
        <v>25.245000000000001</v>
      </c>
      <c r="I2020">
        <v>97206</v>
      </c>
    </row>
    <row r="2021" spans="1:9" x14ac:dyDescent="0.3">
      <c r="A2021" t="s">
        <v>4777</v>
      </c>
      <c r="B2021" t="s">
        <v>4778</v>
      </c>
      <c r="C2021" t="s">
        <v>652</v>
      </c>
      <c r="D2021" t="s">
        <v>653</v>
      </c>
      <c r="E2021" s="7">
        <v>31.44</v>
      </c>
      <c r="F2021" s="9">
        <v>3</v>
      </c>
      <c r="G2021" s="13">
        <v>0</v>
      </c>
      <c r="H2021" s="7">
        <v>8.4887999999999995</v>
      </c>
      <c r="I2021">
        <v>98103</v>
      </c>
    </row>
    <row r="2022" spans="1:9" x14ac:dyDescent="0.3">
      <c r="A2022" t="s">
        <v>4780</v>
      </c>
      <c r="B2022" t="s">
        <v>2587</v>
      </c>
      <c r="C2022" t="s">
        <v>4589</v>
      </c>
      <c r="D2022" t="s">
        <v>4590</v>
      </c>
      <c r="E2022" s="7">
        <v>563.91999999999996</v>
      </c>
      <c r="F2022" s="9">
        <v>5</v>
      </c>
      <c r="G2022" s="13">
        <v>0.2</v>
      </c>
      <c r="H2022" s="7">
        <v>7.0490000000000004</v>
      </c>
      <c r="I2022">
        <v>92307</v>
      </c>
    </row>
    <row r="2023" spans="1:9" x14ac:dyDescent="0.3">
      <c r="A2023" t="s">
        <v>4781</v>
      </c>
      <c r="B2023" t="s">
        <v>1689</v>
      </c>
      <c r="C2023" t="s">
        <v>4782</v>
      </c>
      <c r="D2023" t="s">
        <v>4783</v>
      </c>
      <c r="E2023" s="7">
        <v>2793.5279999999998</v>
      </c>
      <c r="F2023" s="9">
        <v>9</v>
      </c>
      <c r="G2023" s="13">
        <v>0.2</v>
      </c>
      <c r="H2023" s="7">
        <v>942.81569999999999</v>
      </c>
      <c r="I2023">
        <v>98103</v>
      </c>
    </row>
    <row r="2024" spans="1:9" x14ac:dyDescent="0.3">
      <c r="A2024" t="s">
        <v>4781</v>
      </c>
      <c r="B2024" t="s">
        <v>1689</v>
      </c>
      <c r="C2024" t="s">
        <v>1326</v>
      </c>
      <c r="D2024" t="s">
        <v>1327</v>
      </c>
      <c r="E2024" s="7">
        <v>1000.02</v>
      </c>
      <c r="F2024" s="9">
        <v>7</v>
      </c>
      <c r="G2024" s="13">
        <v>0</v>
      </c>
      <c r="H2024" s="7">
        <v>290.00580000000002</v>
      </c>
      <c r="I2024">
        <v>98103</v>
      </c>
    </row>
    <row r="2025" spans="1:9" x14ac:dyDescent="0.3">
      <c r="A2025" t="s">
        <v>4781</v>
      </c>
      <c r="B2025" t="s">
        <v>1689</v>
      </c>
      <c r="C2025" t="s">
        <v>2615</v>
      </c>
      <c r="D2025" t="s">
        <v>2616</v>
      </c>
      <c r="E2025" s="7">
        <v>65.94</v>
      </c>
      <c r="F2025" s="9">
        <v>3</v>
      </c>
      <c r="G2025" s="13">
        <v>0</v>
      </c>
      <c r="H2025" s="7">
        <v>22.419599999999999</v>
      </c>
      <c r="I2025">
        <v>98103</v>
      </c>
    </row>
    <row r="2026" spans="1:9" x14ac:dyDescent="0.3">
      <c r="A2026" t="s">
        <v>4784</v>
      </c>
      <c r="B2026" t="s">
        <v>1514</v>
      </c>
      <c r="C2026" t="s">
        <v>3686</v>
      </c>
      <c r="D2026" t="s">
        <v>264</v>
      </c>
      <c r="E2026" s="7">
        <v>18.239999999999998</v>
      </c>
      <c r="F2026" s="9">
        <v>3</v>
      </c>
      <c r="G2026" s="13">
        <v>0</v>
      </c>
      <c r="H2026" s="7">
        <v>9.1199999999999992</v>
      </c>
      <c r="I2026">
        <v>98632</v>
      </c>
    </row>
    <row r="2027" spans="1:9" x14ac:dyDescent="0.3">
      <c r="A2027" t="s">
        <v>4784</v>
      </c>
      <c r="B2027" t="s">
        <v>1514</v>
      </c>
      <c r="C2027" t="s">
        <v>749</v>
      </c>
      <c r="D2027" t="s">
        <v>750</v>
      </c>
      <c r="E2027" s="7">
        <v>76.12</v>
      </c>
      <c r="F2027" s="9">
        <v>2</v>
      </c>
      <c r="G2027" s="13">
        <v>0</v>
      </c>
      <c r="H2027" s="7">
        <v>22.0748</v>
      </c>
      <c r="I2027">
        <v>98632</v>
      </c>
    </row>
    <row r="2028" spans="1:9" x14ac:dyDescent="0.3">
      <c r="A2028" t="s">
        <v>4786</v>
      </c>
      <c r="B2028" t="s">
        <v>2191</v>
      </c>
      <c r="C2028" t="s">
        <v>1295</v>
      </c>
      <c r="D2028" t="s">
        <v>1296</v>
      </c>
      <c r="E2028" s="7">
        <v>7.64</v>
      </c>
      <c r="F2028" s="9">
        <v>1</v>
      </c>
      <c r="G2028" s="13">
        <v>0</v>
      </c>
      <c r="H2028" s="7">
        <v>3.7435999999999998</v>
      </c>
      <c r="I2028">
        <v>90278</v>
      </c>
    </row>
    <row r="2029" spans="1:9" x14ac:dyDescent="0.3">
      <c r="A2029" t="s">
        <v>4787</v>
      </c>
      <c r="B2029" t="s">
        <v>4453</v>
      </c>
      <c r="C2029" t="s">
        <v>4788</v>
      </c>
      <c r="D2029" t="s">
        <v>4789</v>
      </c>
      <c r="E2029" s="7">
        <v>56.7</v>
      </c>
      <c r="F2029" s="9">
        <v>9</v>
      </c>
      <c r="G2029" s="13">
        <v>0</v>
      </c>
      <c r="H2029" s="7">
        <v>26.082000000000001</v>
      </c>
      <c r="I2029">
        <v>90045</v>
      </c>
    </row>
    <row r="2030" spans="1:9" x14ac:dyDescent="0.3">
      <c r="A2030" t="s">
        <v>4790</v>
      </c>
      <c r="B2030" t="s">
        <v>687</v>
      </c>
      <c r="C2030" t="s">
        <v>4791</v>
      </c>
      <c r="D2030" t="s">
        <v>4792</v>
      </c>
      <c r="E2030" s="7">
        <v>66.293999999999997</v>
      </c>
      <c r="F2030" s="9">
        <v>1</v>
      </c>
      <c r="G2030" s="13">
        <v>0.7</v>
      </c>
      <c r="H2030" s="7">
        <v>103.86060000000001</v>
      </c>
      <c r="I2030">
        <v>97206</v>
      </c>
    </row>
    <row r="2031" spans="1:9" x14ac:dyDescent="0.3">
      <c r="A2031" t="s">
        <v>4790</v>
      </c>
      <c r="B2031" t="s">
        <v>687</v>
      </c>
      <c r="C2031" t="s">
        <v>4793</v>
      </c>
      <c r="D2031" t="s">
        <v>4794</v>
      </c>
      <c r="E2031" s="7">
        <v>291.16800000000001</v>
      </c>
      <c r="F2031" s="9">
        <v>4</v>
      </c>
      <c r="G2031" s="13">
        <v>0.2</v>
      </c>
      <c r="H2031" s="7">
        <v>14.558400000000001</v>
      </c>
      <c r="I2031">
        <v>97206</v>
      </c>
    </row>
    <row r="2032" spans="1:9" x14ac:dyDescent="0.3">
      <c r="A2032" t="s">
        <v>4795</v>
      </c>
      <c r="B2032" t="s">
        <v>4796</v>
      </c>
      <c r="C2032" t="s">
        <v>4798</v>
      </c>
      <c r="D2032" t="s">
        <v>4799</v>
      </c>
      <c r="E2032" s="7">
        <v>177.56800000000001</v>
      </c>
      <c r="F2032" s="9">
        <v>2</v>
      </c>
      <c r="G2032" s="13">
        <v>0.2</v>
      </c>
      <c r="H2032" s="7">
        <v>8.8783999999999992</v>
      </c>
      <c r="I2032">
        <v>98105</v>
      </c>
    </row>
    <row r="2033" spans="1:9" x14ac:dyDescent="0.3">
      <c r="A2033" t="s">
        <v>4795</v>
      </c>
      <c r="B2033" t="s">
        <v>4796</v>
      </c>
      <c r="C2033" t="s">
        <v>742</v>
      </c>
      <c r="D2033" t="s">
        <v>743</v>
      </c>
      <c r="E2033" s="7">
        <v>19.440000000000001</v>
      </c>
      <c r="F2033" s="9">
        <v>3</v>
      </c>
      <c r="G2033" s="13">
        <v>0</v>
      </c>
      <c r="H2033" s="7">
        <v>9.3312000000000008</v>
      </c>
      <c r="I2033">
        <v>98105</v>
      </c>
    </row>
    <row r="2034" spans="1:9" x14ac:dyDescent="0.3">
      <c r="A2034" t="s">
        <v>4795</v>
      </c>
      <c r="B2034" t="s">
        <v>4796</v>
      </c>
      <c r="C2034" t="s">
        <v>744</v>
      </c>
      <c r="D2034" t="s">
        <v>745</v>
      </c>
      <c r="E2034" s="7">
        <v>71.28</v>
      </c>
      <c r="F2034" s="9">
        <v>11</v>
      </c>
      <c r="G2034" s="13">
        <v>0</v>
      </c>
      <c r="H2034" s="7">
        <v>34.214399999999998</v>
      </c>
      <c r="I2034">
        <v>98105</v>
      </c>
    </row>
    <row r="2035" spans="1:9" x14ac:dyDescent="0.3">
      <c r="A2035" t="s">
        <v>4795</v>
      </c>
      <c r="B2035" t="s">
        <v>4796</v>
      </c>
      <c r="C2035" t="s">
        <v>3244</v>
      </c>
      <c r="D2035" t="s">
        <v>3245</v>
      </c>
      <c r="E2035" s="7">
        <v>1471.96</v>
      </c>
      <c r="F2035" s="9">
        <v>5</v>
      </c>
      <c r="G2035" s="13">
        <v>0.2</v>
      </c>
      <c r="H2035" s="7">
        <v>459.98750000000001</v>
      </c>
      <c r="I2035">
        <v>98105</v>
      </c>
    </row>
    <row r="2036" spans="1:9" x14ac:dyDescent="0.3">
      <c r="A2036" t="s">
        <v>4795</v>
      </c>
      <c r="B2036" t="s">
        <v>4796</v>
      </c>
      <c r="C2036" t="s">
        <v>4800</v>
      </c>
      <c r="D2036" t="s">
        <v>4801</v>
      </c>
      <c r="E2036" s="7">
        <v>79.959999999999994</v>
      </c>
      <c r="F2036" s="9">
        <v>5</v>
      </c>
      <c r="G2036" s="13">
        <v>0.2</v>
      </c>
      <c r="H2036" s="7">
        <v>17.991</v>
      </c>
      <c r="I2036">
        <v>98105</v>
      </c>
    </row>
    <row r="2037" spans="1:9" x14ac:dyDescent="0.3">
      <c r="A2037" t="s">
        <v>4802</v>
      </c>
      <c r="B2037" t="s">
        <v>3840</v>
      </c>
      <c r="C2037" t="s">
        <v>4803</v>
      </c>
      <c r="D2037" t="s">
        <v>4804</v>
      </c>
      <c r="E2037" s="7">
        <v>166.5</v>
      </c>
      <c r="F2037" s="9">
        <v>3</v>
      </c>
      <c r="G2037" s="13">
        <v>0</v>
      </c>
      <c r="H2037" s="7">
        <v>21.645</v>
      </c>
      <c r="I2037">
        <v>95123</v>
      </c>
    </row>
    <row r="2038" spans="1:9" x14ac:dyDescent="0.3">
      <c r="A2038" t="s">
        <v>4802</v>
      </c>
      <c r="B2038" t="s">
        <v>3840</v>
      </c>
      <c r="C2038" t="s">
        <v>1033</v>
      </c>
      <c r="D2038" t="s">
        <v>1034</v>
      </c>
      <c r="E2038" s="7">
        <v>360.38</v>
      </c>
      <c r="F2038" s="9">
        <v>2</v>
      </c>
      <c r="G2038" s="13">
        <v>0</v>
      </c>
      <c r="H2038" s="7">
        <v>93.698800000000006</v>
      </c>
      <c r="I2038">
        <v>95123</v>
      </c>
    </row>
    <row r="2039" spans="1:9" x14ac:dyDescent="0.3">
      <c r="A2039" t="s">
        <v>4805</v>
      </c>
      <c r="B2039" t="s">
        <v>318</v>
      </c>
      <c r="C2039" t="s">
        <v>4806</v>
      </c>
      <c r="D2039" t="s">
        <v>4807</v>
      </c>
      <c r="E2039" s="7">
        <v>11.744</v>
      </c>
      <c r="F2039" s="9">
        <v>1</v>
      </c>
      <c r="G2039" s="13">
        <v>0.2</v>
      </c>
      <c r="H2039" s="7">
        <v>3.8168000000000002</v>
      </c>
      <c r="I2039">
        <v>90008</v>
      </c>
    </row>
    <row r="2040" spans="1:9" x14ac:dyDescent="0.3">
      <c r="A2040" t="s">
        <v>4808</v>
      </c>
      <c r="B2040" t="s">
        <v>4809</v>
      </c>
      <c r="C2040" t="s">
        <v>3270</v>
      </c>
      <c r="D2040" t="s">
        <v>3271</v>
      </c>
      <c r="E2040" s="7">
        <v>25.35</v>
      </c>
      <c r="F2040" s="9">
        <v>3</v>
      </c>
      <c r="G2040" s="13">
        <v>0</v>
      </c>
      <c r="H2040" s="7">
        <v>7.6050000000000004</v>
      </c>
      <c r="I2040">
        <v>98006</v>
      </c>
    </row>
    <row r="2041" spans="1:9" x14ac:dyDescent="0.3">
      <c r="A2041" t="s">
        <v>4811</v>
      </c>
      <c r="B2041" t="s">
        <v>2939</v>
      </c>
      <c r="C2041" t="s">
        <v>1901</v>
      </c>
      <c r="D2041" t="s">
        <v>1902</v>
      </c>
      <c r="E2041" s="7">
        <v>119.04</v>
      </c>
      <c r="F2041" s="9">
        <v>6</v>
      </c>
      <c r="G2041" s="13">
        <v>0</v>
      </c>
      <c r="H2041" s="7">
        <v>30.950399999999998</v>
      </c>
      <c r="I2041">
        <v>98105</v>
      </c>
    </row>
    <row r="2042" spans="1:9" x14ac:dyDescent="0.3">
      <c r="A2042" t="s">
        <v>4811</v>
      </c>
      <c r="B2042" t="s">
        <v>2939</v>
      </c>
      <c r="C2042" t="s">
        <v>3428</v>
      </c>
      <c r="D2042" t="s">
        <v>3429</v>
      </c>
      <c r="E2042" s="7">
        <v>22.14</v>
      </c>
      <c r="F2042" s="9">
        <v>3</v>
      </c>
      <c r="G2042" s="13">
        <v>0</v>
      </c>
      <c r="H2042" s="7">
        <v>6.4206000000000003</v>
      </c>
      <c r="I2042">
        <v>98105</v>
      </c>
    </row>
    <row r="2043" spans="1:9" x14ac:dyDescent="0.3">
      <c r="A2043" t="s">
        <v>4811</v>
      </c>
      <c r="B2043" t="s">
        <v>2939</v>
      </c>
      <c r="C2043" t="s">
        <v>4812</v>
      </c>
      <c r="D2043" t="s">
        <v>4813</v>
      </c>
      <c r="E2043" s="7">
        <v>13.98</v>
      </c>
      <c r="F2043" s="9">
        <v>2</v>
      </c>
      <c r="G2043" s="13">
        <v>0</v>
      </c>
      <c r="H2043" s="7">
        <v>6.0114000000000001</v>
      </c>
      <c r="I2043">
        <v>98105</v>
      </c>
    </row>
    <row r="2044" spans="1:9" x14ac:dyDescent="0.3">
      <c r="A2044" t="s">
        <v>4814</v>
      </c>
      <c r="B2044" t="s">
        <v>4815</v>
      </c>
      <c r="C2044" t="s">
        <v>1483</v>
      </c>
      <c r="D2044" t="s">
        <v>1484</v>
      </c>
      <c r="E2044" s="7">
        <v>14.592000000000001</v>
      </c>
      <c r="F2044" s="9">
        <v>3</v>
      </c>
      <c r="G2044" s="13">
        <v>0.2</v>
      </c>
      <c r="H2044" s="7">
        <v>4.9248000000000003</v>
      </c>
      <c r="I2044">
        <v>98115</v>
      </c>
    </row>
    <row r="2045" spans="1:9" x14ac:dyDescent="0.3">
      <c r="A2045" t="s">
        <v>4817</v>
      </c>
      <c r="B2045" t="s">
        <v>4818</v>
      </c>
      <c r="C2045" t="s">
        <v>4820</v>
      </c>
      <c r="D2045" t="s">
        <v>4821</v>
      </c>
      <c r="E2045" s="7">
        <v>39.991999999999997</v>
      </c>
      <c r="F2045" s="9">
        <v>1</v>
      </c>
      <c r="G2045" s="13">
        <v>0.2</v>
      </c>
      <c r="H2045" s="7">
        <v>7.9984000000000002</v>
      </c>
      <c r="I2045">
        <v>94601</v>
      </c>
    </row>
    <row r="2046" spans="1:9" x14ac:dyDescent="0.3">
      <c r="A2046" t="s">
        <v>4817</v>
      </c>
      <c r="B2046" t="s">
        <v>4818</v>
      </c>
      <c r="C2046" t="s">
        <v>4822</v>
      </c>
      <c r="D2046" t="s">
        <v>4823</v>
      </c>
      <c r="E2046" s="7">
        <v>1159.056</v>
      </c>
      <c r="F2046" s="9">
        <v>9</v>
      </c>
      <c r="G2046" s="13">
        <v>0.2</v>
      </c>
      <c r="H2046" s="7">
        <v>43.464599999999997</v>
      </c>
      <c r="I2046">
        <v>94601</v>
      </c>
    </row>
    <row r="2047" spans="1:9" x14ac:dyDescent="0.3">
      <c r="A2047" t="s">
        <v>4817</v>
      </c>
      <c r="B2047" t="s">
        <v>4818</v>
      </c>
      <c r="C2047" t="s">
        <v>4824</v>
      </c>
      <c r="D2047" t="s">
        <v>4825</v>
      </c>
      <c r="E2047" s="7">
        <v>179.9</v>
      </c>
      <c r="F2047" s="9">
        <v>5</v>
      </c>
      <c r="G2047" s="13">
        <v>0</v>
      </c>
      <c r="H2047" s="7">
        <v>44.975000000000001</v>
      </c>
      <c r="I2047">
        <v>94601</v>
      </c>
    </row>
    <row r="2048" spans="1:9" x14ac:dyDescent="0.3">
      <c r="A2048" t="s">
        <v>4826</v>
      </c>
      <c r="B2048" t="s">
        <v>2387</v>
      </c>
      <c r="C2048" t="s">
        <v>4827</v>
      </c>
      <c r="D2048" t="s">
        <v>4828</v>
      </c>
      <c r="E2048" s="7">
        <v>12.42</v>
      </c>
      <c r="F2048" s="9">
        <v>3</v>
      </c>
      <c r="G2048" s="13">
        <v>0</v>
      </c>
      <c r="H2048" s="7">
        <v>4.4711999999999996</v>
      </c>
      <c r="I2048">
        <v>98105</v>
      </c>
    </row>
    <row r="2049" spans="1:9" x14ac:dyDescent="0.3">
      <c r="A2049" t="s">
        <v>4826</v>
      </c>
      <c r="B2049" t="s">
        <v>2387</v>
      </c>
      <c r="C2049" t="s">
        <v>4829</v>
      </c>
      <c r="D2049" t="s">
        <v>4830</v>
      </c>
      <c r="E2049" s="7">
        <v>428.4</v>
      </c>
      <c r="F2049" s="9">
        <v>3</v>
      </c>
      <c r="G2049" s="13">
        <v>0</v>
      </c>
      <c r="H2049" s="7">
        <v>89.963999999999999</v>
      </c>
      <c r="I2049">
        <v>98105</v>
      </c>
    </row>
    <row r="2050" spans="1:9" x14ac:dyDescent="0.3">
      <c r="A2050" t="s">
        <v>4826</v>
      </c>
      <c r="B2050" t="s">
        <v>2387</v>
      </c>
      <c r="C2050" t="s">
        <v>3368</v>
      </c>
      <c r="D2050" t="s">
        <v>3369</v>
      </c>
      <c r="E2050" s="7">
        <v>24.75</v>
      </c>
      <c r="F2050" s="9">
        <v>5</v>
      </c>
      <c r="G2050" s="13">
        <v>0</v>
      </c>
      <c r="H2050" s="7">
        <v>10.89</v>
      </c>
      <c r="I2050">
        <v>98105</v>
      </c>
    </row>
    <row r="2051" spans="1:9" x14ac:dyDescent="0.3">
      <c r="A2051" t="s">
        <v>4826</v>
      </c>
      <c r="B2051" t="s">
        <v>2387</v>
      </c>
      <c r="C2051" t="s">
        <v>4831</v>
      </c>
      <c r="D2051" t="s">
        <v>4832</v>
      </c>
      <c r="E2051" s="7">
        <v>87.71</v>
      </c>
      <c r="F2051" s="9">
        <v>7</v>
      </c>
      <c r="G2051" s="13">
        <v>0</v>
      </c>
      <c r="H2051" s="7">
        <v>41.223700000000001</v>
      </c>
      <c r="I2051">
        <v>98105</v>
      </c>
    </row>
    <row r="2052" spans="1:9" x14ac:dyDescent="0.3">
      <c r="A2052" t="s">
        <v>4826</v>
      </c>
      <c r="B2052" t="s">
        <v>2387</v>
      </c>
      <c r="C2052" t="s">
        <v>1763</v>
      </c>
      <c r="D2052" t="s">
        <v>1764</v>
      </c>
      <c r="E2052" s="7">
        <v>69.52</v>
      </c>
      <c r="F2052" s="9">
        <v>2</v>
      </c>
      <c r="G2052" s="13">
        <v>0</v>
      </c>
      <c r="H2052" s="7">
        <v>17.38</v>
      </c>
      <c r="I2052">
        <v>98105</v>
      </c>
    </row>
    <row r="2053" spans="1:9" x14ac:dyDescent="0.3">
      <c r="A2053" t="s">
        <v>4826</v>
      </c>
      <c r="B2053" t="s">
        <v>2387</v>
      </c>
      <c r="C2053" t="s">
        <v>4833</v>
      </c>
      <c r="D2053" t="s">
        <v>4834</v>
      </c>
      <c r="E2053" s="7">
        <v>20.783999999999999</v>
      </c>
      <c r="F2053" s="9">
        <v>2</v>
      </c>
      <c r="G2053" s="13">
        <v>0.2</v>
      </c>
      <c r="H2053" s="7">
        <v>4.6764000000000001</v>
      </c>
      <c r="I2053">
        <v>98105</v>
      </c>
    </row>
    <row r="2054" spans="1:9" x14ac:dyDescent="0.3">
      <c r="A2054" t="s">
        <v>4826</v>
      </c>
      <c r="B2054" t="s">
        <v>2387</v>
      </c>
      <c r="C2054" t="s">
        <v>1433</v>
      </c>
      <c r="D2054" t="s">
        <v>1434</v>
      </c>
      <c r="E2054" s="7">
        <v>12.816000000000001</v>
      </c>
      <c r="F2054" s="9">
        <v>3</v>
      </c>
      <c r="G2054" s="13">
        <v>0.2</v>
      </c>
      <c r="H2054" s="7">
        <v>4.1651999999999996</v>
      </c>
      <c r="I2054">
        <v>98105</v>
      </c>
    </row>
    <row r="2055" spans="1:9" x14ac:dyDescent="0.3">
      <c r="A2055" t="s">
        <v>4835</v>
      </c>
      <c r="B2055" t="s">
        <v>3993</v>
      </c>
      <c r="C2055" t="s">
        <v>3922</v>
      </c>
      <c r="D2055" t="s">
        <v>3923</v>
      </c>
      <c r="E2055" s="7">
        <v>304.89999999999998</v>
      </c>
      <c r="F2055" s="9">
        <v>5</v>
      </c>
      <c r="G2055" s="13">
        <v>0</v>
      </c>
      <c r="H2055" s="7">
        <v>143.303</v>
      </c>
      <c r="I2055">
        <v>90049</v>
      </c>
    </row>
    <row r="2056" spans="1:9" x14ac:dyDescent="0.3">
      <c r="A2056" t="s">
        <v>4835</v>
      </c>
      <c r="B2056" t="s">
        <v>3993</v>
      </c>
      <c r="C2056" t="s">
        <v>2666</v>
      </c>
      <c r="D2056" t="s">
        <v>2667</v>
      </c>
      <c r="E2056" s="7">
        <v>563.24</v>
      </c>
      <c r="F2056" s="9">
        <v>5</v>
      </c>
      <c r="G2056" s="13">
        <v>0.2</v>
      </c>
      <c r="H2056" s="7">
        <v>56.323999999999998</v>
      </c>
      <c r="I2056">
        <v>90049</v>
      </c>
    </row>
    <row r="2057" spans="1:9" x14ac:dyDescent="0.3">
      <c r="A2057" t="s">
        <v>4836</v>
      </c>
      <c r="B2057" t="s">
        <v>2047</v>
      </c>
      <c r="C2057" t="s">
        <v>1567</v>
      </c>
      <c r="D2057" t="s">
        <v>1568</v>
      </c>
      <c r="E2057" s="7">
        <v>502.488</v>
      </c>
      <c r="F2057" s="9">
        <v>3</v>
      </c>
      <c r="G2057" s="13">
        <v>0.2</v>
      </c>
      <c r="H2057" s="7">
        <v>87.935400000000001</v>
      </c>
      <c r="I2057">
        <v>94122</v>
      </c>
    </row>
    <row r="2058" spans="1:9" x14ac:dyDescent="0.3">
      <c r="A2058" t="s">
        <v>4836</v>
      </c>
      <c r="B2058" t="s">
        <v>2047</v>
      </c>
      <c r="C2058" t="s">
        <v>1143</v>
      </c>
      <c r="D2058" t="s">
        <v>1144</v>
      </c>
      <c r="E2058" s="7">
        <v>196.70400000000001</v>
      </c>
      <c r="F2058" s="9">
        <v>6</v>
      </c>
      <c r="G2058" s="13">
        <v>0.2</v>
      </c>
      <c r="H2058" s="7">
        <v>68.846400000000003</v>
      </c>
      <c r="I2058">
        <v>94122</v>
      </c>
    </row>
    <row r="2059" spans="1:9" x14ac:dyDescent="0.3">
      <c r="A2059" t="s">
        <v>4837</v>
      </c>
      <c r="B2059" t="s">
        <v>3601</v>
      </c>
      <c r="C2059" t="s">
        <v>251</v>
      </c>
      <c r="D2059" t="s">
        <v>252</v>
      </c>
      <c r="E2059" s="7">
        <v>915.13599999999997</v>
      </c>
      <c r="F2059" s="9">
        <v>4</v>
      </c>
      <c r="G2059" s="13">
        <v>0.2</v>
      </c>
      <c r="H2059" s="7">
        <v>102.9528</v>
      </c>
      <c r="I2059">
        <v>95928</v>
      </c>
    </row>
    <row r="2060" spans="1:9" x14ac:dyDescent="0.3">
      <c r="A2060" t="s">
        <v>4837</v>
      </c>
      <c r="B2060" t="s">
        <v>3601</v>
      </c>
      <c r="C2060" t="s">
        <v>753</v>
      </c>
      <c r="D2060" t="s">
        <v>754</v>
      </c>
      <c r="E2060" s="7">
        <v>327.76</v>
      </c>
      <c r="F2060" s="9">
        <v>8</v>
      </c>
      <c r="G2060" s="13">
        <v>0</v>
      </c>
      <c r="H2060" s="7">
        <v>91.772800000000004</v>
      </c>
      <c r="I2060">
        <v>95928</v>
      </c>
    </row>
    <row r="2061" spans="1:9" x14ac:dyDescent="0.3">
      <c r="A2061" t="s">
        <v>4838</v>
      </c>
      <c r="B2061" t="s">
        <v>4839</v>
      </c>
      <c r="C2061" t="s">
        <v>1045</v>
      </c>
      <c r="D2061" t="s">
        <v>1046</v>
      </c>
      <c r="E2061" s="7">
        <v>88.775999999999996</v>
      </c>
      <c r="F2061" s="9">
        <v>3</v>
      </c>
      <c r="G2061" s="13">
        <v>0.2</v>
      </c>
      <c r="H2061" s="7">
        <v>7.7679</v>
      </c>
      <c r="I2061">
        <v>90008</v>
      </c>
    </row>
    <row r="2062" spans="1:9" x14ac:dyDescent="0.3">
      <c r="A2062" t="s">
        <v>4838</v>
      </c>
      <c r="B2062" t="s">
        <v>4839</v>
      </c>
      <c r="C2062" t="s">
        <v>4841</v>
      </c>
      <c r="D2062" t="s">
        <v>4842</v>
      </c>
      <c r="E2062" s="7">
        <v>64.14</v>
      </c>
      <c r="F2062" s="9">
        <v>3</v>
      </c>
      <c r="G2062" s="13">
        <v>0</v>
      </c>
      <c r="H2062" s="7">
        <v>16.676400000000001</v>
      </c>
      <c r="I2062">
        <v>90008</v>
      </c>
    </row>
    <row r="2063" spans="1:9" x14ac:dyDescent="0.3">
      <c r="A2063" t="s">
        <v>4843</v>
      </c>
      <c r="B2063" t="s">
        <v>4844</v>
      </c>
      <c r="C2063" t="s">
        <v>4846</v>
      </c>
      <c r="D2063" t="s">
        <v>4847</v>
      </c>
      <c r="E2063" s="7">
        <v>36.36</v>
      </c>
      <c r="F2063" s="9">
        <v>3</v>
      </c>
      <c r="G2063" s="13">
        <v>0.2</v>
      </c>
      <c r="H2063" s="7">
        <v>12.2715</v>
      </c>
      <c r="I2063">
        <v>92024</v>
      </c>
    </row>
    <row r="2064" spans="1:9" x14ac:dyDescent="0.3">
      <c r="A2064" t="s">
        <v>4848</v>
      </c>
      <c r="B2064" t="s">
        <v>2284</v>
      </c>
      <c r="C2064" t="s">
        <v>4849</v>
      </c>
      <c r="D2064" t="s">
        <v>4850</v>
      </c>
      <c r="E2064" s="7">
        <v>25.83</v>
      </c>
      <c r="F2064" s="9">
        <v>3</v>
      </c>
      <c r="G2064" s="13">
        <v>0</v>
      </c>
      <c r="H2064" s="7">
        <v>9.5571000000000002</v>
      </c>
      <c r="I2064">
        <v>94109</v>
      </c>
    </row>
    <row r="2065" spans="1:9" x14ac:dyDescent="0.3">
      <c r="A2065" t="s">
        <v>4851</v>
      </c>
      <c r="B2065" t="s">
        <v>3529</v>
      </c>
      <c r="C2065" t="s">
        <v>3363</v>
      </c>
      <c r="D2065" t="s">
        <v>3364</v>
      </c>
      <c r="E2065" s="7">
        <v>17.584</v>
      </c>
      <c r="F2065" s="9">
        <v>7</v>
      </c>
      <c r="G2065" s="13">
        <v>0.2</v>
      </c>
      <c r="H2065" s="7">
        <v>4.1761999999999997</v>
      </c>
      <c r="I2065">
        <v>97405</v>
      </c>
    </row>
    <row r="2066" spans="1:9" x14ac:dyDescent="0.3">
      <c r="A2066" t="s">
        <v>4851</v>
      </c>
      <c r="B2066" t="s">
        <v>3529</v>
      </c>
      <c r="C2066" t="s">
        <v>4853</v>
      </c>
      <c r="D2066" t="s">
        <v>4854</v>
      </c>
      <c r="E2066" s="7">
        <v>104.78400000000001</v>
      </c>
      <c r="F2066" s="9">
        <v>1</v>
      </c>
      <c r="G2066" s="13">
        <v>0.2</v>
      </c>
      <c r="H2066" s="7">
        <v>14.4078</v>
      </c>
      <c r="I2066">
        <v>97405</v>
      </c>
    </row>
    <row r="2067" spans="1:9" x14ac:dyDescent="0.3">
      <c r="A2067" t="s">
        <v>4851</v>
      </c>
      <c r="B2067" t="s">
        <v>3529</v>
      </c>
      <c r="C2067" t="s">
        <v>4855</v>
      </c>
      <c r="D2067" t="s">
        <v>4856</v>
      </c>
      <c r="E2067" s="7">
        <v>47.951999999999998</v>
      </c>
      <c r="F2067" s="9">
        <v>3</v>
      </c>
      <c r="G2067" s="13">
        <v>0.2</v>
      </c>
      <c r="H2067" s="7">
        <v>16.783200000000001</v>
      </c>
      <c r="I2067">
        <v>97405</v>
      </c>
    </row>
    <row r="2068" spans="1:9" x14ac:dyDescent="0.3">
      <c r="A2068" t="s">
        <v>4851</v>
      </c>
      <c r="B2068" t="s">
        <v>3529</v>
      </c>
      <c r="C2068" t="s">
        <v>3534</v>
      </c>
      <c r="D2068" t="s">
        <v>3535</v>
      </c>
      <c r="E2068" s="7">
        <v>650.35199999999998</v>
      </c>
      <c r="F2068" s="9">
        <v>3</v>
      </c>
      <c r="G2068" s="13">
        <v>0.2</v>
      </c>
      <c r="H2068" s="7">
        <v>97.552800000000005</v>
      </c>
      <c r="I2068">
        <v>97405</v>
      </c>
    </row>
    <row r="2069" spans="1:9" x14ac:dyDescent="0.3">
      <c r="A2069" t="s">
        <v>4851</v>
      </c>
      <c r="B2069" t="s">
        <v>3529</v>
      </c>
      <c r="C2069" t="s">
        <v>1697</v>
      </c>
      <c r="D2069" t="s">
        <v>1698</v>
      </c>
      <c r="E2069" s="7">
        <v>629.18399999999997</v>
      </c>
      <c r="F2069" s="9">
        <v>8</v>
      </c>
      <c r="G2069" s="13">
        <v>0.2</v>
      </c>
      <c r="H2069" s="7">
        <v>228.07919999999999</v>
      </c>
      <c r="I2069">
        <v>97405</v>
      </c>
    </row>
    <row r="2070" spans="1:9" x14ac:dyDescent="0.3">
      <c r="A2070" t="s">
        <v>4851</v>
      </c>
      <c r="B2070" t="s">
        <v>3529</v>
      </c>
      <c r="C2070" t="s">
        <v>1770</v>
      </c>
      <c r="D2070" t="s">
        <v>1771</v>
      </c>
      <c r="E2070" s="7">
        <v>15.176</v>
      </c>
      <c r="F2070" s="9">
        <v>1</v>
      </c>
      <c r="G2070" s="13">
        <v>0.2</v>
      </c>
      <c r="H2070" s="7">
        <v>5.3116000000000003</v>
      </c>
      <c r="I2070">
        <v>97405</v>
      </c>
    </row>
    <row r="2071" spans="1:9" x14ac:dyDescent="0.3">
      <c r="A2071" t="s">
        <v>4857</v>
      </c>
      <c r="B2071" t="s">
        <v>4858</v>
      </c>
      <c r="C2071" t="s">
        <v>164</v>
      </c>
      <c r="D2071" t="s">
        <v>165</v>
      </c>
      <c r="E2071" s="7">
        <v>127.95</v>
      </c>
      <c r="F2071" s="9">
        <v>3</v>
      </c>
      <c r="G2071" s="13">
        <v>0</v>
      </c>
      <c r="H2071" s="7">
        <v>21.7515</v>
      </c>
      <c r="I2071">
        <v>93030</v>
      </c>
    </row>
    <row r="2072" spans="1:9" x14ac:dyDescent="0.3">
      <c r="A2072" t="s">
        <v>4861</v>
      </c>
      <c r="B2072" t="s">
        <v>1635</v>
      </c>
      <c r="C2072" t="s">
        <v>3595</v>
      </c>
      <c r="D2072" t="s">
        <v>3596</v>
      </c>
      <c r="E2072" s="7">
        <v>39.96</v>
      </c>
      <c r="F2072" s="9">
        <v>5</v>
      </c>
      <c r="G2072" s="13">
        <v>0.2</v>
      </c>
      <c r="H2072" s="7">
        <v>3.4965000000000002</v>
      </c>
      <c r="I2072">
        <v>92677</v>
      </c>
    </row>
    <row r="2073" spans="1:9" x14ac:dyDescent="0.3">
      <c r="A2073" t="s">
        <v>4861</v>
      </c>
      <c r="B2073" t="s">
        <v>1635</v>
      </c>
      <c r="C2073" t="s">
        <v>1677</v>
      </c>
      <c r="D2073" t="s">
        <v>1678</v>
      </c>
      <c r="E2073" s="7">
        <v>34.08</v>
      </c>
      <c r="F2073" s="9">
        <v>6</v>
      </c>
      <c r="G2073" s="13">
        <v>0</v>
      </c>
      <c r="H2073" s="7">
        <v>15.336</v>
      </c>
      <c r="I2073">
        <v>92677</v>
      </c>
    </row>
    <row r="2074" spans="1:9" x14ac:dyDescent="0.3">
      <c r="A2074" t="s">
        <v>4862</v>
      </c>
      <c r="B2074" t="s">
        <v>4863</v>
      </c>
      <c r="C2074" t="s">
        <v>1363</v>
      </c>
      <c r="D2074" t="s">
        <v>1364</v>
      </c>
      <c r="E2074" s="7">
        <v>33.4</v>
      </c>
      <c r="F2074" s="9">
        <v>5</v>
      </c>
      <c r="G2074" s="13">
        <v>0</v>
      </c>
      <c r="H2074" s="7">
        <v>16.032</v>
      </c>
      <c r="I2074">
        <v>94109</v>
      </c>
    </row>
    <row r="2075" spans="1:9" x14ac:dyDescent="0.3">
      <c r="A2075" t="s">
        <v>4862</v>
      </c>
      <c r="B2075" t="s">
        <v>4863</v>
      </c>
      <c r="C2075" t="s">
        <v>4187</v>
      </c>
      <c r="D2075" t="s">
        <v>4188</v>
      </c>
      <c r="E2075" s="7">
        <v>210.84</v>
      </c>
      <c r="F2075" s="9">
        <v>4</v>
      </c>
      <c r="G2075" s="13">
        <v>0</v>
      </c>
      <c r="H2075" s="7">
        <v>103.3116</v>
      </c>
      <c r="I2075">
        <v>94109</v>
      </c>
    </row>
    <row r="2076" spans="1:9" x14ac:dyDescent="0.3">
      <c r="A2076" t="s">
        <v>4865</v>
      </c>
      <c r="B2076" t="s">
        <v>3554</v>
      </c>
      <c r="C2076" t="s">
        <v>3489</v>
      </c>
      <c r="D2076" t="s">
        <v>3490</v>
      </c>
      <c r="E2076" s="7">
        <v>47.04</v>
      </c>
      <c r="F2076" s="9">
        <v>4</v>
      </c>
      <c r="G2076" s="13">
        <v>0</v>
      </c>
      <c r="H2076" s="7">
        <v>15.993600000000001</v>
      </c>
      <c r="I2076">
        <v>90008</v>
      </c>
    </row>
    <row r="2077" spans="1:9" x14ac:dyDescent="0.3">
      <c r="A2077" t="s">
        <v>4865</v>
      </c>
      <c r="B2077" t="s">
        <v>3554</v>
      </c>
      <c r="C2077" t="s">
        <v>4866</v>
      </c>
      <c r="D2077" t="s">
        <v>4867</v>
      </c>
      <c r="E2077" s="7">
        <v>339.96</v>
      </c>
      <c r="F2077" s="9">
        <v>5</v>
      </c>
      <c r="G2077" s="13">
        <v>0.2</v>
      </c>
      <c r="H2077" s="7">
        <v>42.494999999999997</v>
      </c>
      <c r="I2077">
        <v>90008</v>
      </c>
    </row>
    <row r="2078" spans="1:9" x14ac:dyDescent="0.3">
      <c r="A2078" t="s">
        <v>4868</v>
      </c>
      <c r="B2078" t="s">
        <v>4869</v>
      </c>
      <c r="C2078" t="s">
        <v>4871</v>
      </c>
      <c r="D2078" t="s">
        <v>4872</v>
      </c>
      <c r="E2078" s="7">
        <v>12.176</v>
      </c>
      <c r="F2078" s="9">
        <v>1</v>
      </c>
      <c r="G2078" s="13">
        <v>0.2</v>
      </c>
      <c r="H2078" s="7">
        <v>4.4138000000000002</v>
      </c>
      <c r="I2078">
        <v>94109</v>
      </c>
    </row>
    <row r="2079" spans="1:9" x14ac:dyDescent="0.3">
      <c r="A2079" t="s">
        <v>4868</v>
      </c>
      <c r="B2079" t="s">
        <v>4869</v>
      </c>
      <c r="C2079" t="s">
        <v>2557</v>
      </c>
      <c r="D2079" t="s">
        <v>2558</v>
      </c>
      <c r="E2079" s="7">
        <v>37.32</v>
      </c>
      <c r="F2079" s="9">
        <v>3</v>
      </c>
      <c r="G2079" s="13">
        <v>0</v>
      </c>
      <c r="H2079" s="7">
        <v>10.4496</v>
      </c>
      <c r="I2079">
        <v>94109</v>
      </c>
    </row>
    <row r="2080" spans="1:9" x14ac:dyDescent="0.3">
      <c r="A2080" t="s">
        <v>4868</v>
      </c>
      <c r="B2080" t="s">
        <v>4869</v>
      </c>
      <c r="C2080" t="s">
        <v>4873</v>
      </c>
      <c r="D2080" t="s">
        <v>4874</v>
      </c>
      <c r="E2080" s="7">
        <v>35.06</v>
      </c>
      <c r="F2080" s="9">
        <v>2</v>
      </c>
      <c r="G2080" s="13">
        <v>0</v>
      </c>
      <c r="H2080" s="7">
        <v>10.518000000000001</v>
      </c>
      <c r="I2080">
        <v>94109</v>
      </c>
    </row>
    <row r="2081" spans="1:9" x14ac:dyDescent="0.3">
      <c r="A2081" t="s">
        <v>4875</v>
      </c>
      <c r="B2081" t="s">
        <v>3622</v>
      </c>
      <c r="C2081" t="s">
        <v>4876</v>
      </c>
      <c r="D2081" t="s">
        <v>4877</v>
      </c>
      <c r="E2081" s="7">
        <v>19.68</v>
      </c>
      <c r="F2081" s="9">
        <v>5</v>
      </c>
      <c r="G2081" s="13">
        <v>0.2</v>
      </c>
      <c r="H2081" s="7">
        <v>6.8879999999999999</v>
      </c>
      <c r="I2081">
        <v>98103</v>
      </c>
    </row>
    <row r="2082" spans="1:9" x14ac:dyDescent="0.3">
      <c r="A2082" t="s">
        <v>4875</v>
      </c>
      <c r="B2082" t="s">
        <v>3622</v>
      </c>
      <c r="C2082" t="s">
        <v>4878</v>
      </c>
      <c r="D2082" t="s">
        <v>4879</v>
      </c>
      <c r="E2082" s="7">
        <v>25.92</v>
      </c>
      <c r="F2082" s="9">
        <v>4</v>
      </c>
      <c r="G2082" s="13">
        <v>0</v>
      </c>
      <c r="H2082" s="7">
        <v>12.441599999999999</v>
      </c>
      <c r="I2082">
        <v>98103</v>
      </c>
    </row>
    <row r="2083" spans="1:9" x14ac:dyDescent="0.3">
      <c r="A2083" t="s">
        <v>4875</v>
      </c>
      <c r="B2083" t="s">
        <v>3622</v>
      </c>
      <c r="C2083" t="s">
        <v>1531</v>
      </c>
      <c r="D2083" t="s">
        <v>1532</v>
      </c>
      <c r="E2083" s="7">
        <v>6.48</v>
      </c>
      <c r="F2083" s="9">
        <v>1</v>
      </c>
      <c r="G2083" s="13">
        <v>0</v>
      </c>
      <c r="H2083" s="7">
        <v>3.1103999999999998</v>
      </c>
      <c r="I2083">
        <v>98103</v>
      </c>
    </row>
    <row r="2084" spans="1:9" x14ac:dyDescent="0.3">
      <c r="A2084" t="s">
        <v>4875</v>
      </c>
      <c r="B2084" t="s">
        <v>3622</v>
      </c>
      <c r="C2084" t="s">
        <v>4571</v>
      </c>
      <c r="D2084" t="s">
        <v>4572</v>
      </c>
      <c r="E2084" s="7">
        <v>86.352000000000004</v>
      </c>
      <c r="F2084" s="9">
        <v>6</v>
      </c>
      <c r="G2084" s="13">
        <v>0.2</v>
      </c>
      <c r="H2084" s="7">
        <v>8.6351999999999993</v>
      </c>
      <c r="I2084">
        <v>98103</v>
      </c>
    </row>
    <row r="2085" spans="1:9" x14ac:dyDescent="0.3">
      <c r="A2085" t="s">
        <v>4880</v>
      </c>
      <c r="B2085" t="s">
        <v>4881</v>
      </c>
      <c r="C2085" t="s">
        <v>3545</v>
      </c>
      <c r="D2085" t="s">
        <v>3546</v>
      </c>
      <c r="E2085" s="7">
        <v>56.3</v>
      </c>
      <c r="F2085" s="9">
        <v>2</v>
      </c>
      <c r="G2085" s="13">
        <v>0</v>
      </c>
      <c r="H2085" s="7">
        <v>15.763999999999999</v>
      </c>
      <c r="I2085">
        <v>90032</v>
      </c>
    </row>
    <row r="2086" spans="1:9" x14ac:dyDescent="0.3">
      <c r="A2086" t="s">
        <v>4883</v>
      </c>
      <c r="B2086" t="s">
        <v>2633</v>
      </c>
      <c r="C2086" t="s">
        <v>3348</v>
      </c>
      <c r="D2086" t="s">
        <v>3349</v>
      </c>
      <c r="E2086" s="7">
        <v>51.015999999999998</v>
      </c>
      <c r="F2086" s="9">
        <v>7</v>
      </c>
      <c r="G2086" s="13">
        <v>0.2</v>
      </c>
      <c r="H2086" s="7">
        <v>8.2901000000000007</v>
      </c>
      <c r="I2086">
        <v>97477</v>
      </c>
    </row>
    <row r="2087" spans="1:9" x14ac:dyDescent="0.3">
      <c r="A2087" t="s">
        <v>4884</v>
      </c>
      <c r="B2087" t="s">
        <v>4396</v>
      </c>
      <c r="C2087" t="s">
        <v>604</v>
      </c>
      <c r="D2087" t="s">
        <v>605</v>
      </c>
      <c r="E2087" s="7">
        <v>150.80000000000001</v>
      </c>
      <c r="F2087" s="9">
        <v>5</v>
      </c>
      <c r="G2087" s="13">
        <v>0.2</v>
      </c>
      <c r="H2087" s="7">
        <v>56.55</v>
      </c>
      <c r="I2087">
        <v>98059</v>
      </c>
    </row>
    <row r="2088" spans="1:9" x14ac:dyDescent="0.3">
      <c r="A2088" t="s">
        <v>4884</v>
      </c>
      <c r="B2088" t="s">
        <v>4396</v>
      </c>
      <c r="C2088" t="s">
        <v>4886</v>
      </c>
      <c r="D2088" t="s">
        <v>4887</v>
      </c>
      <c r="E2088" s="7">
        <v>1039.992</v>
      </c>
      <c r="F2088" s="9">
        <v>1</v>
      </c>
      <c r="G2088" s="13">
        <v>0.2</v>
      </c>
      <c r="H2088" s="7">
        <v>103.9992</v>
      </c>
      <c r="I2088">
        <v>98059</v>
      </c>
    </row>
    <row r="2089" spans="1:9" x14ac:dyDescent="0.3">
      <c r="A2089" t="s">
        <v>4884</v>
      </c>
      <c r="B2089" t="s">
        <v>4396</v>
      </c>
      <c r="C2089" t="s">
        <v>4888</v>
      </c>
      <c r="D2089" t="s">
        <v>4889</v>
      </c>
      <c r="E2089" s="7">
        <v>51.84</v>
      </c>
      <c r="F2089" s="9">
        <v>8</v>
      </c>
      <c r="G2089" s="13">
        <v>0</v>
      </c>
      <c r="H2089" s="7">
        <v>24.883199999999999</v>
      </c>
      <c r="I2089">
        <v>98059</v>
      </c>
    </row>
    <row r="2090" spans="1:9" x14ac:dyDescent="0.3">
      <c r="A2090" t="s">
        <v>4890</v>
      </c>
      <c r="B2090" t="s">
        <v>1869</v>
      </c>
      <c r="C2090" t="s">
        <v>1985</v>
      </c>
      <c r="D2090" t="s">
        <v>1986</v>
      </c>
      <c r="E2090" s="7">
        <v>133.12</v>
      </c>
      <c r="F2090" s="9">
        <v>5</v>
      </c>
      <c r="G2090" s="13">
        <v>0.2</v>
      </c>
      <c r="H2090" s="7">
        <v>49.92</v>
      </c>
      <c r="I2090">
        <v>95123</v>
      </c>
    </row>
    <row r="2091" spans="1:9" x14ac:dyDescent="0.3">
      <c r="A2091" t="s">
        <v>4891</v>
      </c>
      <c r="B2091" t="s">
        <v>1906</v>
      </c>
      <c r="C2091" t="s">
        <v>3428</v>
      </c>
      <c r="D2091" t="s">
        <v>3429</v>
      </c>
      <c r="E2091" s="7">
        <v>14.76</v>
      </c>
      <c r="F2091" s="9">
        <v>2</v>
      </c>
      <c r="G2091" s="13">
        <v>0</v>
      </c>
      <c r="H2091" s="7">
        <v>4.2804000000000002</v>
      </c>
      <c r="I2091">
        <v>90004</v>
      </c>
    </row>
    <row r="2092" spans="1:9" x14ac:dyDescent="0.3">
      <c r="A2092" t="s">
        <v>4892</v>
      </c>
      <c r="B2092" t="s">
        <v>1563</v>
      </c>
      <c r="C2092" t="s">
        <v>4893</v>
      </c>
      <c r="D2092" t="s">
        <v>4894</v>
      </c>
      <c r="E2092" s="7">
        <v>49.792000000000002</v>
      </c>
      <c r="F2092" s="9">
        <v>8</v>
      </c>
      <c r="G2092" s="13">
        <v>0.2</v>
      </c>
      <c r="H2092" s="7">
        <v>11.8256</v>
      </c>
      <c r="I2092">
        <v>85224</v>
      </c>
    </row>
    <row r="2093" spans="1:9" x14ac:dyDescent="0.3">
      <c r="A2093" t="s">
        <v>4895</v>
      </c>
      <c r="B2093" t="s">
        <v>4896</v>
      </c>
      <c r="C2093" t="s">
        <v>1283</v>
      </c>
      <c r="D2093" t="s">
        <v>1284</v>
      </c>
      <c r="E2093" s="7">
        <v>569.56799999999998</v>
      </c>
      <c r="F2093" s="9">
        <v>2</v>
      </c>
      <c r="G2093" s="13">
        <v>0.2</v>
      </c>
      <c r="H2093" s="7">
        <v>7.1196000000000002</v>
      </c>
      <c r="I2093">
        <v>99207</v>
      </c>
    </row>
    <row r="2094" spans="1:9" x14ac:dyDescent="0.3">
      <c r="A2094" t="s">
        <v>4895</v>
      </c>
      <c r="B2094" t="s">
        <v>4896</v>
      </c>
      <c r="C2094" t="s">
        <v>132</v>
      </c>
      <c r="D2094" t="s">
        <v>133</v>
      </c>
      <c r="E2094" s="7">
        <v>149.72999999999999</v>
      </c>
      <c r="F2094" s="9">
        <v>7</v>
      </c>
      <c r="G2094" s="13">
        <v>0</v>
      </c>
      <c r="H2094" s="7">
        <v>43.421700000000001</v>
      </c>
      <c r="I2094">
        <v>99207</v>
      </c>
    </row>
    <row r="2095" spans="1:9" x14ac:dyDescent="0.3">
      <c r="A2095" t="s">
        <v>4898</v>
      </c>
      <c r="B2095" t="s">
        <v>1215</v>
      </c>
      <c r="C2095" t="s">
        <v>3046</v>
      </c>
      <c r="D2095" t="s">
        <v>3047</v>
      </c>
      <c r="E2095" s="7">
        <v>83.88</v>
      </c>
      <c r="F2095" s="9">
        <v>1</v>
      </c>
      <c r="G2095" s="13">
        <v>0.2</v>
      </c>
      <c r="H2095" s="7">
        <v>29.358000000000001</v>
      </c>
      <c r="I2095">
        <v>85224</v>
      </c>
    </row>
    <row r="2096" spans="1:9" x14ac:dyDescent="0.3">
      <c r="A2096" t="s">
        <v>4899</v>
      </c>
      <c r="B2096" t="s">
        <v>3469</v>
      </c>
      <c r="C2096" t="s">
        <v>4900</v>
      </c>
      <c r="D2096" t="s">
        <v>4901</v>
      </c>
      <c r="E2096" s="7">
        <v>111.93</v>
      </c>
      <c r="F2096" s="9">
        <v>7</v>
      </c>
      <c r="G2096" s="13">
        <v>0</v>
      </c>
      <c r="H2096" s="7">
        <v>34.698300000000003</v>
      </c>
      <c r="I2096">
        <v>84020</v>
      </c>
    </row>
    <row r="2097" spans="1:9" x14ac:dyDescent="0.3">
      <c r="A2097" t="s">
        <v>4902</v>
      </c>
      <c r="B2097" t="s">
        <v>4903</v>
      </c>
      <c r="C2097" t="s">
        <v>494</v>
      </c>
      <c r="D2097" t="s">
        <v>495</v>
      </c>
      <c r="E2097" s="7">
        <v>454.27199999999999</v>
      </c>
      <c r="F2097" s="9">
        <v>8</v>
      </c>
      <c r="G2097" s="13">
        <v>0.2</v>
      </c>
      <c r="H2097" s="7">
        <v>73.819199999999995</v>
      </c>
      <c r="I2097">
        <v>94601</v>
      </c>
    </row>
    <row r="2098" spans="1:9" x14ac:dyDescent="0.3">
      <c r="A2098" t="s">
        <v>4905</v>
      </c>
      <c r="B2098" t="s">
        <v>1702</v>
      </c>
      <c r="C2098" t="s">
        <v>2818</v>
      </c>
      <c r="D2098" t="s">
        <v>2819</v>
      </c>
      <c r="E2098" s="7">
        <v>35</v>
      </c>
      <c r="F2098" s="9">
        <v>4</v>
      </c>
      <c r="G2098" s="13">
        <v>0</v>
      </c>
      <c r="H2098" s="7">
        <v>14.7</v>
      </c>
      <c r="I2098">
        <v>83201</v>
      </c>
    </row>
    <row r="2099" spans="1:9" x14ac:dyDescent="0.3">
      <c r="A2099" t="s">
        <v>4905</v>
      </c>
      <c r="B2099" t="s">
        <v>1702</v>
      </c>
      <c r="C2099" t="s">
        <v>3251</v>
      </c>
      <c r="D2099" t="s">
        <v>3252</v>
      </c>
      <c r="E2099" s="7">
        <v>477.15</v>
      </c>
      <c r="F2099" s="9">
        <v>5</v>
      </c>
      <c r="G2099" s="13">
        <v>0</v>
      </c>
      <c r="H2099" s="7">
        <v>28.629000000000001</v>
      </c>
      <c r="I2099">
        <v>83201</v>
      </c>
    </row>
    <row r="2100" spans="1:9" x14ac:dyDescent="0.3">
      <c r="A2100" t="s">
        <v>4905</v>
      </c>
      <c r="B2100" t="s">
        <v>1702</v>
      </c>
      <c r="C2100" t="s">
        <v>4906</v>
      </c>
      <c r="D2100" t="s">
        <v>4907</v>
      </c>
      <c r="E2100" s="7">
        <v>302.37599999999998</v>
      </c>
      <c r="F2100" s="9">
        <v>3</v>
      </c>
      <c r="G2100" s="13">
        <v>0.2</v>
      </c>
      <c r="H2100" s="7">
        <v>22.6782</v>
      </c>
      <c r="I2100">
        <v>83201</v>
      </c>
    </row>
    <row r="2101" spans="1:9" x14ac:dyDescent="0.3">
      <c r="A2101" t="s">
        <v>4908</v>
      </c>
      <c r="B2101" t="s">
        <v>4909</v>
      </c>
      <c r="C2101" t="s">
        <v>1737</v>
      </c>
      <c r="D2101" t="s">
        <v>1738</v>
      </c>
      <c r="E2101" s="7">
        <v>56.56</v>
      </c>
      <c r="F2101" s="9">
        <v>2</v>
      </c>
      <c r="G2101" s="13">
        <v>0</v>
      </c>
      <c r="H2101" s="7">
        <v>15.2712</v>
      </c>
      <c r="I2101">
        <v>94110</v>
      </c>
    </row>
    <row r="2102" spans="1:9" x14ac:dyDescent="0.3">
      <c r="A2102" t="s">
        <v>4908</v>
      </c>
      <c r="B2102" t="s">
        <v>4909</v>
      </c>
      <c r="C2102" t="s">
        <v>3773</v>
      </c>
      <c r="D2102" t="s">
        <v>3774</v>
      </c>
      <c r="E2102" s="7">
        <v>36.96</v>
      </c>
      <c r="F2102" s="9">
        <v>7</v>
      </c>
      <c r="G2102" s="13">
        <v>0</v>
      </c>
      <c r="H2102" s="7">
        <v>11.457599999999999</v>
      </c>
      <c r="I2102">
        <v>94110</v>
      </c>
    </row>
    <row r="2103" spans="1:9" x14ac:dyDescent="0.3">
      <c r="A2103" t="s">
        <v>4911</v>
      </c>
      <c r="B2103" t="s">
        <v>94</v>
      </c>
      <c r="C2103" t="s">
        <v>4912</v>
      </c>
      <c r="D2103" t="s">
        <v>4913</v>
      </c>
      <c r="E2103" s="7">
        <v>68.459999999999994</v>
      </c>
      <c r="F2103" s="9">
        <v>7</v>
      </c>
      <c r="G2103" s="13">
        <v>0</v>
      </c>
      <c r="H2103" s="7">
        <v>25.330200000000001</v>
      </c>
      <c r="I2103">
        <v>90008</v>
      </c>
    </row>
    <row r="2104" spans="1:9" x14ac:dyDescent="0.3">
      <c r="A2104" t="s">
        <v>4914</v>
      </c>
      <c r="B2104" t="s">
        <v>4881</v>
      </c>
      <c r="C2104" t="s">
        <v>4915</v>
      </c>
      <c r="D2104" t="s">
        <v>4916</v>
      </c>
      <c r="E2104" s="7">
        <v>23.88</v>
      </c>
      <c r="F2104" s="9">
        <v>6</v>
      </c>
      <c r="G2104" s="13">
        <v>0</v>
      </c>
      <c r="H2104" s="7">
        <v>8.1191999999999993</v>
      </c>
      <c r="I2104">
        <v>94109</v>
      </c>
    </row>
    <row r="2105" spans="1:9" x14ac:dyDescent="0.3">
      <c r="A2105" t="s">
        <v>4914</v>
      </c>
      <c r="B2105" t="s">
        <v>4881</v>
      </c>
      <c r="C2105" t="s">
        <v>4917</v>
      </c>
      <c r="D2105" t="s">
        <v>4918</v>
      </c>
      <c r="E2105" s="7">
        <v>11.52</v>
      </c>
      <c r="F2105" s="9">
        <v>4</v>
      </c>
      <c r="G2105" s="13">
        <v>0</v>
      </c>
      <c r="H2105" s="7">
        <v>5.6448</v>
      </c>
      <c r="I2105">
        <v>94109</v>
      </c>
    </row>
    <row r="2106" spans="1:9" x14ac:dyDescent="0.3">
      <c r="A2106" t="s">
        <v>4914</v>
      </c>
      <c r="B2106" t="s">
        <v>4881</v>
      </c>
      <c r="C2106" t="s">
        <v>4198</v>
      </c>
      <c r="D2106" t="s">
        <v>4199</v>
      </c>
      <c r="E2106" s="7">
        <v>286.93</v>
      </c>
      <c r="F2106" s="9">
        <v>7</v>
      </c>
      <c r="G2106" s="13">
        <v>0</v>
      </c>
      <c r="H2106" s="7">
        <v>140.59569999999999</v>
      </c>
      <c r="I2106">
        <v>94109</v>
      </c>
    </row>
    <row r="2107" spans="1:9" x14ac:dyDescent="0.3">
      <c r="A2107" t="s">
        <v>4914</v>
      </c>
      <c r="B2107" t="s">
        <v>4881</v>
      </c>
      <c r="C2107" t="s">
        <v>4377</v>
      </c>
      <c r="D2107" t="s">
        <v>4378</v>
      </c>
      <c r="E2107" s="7">
        <v>206.38399999999999</v>
      </c>
      <c r="F2107" s="9">
        <v>2</v>
      </c>
      <c r="G2107" s="13">
        <v>0.2</v>
      </c>
      <c r="H2107" s="7">
        <v>23.2182</v>
      </c>
      <c r="I2107">
        <v>94109</v>
      </c>
    </row>
    <row r="2108" spans="1:9" x14ac:dyDescent="0.3">
      <c r="A2108" t="s">
        <v>4919</v>
      </c>
      <c r="B2108" t="s">
        <v>1661</v>
      </c>
      <c r="C2108" t="s">
        <v>1404</v>
      </c>
      <c r="D2108" t="s">
        <v>1405</v>
      </c>
      <c r="E2108" s="7">
        <v>218.352</v>
      </c>
      <c r="F2108" s="9">
        <v>3</v>
      </c>
      <c r="G2108" s="13">
        <v>0.2</v>
      </c>
      <c r="H2108" s="7">
        <v>0</v>
      </c>
      <c r="I2108">
        <v>94122</v>
      </c>
    </row>
    <row r="2109" spans="1:9" x14ac:dyDescent="0.3">
      <c r="A2109" t="s">
        <v>4919</v>
      </c>
      <c r="B2109" t="s">
        <v>1661</v>
      </c>
      <c r="C2109" t="s">
        <v>4920</v>
      </c>
      <c r="D2109" t="s">
        <v>4921</v>
      </c>
      <c r="E2109" s="7">
        <v>529.9</v>
      </c>
      <c r="F2109" s="9">
        <v>5</v>
      </c>
      <c r="G2109" s="13">
        <v>0</v>
      </c>
      <c r="H2109" s="7">
        <v>105.98</v>
      </c>
      <c r="I2109">
        <v>94122</v>
      </c>
    </row>
    <row r="2110" spans="1:9" x14ac:dyDescent="0.3">
      <c r="A2110" t="s">
        <v>4919</v>
      </c>
      <c r="B2110" t="s">
        <v>1661</v>
      </c>
      <c r="C2110" t="s">
        <v>4739</v>
      </c>
      <c r="D2110" t="s">
        <v>4740</v>
      </c>
      <c r="E2110" s="7">
        <v>99.3</v>
      </c>
      <c r="F2110" s="9">
        <v>10</v>
      </c>
      <c r="G2110" s="13">
        <v>0</v>
      </c>
      <c r="H2110" s="7">
        <v>41.706000000000003</v>
      </c>
      <c r="I2110">
        <v>94122</v>
      </c>
    </row>
    <row r="2111" spans="1:9" x14ac:dyDescent="0.3">
      <c r="A2111" t="s">
        <v>4919</v>
      </c>
      <c r="B2111" t="s">
        <v>1661</v>
      </c>
      <c r="C2111" t="s">
        <v>4922</v>
      </c>
      <c r="D2111" t="s">
        <v>4923</v>
      </c>
      <c r="E2111" s="7">
        <v>108.96</v>
      </c>
      <c r="F2111" s="9">
        <v>2</v>
      </c>
      <c r="G2111" s="13">
        <v>0</v>
      </c>
      <c r="H2111" s="7">
        <v>30.508800000000001</v>
      </c>
      <c r="I2111">
        <v>94122</v>
      </c>
    </row>
    <row r="2112" spans="1:9" x14ac:dyDescent="0.3">
      <c r="A2112" t="s">
        <v>4919</v>
      </c>
      <c r="B2112" t="s">
        <v>1661</v>
      </c>
      <c r="C2112" t="s">
        <v>4617</v>
      </c>
      <c r="D2112" t="s">
        <v>4618</v>
      </c>
      <c r="E2112" s="7">
        <v>2.6880000000000002</v>
      </c>
      <c r="F2112" s="9">
        <v>1</v>
      </c>
      <c r="G2112" s="13">
        <v>0.2</v>
      </c>
      <c r="H2112" s="7">
        <v>0.84</v>
      </c>
      <c r="I2112">
        <v>94122</v>
      </c>
    </row>
    <row r="2113" spans="1:9" x14ac:dyDescent="0.3">
      <c r="A2113" t="s">
        <v>4924</v>
      </c>
      <c r="B2113" t="s">
        <v>3041</v>
      </c>
      <c r="C2113" t="s">
        <v>4109</v>
      </c>
      <c r="D2113" t="s">
        <v>4110</v>
      </c>
      <c r="E2113" s="7">
        <v>73.680000000000007</v>
      </c>
      <c r="F2113" s="9">
        <v>6</v>
      </c>
      <c r="G2113" s="13">
        <v>0</v>
      </c>
      <c r="H2113" s="7">
        <v>34.629600000000003</v>
      </c>
      <c r="I2113">
        <v>98103</v>
      </c>
    </row>
    <row r="2114" spans="1:9" x14ac:dyDescent="0.3">
      <c r="A2114" t="s">
        <v>4924</v>
      </c>
      <c r="B2114" t="s">
        <v>3041</v>
      </c>
      <c r="C2114" t="s">
        <v>820</v>
      </c>
      <c r="D2114" t="s">
        <v>821</v>
      </c>
      <c r="E2114" s="7">
        <v>139.91999999999999</v>
      </c>
      <c r="F2114" s="9">
        <v>2</v>
      </c>
      <c r="G2114" s="13">
        <v>0</v>
      </c>
      <c r="H2114" s="7">
        <v>23.7864</v>
      </c>
      <c r="I2114">
        <v>98103</v>
      </c>
    </row>
    <row r="2115" spans="1:9" x14ac:dyDescent="0.3">
      <c r="A2115" t="s">
        <v>4924</v>
      </c>
      <c r="B2115" t="s">
        <v>3041</v>
      </c>
      <c r="C2115" t="s">
        <v>4669</v>
      </c>
      <c r="D2115" t="s">
        <v>4670</v>
      </c>
      <c r="E2115" s="7">
        <v>107.88</v>
      </c>
      <c r="F2115" s="9">
        <v>3</v>
      </c>
      <c r="G2115" s="13">
        <v>0.2</v>
      </c>
      <c r="H2115" s="7">
        <v>10.788</v>
      </c>
      <c r="I2115">
        <v>98103</v>
      </c>
    </row>
    <row r="2116" spans="1:9" x14ac:dyDescent="0.3">
      <c r="A2116" t="s">
        <v>4924</v>
      </c>
      <c r="B2116" t="s">
        <v>3041</v>
      </c>
      <c r="C2116" t="s">
        <v>2295</v>
      </c>
      <c r="D2116" t="s">
        <v>2296</v>
      </c>
      <c r="E2116" s="7">
        <v>33.29</v>
      </c>
      <c r="F2116" s="9">
        <v>1</v>
      </c>
      <c r="G2116" s="13">
        <v>0</v>
      </c>
      <c r="H2116" s="7">
        <v>7.9896000000000003</v>
      </c>
      <c r="I2116">
        <v>98103</v>
      </c>
    </row>
    <row r="2117" spans="1:9" x14ac:dyDescent="0.3">
      <c r="A2117" t="s">
        <v>4925</v>
      </c>
      <c r="B2117" t="s">
        <v>782</v>
      </c>
      <c r="C2117" t="s">
        <v>1363</v>
      </c>
      <c r="D2117" t="s">
        <v>1364</v>
      </c>
      <c r="E2117" s="7">
        <v>13.36</v>
      </c>
      <c r="F2117" s="9">
        <v>2</v>
      </c>
      <c r="G2117" s="13">
        <v>0</v>
      </c>
      <c r="H2117" s="7">
        <v>6.4127999999999998</v>
      </c>
      <c r="I2117">
        <v>90036</v>
      </c>
    </row>
    <row r="2118" spans="1:9" x14ac:dyDescent="0.3">
      <c r="A2118" t="s">
        <v>4925</v>
      </c>
      <c r="B2118" t="s">
        <v>782</v>
      </c>
      <c r="C2118" t="s">
        <v>1453</v>
      </c>
      <c r="D2118" t="s">
        <v>1454</v>
      </c>
      <c r="E2118" s="7">
        <v>158.9</v>
      </c>
      <c r="F2118" s="9">
        <v>5</v>
      </c>
      <c r="G2118" s="13">
        <v>0</v>
      </c>
      <c r="H2118" s="7">
        <v>7.9450000000000003</v>
      </c>
      <c r="I2118">
        <v>90036</v>
      </c>
    </row>
    <row r="2119" spans="1:9" x14ac:dyDescent="0.3">
      <c r="A2119" t="s">
        <v>4926</v>
      </c>
      <c r="B2119" t="s">
        <v>1481</v>
      </c>
      <c r="C2119" t="s">
        <v>4927</v>
      </c>
      <c r="D2119" t="s">
        <v>4928</v>
      </c>
      <c r="E2119" s="7">
        <v>419.9</v>
      </c>
      <c r="F2119" s="9">
        <v>5</v>
      </c>
      <c r="G2119" s="13">
        <v>0</v>
      </c>
      <c r="H2119" s="7">
        <v>197.35300000000001</v>
      </c>
      <c r="I2119">
        <v>95661</v>
      </c>
    </row>
    <row r="2120" spans="1:9" x14ac:dyDescent="0.3">
      <c r="A2120" t="s">
        <v>4926</v>
      </c>
      <c r="B2120" t="s">
        <v>1481</v>
      </c>
      <c r="C2120" t="s">
        <v>487</v>
      </c>
      <c r="D2120" t="s">
        <v>488</v>
      </c>
      <c r="E2120" s="7">
        <v>3.15</v>
      </c>
      <c r="F2120" s="9">
        <v>1</v>
      </c>
      <c r="G2120" s="13">
        <v>0</v>
      </c>
      <c r="H2120" s="7">
        <v>1.512</v>
      </c>
      <c r="I2120">
        <v>95661</v>
      </c>
    </row>
    <row r="2121" spans="1:9" x14ac:dyDescent="0.3">
      <c r="A2121" t="s">
        <v>4929</v>
      </c>
      <c r="B2121" t="s">
        <v>4930</v>
      </c>
      <c r="C2121" t="s">
        <v>4932</v>
      </c>
      <c r="D2121" t="s">
        <v>4933</v>
      </c>
      <c r="E2121" s="7">
        <v>11.96</v>
      </c>
      <c r="F2121" s="9">
        <v>2</v>
      </c>
      <c r="G2121" s="13">
        <v>0</v>
      </c>
      <c r="H2121" s="7">
        <v>5.8604000000000003</v>
      </c>
      <c r="I2121">
        <v>98105</v>
      </c>
    </row>
    <row r="2122" spans="1:9" x14ac:dyDescent="0.3">
      <c r="A2122" t="s">
        <v>4934</v>
      </c>
      <c r="B2122" t="s">
        <v>3344</v>
      </c>
      <c r="C2122" t="s">
        <v>4935</v>
      </c>
      <c r="D2122" t="s">
        <v>4936</v>
      </c>
      <c r="E2122" s="7">
        <v>1049.44</v>
      </c>
      <c r="F2122" s="9">
        <v>8</v>
      </c>
      <c r="G2122" s="13">
        <v>0</v>
      </c>
      <c r="H2122" s="7">
        <v>440.76479999999998</v>
      </c>
      <c r="I2122">
        <v>90008</v>
      </c>
    </row>
    <row r="2123" spans="1:9" x14ac:dyDescent="0.3">
      <c r="A2123" t="s">
        <v>4934</v>
      </c>
      <c r="B2123" t="s">
        <v>3344</v>
      </c>
      <c r="C2123" t="s">
        <v>4172</v>
      </c>
      <c r="D2123" t="s">
        <v>4173</v>
      </c>
      <c r="E2123" s="7">
        <v>170.352</v>
      </c>
      <c r="F2123" s="9">
        <v>3</v>
      </c>
      <c r="G2123" s="13">
        <v>0.2</v>
      </c>
      <c r="H2123" s="7">
        <v>17.0352</v>
      </c>
      <c r="I2123">
        <v>90008</v>
      </c>
    </row>
    <row r="2124" spans="1:9" x14ac:dyDescent="0.3">
      <c r="A2124" t="s">
        <v>4937</v>
      </c>
      <c r="B2124" t="s">
        <v>4778</v>
      </c>
      <c r="C2124" t="s">
        <v>4938</v>
      </c>
      <c r="D2124" t="s">
        <v>4939</v>
      </c>
      <c r="E2124" s="7">
        <v>1007.944</v>
      </c>
      <c r="F2124" s="9">
        <v>7</v>
      </c>
      <c r="G2124" s="13">
        <v>0.2</v>
      </c>
      <c r="H2124" s="7">
        <v>75.595799999999997</v>
      </c>
      <c r="I2124">
        <v>98103</v>
      </c>
    </row>
    <row r="2125" spans="1:9" x14ac:dyDescent="0.3">
      <c r="A2125" t="s">
        <v>4940</v>
      </c>
      <c r="B2125" t="s">
        <v>2649</v>
      </c>
      <c r="C2125" t="s">
        <v>1732</v>
      </c>
      <c r="D2125" t="s">
        <v>1733</v>
      </c>
      <c r="E2125" s="7">
        <v>6.68</v>
      </c>
      <c r="F2125" s="9">
        <v>1</v>
      </c>
      <c r="G2125" s="13">
        <v>0</v>
      </c>
      <c r="H2125" s="7">
        <v>3.2063999999999999</v>
      </c>
      <c r="I2125">
        <v>98105</v>
      </c>
    </row>
    <row r="2126" spans="1:9" x14ac:dyDescent="0.3">
      <c r="A2126" t="s">
        <v>4940</v>
      </c>
      <c r="B2126" t="s">
        <v>2649</v>
      </c>
      <c r="C2126" t="s">
        <v>4941</v>
      </c>
      <c r="D2126" t="s">
        <v>2631</v>
      </c>
      <c r="E2126" s="7">
        <v>8.34</v>
      </c>
      <c r="F2126" s="9">
        <v>3</v>
      </c>
      <c r="G2126" s="13">
        <v>0</v>
      </c>
      <c r="H2126" s="7">
        <v>2.2517999999999998</v>
      </c>
      <c r="I2126">
        <v>98105</v>
      </c>
    </row>
    <row r="2127" spans="1:9" x14ac:dyDescent="0.3">
      <c r="A2127" t="s">
        <v>4940</v>
      </c>
      <c r="B2127" t="s">
        <v>2649</v>
      </c>
      <c r="C2127" t="s">
        <v>4942</v>
      </c>
      <c r="D2127" t="s">
        <v>4943</v>
      </c>
      <c r="E2127" s="7">
        <v>101.94</v>
      </c>
      <c r="F2127" s="9">
        <v>3</v>
      </c>
      <c r="G2127" s="13">
        <v>0</v>
      </c>
      <c r="H2127" s="7">
        <v>30.582000000000001</v>
      </c>
      <c r="I2127">
        <v>98105</v>
      </c>
    </row>
    <row r="2128" spans="1:9" x14ac:dyDescent="0.3">
      <c r="A2128" t="s">
        <v>4944</v>
      </c>
      <c r="B2128" t="s">
        <v>4492</v>
      </c>
      <c r="C2128" t="s">
        <v>847</v>
      </c>
      <c r="D2128" t="s">
        <v>848</v>
      </c>
      <c r="E2128" s="7">
        <v>179.97</v>
      </c>
      <c r="F2128" s="9">
        <v>3</v>
      </c>
      <c r="G2128" s="13">
        <v>0</v>
      </c>
      <c r="H2128" s="7">
        <v>86.385599999999997</v>
      </c>
      <c r="I2128">
        <v>98026</v>
      </c>
    </row>
    <row r="2129" spans="1:9" x14ac:dyDescent="0.3">
      <c r="A2129" t="s">
        <v>4945</v>
      </c>
      <c r="B2129" t="s">
        <v>3586</v>
      </c>
      <c r="C2129" t="s">
        <v>448</v>
      </c>
      <c r="D2129" t="s">
        <v>449</v>
      </c>
      <c r="E2129" s="7">
        <v>34.65</v>
      </c>
      <c r="F2129" s="9">
        <v>3</v>
      </c>
      <c r="G2129" s="13">
        <v>0</v>
      </c>
      <c r="H2129" s="7">
        <v>9.702</v>
      </c>
      <c r="I2129">
        <v>94110</v>
      </c>
    </row>
    <row r="2130" spans="1:9" x14ac:dyDescent="0.3">
      <c r="A2130" t="s">
        <v>4945</v>
      </c>
      <c r="B2130" t="s">
        <v>3586</v>
      </c>
      <c r="C2130" t="s">
        <v>2833</v>
      </c>
      <c r="D2130" t="s">
        <v>2834</v>
      </c>
      <c r="E2130" s="7">
        <v>19.8</v>
      </c>
      <c r="F2130" s="9">
        <v>5</v>
      </c>
      <c r="G2130" s="13">
        <v>0.2</v>
      </c>
      <c r="H2130" s="7">
        <v>1.7324999999999999</v>
      </c>
      <c r="I2130">
        <v>94110</v>
      </c>
    </row>
    <row r="2131" spans="1:9" x14ac:dyDescent="0.3">
      <c r="A2131" t="s">
        <v>4946</v>
      </c>
      <c r="B2131" t="s">
        <v>1090</v>
      </c>
      <c r="C2131" t="s">
        <v>4581</v>
      </c>
      <c r="D2131" t="s">
        <v>4582</v>
      </c>
      <c r="E2131" s="7">
        <v>146.352</v>
      </c>
      <c r="F2131" s="9">
        <v>3</v>
      </c>
      <c r="G2131" s="13">
        <v>0.2</v>
      </c>
      <c r="H2131" s="7">
        <v>32.929200000000002</v>
      </c>
      <c r="I2131">
        <v>80022</v>
      </c>
    </row>
    <row r="2132" spans="1:9" x14ac:dyDescent="0.3">
      <c r="A2132" t="s">
        <v>4948</v>
      </c>
      <c r="B2132" t="s">
        <v>2598</v>
      </c>
      <c r="C2132" t="s">
        <v>689</v>
      </c>
      <c r="D2132" t="s">
        <v>690</v>
      </c>
      <c r="E2132" s="7">
        <v>5.94</v>
      </c>
      <c r="F2132" s="9">
        <v>3</v>
      </c>
      <c r="G2132" s="13">
        <v>0</v>
      </c>
      <c r="H2132" s="7">
        <v>0</v>
      </c>
      <c r="I2132">
        <v>92704</v>
      </c>
    </row>
    <row r="2133" spans="1:9" x14ac:dyDescent="0.3">
      <c r="A2133" t="s">
        <v>4948</v>
      </c>
      <c r="B2133" t="s">
        <v>2598</v>
      </c>
      <c r="C2133" t="s">
        <v>4949</v>
      </c>
      <c r="D2133" t="s">
        <v>4950</v>
      </c>
      <c r="E2133" s="7">
        <v>45.36</v>
      </c>
      <c r="F2133" s="9">
        <v>7</v>
      </c>
      <c r="G2133" s="13">
        <v>0</v>
      </c>
      <c r="H2133" s="7">
        <v>21.7728</v>
      </c>
      <c r="I2133">
        <v>92704</v>
      </c>
    </row>
    <row r="2134" spans="1:9" x14ac:dyDescent="0.3">
      <c r="A2134" t="s">
        <v>4948</v>
      </c>
      <c r="B2134" t="s">
        <v>2598</v>
      </c>
      <c r="C2134" t="s">
        <v>4951</v>
      </c>
      <c r="D2134" t="s">
        <v>4952</v>
      </c>
      <c r="E2134" s="7">
        <v>211.16800000000001</v>
      </c>
      <c r="F2134" s="9">
        <v>4</v>
      </c>
      <c r="G2134" s="13">
        <v>0.2</v>
      </c>
      <c r="H2134" s="7">
        <v>23.756399999999999</v>
      </c>
      <c r="I2134">
        <v>92704</v>
      </c>
    </row>
    <row r="2135" spans="1:9" x14ac:dyDescent="0.3">
      <c r="A2135" t="s">
        <v>4948</v>
      </c>
      <c r="B2135" t="s">
        <v>2598</v>
      </c>
      <c r="C2135" t="s">
        <v>3865</v>
      </c>
      <c r="D2135" t="s">
        <v>3866</v>
      </c>
      <c r="E2135" s="7">
        <v>484.70400000000001</v>
      </c>
      <c r="F2135" s="9">
        <v>6</v>
      </c>
      <c r="G2135" s="13">
        <v>0.2</v>
      </c>
      <c r="H2135" s="7">
        <v>84.8232</v>
      </c>
      <c r="I2135">
        <v>92704</v>
      </c>
    </row>
    <row r="2136" spans="1:9" x14ac:dyDescent="0.3">
      <c r="A2136" t="s">
        <v>4948</v>
      </c>
      <c r="B2136" t="s">
        <v>2598</v>
      </c>
      <c r="C2136" t="s">
        <v>4953</v>
      </c>
      <c r="D2136" t="s">
        <v>4954</v>
      </c>
      <c r="E2136" s="7">
        <v>371.976</v>
      </c>
      <c r="F2136" s="9">
        <v>3</v>
      </c>
      <c r="G2136" s="13">
        <v>0.2</v>
      </c>
      <c r="H2136" s="7">
        <v>116.24250000000001</v>
      </c>
      <c r="I2136">
        <v>92704</v>
      </c>
    </row>
    <row r="2137" spans="1:9" x14ac:dyDescent="0.3">
      <c r="A2137" t="s">
        <v>4955</v>
      </c>
      <c r="B2137" t="s">
        <v>3598</v>
      </c>
      <c r="C2137" t="s">
        <v>2059</v>
      </c>
      <c r="D2137" t="s">
        <v>2060</v>
      </c>
      <c r="E2137" s="7">
        <v>19.295999999999999</v>
      </c>
      <c r="F2137" s="9">
        <v>3</v>
      </c>
      <c r="G2137" s="13">
        <v>0.2</v>
      </c>
      <c r="H2137" s="7">
        <v>6.03</v>
      </c>
      <c r="I2137">
        <v>90049</v>
      </c>
    </row>
    <row r="2138" spans="1:9" x14ac:dyDescent="0.3">
      <c r="A2138" t="s">
        <v>4956</v>
      </c>
      <c r="B2138" t="s">
        <v>4957</v>
      </c>
      <c r="C2138" t="s">
        <v>4335</v>
      </c>
      <c r="D2138" t="s">
        <v>4336</v>
      </c>
      <c r="E2138" s="7">
        <v>239.666</v>
      </c>
      <c r="F2138" s="9">
        <v>2</v>
      </c>
      <c r="G2138" s="13">
        <v>0.15</v>
      </c>
      <c r="H2138" s="7">
        <v>14.098000000000001</v>
      </c>
      <c r="I2138">
        <v>90045</v>
      </c>
    </row>
    <row r="2139" spans="1:9" x14ac:dyDescent="0.3">
      <c r="A2139" t="s">
        <v>4956</v>
      </c>
      <c r="B2139" t="s">
        <v>4957</v>
      </c>
      <c r="C2139" t="s">
        <v>4959</v>
      </c>
      <c r="D2139" t="s">
        <v>4960</v>
      </c>
      <c r="E2139" s="7">
        <v>22.5</v>
      </c>
      <c r="F2139" s="9">
        <v>6</v>
      </c>
      <c r="G2139" s="13">
        <v>0</v>
      </c>
      <c r="H2139" s="7">
        <v>10.8</v>
      </c>
      <c r="I2139">
        <v>90045</v>
      </c>
    </row>
    <row r="2140" spans="1:9" x14ac:dyDescent="0.3">
      <c r="A2140" t="s">
        <v>4956</v>
      </c>
      <c r="B2140" t="s">
        <v>4957</v>
      </c>
      <c r="C2140" t="s">
        <v>4961</v>
      </c>
      <c r="D2140" t="s">
        <v>4962</v>
      </c>
      <c r="E2140" s="7">
        <v>219.84</v>
      </c>
      <c r="F2140" s="9">
        <v>4</v>
      </c>
      <c r="G2140" s="13">
        <v>0</v>
      </c>
      <c r="H2140" s="7">
        <v>107.7216</v>
      </c>
      <c r="I2140">
        <v>90045</v>
      </c>
    </row>
    <row r="2141" spans="1:9" x14ac:dyDescent="0.3">
      <c r="A2141" t="s">
        <v>4963</v>
      </c>
      <c r="B2141" t="s">
        <v>4964</v>
      </c>
      <c r="C2141" t="s">
        <v>40</v>
      </c>
      <c r="D2141" t="s">
        <v>43</v>
      </c>
      <c r="E2141" s="7">
        <v>41.88</v>
      </c>
      <c r="F2141" s="9">
        <v>6</v>
      </c>
      <c r="G2141" s="13">
        <v>0</v>
      </c>
      <c r="H2141" s="7">
        <v>12.145200000000001</v>
      </c>
      <c r="I2141">
        <v>94109</v>
      </c>
    </row>
    <row r="2142" spans="1:9" x14ac:dyDescent="0.3">
      <c r="A2142" t="s">
        <v>4963</v>
      </c>
      <c r="B2142" t="s">
        <v>4964</v>
      </c>
      <c r="C2142" t="s">
        <v>4966</v>
      </c>
      <c r="D2142" t="s">
        <v>4967</v>
      </c>
      <c r="E2142" s="7">
        <v>58.48</v>
      </c>
      <c r="F2142" s="9">
        <v>8</v>
      </c>
      <c r="G2142" s="13">
        <v>0</v>
      </c>
      <c r="H2142" s="7">
        <v>27.485600000000002</v>
      </c>
      <c r="I2142">
        <v>94109</v>
      </c>
    </row>
    <row r="2143" spans="1:9" x14ac:dyDescent="0.3">
      <c r="A2143" t="s">
        <v>4968</v>
      </c>
      <c r="B2143" t="s">
        <v>2363</v>
      </c>
      <c r="C2143" t="s">
        <v>4969</v>
      </c>
      <c r="D2143" t="s">
        <v>4970</v>
      </c>
      <c r="E2143" s="7">
        <v>12.96</v>
      </c>
      <c r="F2143" s="9">
        <v>2</v>
      </c>
      <c r="G2143" s="13">
        <v>0</v>
      </c>
      <c r="H2143" s="7">
        <v>6.2207999999999997</v>
      </c>
      <c r="I2143">
        <v>98006</v>
      </c>
    </row>
    <row r="2144" spans="1:9" x14ac:dyDescent="0.3">
      <c r="A2144" t="s">
        <v>4971</v>
      </c>
      <c r="B2144" t="s">
        <v>1982</v>
      </c>
      <c r="C2144" t="s">
        <v>4972</v>
      </c>
      <c r="D2144" t="s">
        <v>4973</v>
      </c>
      <c r="E2144" s="7">
        <v>698.35199999999998</v>
      </c>
      <c r="F2144" s="9">
        <v>3</v>
      </c>
      <c r="G2144" s="13">
        <v>0.2</v>
      </c>
      <c r="H2144" s="7">
        <v>52.376399999999997</v>
      </c>
      <c r="I2144">
        <v>98115</v>
      </c>
    </row>
    <row r="2145" spans="1:9" x14ac:dyDescent="0.3">
      <c r="A2145" t="s">
        <v>4971</v>
      </c>
      <c r="B2145" t="s">
        <v>1982</v>
      </c>
      <c r="C2145" t="s">
        <v>4974</v>
      </c>
      <c r="D2145" t="s">
        <v>4975</v>
      </c>
      <c r="E2145" s="7">
        <v>1747.25</v>
      </c>
      <c r="F2145" s="9">
        <v>5</v>
      </c>
      <c r="G2145" s="13">
        <v>0</v>
      </c>
      <c r="H2145" s="7">
        <v>629.01</v>
      </c>
      <c r="I2145">
        <v>98115</v>
      </c>
    </row>
    <row r="2146" spans="1:9" x14ac:dyDescent="0.3">
      <c r="A2146" t="s">
        <v>4976</v>
      </c>
      <c r="B2146" t="s">
        <v>586</v>
      </c>
      <c r="C2146" t="s">
        <v>945</v>
      </c>
      <c r="D2146" t="s">
        <v>946</v>
      </c>
      <c r="E2146" s="7">
        <v>199.99</v>
      </c>
      <c r="F2146" s="9">
        <v>1</v>
      </c>
      <c r="G2146" s="13">
        <v>0</v>
      </c>
      <c r="H2146" s="7">
        <v>85.995699999999999</v>
      </c>
      <c r="I2146">
        <v>94109</v>
      </c>
    </row>
    <row r="2147" spans="1:9" x14ac:dyDescent="0.3">
      <c r="A2147" t="s">
        <v>4977</v>
      </c>
      <c r="B2147" t="s">
        <v>2156</v>
      </c>
      <c r="C2147" t="s">
        <v>1187</v>
      </c>
      <c r="D2147" t="s">
        <v>1188</v>
      </c>
      <c r="E2147" s="7">
        <v>438.36799999999999</v>
      </c>
      <c r="F2147" s="9">
        <v>4</v>
      </c>
      <c r="G2147" s="13">
        <v>0.2</v>
      </c>
      <c r="H2147" s="7">
        <v>38.357199999999999</v>
      </c>
      <c r="I2147">
        <v>97756</v>
      </c>
    </row>
    <row r="2148" spans="1:9" x14ac:dyDescent="0.3">
      <c r="A2148" t="s">
        <v>4977</v>
      </c>
      <c r="B2148" t="s">
        <v>2156</v>
      </c>
      <c r="C2148" t="s">
        <v>4978</v>
      </c>
      <c r="D2148" t="s">
        <v>4979</v>
      </c>
      <c r="E2148" s="7">
        <v>139.94399999999999</v>
      </c>
      <c r="F2148" s="9">
        <v>7</v>
      </c>
      <c r="G2148" s="13">
        <v>0.2</v>
      </c>
      <c r="H2148" s="7">
        <v>31.487400000000001</v>
      </c>
      <c r="I2148">
        <v>97756</v>
      </c>
    </row>
    <row r="2149" spans="1:9" x14ac:dyDescent="0.3">
      <c r="A2149" t="s">
        <v>4977</v>
      </c>
      <c r="B2149" t="s">
        <v>2156</v>
      </c>
      <c r="C2149" t="s">
        <v>4980</v>
      </c>
      <c r="D2149" t="s">
        <v>4981</v>
      </c>
      <c r="E2149" s="7">
        <v>133.47200000000001</v>
      </c>
      <c r="F2149" s="9">
        <v>4</v>
      </c>
      <c r="G2149" s="13">
        <v>0.2</v>
      </c>
      <c r="H2149" s="7">
        <v>15.015599999999999</v>
      </c>
      <c r="I2149">
        <v>97756</v>
      </c>
    </row>
    <row r="2150" spans="1:9" x14ac:dyDescent="0.3">
      <c r="A2150" t="s">
        <v>4982</v>
      </c>
      <c r="B2150" t="s">
        <v>1612</v>
      </c>
      <c r="C2150" t="s">
        <v>1314</v>
      </c>
      <c r="D2150" t="s">
        <v>1315</v>
      </c>
      <c r="E2150" s="7">
        <v>564.19500000000005</v>
      </c>
      <c r="F2150" s="9">
        <v>3</v>
      </c>
      <c r="G2150" s="13">
        <v>0.5</v>
      </c>
      <c r="H2150" s="7">
        <v>304.6653</v>
      </c>
      <c r="I2150">
        <v>97477</v>
      </c>
    </row>
    <row r="2151" spans="1:9" x14ac:dyDescent="0.3">
      <c r="A2151" t="s">
        <v>4982</v>
      </c>
      <c r="B2151" t="s">
        <v>1612</v>
      </c>
      <c r="C2151" t="s">
        <v>4922</v>
      </c>
      <c r="D2151" t="s">
        <v>4923</v>
      </c>
      <c r="E2151" s="7">
        <v>87.168000000000006</v>
      </c>
      <c r="F2151" s="9">
        <v>2</v>
      </c>
      <c r="G2151" s="13">
        <v>0.2</v>
      </c>
      <c r="H2151" s="7">
        <v>8.7167999999999992</v>
      </c>
      <c r="I2151">
        <v>97477</v>
      </c>
    </row>
    <row r="2152" spans="1:9" x14ac:dyDescent="0.3">
      <c r="A2152" t="s">
        <v>4983</v>
      </c>
      <c r="B2152" t="s">
        <v>2369</v>
      </c>
      <c r="C2152" t="s">
        <v>1274</v>
      </c>
      <c r="D2152" t="s">
        <v>1275</v>
      </c>
      <c r="E2152" s="7">
        <v>333.57600000000002</v>
      </c>
      <c r="F2152" s="9">
        <v>3</v>
      </c>
      <c r="G2152" s="13">
        <v>0.2</v>
      </c>
      <c r="H2152" s="7">
        <v>25.0182</v>
      </c>
      <c r="I2152">
        <v>85234</v>
      </c>
    </row>
    <row r="2153" spans="1:9" x14ac:dyDescent="0.3">
      <c r="A2153" t="s">
        <v>4983</v>
      </c>
      <c r="B2153" t="s">
        <v>2369</v>
      </c>
      <c r="C2153" t="s">
        <v>4984</v>
      </c>
      <c r="D2153" t="s">
        <v>4985</v>
      </c>
      <c r="E2153" s="7">
        <v>31.992000000000001</v>
      </c>
      <c r="F2153" s="9">
        <v>1</v>
      </c>
      <c r="G2153" s="13">
        <v>0.2</v>
      </c>
      <c r="H2153" s="7">
        <v>4.7988</v>
      </c>
      <c r="I2153">
        <v>85234</v>
      </c>
    </row>
    <row r="2154" spans="1:9" x14ac:dyDescent="0.3">
      <c r="A2154" t="s">
        <v>4983</v>
      </c>
      <c r="B2154" t="s">
        <v>2369</v>
      </c>
      <c r="C2154" t="s">
        <v>1743</v>
      </c>
      <c r="D2154" t="s">
        <v>1744</v>
      </c>
      <c r="E2154" s="7">
        <v>51.167999999999999</v>
      </c>
      <c r="F2154" s="9">
        <v>2</v>
      </c>
      <c r="G2154" s="13">
        <v>0.2</v>
      </c>
      <c r="H2154" s="7">
        <v>6.3959999999999999</v>
      </c>
      <c r="I2154">
        <v>85234</v>
      </c>
    </row>
    <row r="2155" spans="1:9" x14ac:dyDescent="0.3">
      <c r="A2155" t="s">
        <v>4983</v>
      </c>
      <c r="B2155" t="s">
        <v>2369</v>
      </c>
      <c r="C2155" t="s">
        <v>3021</v>
      </c>
      <c r="D2155" t="s">
        <v>3022</v>
      </c>
      <c r="E2155" s="7">
        <v>10.64</v>
      </c>
      <c r="F2155" s="9">
        <v>5</v>
      </c>
      <c r="G2155" s="13">
        <v>0.2</v>
      </c>
      <c r="H2155" s="7">
        <v>3.8570000000000002</v>
      </c>
      <c r="I2155">
        <v>85234</v>
      </c>
    </row>
    <row r="2156" spans="1:9" x14ac:dyDescent="0.3">
      <c r="A2156" t="s">
        <v>4983</v>
      </c>
      <c r="B2156" t="s">
        <v>2369</v>
      </c>
      <c r="C2156" t="s">
        <v>1597</v>
      </c>
      <c r="D2156" t="s">
        <v>1598</v>
      </c>
      <c r="E2156" s="7">
        <v>68.703999999999994</v>
      </c>
      <c r="F2156" s="9">
        <v>2</v>
      </c>
      <c r="G2156" s="13">
        <v>0.2</v>
      </c>
      <c r="H2156" s="7">
        <v>16.3172</v>
      </c>
      <c r="I2156">
        <v>85234</v>
      </c>
    </row>
    <row r="2157" spans="1:9" x14ac:dyDescent="0.3">
      <c r="A2157" t="s">
        <v>4983</v>
      </c>
      <c r="B2157" t="s">
        <v>2369</v>
      </c>
      <c r="C2157" t="s">
        <v>1632</v>
      </c>
      <c r="D2157" t="s">
        <v>1633</v>
      </c>
      <c r="E2157" s="7">
        <v>386.91</v>
      </c>
      <c r="F2157" s="9">
        <v>9</v>
      </c>
      <c r="G2157" s="13">
        <v>0.5</v>
      </c>
      <c r="H2157" s="7">
        <v>185.71680000000001</v>
      </c>
      <c r="I2157">
        <v>85234</v>
      </c>
    </row>
    <row r="2158" spans="1:9" x14ac:dyDescent="0.3">
      <c r="A2158" t="s">
        <v>4986</v>
      </c>
      <c r="B2158" t="s">
        <v>1758</v>
      </c>
      <c r="C2158" t="s">
        <v>4987</v>
      </c>
      <c r="D2158" t="s">
        <v>4988</v>
      </c>
      <c r="E2158" s="7">
        <v>49.567999999999998</v>
      </c>
      <c r="F2158" s="9">
        <v>2</v>
      </c>
      <c r="G2158" s="13">
        <v>0.2</v>
      </c>
      <c r="H2158" s="7">
        <v>17.348800000000001</v>
      </c>
      <c r="I2158">
        <v>90032</v>
      </c>
    </row>
    <row r="2159" spans="1:9" x14ac:dyDescent="0.3">
      <c r="A2159" t="s">
        <v>4989</v>
      </c>
      <c r="B2159" t="s">
        <v>4990</v>
      </c>
      <c r="C2159" t="s">
        <v>3976</v>
      </c>
      <c r="D2159" t="s">
        <v>3977</v>
      </c>
      <c r="E2159" s="7">
        <v>265.86</v>
      </c>
      <c r="F2159" s="9">
        <v>7</v>
      </c>
      <c r="G2159" s="13">
        <v>0</v>
      </c>
      <c r="H2159" s="7">
        <v>79.757999999999996</v>
      </c>
      <c r="I2159">
        <v>92024</v>
      </c>
    </row>
    <row r="2160" spans="1:9" x14ac:dyDescent="0.3">
      <c r="A2160" t="s">
        <v>4992</v>
      </c>
      <c r="B2160" t="s">
        <v>4993</v>
      </c>
      <c r="C2160" t="s">
        <v>1394</v>
      </c>
      <c r="D2160" t="s">
        <v>1395</v>
      </c>
      <c r="E2160" s="7">
        <v>46.872</v>
      </c>
      <c r="F2160" s="9">
        <v>7</v>
      </c>
      <c r="G2160" s="13">
        <v>0.2</v>
      </c>
      <c r="H2160" s="7">
        <v>3.5154000000000001</v>
      </c>
      <c r="I2160">
        <v>85023</v>
      </c>
    </row>
    <row r="2161" spans="1:9" x14ac:dyDescent="0.3">
      <c r="A2161" t="s">
        <v>4995</v>
      </c>
      <c r="B2161" t="s">
        <v>3882</v>
      </c>
      <c r="C2161" t="s">
        <v>4370</v>
      </c>
      <c r="D2161" t="s">
        <v>4371</v>
      </c>
      <c r="E2161" s="7">
        <v>20.04</v>
      </c>
      <c r="F2161" s="9">
        <v>6</v>
      </c>
      <c r="G2161" s="13">
        <v>0</v>
      </c>
      <c r="H2161" s="7">
        <v>8.8176000000000005</v>
      </c>
      <c r="I2161">
        <v>90008</v>
      </c>
    </row>
    <row r="2162" spans="1:9" x14ac:dyDescent="0.3">
      <c r="A2162" t="s">
        <v>4996</v>
      </c>
      <c r="B2162" t="s">
        <v>4997</v>
      </c>
      <c r="C2162" t="s">
        <v>3998</v>
      </c>
      <c r="D2162" t="s">
        <v>3999</v>
      </c>
      <c r="E2162" s="7">
        <v>1117.92</v>
      </c>
      <c r="F2162" s="9">
        <v>4</v>
      </c>
      <c r="G2162" s="13">
        <v>0</v>
      </c>
      <c r="H2162" s="7">
        <v>55.896000000000001</v>
      </c>
      <c r="I2162">
        <v>90032</v>
      </c>
    </row>
    <row r="2163" spans="1:9" x14ac:dyDescent="0.3">
      <c r="A2163" t="s">
        <v>4999</v>
      </c>
      <c r="B2163" t="s">
        <v>4214</v>
      </c>
      <c r="C2163" t="s">
        <v>2063</v>
      </c>
      <c r="D2163" t="s">
        <v>2064</v>
      </c>
      <c r="E2163" s="7">
        <v>111.96</v>
      </c>
      <c r="F2163" s="9">
        <v>4</v>
      </c>
      <c r="G2163" s="13">
        <v>0</v>
      </c>
      <c r="H2163" s="7">
        <v>21.272400000000001</v>
      </c>
      <c r="I2163">
        <v>94109</v>
      </c>
    </row>
    <row r="2164" spans="1:9" x14ac:dyDescent="0.3">
      <c r="A2164" t="s">
        <v>5000</v>
      </c>
      <c r="B2164" t="s">
        <v>4151</v>
      </c>
      <c r="C2164" t="s">
        <v>5001</v>
      </c>
      <c r="D2164" t="s">
        <v>5002</v>
      </c>
      <c r="E2164" s="7">
        <v>16.34</v>
      </c>
      <c r="F2164" s="9">
        <v>2</v>
      </c>
      <c r="G2164" s="13">
        <v>0</v>
      </c>
      <c r="H2164" s="7">
        <v>7.6798000000000002</v>
      </c>
      <c r="I2164">
        <v>92024</v>
      </c>
    </row>
    <row r="2165" spans="1:9" x14ac:dyDescent="0.3">
      <c r="A2165" t="s">
        <v>5000</v>
      </c>
      <c r="B2165" t="s">
        <v>4151</v>
      </c>
      <c r="C2165" t="s">
        <v>2666</v>
      </c>
      <c r="D2165" t="s">
        <v>2667</v>
      </c>
      <c r="E2165" s="7">
        <v>225.29599999999999</v>
      </c>
      <c r="F2165" s="9">
        <v>2</v>
      </c>
      <c r="G2165" s="13">
        <v>0.2</v>
      </c>
      <c r="H2165" s="7">
        <v>22.529599999999999</v>
      </c>
      <c r="I2165">
        <v>92024</v>
      </c>
    </row>
    <row r="2166" spans="1:9" x14ac:dyDescent="0.3">
      <c r="A2166" t="s">
        <v>5000</v>
      </c>
      <c r="B2166" t="s">
        <v>4151</v>
      </c>
      <c r="C2166" t="s">
        <v>3624</v>
      </c>
      <c r="D2166" t="s">
        <v>3625</v>
      </c>
      <c r="E2166" s="7">
        <v>50.351999999999997</v>
      </c>
      <c r="F2166" s="9">
        <v>3</v>
      </c>
      <c r="G2166" s="13">
        <v>0.2</v>
      </c>
      <c r="H2166" s="7">
        <v>17.623200000000001</v>
      </c>
      <c r="I2166">
        <v>92024</v>
      </c>
    </row>
    <row r="2167" spans="1:9" x14ac:dyDescent="0.3">
      <c r="A2167" t="s">
        <v>5003</v>
      </c>
      <c r="B2167" t="s">
        <v>3904</v>
      </c>
      <c r="C2167" t="s">
        <v>2084</v>
      </c>
      <c r="D2167" t="s">
        <v>2085</v>
      </c>
      <c r="E2167" s="7">
        <v>217.584</v>
      </c>
      <c r="F2167" s="9">
        <v>2</v>
      </c>
      <c r="G2167" s="13">
        <v>0.2</v>
      </c>
      <c r="H2167" s="7">
        <v>19.038599999999999</v>
      </c>
      <c r="I2167">
        <v>90805</v>
      </c>
    </row>
    <row r="2168" spans="1:9" x14ac:dyDescent="0.3">
      <c r="A2168" t="s">
        <v>5003</v>
      </c>
      <c r="B2168" t="s">
        <v>3904</v>
      </c>
      <c r="C2168" t="s">
        <v>5004</v>
      </c>
      <c r="D2168" t="s">
        <v>5005</v>
      </c>
      <c r="E2168" s="7">
        <v>5.43</v>
      </c>
      <c r="F2168" s="9">
        <v>3</v>
      </c>
      <c r="G2168" s="13">
        <v>0</v>
      </c>
      <c r="H2168" s="7">
        <v>1.7919</v>
      </c>
      <c r="I2168">
        <v>90805</v>
      </c>
    </row>
    <row r="2169" spans="1:9" x14ac:dyDescent="0.3">
      <c r="A2169" t="s">
        <v>5003</v>
      </c>
      <c r="B2169" t="s">
        <v>3904</v>
      </c>
      <c r="C2169" t="s">
        <v>5006</v>
      </c>
      <c r="D2169" t="s">
        <v>5007</v>
      </c>
      <c r="E2169" s="7">
        <v>143.976</v>
      </c>
      <c r="F2169" s="9">
        <v>3</v>
      </c>
      <c r="G2169" s="13">
        <v>0.2</v>
      </c>
      <c r="H2169" s="7">
        <v>8.9984999999999999</v>
      </c>
      <c r="I2169">
        <v>90805</v>
      </c>
    </row>
    <row r="2170" spans="1:9" x14ac:dyDescent="0.3">
      <c r="A2170" t="s">
        <v>5008</v>
      </c>
      <c r="B2170" t="s">
        <v>858</v>
      </c>
      <c r="C2170" t="s">
        <v>1989</v>
      </c>
      <c r="D2170" t="s">
        <v>1990</v>
      </c>
      <c r="E2170" s="7">
        <v>883.84</v>
      </c>
      <c r="F2170" s="9">
        <v>4</v>
      </c>
      <c r="G2170" s="13">
        <v>0.2</v>
      </c>
      <c r="H2170" s="7">
        <v>99.432000000000002</v>
      </c>
      <c r="I2170">
        <v>87124</v>
      </c>
    </row>
    <row r="2171" spans="1:9" x14ac:dyDescent="0.3">
      <c r="A2171" t="s">
        <v>5008</v>
      </c>
      <c r="B2171" t="s">
        <v>858</v>
      </c>
      <c r="C2171" t="s">
        <v>375</v>
      </c>
      <c r="D2171" t="s">
        <v>376</v>
      </c>
      <c r="E2171" s="7">
        <v>230.352</v>
      </c>
      <c r="F2171" s="9">
        <v>3</v>
      </c>
      <c r="G2171" s="13">
        <v>0.2</v>
      </c>
      <c r="H2171" s="7">
        <v>20.155799999999999</v>
      </c>
      <c r="I2171">
        <v>87124</v>
      </c>
    </row>
    <row r="2172" spans="1:9" x14ac:dyDescent="0.3">
      <c r="A2172" t="s">
        <v>5010</v>
      </c>
      <c r="B2172" t="s">
        <v>234</v>
      </c>
      <c r="C2172" t="s">
        <v>5011</v>
      </c>
      <c r="D2172" t="s">
        <v>5012</v>
      </c>
      <c r="E2172" s="7">
        <v>273.92</v>
      </c>
      <c r="F2172" s="9">
        <v>8</v>
      </c>
      <c r="G2172" s="13">
        <v>0.2</v>
      </c>
      <c r="H2172" s="7">
        <v>99.296000000000006</v>
      </c>
      <c r="I2172">
        <v>95207</v>
      </c>
    </row>
    <row r="2173" spans="1:9" x14ac:dyDescent="0.3">
      <c r="A2173" t="s">
        <v>5013</v>
      </c>
      <c r="B2173" t="s">
        <v>966</v>
      </c>
      <c r="C2173" t="s">
        <v>5014</v>
      </c>
      <c r="D2173" t="s">
        <v>5015</v>
      </c>
      <c r="E2173" s="7">
        <v>149.94999999999999</v>
      </c>
      <c r="F2173" s="9">
        <v>5</v>
      </c>
      <c r="G2173" s="13">
        <v>0</v>
      </c>
      <c r="H2173" s="7">
        <v>31.4895</v>
      </c>
      <c r="I2173">
        <v>90032</v>
      </c>
    </row>
    <row r="2174" spans="1:9" x14ac:dyDescent="0.3">
      <c r="A2174" t="s">
        <v>5013</v>
      </c>
      <c r="B2174" t="s">
        <v>966</v>
      </c>
      <c r="C2174" t="s">
        <v>5016</v>
      </c>
      <c r="D2174" t="s">
        <v>5017</v>
      </c>
      <c r="E2174" s="7">
        <v>23.32</v>
      </c>
      <c r="F2174" s="9">
        <v>2</v>
      </c>
      <c r="G2174" s="13">
        <v>0</v>
      </c>
      <c r="H2174" s="7">
        <v>6.0632000000000001</v>
      </c>
      <c r="I2174">
        <v>90032</v>
      </c>
    </row>
    <row r="2175" spans="1:9" x14ac:dyDescent="0.3">
      <c r="A2175" t="s">
        <v>5013</v>
      </c>
      <c r="B2175" t="s">
        <v>966</v>
      </c>
      <c r="C2175" t="s">
        <v>5018</v>
      </c>
      <c r="D2175" t="s">
        <v>5019</v>
      </c>
      <c r="E2175" s="7">
        <v>16.739999999999998</v>
      </c>
      <c r="F2175" s="9">
        <v>3</v>
      </c>
      <c r="G2175" s="13">
        <v>0</v>
      </c>
      <c r="H2175" s="7">
        <v>4.8545999999999996</v>
      </c>
      <c r="I2175">
        <v>90032</v>
      </c>
    </row>
    <row r="2176" spans="1:9" x14ac:dyDescent="0.3">
      <c r="A2176" t="s">
        <v>5020</v>
      </c>
      <c r="B2176" t="s">
        <v>708</v>
      </c>
      <c r="C2176" t="s">
        <v>1609</v>
      </c>
      <c r="D2176" t="s">
        <v>1610</v>
      </c>
      <c r="E2176" s="7">
        <v>10.47</v>
      </c>
      <c r="F2176" s="9">
        <v>3</v>
      </c>
      <c r="G2176" s="13">
        <v>0</v>
      </c>
      <c r="H2176" s="7">
        <v>4.8162000000000003</v>
      </c>
      <c r="I2176">
        <v>98103</v>
      </c>
    </row>
    <row r="2177" spans="1:9" x14ac:dyDescent="0.3">
      <c r="A2177" t="s">
        <v>5020</v>
      </c>
      <c r="B2177" t="s">
        <v>708</v>
      </c>
      <c r="C2177" t="s">
        <v>5021</v>
      </c>
      <c r="D2177" t="s">
        <v>5022</v>
      </c>
      <c r="E2177" s="7">
        <v>11.07</v>
      </c>
      <c r="F2177" s="9">
        <v>3</v>
      </c>
      <c r="G2177" s="13">
        <v>0</v>
      </c>
      <c r="H2177" s="7">
        <v>5.2028999999999996</v>
      </c>
      <c r="I2177">
        <v>98103</v>
      </c>
    </row>
    <row r="2178" spans="1:9" x14ac:dyDescent="0.3">
      <c r="A2178" t="s">
        <v>5020</v>
      </c>
      <c r="B2178" t="s">
        <v>708</v>
      </c>
      <c r="C2178" t="s">
        <v>5023</v>
      </c>
      <c r="D2178" t="s">
        <v>5024</v>
      </c>
      <c r="E2178" s="7">
        <v>20.704000000000001</v>
      </c>
      <c r="F2178" s="9">
        <v>4</v>
      </c>
      <c r="G2178" s="13">
        <v>0.2</v>
      </c>
      <c r="H2178" s="7">
        <v>7.7640000000000002</v>
      </c>
      <c r="I2178">
        <v>98103</v>
      </c>
    </row>
    <row r="2179" spans="1:9" x14ac:dyDescent="0.3">
      <c r="A2179" t="s">
        <v>5025</v>
      </c>
      <c r="B2179" t="s">
        <v>3499</v>
      </c>
      <c r="C2179" t="s">
        <v>4707</v>
      </c>
      <c r="D2179" t="s">
        <v>4708</v>
      </c>
      <c r="E2179" s="7">
        <v>177.536</v>
      </c>
      <c r="F2179" s="9">
        <v>4</v>
      </c>
      <c r="G2179" s="13">
        <v>0.2</v>
      </c>
      <c r="H2179" s="7">
        <v>62.137599999999999</v>
      </c>
      <c r="I2179">
        <v>80013</v>
      </c>
    </row>
    <row r="2180" spans="1:9" x14ac:dyDescent="0.3">
      <c r="A2180" t="s">
        <v>5025</v>
      </c>
      <c r="B2180" t="s">
        <v>3499</v>
      </c>
      <c r="C2180" t="s">
        <v>2193</v>
      </c>
      <c r="D2180" t="s">
        <v>2194</v>
      </c>
      <c r="E2180" s="7">
        <v>32.432000000000002</v>
      </c>
      <c r="F2180" s="9">
        <v>2</v>
      </c>
      <c r="G2180" s="13">
        <v>0.2</v>
      </c>
      <c r="H2180" s="7">
        <v>3.2431999999999999</v>
      </c>
      <c r="I2180">
        <v>80013</v>
      </c>
    </row>
    <row r="2181" spans="1:9" x14ac:dyDescent="0.3">
      <c r="A2181" t="s">
        <v>5026</v>
      </c>
      <c r="B2181" t="s">
        <v>5027</v>
      </c>
      <c r="C2181" t="s">
        <v>1474</v>
      </c>
      <c r="D2181" t="s">
        <v>1475</v>
      </c>
      <c r="E2181" s="7">
        <v>113.76</v>
      </c>
      <c r="F2181" s="9">
        <v>3</v>
      </c>
      <c r="G2181" s="13">
        <v>0</v>
      </c>
      <c r="H2181" s="7">
        <v>44.366399999999999</v>
      </c>
      <c r="I2181">
        <v>94122</v>
      </c>
    </row>
    <row r="2182" spans="1:9" x14ac:dyDescent="0.3">
      <c r="A2182" t="s">
        <v>5026</v>
      </c>
      <c r="B2182" t="s">
        <v>5027</v>
      </c>
      <c r="C2182" t="s">
        <v>4773</v>
      </c>
      <c r="D2182" t="s">
        <v>4774</v>
      </c>
      <c r="E2182" s="7">
        <v>579.51</v>
      </c>
      <c r="F2182" s="9">
        <v>3</v>
      </c>
      <c r="G2182" s="13">
        <v>0</v>
      </c>
      <c r="H2182" s="7">
        <v>81.131399999999999</v>
      </c>
      <c r="I2182">
        <v>94122</v>
      </c>
    </row>
    <row r="2183" spans="1:9" x14ac:dyDescent="0.3">
      <c r="A2183" t="s">
        <v>5026</v>
      </c>
      <c r="B2183" t="s">
        <v>5027</v>
      </c>
      <c r="C2183" t="s">
        <v>4574</v>
      </c>
      <c r="D2183" t="s">
        <v>4575</v>
      </c>
      <c r="E2183" s="7">
        <v>150.66</v>
      </c>
      <c r="F2183" s="9">
        <v>9</v>
      </c>
      <c r="G2183" s="13">
        <v>0</v>
      </c>
      <c r="H2183" s="7">
        <v>6.0263999999999998</v>
      </c>
      <c r="I2183">
        <v>94122</v>
      </c>
    </row>
    <row r="2184" spans="1:9" x14ac:dyDescent="0.3">
      <c r="A2184" t="s">
        <v>5026</v>
      </c>
      <c r="B2184" t="s">
        <v>5027</v>
      </c>
      <c r="C2184" t="s">
        <v>684</v>
      </c>
      <c r="D2184" t="s">
        <v>685</v>
      </c>
      <c r="E2184" s="7">
        <v>48.031999999999996</v>
      </c>
      <c r="F2184" s="9">
        <v>4</v>
      </c>
      <c r="G2184" s="13">
        <v>0.2</v>
      </c>
      <c r="H2184" s="7">
        <v>15.6104</v>
      </c>
      <c r="I2184">
        <v>94122</v>
      </c>
    </row>
    <row r="2185" spans="1:9" x14ac:dyDescent="0.3">
      <c r="A2185" t="s">
        <v>5029</v>
      </c>
      <c r="B2185" t="s">
        <v>4869</v>
      </c>
      <c r="C2185" t="s">
        <v>184</v>
      </c>
      <c r="D2185" t="s">
        <v>186</v>
      </c>
      <c r="E2185" s="7">
        <v>122.136</v>
      </c>
      <c r="F2185" s="9">
        <v>3</v>
      </c>
      <c r="G2185" s="13">
        <v>0.2</v>
      </c>
      <c r="H2185" s="7">
        <v>13.7403</v>
      </c>
      <c r="I2185">
        <v>90008</v>
      </c>
    </row>
    <row r="2186" spans="1:9" x14ac:dyDescent="0.3">
      <c r="A2186" t="s">
        <v>5030</v>
      </c>
      <c r="B2186" t="s">
        <v>3561</v>
      </c>
      <c r="C2186" t="s">
        <v>1725</v>
      </c>
      <c r="D2186" t="s">
        <v>1726</v>
      </c>
      <c r="E2186" s="7">
        <v>419.4</v>
      </c>
      <c r="F2186" s="9">
        <v>5</v>
      </c>
      <c r="G2186" s="13">
        <v>0.2</v>
      </c>
      <c r="H2186" s="7">
        <v>146.79</v>
      </c>
      <c r="I2186">
        <v>85023</v>
      </c>
    </row>
    <row r="2187" spans="1:9" x14ac:dyDescent="0.3">
      <c r="A2187" t="s">
        <v>5030</v>
      </c>
      <c r="B2187" t="s">
        <v>3561</v>
      </c>
      <c r="C2187" t="s">
        <v>5031</v>
      </c>
      <c r="D2187" t="s">
        <v>5032</v>
      </c>
      <c r="E2187" s="7">
        <v>13.005000000000001</v>
      </c>
      <c r="F2187" s="9">
        <v>3</v>
      </c>
      <c r="G2187" s="13">
        <v>0.7</v>
      </c>
      <c r="H2187" s="7">
        <v>9.9704999999999995</v>
      </c>
      <c r="I2187">
        <v>85023</v>
      </c>
    </row>
    <row r="2188" spans="1:9" x14ac:dyDescent="0.3">
      <c r="A2188" t="s">
        <v>5033</v>
      </c>
      <c r="B2188" t="s">
        <v>2037</v>
      </c>
      <c r="C2188" t="s">
        <v>420</v>
      </c>
      <c r="D2188" t="s">
        <v>421</v>
      </c>
      <c r="E2188" s="7">
        <v>7.7119999999999997</v>
      </c>
      <c r="F2188" s="9">
        <v>2</v>
      </c>
      <c r="G2188" s="13">
        <v>0.2</v>
      </c>
      <c r="H2188" s="7">
        <v>2.7955999999999999</v>
      </c>
      <c r="I2188">
        <v>90004</v>
      </c>
    </row>
    <row r="2189" spans="1:9" x14ac:dyDescent="0.3">
      <c r="A2189" t="s">
        <v>5033</v>
      </c>
      <c r="B2189" t="s">
        <v>2037</v>
      </c>
      <c r="C2189" t="s">
        <v>5034</v>
      </c>
      <c r="D2189" t="s">
        <v>5035</v>
      </c>
      <c r="E2189" s="7">
        <v>4.1760000000000002</v>
      </c>
      <c r="F2189" s="9">
        <v>1</v>
      </c>
      <c r="G2189" s="13">
        <v>0.2</v>
      </c>
      <c r="H2189" s="7">
        <v>1.3049999999999999</v>
      </c>
      <c r="I2189">
        <v>90004</v>
      </c>
    </row>
    <row r="2190" spans="1:9" x14ac:dyDescent="0.3">
      <c r="A2190" t="s">
        <v>5033</v>
      </c>
      <c r="B2190" t="s">
        <v>2037</v>
      </c>
      <c r="C2190" t="s">
        <v>5036</v>
      </c>
      <c r="D2190" t="s">
        <v>5037</v>
      </c>
      <c r="E2190" s="7">
        <v>38.880000000000003</v>
      </c>
      <c r="F2190" s="9">
        <v>6</v>
      </c>
      <c r="G2190" s="13">
        <v>0</v>
      </c>
      <c r="H2190" s="7">
        <v>18.662400000000002</v>
      </c>
      <c r="I2190">
        <v>90004</v>
      </c>
    </row>
    <row r="2191" spans="1:9" x14ac:dyDescent="0.3">
      <c r="A2191" t="s">
        <v>5038</v>
      </c>
      <c r="B2191" t="s">
        <v>5039</v>
      </c>
      <c r="C2191" t="s">
        <v>1163</v>
      </c>
      <c r="D2191" t="s">
        <v>1164</v>
      </c>
      <c r="E2191" s="7">
        <v>8.32</v>
      </c>
      <c r="F2191" s="9">
        <v>5</v>
      </c>
      <c r="G2191" s="13">
        <v>0.2</v>
      </c>
      <c r="H2191" s="7">
        <v>2.8079999999999998</v>
      </c>
      <c r="I2191">
        <v>95661</v>
      </c>
    </row>
    <row r="2192" spans="1:9" x14ac:dyDescent="0.3">
      <c r="A2192" t="s">
        <v>5041</v>
      </c>
      <c r="B2192" t="s">
        <v>1290</v>
      </c>
      <c r="C2192" t="s">
        <v>4092</v>
      </c>
      <c r="D2192" t="s">
        <v>4093</v>
      </c>
      <c r="E2192" s="7">
        <v>9.98</v>
      </c>
      <c r="F2192" s="9">
        <v>1</v>
      </c>
      <c r="G2192" s="13">
        <v>0</v>
      </c>
      <c r="H2192" s="7">
        <v>2.7944</v>
      </c>
      <c r="I2192">
        <v>95823</v>
      </c>
    </row>
    <row r="2193" spans="1:9" x14ac:dyDescent="0.3">
      <c r="A2193" t="s">
        <v>5042</v>
      </c>
      <c r="B2193" t="s">
        <v>1998</v>
      </c>
      <c r="C2193" t="s">
        <v>866</v>
      </c>
      <c r="D2193" t="s">
        <v>867</v>
      </c>
      <c r="E2193" s="7">
        <v>35.445</v>
      </c>
      <c r="F2193" s="9">
        <v>1</v>
      </c>
      <c r="G2193" s="13">
        <v>0.5</v>
      </c>
      <c r="H2193" s="7">
        <v>24.102599999999999</v>
      </c>
      <c r="I2193">
        <v>85023</v>
      </c>
    </row>
    <row r="2194" spans="1:9" x14ac:dyDescent="0.3">
      <c r="A2194" t="s">
        <v>5042</v>
      </c>
      <c r="B2194" t="s">
        <v>1998</v>
      </c>
      <c r="C2194" t="s">
        <v>5043</v>
      </c>
      <c r="D2194" t="s">
        <v>5044</v>
      </c>
      <c r="E2194" s="7">
        <v>269.97000000000003</v>
      </c>
      <c r="F2194" s="9">
        <v>2</v>
      </c>
      <c r="G2194" s="13">
        <v>0.7</v>
      </c>
      <c r="H2194" s="7">
        <v>386.95699999999999</v>
      </c>
      <c r="I2194">
        <v>85023</v>
      </c>
    </row>
    <row r="2195" spans="1:9" x14ac:dyDescent="0.3">
      <c r="A2195" t="s">
        <v>5042</v>
      </c>
      <c r="B2195" t="s">
        <v>1998</v>
      </c>
      <c r="C2195" t="s">
        <v>3137</v>
      </c>
      <c r="D2195" t="s">
        <v>3138</v>
      </c>
      <c r="E2195" s="7">
        <v>45.12</v>
      </c>
      <c r="F2195" s="9">
        <v>3</v>
      </c>
      <c r="G2195" s="13">
        <v>0.2</v>
      </c>
      <c r="H2195" s="7">
        <v>7.8959999999999999</v>
      </c>
      <c r="I2195">
        <v>85023</v>
      </c>
    </row>
    <row r="2196" spans="1:9" x14ac:dyDescent="0.3">
      <c r="A2196" t="s">
        <v>5042</v>
      </c>
      <c r="B2196" t="s">
        <v>1998</v>
      </c>
      <c r="C2196" t="s">
        <v>5045</v>
      </c>
      <c r="D2196" t="s">
        <v>5046</v>
      </c>
      <c r="E2196" s="7">
        <v>100.8</v>
      </c>
      <c r="F2196" s="9">
        <v>2</v>
      </c>
      <c r="G2196" s="13">
        <v>0.2</v>
      </c>
      <c r="H2196" s="7">
        <v>21.42</v>
      </c>
      <c r="I2196">
        <v>85023</v>
      </c>
    </row>
    <row r="2197" spans="1:9" x14ac:dyDescent="0.3">
      <c r="A2197" t="s">
        <v>5042</v>
      </c>
      <c r="B2197" t="s">
        <v>1998</v>
      </c>
      <c r="C2197" t="s">
        <v>5047</v>
      </c>
      <c r="D2197" t="s">
        <v>5048</v>
      </c>
      <c r="E2197" s="7">
        <v>47.968000000000004</v>
      </c>
      <c r="F2197" s="9">
        <v>2</v>
      </c>
      <c r="G2197" s="13">
        <v>0.2</v>
      </c>
      <c r="H2197" s="7">
        <v>4.1971999999999996</v>
      </c>
      <c r="I2197">
        <v>85023</v>
      </c>
    </row>
    <row r="2198" spans="1:9" x14ac:dyDescent="0.3">
      <c r="A2198" t="s">
        <v>5049</v>
      </c>
      <c r="B2198" t="s">
        <v>475</v>
      </c>
      <c r="C2198" t="s">
        <v>2068</v>
      </c>
      <c r="D2198" t="s">
        <v>2069</v>
      </c>
      <c r="E2198" s="7">
        <v>99.98</v>
      </c>
      <c r="F2198" s="9">
        <v>2</v>
      </c>
      <c r="G2198" s="13">
        <v>0</v>
      </c>
      <c r="H2198" s="7">
        <v>34.993000000000002</v>
      </c>
      <c r="I2198">
        <v>91767</v>
      </c>
    </row>
    <row r="2199" spans="1:9" x14ac:dyDescent="0.3">
      <c r="A2199" t="s">
        <v>5050</v>
      </c>
      <c r="B2199" t="s">
        <v>4631</v>
      </c>
      <c r="C2199" t="s">
        <v>420</v>
      </c>
      <c r="D2199" t="s">
        <v>421</v>
      </c>
      <c r="E2199" s="7">
        <v>3.8559999999999999</v>
      </c>
      <c r="F2199" s="9">
        <v>1</v>
      </c>
      <c r="G2199" s="13">
        <v>0.2</v>
      </c>
      <c r="H2199" s="7">
        <v>1.3977999999999999</v>
      </c>
      <c r="I2199">
        <v>98208</v>
      </c>
    </row>
    <row r="2200" spans="1:9" x14ac:dyDescent="0.3">
      <c r="A2200" t="s">
        <v>5052</v>
      </c>
      <c r="B2200" t="s">
        <v>1595</v>
      </c>
      <c r="C2200" t="s">
        <v>5053</v>
      </c>
      <c r="D2200" t="s">
        <v>544</v>
      </c>
      <c r="E2200" s="7">
        <v>6.24</v>
      </c>
      <c r="F2200" s="9">
        <v>3</v>
      </c>
      <c r="G2200" s="13">
        <v>0</v>
      </c>
      <c r="H2200" s="7">
        <v>2.6208</v>
      </c>
      <c r="I2200">
        <v>98105</v>
      </c>
    </row>
    <row r="2201" spans="1:9" x14ac:dyDescent="0.3">
      <c r="A2201" t="s">
        <v>5052</v>
      </c>
      <c r="B2201" t="s">
        <v>1595</v>
      </c>
      <c r="C2201" t="s">
        <v>399</v>
      </c>
      <c r="D2201" t="s">
        <v>400</v>
      </c>
      <c r="E2201" s="7">
        <v>17.899999999999999</v>
      </c>
      <c r="F2201" s="9">
        <v>5</v>
      </c>
      <c r="G2201" s="13">
        <v>0</v>
      </c>
      <c r="H2201" s="7">
        <v>8.9499999999999993</v>
      </c>
      <c r="I2201">
        <v>98105</v>
      </c>
    </row>
    <row r="2202" spans="1:9" x14ac:dyDescent="0.3">
      <c r="A2202" t="s">
        <v>5052</v>
      </c>
      <c r="B2202" t="s">
        <v>1595</v>
      </c>
      <c r="C2202" t="s">
        <v>5054</v>
      </c>
      <c r="D2202" t="s">
        <v>5055</v>
      </c>
      <c r="E2202" s="7">
        <v>3266.3760000000002</v>
      </c>
      <c r="F2202" s="9">
        <v>3</v>
      </c>
      <c r="G2202" s="13">
        <v>0.2</v>
      </c>
      <c r="H2202" s="7">
        <v>1061.5722000000001</v>
      </c>
      <c r="I2202">
        <v>98105</v>
      </c>
    </row>
    <row r="2203" spans="1:9" x14ac:dyDescent="0.3">
      <c r="A2203" t="s">
        <v>5056</v>
      </c>
      <c r="B2203" t="s">
        <v>2713</v>
      </c>
      <c r="C2203" t="s">
        <v>1017</v>
      </c>
      <c r="D2203" t="s">
        <v>1018</v>
      </c>
      <c r="E2203" s="7">
        <v>168.1</v>
      </c>
      <c r="F2203" s="9">
        <v>5</v>
      </c>
      <c r="G2203" s="13">
        <v>0</v>
      </c>
      <c r="H2203" s="7">
        <v>43.706000000000003</v>
      </c>
      <c r="I2203">
        <v>90036</v>
      </c>
    </row>
    <row r="2204" spans="1:9" x14ac:dyDescent="0.3">
      <c r="A2204" t="s">
        <v>5057</v>
      </c>
      <c r="B2204" t="s">
        <v>942</v>
      </c>
      <c r="C2204" t="s">
        <v>1439</v>
      </c>
      <c r="D2204" t="s">
        <v>1440</v>
      </c>
      <c r="E2204" s="7">
        <v>146.04</v>
      </c>
      <c r="F2204" s="9">
        <v>1</v>
      </c>
      <c r="G2204" s="13">
        <v>0.2</v>
      </c>
      <c r="H2204" s="7">
        <v>12.778499999999999</v>
      </c>
      <c r="I2204">
        <v>92704</v>
      </c>
    </row>
    <row r="2205" spans="1:9" x14ac:dyDescent="0.3">
      <c r="A2205" t="s">
        <v>5058</v>
      </c>
      <c r="B2205" t="s">
        <v>5059</v>
      </c>
      <c r="C2205" t="s">
        <v>5062</v>
      </c>
      <c r="D2205" t="s">
        <v>5063</v>
      </c>
      <c r="E2205" s="7">
        <v>27.88</v>
      </c>
      <c r="F2205" s="9">
        <v>2</v>
      </c>
      <c r="G2205" s="13">
        <v>0</v>
      </c>
      <c r="H2205" s="7">
        <v>3.9032</v>
      </c>
      <c r="I2205">
        <v>90640</v>
      </c>
    </row>
    <row r="2206" spans="1:9" x14ac:dyDescent="0.3">
      <c r="A2206" t="s">
        <v>5064</v>
      </c>
      <c r="B2206" t="s">
        <v>1215</v>
      </c>
      <c r="C2206" t="s">
        <v>1487</v>
      </c>
      <c r="D2206" t="s">
        <v>1488</v>
      </c>
      <c r="E2206" s="7">
        <v>152.65</v>
      </c>
      <c r="F2206" s="9">
        <v>5</v>
      </c>
      <c r="G2206" s="13">
        <v>0</v>
      </c>
      <c r="H2206" s="7">
        <v>70.218999999999994</v>
      </c>
      <c r="I2206">
        <v>91360</v>
      </c>
    </row>
    <row r="2207" spans="1:9" x14ac:dyDescent="0.3">
      <c r="A2207" t="s">
        <v>5064</v>
      </c>
      <c r="B2207" t="s">
        <v>1215</v>
      </c>
      <c r="C2207" t="s">
        <v>5065</v>
      </c>
      <c r="D2207" t="s">
        <v>5066</v>
      </c>
      <c r="E2207" s="7">
        <v>22.72</v>
      </c>
      <c r="F2207" s="9">
        <v>1</v>
      </c>
      <c r="G2207" s="13">
        <v>0</v>
      </c>
      <c r="H2207" s="7">
        <v>9.3152000000000008</v>
      </c>
      <c r="I2207">
        <v>91360</v>
      </c>
    </row>
    <row r="2208" spans="1:9" x14ac:dyDescent="0.3">
      <c r="A2208" t="s">
        <v>5067</v>
      </c>
      <c r="B2208" t="s">
        <v>4175</v>
      </c>
      <c r="C2208" t="s">
        <v>4344</v>
      </c>
      <c r="D2208" t="s">
        <v>4345</v>
      </c>
      <c r="E2208" s="7">
        <v>1640.7</v>
      </c>
      <c r="F2208" s="9">
        <v>5</v>
      </c>
      <c r="G2208" s="13">
        <v>0</v>
      </c>
      <c r="H2208" s="7">
        <v>459.39600000000002</v>
      </c>
      <c r="I2208">
        <v>90503</v>
      </c>
    </row>
    <row r="2209" spans="1:9" x14ac:dyDescent="0.3">
      <c r="A2209" t="s">
        <v>5067</v>
      </c>
      <c r="B2209" t="s">
        <v>4175</v>
      </c>
      <c r="C2209" t="s">
        <v>1796</v>
      </c>
      <c r="D2209" t="s">
        <v>1797</v>
      </c>
      <c r="E2209" s="7">
        <v>371.2</v>
      </c>
      <c r="F2209" s="9">
        <v>5</v>
      </c>
      <c r="G2209" s="13">
        <v>0.2</v>
      </c>
      <c r="H2209" s="7">
        <v>41.76</v>
      </c>
      <c r="I2209">
        <v>90503</v>
      </c>
    </row>
    <row r="2210" spans="1:9" x14ac:dyDescent="0.3">
      <c r="A2210" t="s">
        <v>5068</v>
      </c>
      <c r="B2210" t="s">
        <v>2325</v>
      </c>
      <c r="C2210" t="s">
        <v>1937</v>
      </c>
      <c r="D2210" t="s">
        <v>1938</v>
      </c>
      <c r="E2210" s="7">
        <v>478.48</v>
      </c>
      <c r="F2210" s="9">
        <v>2</v>
      </c>
      <c r="G2210" s="13">
        <v>0.2</v>
      </c>
      <c r="H2210" s="7">
        <v>47.847999999999999</v>
      </c>
      <c r="I2210">
        <v>92020</v>
      </c>
    </row>
    <row r="2211" spans="1:9" x14ac:dyDescent="0.3">
      <c r="A2211" t="s">
        <v>5070</v>
      </c>
      <c r="B2211" t="s">
        <v>2320</v>
      </c>
      <c r="C2211" t="s">
        <v>5071</v>
      </c>
      <c r="D2211" t="s">
        <v>5072</v>
      </c>
      <c r="E2211" s="7">
        <v>32.04</v>
      </c>
      <c r="F2211" s="9">
        <v>4</v>
      </c>
      <c r="G2211" s="13">
        <v>0</v>
      </c>
      <c r="H2211" s="7">
        <v>14.417999999999999</v>
      </c>
      <c r="I2211">
        <v>90036</v>
      </c>
    </row>
    <row r="2212" spans="1:9" x14ac:dyDescent="0.3">
      <c r="A2212" t="s">
        <v>5073</v>
      </c>
      <c r="B2212" t="s">
        <v>5074</v>
      </c>
      <c r="C2212" t="s">
        <v>583</v>
      </c>
      <c r="D2212" t="s">
        <v>584</v>
      </c>
      <c r="E2212" s="7">
        <v>55.991999999999997</v>
      </c>
      <c r="F2212" s="9">
        <v>1</v>
      </c>
      <c r="G2212" s="13">
        <v>0.2</v>
      </c>
      <c r="H2212" s="7">
        <v>3.4994999999999998</v>
      </c>
      <c r="I2212">
        <v>85023</v>
      </c>
    </row>
    <row r="2213" spans="1:9" x14ac:dyDescent="0.3">
      <c r="A2213" t="s">
        <v>5076</v>
      </c>
      <c r="B2213" t="s">
        <v>1906</v>
      </c>
      <c r="C2213" t="s">
        <v>5077</v>
      </c>
      <c r="D2213" t="s">
        <v>5078</v>
      </c>
      <c r="E2213" s="7">
        <v>59.92</v>
      </c>
      <c r="F2213" s="9">
        <v>4</v>
      </c>
      <c r="G2213" s="13">
        <v>0</v>
      </c>
      <c r="H2213" s="7">
        <v>27.563199999999998</v>
      </c>
      <c r="I2213">
        <v>90045</v>
      </c>
    </row>
    <row r="2214" spans="1:9" x14ac:dyDescent="0.3">
      <c r="A2214" t="s">
        <v>5079</v>
      </c>
      <c r="B2214" t="s">
        <v>1768</v>
      </c>
      <c r="C2214" t="s">
        <v>5080</v>
      </c>
      <c r="D2214" t="s">
        <v>5081</v>
      </c>
      <c r="E2214" s="7">
        <v>28.14</v>
      </c>
      <c r="F2214" s="9">
        <v>3</v>
      </c>
      <c r="G2214" s="13">
        <v>0</v>
      </c>
      <c r="H2214" s="7">
        <v>13.507199999999999</v>
      </c>
      <c r="I2214">
        <v>90008</v>
      </c>
    </row>
    <row r="2215" spans="1:9" x14ac:dyDescent="0.3">
      <c r="A2215" t="s">
        <v>5079</v>
      </c>
      <c r="B2215" t="s">
        <v>1768</v>
      </c>
      <c r="C2215" t="s">
        <v>2559</v>
      </c>
      <c r="D2215" t="s">
        <v>2560</v>
      </c>
      <c r="E2215" s="7">
        <v>7.38</v>
      </c>
      <c r="F2215" s="9">
        <v>2</v>
      </c>
      <c r="G2215" s="13">
        <v>0</v>
      </c>
      <c r="H2215" s="7">
        <v>3.4685999999999999</v>
      </c>
      <c r="I2215">
        <v>90008</v>
      </c>
    </row>
    <row r="2216" spans="1:9" x14ac:dyDescent="0.3">
      <c r="A2216" t="s">
        <v>5079</v>
      </c>
      <c r="B2216" t="s">
        <v>1768</v>
      </c>
      <c r="C2216" t="s">
        <v>1224</v>
      </c>
      <c r="D2216" t="s">
        <v>1225</v>
      </c>
      <c r="E2216" s="7">
        <v>10.9</v>
      </c>
      <c r="F2216" s="9">
        <v>5</v>
      </c>
      <c r="G2216" s="13">
        <v>0</v>
      </c>
      <c r="H2216" s="7">
        <v>3.597</v>
      </c>
      <c r="I2216">
        <v>90008</v>
      </c>
    </row>
    <row r="2217" spans="1:9" x14ac:dyDescent="0.3">
      <c r="A2217" t="s">
        <v>5079</v>
      </c>
      <c r="B2217" t="s">
        <v>1768</v>
      </c>
      <c r="C2217" t="s">
        <v>860</v>
      </c>
      <c r="D2217" t="s">
        <v>861</v>
      </c>
      <c r="E2217" s="7">
        <v>274.89</v>
      </c>
      <c r="F2217" s="9">
        <v>11</v>
      </c>
      <c r="G2217" s="13">
        <v>0</v>
      </c>
      <c r="H2217" s="7">
        <v>46.731299999999997</v>
      </c>
      <c r="I2217">
        <v>90008</v>
      </c>
    </row>
    <row r="2218" spans="1:9" x14ac:dyDescent="0.3">
      <c r="A2218" t="s">
        <v>5079</v>
      </c>
      <c r="B2218" t="s">
        <v>1768</v>
      </c>
      <c r="C2218" t="s">
        <v>3077</v>
      </c>
      <c r="D2218" t="s">
        <v>3078</v>
      </c>
      <c r="E2218" s="7">
        <v>23.04</v>
      </c>
      <c r="F2218" s="9">
        <v>8</v>
      </c>
      <c r="G2218" s="13">
        <v>0</v>
      </c>
      <c r="H2218" s="7">
        <v>11.2896</v>
      </c>
      <c r="I2218">
        <v>90008</v>
      </c>
    </row>
    <row r="2219" spans="1:9" x14ac:dyDescent="0.3">
      <c r="A2219" t="s">
        <v>5079</v>
      </c>
      <c r="B2219" t="s">
        <v>1768</v>
      </c>
      <c r="C2219" t="s">
        <v>5082</v>
      </c>
      <c r="D2219" t="s">
        <v>5083</v>
      </c>
      <c r="E2219" s="7">
        <v>218.352</v>
      </c>
      <c r="F2219" s="9">
        <v>3</v>
      </c>
      <c r="G2219" s="13">
        <v>0.2</v>
      </c>
      <c r="H2219" s="7">
        <v>19.105799999999999</v>
      </c>
      <c r="I2219">
        <v>90008</v>
      </c>
    </row>
    <row r="2220" spans="1:9" x14ac:dyDescent="0.3">
      <c r="A2220" t="s">
        <v>5084</v>
      </c>
      <c r="B2220" t="s">
        <v>5085</v>
      </c>
      <c r="C2220" t="s">
        <v>1047</v>
      </c>
      <c r="D2220" t="s">
        <v>1048</v>
      </c>
      <c r="E2220" s="7">
        <v>12.672000000000001</v>
      </c>
      <c r="F2220" s="9">
        <v>2</v>
      </c>
      <c r="G2220" s="13">
        <v>0.2</v>
      </c>
      <c r="H2220" s="7">
        <v>4.7519999999999998</v>
      </c>
      <c r="I2220">
        <v>90004</v>
      </c>
    </row>
    <row r="2221" spans="1:9" x14ac:dyDescent="0.3">
      <c r="A2221" t="s">
        <v>5084</v>
      </c>
      <c r="B2221" t="s">
        <v>5085</v>
      </c>
      <c r="C2221" t="s">
        <v>635</v>
      </c>
      <c r="D2221" t="s">
        <v>636</v>
      </c>
      <c r="E2221" s="7">
        <v>91.96</v>
      </c>
      <c r="F2221" s="9">
        <v>5</v>
      </c>
      <c r="G2221" s="13">
        <v>0.2</v>
      </c>
      <c r="H2221" s="7">
        <v>20.690999999999999</v>
      </c>
      <c r="I2221">
        <v>90004</v>
      </c>
    </row>
    <row r="2222" spans="1:9" x14ac:dyDescent="0.3">
      <c r="A2222" t="s">
        <v>5084</v>
      </c>
      <c r="B2222" t="s">
        <v>5085</v>
      </c>
      <c r="C2222" t="s">
        <v>5087</v>
      </c>
      <c r="D2222" t="s">
        <v>5088</v>
      </c>
      <c r="E2222" s="7">
        <v>254.97</v>
      </c>
      <c r="F2222" s="9">
        <v>3</v>
      </c>
      <c r="G2222" s="13">
        <v>0</v>
      </c>
      <c r="H2222" s="7">
        <v>91.789199999999994</v>
      </c>
      <c r="I2222">
        <v>90004</v>
      </c>
    </row>
    <row r="2223" spans="1:9" x14ac:dyDescent="0.3">
      <c r="A2223" t="s">
        <v>5084</v>
      </c>
      <c r="B2223" t="s">
        <v>5085</v>
      </c>
      <c r="C2223" t="s">
        <v>5089</v>
      </c>
      <c r="D2223" t="s">
        <v>5090</v>
      </c>
      <c r="E2223" s="7">
        <v>31.984000000000002</v>
      </c>
      <c r="F2223" s="9">
        <v>2</v>
      </c>
      <c r="G2223" s="13">
        <v>0.2</v>
      </c>
      <c r="H2223" s="7">
        <v>7.9960000000000004</v>
      </c>
      <c r="I2223">
        <v>90004</v>
      </c>
    </row>
    <row r="2224" spans="1:9" x14ac:dyDescent="0.3">
      <c r="A2224" t="s">
        <v>5084</v>
      </c>
      <c r="B2224" t="s">
        <v>5085</v>
      </c>
      <c r="C2224" t="s">
        <v>5091</v>
      </c>
      <c r="D2224" t="s">
        <v>5092</v>
      </c>
      <c r="E2224" s="7">
        <v>2887.056</v>
      </c>
      <c r="F2224" s="9">
        <v>9</v>
      </c>
      <c r="G2224" s="13">
        <v>0.2</v>
      </c>
      <c r="H2224" s="7">
        <v>180.441</v>
      </c>
      <c r="I2224">
        <v>90004</v>
      </c>
    </row>
    <row r="2225" spans="1:9" x14ac:dyDescent="0.3">
      <c r="A2225" t="s">
        <v>5084</v>
      </c>
      <c r="B2225" t="s">
        <v>5085</v>
      </c>
      <c r="C2225" t="s">
        <v>5093</v>
      </c>
      <c r="D2225" t="s">
        <v>5094</v>
      </c>
      <c r="E2225" s="7">
        <v>12.96</v>
      </c>
      <c r="F2225" s="9">
        <v>2</v>
      </c>
      <c r="G2225" s="13">
        <v>0</v>
      </c>
      <c r="H2225" s="7">
        <v>6.2207999999999997</v>
      </c>
      <c r="I2225">
        <v>90004</v>
      </c>
    </row>
    <row r="2226" spans="1:9" x14ac:dyDescent="0.3">
      <c r="A2226" t="s">
        <v>5084</v>
      </c>
      <c r="B2226" t="s">
        <v>5085</v>
      </c>
      <c r="C2226" t="s">
        <v>4114</v>
      </c>
      <c r="D2226" t="s">
        <v>4115</v>
      </c>
      <c r="E2226" s="7">
        <v>47.52</v>
      </c>
      <c r="F2226" s="9">
        <v>9</v>
      </c>
      <c r="G2226" s="13">
        <v>0</v>
      </c>
      <c r="H2226" s="7">
        <v>21.384</v>
      </c>
      <c r="I2226">
        <v>90004</v>
      </c>
    </row>
    <row r="2227" spans="1:9" x14ac:dyDescent="0.3">
      <c r="A2227" t="s">
        <v>5095</v>
      </c>
      <c r="B2227" t="s">
        <v>2128</v>
      </c>
      <c r="C2227" t="s">
        <v>5096</v>
      </c>
      <c r="D2227" t="s">
        <v>5097</v>
      </c>
      <c r="E2227" s="7">
        <v>4.9800000000000004</v>
      </c>
      <c r="F2227" s="9">
        <v>1</v>
      </c>
      <c r="G2227" s="13">
        <v>0</v>
      </c>
      <c r="H2227" s="7">
        <v>2.3405999999999998</v>
      </c>
      <c r="I2227">
        <v>98105</v>
      </c>
    </row>
    <row r="2228" spans="1:9" x14ac:dyDescent="0.3">
      <c r="A2228" t="s">
        <v>5098</v>
      </c>
      <c r="B2228" t="s">
        <v>226</v>
      </c>
      <c r="C2228" t="s">
        <v>608</v>
      </c>
      <c r="D2228" t="s">
        <v>609</v>
      </c>
      <c r="E2228" s="7">
        <v>2003.92</v>
      </c>
      <c r="F2228" s="9">
        <v>5</v>
      </c>
      <c r="G2228" s="13">
        <v>0.2</v>
      </c>
      <c r="H2228" s="7">
        <v>125.245</v>
      </c>
      <c r="I2228">
        <v>98105</v>
      </c>
    </row>
    <row r="2229" spans="1:9" x14ac:dyDescent="0.3">
      <c r="A2229" t="s">
        <v>5098</v>
      </c>
      <c r="B2229" t="s">
        <v>226</v>
      </c>
      <c r="C2229" t="s">
        <v>5099</v>
      </c>
      <c r="D2229" t="s">
        <v>5100</v>
      </c>
      <c r="E2229" s="7">
        <v>32.4</v>
      </c>
      <c r="F2229" s="9">
        <v>5</v>
      </c>
      <c r="G2229" s="13">
        <v>0</v>
      </c>
      <c r="H2229" s="7">
        <v>15.552</v>
      </c>
      <c r="I2229">
        <v>98105</v>
      </c>
    </row>
    <row r="2230" spans="1:9" x14ac:dyDescent="0.3">
      <c r="A2230" t="s">
        <v>5098</v>
      </c>
      <c r="B2230" t="s">
        <v>226</v>
      </c>
      <c r="C2230" t="s">
        <v>3306</v>
      </c>
      <c r="D2230" t="s">
        <v>3307</v>
      </c>
      <c r="E2230" s="7">
        <v>1913.4</v>
      </c>
      <c r="F2230" s="9">
        <v>9</v>
      </c>
      <c r="G2230" s="13">
        <v>0</v>
      </c>
      <c r="H2230" s="7">
        <v>401.81400000000002</v>
      </c>
      <c r="I2230">
        <v>98105</v>
      </c>
    </row>
    <row r="2231" spans="1:9" x14ac:dyDescent="0.3">
      <c r="A2231" t="s">
        <v>5098</v>
      </c>
      <c r="B2231" t="s">
        <v>226</v>
      </c>
      <c r="C2231" t="s">
        <v>4372</v>
      </c>
      <c r="D2231" t="s">
        <v>4373</v>
      </c>
      <c r="E2231" s="7">
        <v>146.72999999999999</v>
      </c>
      <c r="F2231" s="9">
        <v>3</v>
      </c>
      <c r="G2231" s="13">
        <v>0</v>
      </c>
      <c r="H2231" s="7">
        <v>2.9346000000000001</v>
      </c>
      <c r="I2231">
        <v>98105</v>
      </c>
    </row>
    <row r="2232" spans="1:9" x14ac:dyDescent="0.3">
      <c r="A2232" t="s">
        <v>5098</v>
      </c>
      <c r="B2232" t="s">
        <v>226</v>
      </c>
      <c r="C2232" t="s">
        <v>2148</v>
      </c>
      <c r="D2232" t="s">
        <v>2149</v>
      </c>
      <c r="E2232" s="7">
        <v>114.2</v>
      </c>
      <c r="F2232" s="9">
        <v>5</v>
      </c>
      <c r="G2232" s="13">
        <v>0</v>
      </c>
      <c r="H2232" s="7">
        <v>52.531999999999996</v>
      </c>
      <c r="I2232">
        <v>98105</v>
      </c>
    </row>
    <row r="2233" spans="1:9" x14ac:dyDescent="0.3">
      <c r="A2233" t="s">
        <v>5101</v>
      </c>
      <c r="B2233" t="s">
        <v>1857</v>
      </c>
      <c r="C2233" t="s">
        <v>5102</v>
      </c>
      <c r="D2233" t="s">
        <v>5103</v>
      </c>
      <c r="E2233" s="7">
        <v>19.05</v>
      </c>
      <c r="F2233" s="9">
        <v>3</v>
      </c>
      <c r="G2233" s="13">
        <v>0</v>
      </c>
      <c r="H2233" s="7">
        <v>8.7629999999999999</v>
      </c>
      <c r="I2233">
        <v>90032</v>
      </c>
    </row>
    <row r="2234" spans="1:9" x14ac:dyDescent="0.3">
      <c r="A2234" t="s">
        <v>5101</v>
      </c>
      <c r="B2234" t="s">
        <v>1857</v>
      </c>
      <c r="C2234" t="s">
        <v>5104</v>
      </c>
      <c r="D2234" t="s">
        <v>5105</v>
      </c>
      <c r="E2234" s="7">
        <v>73.343999999999994</v>
      </c>
      <c r="F2234" s="9">
        <v>3</v>
      </c>
      <c r="G2234" s="13">
        <v>0.2</v>
      </c>
      <c r="H2234" s="7">
        <v>27.504000000000001</v>
      </c>
      <c r="I2234">
        <v>90032</v>
      </c>
    </row>
    <row r="2235" spans="1:9" x14ac:dyDescent="0.3">
      <c r="A2235" t="s">
        <v>5106</v>
      </c>
      <c r="B2235" t="s">
        <v>1259</v>
      </c>
      <c r="C2235" t="s">
        <v>412</v>
      </c>
      <c r="D2235" t="s">
        <v>414</v>
      </c>
      <c r="E2235" s="7">
        <v>2399.96</v>
      </c>
      <c r="F2235" s="9">
        <v>5</v>
      </c>
      <c r="G2235" s="13">
        <v>0.2</v>
      </c>
      <c r="H2235" s="7">
        <v>839.98599999999999</v>
      </c>
      <c r="I2235">
        <v>92646</v>
      </c>
    </row>
    <row r="2236" spans="1:9" x14ac:dyDescent="0.3">
      <c r="A2236" t="s">
        <v>5107</v>
      </c>
      <c r="B2236" t="s">
        <v>5108</v>
      </c>
      <c r="C2236" t="s">
        <v>3863</v>
      </c>
      <c r="D2236" t="s">
        <v>264</v>
      </c>
      <c r="E2236" s="7">
        <v>10.68</v>
      </c>
      <c r="F2236" s="9">
        <v>1</v>
      </c>
      <c r="G2236" s="13">
        <v>0</v>
      </c>
      <c r="H2236" s="7">
        <v>2.8835999999999999</v>
      </c>
      <c r="I2236">
        <v>94513</v>
      </c>
    </row>
    <row r="2237" spans="1:9" x14ac:dyDescent="0.3">
      <c r="A2237" t="s">
        <v>5110</v>
      </c>
      <c r="B2237" t="s">
        <v>4151</v>
      </c>
      <c r="C2237" t="s">
        <v>5111</v>
      </c>
      <c r="D2237" t="s">
        <v>5112</v>
      </c>
      <c r="E2237" s="7">
        <v>1001.5839999999999</v>
      </c>
      <c r="F2237" s="9">
        <v>2</v>
      </c>
      <c r="G2237" s="13">
        <v>0.2</v>
      </c>
      <c r="H2237" s="7">
        <v>125.19799999999999</v>
      </c>
      <c r="I2237">
        <v>98103</v>
      </c>
    </row>
    <row r="2238" spans="1:9" x14ac:dyDescent="0.3">
      <c r="A2238" t="s">
        <v>5113</v>
      </c>
      <c r="B2238" t="s">
        <v>1103</v>
      </c>
      <c r="C2238" t="s">
        <v>5114</v>
      </c>
      <c r="D2238" t="s">
        <v>5115</v>
      </c>
      <c r="E2238" s="7">
        <v>115.96</v>
      </c>
      <c r="F2238" s="9">
        <v>2</v>
      </c>
      <c r="G2238" s="13">
        <v>0</v>
      </c>
      <c r="H2238" s="7">
        <v>25.511199999999999</v>
      </c>
      <c r="I2238">
        <v>98103</v>
      </c>
    </row>
    <row r="2239" spans="1:9" x14ac:dyDescent="0.3">
      <c r="A2239" t="s">
        <v>5116</v>
      </c>
      <c r="B2239" t="s">
        <v>5117</v>
      </c>
      <c r="C2239" t="s">
        <v>1231</v>
      </c>
      <c r="D2239" t="s">
        <v>1232</v>
      </c>
      <c r="E2239" s="7">
        <v>186.54</v>
      </c>
      <c r="F2239" s="9">
        <v>3</v>
      </c>
      <c r="G2239" s="13">
        <v>0</v>
      </c>
      <c r="H2239" s="7">
        <v>50.3658</v>
      </c>
      <c r="I2239">
        <v>94109</v>
      </c>
    </row>
    <row r="2240" spans="1:9" x14ac:dyDescent="0.3">
      <c r="A2240" t="s">
        <v>5119</v>
      </c>
      <c r="B2240" t="s">
        <v>5120</v>
      </c>
      <c r="C2240" t="s">
        <v>5122</v>
      </c>
      <c r="D2240" t="s">
        <v>5123</v>
      </c>
      <c r="E2240" s="7">
        <v>159.56</v>
      </c>
      <c r="F2240" s="9">
        <v>4</v>
      </c>
      <c r="G2240" s="13">
        <v>0</v>
      </c>
      <c r="H2240" s="7">
        <v>59.037199999999999</v>
      </c>
      <c r="I2240">
        <v>90049</v>
      </c>
    </row>
    <row r="2241" spans="1:9" x14ac:dyDescent="0.3">
      <c r="A2241" t="s">
        <v>5124</v>
      </c>
      <c r="B2241" t="s">
        <v>5125</v>
      </c>
      <c r="C2241" t="s">
        <v>2723</v>
      </c>
      <c r="D2241" t="s">
        <v>2724</v>
      </c>
      <c r="E2241" s="7">
        <v>1403.92</v>
      </c>
      <c r="F2241" s="9">
        <v>5</v>
      </c>
      <c r="G2241" s="13">
        <v>0.2</v>
      </c>
      <c r="H2241" s="7">
        <v>70.195999999999998</v>
      </c>
      <c r="I2241">
        <v>95823</v>
      </c>
    </row>
    <row r="2242" spans="1:9" x14ac:dyDescent="0.3">
      <c r="A2242" t="s">
        <v>5127</v>
      </c>
      <c r="B2242" t="s">
        <v>5128</v>
      </c>
      <c r="C2242" t="s">
        <v>3023</v>
      </c>
      <c r="D2242" t="s">
        <v>3024</v>
      </c>
      <c r="E2242" s="7">
        <v>28.8</v>
      </c>
      <c r="F2242" s="9">
        <v>3</v>
      </c>
      <c r="G2242" s="13">
        <v>0</v>
      </c>
      <c r="H2242" s="7">
        <v>0.86399999999999999</v>
      </c>
      <c r="I2242">
        <v>98115</v>
      </c>
    </row>
    <row r="2243" spans="1:9" x14ac:dyDescent="0.3">
      <c r="A2243" t="s">
        <v>5130</v>
      </c>
      <c r="B2243" t="s">
        <v>5131</v>
      </c>
      <c r="C2243" t="s">
        <v>779</v>
      </c>
      <c r="D2243" t="s">
        <v>780</v>
      </c>
      <c r="E2243" s="7">
        <v>356.79</v>
      </c>
      <c r="F2243" s="9">
        <v>7</v>
      </c>
      <c r="G2243" s="13">
        <v>0</v>
      </c>
      <c r="H2243" s="7">
        <v>99.901200000000003</v>
      </c>
      <c r="I2243">
        <v>93101</v>
      </c>
    </row>
    <row r="2244" spans="1:9" x14ac:dyDescent="0.3">
      <c r="A2244" t="s">
        <v>5133</v>
      </c>
      <c r="B2244" t="s">
        <v>4759</v>
      </c>
      <c r="C2244" t="s">
        <v>5134</v>
      </c>
      <c r="D2244" t="s">
        <v>5135</v>
      </c>
      <c r="E2244" s="7">
        <v>18.899999999999999</v>
      </c>
      <c r="F2244" s="9">
        <v>3</v>
      </c>
      <c r="G2244" s="13">
        <v>0</v>
      </c>
      <c r="H2244" s="7">
        <v>8.6940000000000008</v>
      </c>
      <c r="I2244">
        <v>90032</v>
      </c>
    </row>
    <row r="2245" spans="1:9" x14ac:dyDescent="0.3">
      <c r="A2245" t="s">
        <v>5136</v>
      </c>
      <c r="B2245" t="s">
        <v>259</v>
      </c>
      <c r="C2245" t="s">
        <v>2140</v>
      </c>
      <c r="D2245" t="s">
        <v>2141</v>
      </c>
      <c r="E2245" s="7">
        <v>93.68</v>
      </c>
      <c r="F2245" s="9">
        <v>4</v>
      </c>
      <c r="G2245" s="13">
        <v>0</v>
      </c>
      <c r="H2245" s="7">
        <v>25.293600000000001</v>
      </c>
      <c r="I2245">
        <v>94109</v>
      </c>
    </row>
    <row r="2246" spans="1:9" x14ac:dyDescent="0.3">
      <c r="A2246" t="s">
        <v>5136</v>
      </c>
      <c r="B2246" t="s">
        <v>259</v>
      </c>
      <c r="C2246" t="s">
        <v>4966</v>
      </c>
      <c r="D2246" t="s">
        <v>4967</v>
      </c>
      <c r="E2246" s="7">
        <v>21.93</v>
      </c>
      <c r="F2246" s="9">
        <v>3</v>
      </c>
      <c r="G2246" s="13">
        <v>0</v>
      </c>
      <c r="H2246" s="7">
        <v>10.3071</v>
      </c>
      <c r="I2246">
        <v>94109</v>
      </c>
    </row>
    <row r="2247" spans="1:9" x14ac:dyDescent="0.3">
      <c r="A2247" t="s">
        <v>5136</v>
      </c>
      <c r="B2247" t="s">
        <v>259</v>
      </c>
      <c r="C2247" t="s">
        <v>463</v>
      </c>
      <c r="D2247" t="s">
        <v>464</v>
      </c>
      <c r="E2247" s="7">
        <v>862.34400000000005</v>
      </c>
      <c r="F2247" s="9">
        <v>7</v>
      </c>
      <c r="G2247" s="13">
        <v>0.2</v>
      </c>
      <c r="H2247" s="7">
        <v>97.0137</v>
      </c>
      <c r="I2247">
        <v>94109</v>
      </c>
    </row>
    <row r="2248" spans="1:9" x14ac:dyDescent="0.3">
      <c r="A2248" t="s">
        <v>5136</v>
      </c>
      <c r="B2248" t="s">
        <v>259</v>
      </c>
      <c r="C2248" t="s">
        <v>5137</v>
      </c>
      <c r="D2248" t="s">
        <v>5138</v>
      </c>
      <c r="E2248" s="7">
        <v>19.98</v>
      </c>
      <c r="F2248" s="9">
        <v>1</v>
      </c>
      <c r="G2248" s="13">
        <v>0</v>
      </c>
      <c r="H2248" s="7">
        <v>9.3905999999999992</v>
      </c>
      <c r="I2248">
        <v>94109</v>
      </c>
    </row>
    <row r="2249" spans="1:9" x14ac:dyDescent="0.3">
      <c r="A2249" t="s">
        <v>5139</v>
      </c>
      <c r="B2249" t="s">
        <v>1309</v>
      </c>
      <c r="C2249" t="s">
        <v>5140</v>
      </c>
      <c r="D2249" t="s">
        <v>5141</v>
      </c>
      <c r="E2249" s="7">
        <v>479.72</v>
      </c>
      <c r="F2249" s="9">
        <v>4</v>
      </c>
      <c r="G2249" s="13">
        <v>0</v>
      </c>
      <c r="H2249" s="7">
        <v>52.769199999999998</v>
      </c>
      <c r="I2249">
        <v>98105</v>
      </c>
    </row>
    <row r="2250" spans="1:9" x14ac:dyDescent="0.3">
      <c r="A2250" t="s">
        <v>5142</v>
      </c>
      <c r="B2250" t="s">
        <v>5143</v>
      </c>
      <c r="C2250" t="s">
        <v>5145</v>
      </c>
      <c r="D2250" t="s">
        <v>5146</v>
      </c>
      <c r="E2250" s="7">
        <v>623.96</v>
      </c>
      <c r="F2250" s="9">
        <v>5</v>
      </c>
      <c r="G2250" s="13">
        <v>0.2</v>
      </c>
      <c r="H2250" s="7">
        <v>38.997500000000002</v>
      </c>
      <c r="I2250">
        <v>90032</v>
      </c>
    </row>
    <row r="2251" spans="1:9" x14ac:dyDescent="0.3">
      <c r="A2251" t="s">
        <v>5147</v>
      </c>
      <c r="B2251" t="s">
        <v>1648</v>
      </c>
      <c r="C2251" t="s">
        <v>428</v>
      </c>
      <c r="D2251" t="s">
        <v>429</v>
      </c>
      <c r="E2251" s="7">
        <v>2.48</v>
      </c>
      <c r="F2251" s="9">
        <v>2</v>
      </c>
      <c r="G2251" s="13">
        <v>0</v>
      </c>
      <c r="H2251" s="7">
        <v>1.1656</v>
      </c>
      <c r="I2251">
        <v>95661</v>
      </c>
    </row>
    <row r="2252" spans="1:9" x14ac:dyDescent="0.3">
      <c r="A2252" t="s">
        <v>5148</v>
      </c>
      <c r="B2252" t="s">
        <v>5149</v>
      </c>
      <c r="C2252" t="s">
        <v>4876</v>
      </c>
      <c r="D2252" t="s">
        <v>4877</v>
      </c>
      <c r="E2252" s="7">
        <v>11.808</v>
      </c>
      <c r="F2252" s="9">
        <v>3</v>
      </c>
      <c r="G2252" s="13">
        <v>0.2</v>
      </c>
      <c r="H2252" s="7">
        <v>4.1327999999999996</v>
      </c>
      <c r="I2252">
        <v>90008</v>
      </c>
    </row>
    <row r="2253" spans="1:9" x14ac:dyDescent="0.3">
      <c r="A2253" t="s">
        <v>5148</v>
      </c>
      <c r="B2253" t="s">
        <v>5149</v>
      </c>
      <c r="C2253" t="s">
        <v>3501</v>
      </c>
      <c r="D2253" t="s">
        <v>3502</v>
      </c>
      <c r="E2253" s="7">
        <v>53.567999999999998</v>
      </c>
      <c r="F2253" s="9">
        <v>4</v>
      </c>
      <c r="G2253" s="13">
        <v>0.2</v>
      </c>
      <c r="H2253" s="7">
        <v>19.418399999999998</v>
      </c>
      <c r="I2253">
        <v>90008</v>
      </c>
    </row>
    <row r="2254" spans="1:9" x14ac:dyDescent="0.3">
      <c r="A2254" t="s">
        <v>5148</v>
      </c>
      <c r="B2254" t="s">
        <v>5149</v>
      </c>
      <c r="C2254" t="s">
        <v>5151</v>
      </c>
      <c r="D2254" t="s">
        <v>5152</v>
      </c>
      <c r="E2254" s="7">
        <v>503.96</v>
      </c>
      <c r="F2254" s="9">
        <v>5</v>
      </c>
      <c r="G2254" s="13">
        <v>0.2</v>
      </c>
      <c r="H2254" s="7">
        <v>50.396000000000001</v>
      </c>
      <c r="I2254">
        <v>90008</v>
      </c>
    </row>
    <row r="2255" spans="1:9" x14ac:dyDescent="0.3">
      <c r="A2255" t="s">
        <v>5153</v>
      </c>
      <c r="B2255" t="s">
        <v>1281</v>
      </c>
      <c r="C2255" t="s">
        <v>5154</v>
      </c>
      <c r="D2255" t="s">
        <v>5155</v>
      </c>
      <c r="E2255" s="7">
        <v>21.34</v>
      </c>
      <c r="F2255" s="9">
        <v>2</v>
      </c>
      <c r="G2255" s="13">
        <v>0</v>
      </c>
      <c r="H2255" s="7">
        <v>9.8163999999999998</v>
      </c>
      <c r="I2255">
        <v>90004</v>
      </c>
    </row>
    <row r="2256" spans="1:9" x14ac:dyDescent="0.3">
      <c r="A2256" t="s">
        <v>5156</v>
      </c>
      <c r="B2256" t="s">
        <v>2242</v>
      </c>
      <c r="C2256" t="s">
        <v>307</v>
      </c>
      <c r="D2256" t="s">
        <v>308</v>
      </c>
      <c r="E2256" s="7">
        <v>15.51</v>
      </c>
      <c r="F2256" s="9">
        <v>1</v>
      </c>
      <c r="G2256" s="13">
        <v>0</v>
      </c>
      <c r="H2256" s="7">
        <v>4.3428000000000004</v>
      </c>
      <c r="I2256">
        <v>94110</v>
      </c>
    </row>
    <row r="2257" spans="1:9" x14ac:dyDescent="0.3">
      <c r="A2257" t="s">
        <v>5156</v>
      </c>
      <c r="B2257" t="s">
        <v>2242</v>
      </c>
      <c r="C2257" t="s">
        <v>1677</v>
      </c>
      <c r="D2257" t="s">
        <v>5157</v>
      </c>
      <c r="E2257" s="7">
        <v>146.82</v>
      </c>
      <c r="F2257" s="9">
        <v>3</v>
      </c>
      <c r="G2257" s="13">
        <v>0</v>
      </c>
      <c r="H2257" s="7">
        <v>73.41</v>
      </c>
      <c r="I2257">
        <v>94110</v>
      </c>
    </row>
    <row r="2258" spans="1:9" x14ac:dyDescent="0.3">
      <c r="A2258" t="s">
        <v>5156</v>
      </c>
      <c r="B2258" t="s">
        <v>2242</v>
      </c>
      <c r="C2258" t="s">
        <v>677</v>
      </c>
      <c r="D2258" t="s">
        <v>678</v>
      </c>
      <c r="E2258" s="7">
        <v>12.96</v>
      </c>
      <c r="F2258" s="9">
        <v>2</v>
      </c>
      <c r="G2258" s="13">
        <v>0</v>
      </c>
      <c r="H2258" s="7">
        <v>6.2207999999999997</v>
      </c>
      <c r="I2258">
        <v>94110</v>
      </c>
    </row>
    <row r="2259" spans="1:9" x14ac:dyDescent="0.3">
      <c r="A2259" t="s">
        <v>5158</v>
      </c>
      <c r="B2259" t="s">
        <v>5159</v>
      </c>
      <c r="C2259" t="s">
        <v>5161</v>
      </c>
      <c r="D2259" t="s">
        <v>5162</v>
      </c>
      <c r="E2259" s="7">
        <v>7.8</v>
      </c>
      <c r="F2259" s="9">
        <v>3</v>
      </c>
      <c r="G2259" s="13">
        <v>0</v>
      </c>
      <c r="H2259" s="7">
        <v>2.1059999999999999</v>
      </c>
      <c r="I2259">
        <v>92503</v>
      </c>
    </row>
    <row r="2260" spans="1:9" x14ac:dyDescent="0.3">
      <c r="A2260" t="s">
        <v>5163</v>
      </c>
      <c r="B2260" t="s">
        <v>4453</v>
      </c>
      <c r="C2260" t="s">
        <v>1560</v>
      </c>
      <c r="D2260" t="s">
        <v>1561</v>
      </c>
      <c r="E2260" s="7">
        <v>24.85</v>
      </c>
      <c r="F2260" s="9">
        <v>5</v>
      </c>
      <c r="G2260" s="13">
        <v>0</v>
      </c>
      <c r="H2260" s="7">
        <v>7.7035</v>
      </c>
      <c r="I2260">
        <v>98632</v>
      </c>
    </row>
    <row r="2261" spans="1:9" x14ac:dyDescent="0.3">
      <c r="A2261" t="s">
        <v>5164</v>
      </c>
      <c r="B2261" t="s">
        <v>1458</v>
      </c>
      <c r="C2261" t="s">
        <v>4279</v>
      </c>
      <c r="D2261" t="s">
        <v>4280</v>
      </c>
      <c r="E2261" s="7">
        <v>12.624000000000001</v>
      </c>
      <c r="F2261" s="9">
        <v>2</v>
      </c>
      <c r="G2261" s="13">
        <v>0.2</v>
      </c>
      <c r="H2261" s="7">
        <v>2.5247999999999999</v>
      </c>
      <c r="I2261">
        <v>85023</v>
      </c>
    </row>
    <row r="2262" spans="1:9" x14ac:dyDescent="0.3">
      <c r="A2262" t="s">
        <v>5164</v>
      </c>
      <c r="B2262" t="s">
        <v>1458</v>
      </c>
      <c r="C2262" t="s">
        <v>952</v>
      </c>
      <c r="D2262" t="s">
        <v>953</v>
      </c>
      <c r="E2262" s="7">
        <v>89.584000000000003</v>
      </c>
      <c r="F2262" s="9">
        <v>2</v>
      </c>
      <c r="G2262" s="13">
        <v>0.2</v>
      </c>
      <c r="H2262" s="7">
        <v>4.4791999999999996</v>
      </c>
      <c r="I2262">
        <v>85023</v>
      </c>
    </row>
    <row r="2263" spans="1:9" x14ac:dyDescent="0.3">
      <c r="A2263" t="s">
        <v>5164</v>
      </c>
      <c r="B2263" t="s">
        <v>1458</v>
      </c>
      <c r="C2263" t="s">
        <v>5165</v>
      </c>
      <c r="D2263" t="s">
        <v>5166</v>
      </c>
      <c r="E2263" s="7">
        <v>471.92</v>
      </c>
      <c r="F2263" s="9">
        <v>2</v>
      </c>
      <c r="G2263" s="13">
        <v>0.2</v>
      </c>
      <c r="H2263" s="7">
        <v>29.495000000000001</v>
      </c>
      <c r="I2263">
        <v>85023</v>
      </c>
    </row>
    <row r="2264" spans="1:9" x14ac:dyDescent="0.3">
      <c r="A2264" t="s">
        <v>5164</v>
      </c>
      <c r="B2264" t="s">
        <v>1458</v>
      </c>
      <c r="C2264" t="s">
        <v>4846</v>
      </c>
      <c r="D2264" t="s">
        <v>4847</v>
      </c>
      <c r="E2264" s="7">
        <v>18.18</v>
      </c>
      <c r="F2264" s="9">
        <v>4</v>
      </c>
      <c r="G2264" s="13">
        <v>0.7</v>
      </c>
      <c r="H2264" s="7">
        <v>13.938000000000001</v>
      </c>
      <c r="I2264">
        <v>85023</v>
      </c>
    </row>
    <row r="2265" spans="1:9" x14ac:dyDescent="0.3">
      <c r="A2265" t="s">
        <v>5167</v>
      </c>
      <c r="B2265" t="s">
        <v>1175</v>
      </c>
      <c r="C2265" t="s">
        <v>1859</v>
      </c>
      <c r="D2265" t="s">
        <v>1860</v>
      </c>
      <c r="E2265" s="7">
        <v>5.9039999999999999</v>
      </c>
      <c r="F2265" s="9">
        <v>2</v>
      </c>
      <c r="G2265" s="13">
        <v>0.2</v>
      </c>
      <c r="H2265" s="7">
        <v>1.9925999999999999</v>
      </c>
      <c r="I2265">
        <v>85234</v>
      </c>
    </row>
    <row r="2266" spans="1:9" x14ac:dyDescent="0.3">
      <c r="A2266" t="s">
        <v>5167</v>
      </c>
      <c r="B2266" t="s">
        <v>1175</v>
      </c>
      <c r="C2266" t="s">
        <v>5168</v>
      </c>
      <c r="D2266" t="s">
        <v>5169</v>
      </c>
      <c r="E2266" s="7">
        <v>621.76</v>
      </c>
      <c r="F2266" s="9">
        <v>4</v>
      </c>
      <c r="G2266" s="13">
        <v>0.2</v>
      </c>
      <c r="H2266" s="7">
        <v>46.631999999999998</v>
      </c>
      <c r="I2266">
        <v>85234</v>
      </c>
    </row>
    <row r="2267" spans="1:9" x14ac:dyDescent="0.3">
      <c r="A2267" t="s">
        <v>5170</v>
      </c>
      <c r="B2267" t="s">
        <v>5171</v>
      </c>
      <c r="C2267" t="s">
        <v>3886</v>
      </c>
      <c r="D2267" t="s">
        <v>3887</v>
      </c>
      <c r="E2267" s="7">
        <v>154.9</v>
      </c>
      <c r="F2267" s="9">
        <v>5</v>
      </c>
      <c r="G2267" s="13">
        <v>0</v>
      </c>
      <c r="H2267" s="7">
        <v>69.704999999999998</v>
      </c>
      <c r="I2267">
        <v>90036</v>
      </c>
    </row>
    <row r="2268" spans="1:9" x14ac:dyDescent="0.3">
      <c r="A2268" t="s">
        <v>5173</v>
      </c>
      <c r="B2268" t="s">
        <v>2545</v>
      </c>
      <c r="C2268" t="s">
        <v>4565</v>
      </c>
      <c r="D2268" t="s">
        <v>4566</v>
      </c>
      <c r="E2268" s="7">
        <v>31.08</v>
      </c>
      <c r="F2268" s="9">
        <v>4</v>
      </c>
      <c r="G2268" s="13">
        <v>0</v>
      </c>
      <c r="H2268" s="7">
        <v>8.3916000000000004</v>
      </c>
      <c r="I2268">
        <v>89115</v>
      </c>
    </row>
    <row r="2269" spans="1:9" x14ac:dyDescent="0.3">
      <c r="A2269" t="s">
        <v>5174</v>
      </c>
      <c r="B2269" t="s">
        <v>2325</v>
      </c>
      <c r="C2269" t="s">
        <v>3263</v>
      </c>
      <c r="D2269" t="s">
        <v>3264</v>
      </c>
      <c r="E2269" s="7">
        <v>12.96</v>
      </c>
      <c r="F2269" s="9">
        <v>2</v>
      </c>
      <c r="G2269" s="13">
        <v>0</v>
      </c>
      <c r="H2269" s="7">
        <v>6.3503999999999996</v>
      </c>
      <c r="I2269">
        <v>92677</v>
      </c>
    </row>
    <row r="2270" spans="1:9" x14ac:dyDescent="0.3">
      <c r="A2270" t="s">
        <v>5175</v>
      </c>
      <c r="B2270" t="s">
        <v>3607</v>
      </c>
      <c r="C2270" t="s">
        <v>3826</v>
      </c>
      <c r="D2270" t="s">
        <v>3827</v>
      </c>
      <c r="E2270" s="7">
        <v>289.24</v>
      </c>
      <c r="F2270" s="9">
        <v>7</v>
      </c>
      <c r="G2270" s="13">
        <v>0</v>
      </c>
      <c r="H2270" s="7">
        <v>26.031600000000001</v>
      </c>
      <c r="I2270">
        <v>90045</v>
      </c>
    </row>
    <row r="2271" spans="1:9" x14ac:dyDescent="0.3">
      <c r="A2271" t="s">
        <v>5175</v>
      </c>
      <c r="B2271" t="s">
        <v>3607</v>
      </c>
      <c r="C2271" t="s">
        <v>2351</v>
      </c>
      <c r="D2271" t="s">
        <v>2352</v>
      </c>
      <c r="E2271" s="7">
        <v>69.456000000000003</v>
      </c>
      <c r="F2271" s="9">
        <v>2</v>
      </c>
      <c r="G2271" s="13">
        <v>0.2</v>
      </c>
      <c r="H2271" s="7">
        <v>22.5732</v>
      </c>
      <c r="I2271">
        <v>90045</v>
      </c>
    </row>
    <row r="2272" spans="1:9" x14ac:dyDescent="0.3">
      <c r="A2272" t="s">
        <v>5176</v>
      </c>
      <c r="B2272" t="s">
        <v>5177</v>
      </c>
      <c r="C2272" t="s">
        <v>3572</v>
      </c>
      <c r="D2272" t="s">
        <v>3573</v>
      </c>
      <c r="E2272" s="7">
        <v>148.25700000000001</v>
      </c>
      <c r="F2272" s="9">
        <v>3</v>
      </c>
      <c r="G2272" s="13">
        <v>0.15</v>
      </c>
      <c r="H2272" s="7">
        <v>15.697800000000001</v>
      </c>
      <c r="I2272">
        <v>93905</v>
      </c>
    </row>
    <row r="2273" spans="1:9" x14ac:dyDescent="0.3">
      <c r="A2273" t="s">
        <v>5179</v>
      </c>
      <c r="B2273" t="s">
        <v>1222</v>
      </c>
      <c r="C2273" t="s">
        <v>5180</v>
      </c>
      <c r="D2273" t="s">
        <v>5181</v>
      </c>
      <c r="E2273" s="7">
        <v>15.552</v>
      </c>
      <c r="F2273" s="9">
        <v>3</v>
      </c>
      <c r="G2273" s="13">
        <v>0.2</v>
      </c>
      <c r="H2273" s="7">
        <v>5.4432</v>
      </c>
      <c r="I2273">
        <v>80219</v>
      </c>
    </row>
    <row r="2274" spans="1:9" x14ac:dyDescent="0.3">
      <c r="A2274" t="s">
        <v>5179</v>
      </c>
      <c r="B2274" t="s">
        <v>1222</v>
      </c>
      <c r="C2274" t="s">
        <v>5182</v>
      </c>
      <c r="D2274" t="s">
        <v>5183</v>
      </c>
      <c r="E2274" s="7">
        <v>6.8</v>
      </c>
      <c r="F2274" s="9">
        <v>1</v>
      </c>
      <c r="G2274" s="13">
        <v>0.2</v>
      </c>
      <c r="H2274" s="7">
        <v>0.51</v>
      </c>
      <c r="I2274">
        <v>80219</v>
      </c>
    </row>
    <row r="2275" spans="1:9" x14ac:dyDescent="0.3">
      <c r="A2275" t="s">
        <v>5179</v>
      </c>
      <c r="B2275" t="s">
        <v>1222</v>
      </c>
      <c r="C2275" t="s">
        <v>344</v>
      </c>
      <c r="D2275" t="s">
        <v>345</v>
      </c>
      <c r="E2275" s="7">
        <v>4.2240000000000002</v>
      </c>
      <c r="F2275" s="9">
        <v>3</v>
      </c>
      <c r="G2275" s="13">
        <v>0.2</v>
      </c>
      <c r="H2275" s="7">
        <v>1.2672000000000001</v>
      </c>
      <c r="I2275">
        <v>80219</v>
      </c>
    </row>
    <row r="2276" spans="1:9" x14ac:dyDescent="0.3">
      <c r="A2276" t="s">
        <v>5179</v>
      </c>
      <c r="B2276" t="s">
        <v>1222</v>
      </c>
      <c r="C2276" t="s">
        <v>569</v>
      </c>
      <c r="D2276" t="s">
        <v>570</v>
      </c>
      <c r="E2276" s="7">
        <v>143.63999999999999</v>
      </c>
      <c r="F2276" s="9">
        <v>9</v>
      </c>
      <c r="G2276" s="13">
        <v>0.2</v>
      </c>
      <c r="H2276" s="7">
        <v>10.773</v>
      </c>
      <c r="I2276">
        <v>80219</v>
      </c>
    </row>
    <row r="2277" spans="1:9" x14ac:dyDescent="0.3">
      <c r="A2277" t="s">
        <v>5179</v>
      </c>
      <c r="B2277" t="s">
        <v>1222</v>
      </c>
      <c r="C2277" t="s">
        <v>1007</v>
      </c>
      <c r="D2277" t="s">
        <v>1008</v>
      </c>
      <c r="E2277" s="7">
        <v>31.103999999999999</v>
      </c>
      <c r="F2277" s="9">
        <v>6</v>
      </c>
      <c r="G2277" s="13">
        <v>0.2</v>
      </c>
      <c r="H2277" s="7">
        <v>10.8864</v>
      </c>
      <c r="I2277">
        <v>80219</v>
      </c>
    </row>
    <row r="2278" spans="1:9" x14ac:dyDescent="0.3">
      <c r="A2278" t="s">
        <v>5179</v>
      </c>
      <c r="B2278" t="s">
        <v>1222</v>
      </c>
      <c r="C2278" t="s">
        <v>2200</v>
      </c>
      <c r="D2278" t="s">
        <v>2201</v>
      </c>
      <c r="E2278" s="7">
        <v>223.05600000000001</v>
      </c>
      <c r="F2278" s="9">
        <v>9</v>
      </c>
      <c r="G2278" s="13">
        <v>0.2</v>
      </c>
      <c r="H2278" s="7">
        <v>69.704999999999998</v>
      </c>
      <c r="I2278">
        <v>80219</v>
      </c>
    </row>
    <row r="2279" spans="1:9" x14ac:dyDescent="0.3">
      <c r="A2279" t="s">
        <v>5184</v>
      </c>
      <c r="B2279" t="s">
        <v>3959</v>
      </c>
      <c r="C2279" t="s">
        <v>901</v>
      </c>
      <c r="D2279" t="s">
        <v>902</v>
      </c>
      <c r="E2279" s="7">
        <v>523.39200000000005</v>
      </c>
      <c r="F2279" s="9">
        <v>3</v>
      </c>
      <c r="G2279" s="13">
        <v>0.2</v>
      </c>
      <c r="H2279" s="7">
        <v>52.339199999999998</v>
      </c>
      <c r="I2279">
        <v>92105</v>
      </c>
    </row>
    <row r="2280" spans="1:9" x14ac:dyDescent="0.3">
      <c r="A2280" t="s">
        <v>5185</v>
      </c>
      <c r="B2280" t="s">
        <v>5186</v>
      </c>
      <c r="C2280" t="s">
        <v>1118</v>
      </c>
      <c r="D2280" t="s">
        <v>1119</v>
      </c>
      <c r="E2280" s="7">
        <v>99.591999999999999</v>
      </c>
      <c r="F2280" s="9">
        <v>1</v>
      </c>
      <c r="G2280" s="13">
        <v>0.2</v>
      </c>
      <c r="H2280" s="7">
        <v>2.4897999999999998</v>
      </c>
      <c r="I2280">
        <v>94521</v>
      </c>
    </row>
    <row r="2281" spans="1:9" x14ac:dyDescent="0.3">
      <c r="A2281" t="s">
        <v>5185</v>
      </c>
      <c r="B2281" t="s">
        <v>5186</v>
      </c>
      <c r="C2281" t="s">
        <v>405</v>
      </c>
      <c r="D2281" t="s">
        <v>406</v>
      </c>
      <c r="E2281" s="7">
        <v>399.96</v>
      </c>
      <c r="F2281" s="9">
        <v>4</v>
      </c>
      <c r="G2281" s="13">
        <v>0</v>
      </c>
      <c r="H2281" s="7">
        <v>139.98599999999999</v>
      </c>
      <c r="I2281">
        <v>94521</v>
      </c>
    </row>
    <row r="2282" spans="1:9" x14ac:dyDescent="0.3">
      <c r="A2282" t="s">
        <v>5188</v>
      </c>
      <c r="B2282" t="s">
        <v>2254</v>
      </c>
      <c r="C2282" t="s">
        <v>3348</v>
      </c>
      <c r="D2282" t="s">
        <v>3349</v>
      </c>
      <c r="E2282" s="7">
        <v>14.576000000000001</v>
      </c>
      <c r="F2282" s="9">
        <v>2</v>
      </c>
      <c r="G2282" s="13">
        <v>0.2</v>
      </c>
      <c r="H2282" s="7">
        <v>2.3685999999999998</v>
      </c>
      <c r="I2282">
        <v>80013</v>
      </c>
    </row>
    <row r="2283" spans="1:9" x14ac:dyDescent="0.3">
      <c r="A2283" t="s">
        <v>5189</v>
      </c>
      <c r="B2283" t="s">
        <v>2156</v>
      </c>
      <c r="C2283" t="s">
        <v>379</v>
      </c>
      <c r="D2283" t="s">
        <v>380</v>
      </c>
      <c r="E2283" s="7">
        <v>209.6</v>
      </c>
      <c r="F2283" s="9">
        <v>5</v>
      </c>
      <c r="G2283" s="13">
        <v>0.2</v>
      </c>
      <c r="H2283" s="7">
        <v>68.12</v>
      </c>
      <c r="I2283">
        <v>92804</v>
      </c>
    </row>
    <row r="2284" spans="1:9" x14ac:dyDescent="0.3">
      <c r="A2284" t="s">
        <v>5189</v>
      </c>
      <c r="B2284" t="s">
        <v>2156</v>
      </c>
      <c r="C2284" t="s">
        <v>5016</v>
      </c>
      <c r="D2284" t="s">
        <v>5017</v>
      </c>
      <c r="E2284" s="7">
        <v>23.32</v>
      </c>
      <c r="F2284" s="9">
        <v>2</v>
      </c>
      <c r="G2284" s="13">
        <v>0</v>
      </c>
      <c r="H2284" s="7">
        <v>6.0632000000000001</v>
      </c>
      <c r="I2284">
        <v>92804</v>
      </c>
    </row>
    <row r="2285" spans="1:9" x14ac:dyDescent="0.3">
      <c r="A2285" t="s">
        <v>5189</v>
      </c>
      <c r="B2285" t="s">
        <v>2156</v>
      </c>
      <c r="C2285" t="s">
        <v>1928</v>
      </c>
      <c r="D2285" t="s">
        <v>1929</v>
      </c>
      <c r="E2285" s="7">
        <v>30.98</v>
      </c>
      <c r="F2285" s="9">
        <v>1</v>
      </c>
      <c r="G2285" s="13">
        <v>0</v>
      </c>
      <c r="H2285" s="7">
        <v>13.941000000000001</v>
      </c>
      <c r="I2285">
        <v>92804</v>
      </c>
    </row>
    <row r="2286" spans="1:9" x14ac:dyDescent="0.3">
      <c r="A2286" t="s">
        <v>5189</v>
      </c>
      <c r="B2286" t="s">
        <v>2156</v>
      </c>
      <c r="C2286" t="s">
        <v>5014</v>
      </c>
      <c r="D2286" t="s">
        <v>5015</v>
      </c>
      <c r="E2286" s="7">
        <v>119.96</v>
      </c>
      <c r="F2286" s="9">
        <v>4</v>
      </c>
      <c r="G2286" s="13">
        <v>0</v>
      </c>
      <c r="H2286" s="7">
        <v>25.191600000000001</v>
      </c>
      <c r="I2286">
        <v>92804</v>
      </c>
    </row>
    <row r="2287" spans="1:9" x14ac:dyDescent="0.3">
      <c r="A2287" t="s">
        <v>5189</v>
      </c>
      <c r="B2287" t="s">
        <v>2156</v>
      </c>
      <c r="C2287" t="s">
        <v>5082</v>
      </c>
      <c r="D2287" t="s">
        <v>5083</v>
      </c>
      <c r="E2287" s="7">
        <v>363.92</v>
      </c>
      <c r="F2287" s="9">
        <v>5</v>
      </c>
      <c r="G2287" s="13">
        <v>0.2</v>
      </c>
      <c r="H2287" s="7">
        <v>31.843</v>
      </c>
      <c r="I2287">
        <v>92804</v>
      </c>
    </row>
    <row r="2288" spans="1:9" x14ac:dyDescent="0.3">
      <c r="A2288" t="s">
        <v>5189</v>
      </c>
      <c r="B2288" t="s">
        <v>2156</v>
      </c>
      <c r="C2288" t="s">
        <v>5190</v>
      </c>
      <c r="D2288" t="s">
        <v>5191</v>
      </c>
      <c r="E2288" s="7">
        <v>35.808</v>
      </c>
      <c r="F2288" s="9">
        <v>3</v>
      </c>
      <c r="G2288" s="13">
        <v>0.2</v>
      </c>
      <c r="H2288" s="7">
        <v>11.19</v>
      </c>
      <c r="I2288">
        <v>92804</v>
      </c>
    </row>
    <row r="2289" spans="1:9" x14ac:dyDescent="0.3">
      <c r="A2289" t="s">
        <v>5189</v>
      </c>
      <c r="B2289" t="s">
        <v>2156</v>
      </c>
      <c r="C2289" t="s">
        <v>3157</v>
      </c>
      <c r="D2289" t="s">
        <v>3158</v>
      </c>
      <c r="E2289" s="7">
        <v>122.688</v>
      </c>
      <c r="F2289" s="9">
        <v>9</v>
      </c>
      <c r="G2289" s="13">
        <v>0.2</v>
      </c>
      <c r="H2289" s="7">
        <v>39.873600000000003</v>
      </c>
      <c r="I2289">
        <v>92804</v>
      </c>
    </row>
    <row r="2290" spans="1:9" x14ac:dyDescent="0.3">
      <c r="A2290" t="s">
        <v>5189</v>
      </c>
      <c r="B2290" t="s">
        <v>2156</v>
      </c>
      <c r="C2290" t="s">
        <v>1312</v>
      </c>
      <c r="D2290" t="s">
        <v>1313</v>
      </c>
      <c r="E2290" s="7">
        <v>892.13599999999997</v>
      </c>
      <c r="F2290" s="9">
        <v>7</v>
      </c>
      <c r="G2290" s="13">
        <v>0.2</v>
      </c>
      <c r="H2290" s="7">
        <v>111.517</v>
      </c>
      <c r="I2290">
        <v>92804</v>
      </c>
    </row>
    <row r="2291" spans="1:9" x14ac:dyDescent="0.3">
      <c r="A2291" t="s">
        <v>5189</v>
      </c>
      <c r="B2291" t="s">
        <v>2156</v>
      </c>
      <c r="C2291" t="s">
        <v>4574</v>
      </c>
      <c r="D2291" t="s">
        <v>4575</v>
      </c>
      <c r="E2291" s="7">
        <v>50.22</v>
      </c>
      <c r="F2291" s="9">
        <v>3</v>
      </c>
      <c r="G2291" s="13">
        <v>0</v>
      </c>
      <c r="H2291" s="7">
        <v>2.0087999999999999</v>
      </c>
      <c r="I2291">
        <v>92804</v>
      </c>
    </row>
    <row r="2292" spans="1:9" x14ac:dyDescent="0.3">
      <c r="A2292" t="s">
        <v>5189</v>
      </c>
      <c r="B2292" t="s">
        <v>2156</v>
      </c>
      <c r="C2292" t="s">
        <v>4980</v>
      </c>
      <c r="D2292" t="s">
        <v>4981</v>
      </c>
      <c r="E2292" s="7">
        <v>83.42</v>
      </c>
      <c r="F2292" s="9">
        <v>2</v>
      </c>
      <c r="G2292" s="13">
        <v>0</v>
      </c>
      <c r="H2292" s="7">
        <v>24.191800000000001</v>
      </c>
      <c r="I2292">
        <v>92804</v>
      </c>
    </row>
    <row r="2293" spans="1:9" x14ac:dyDescent="0.3">
      <c r="A2293" t="s">
        <v>5189</v>
      </c>
      <c r="B2293" t="s">
        <v>2156</v>
      </c>
      <c r="C2293" t="s">
        <v>5192</v>
      </c>
      <c r="D2293" t="s">
        <v>5193</v>
      </c>
      <c r="E2293" s="7">
        <v>5.8719999999999999</v>
      </c>
      <c r="F2293" s="9">
        <v>2</v>
      </c>
      <c r="G2293" s="13">
        <v>0.2</v>
      </c>
      <c r="H2293" s="7">
        <v>2.1286</v>
      </c>
      <c r="I2293">
        <v>92804</v>
      </c>
    </row>
    <row r="2294" spans="1:9" x14ac:dyDescent="0.3">
      <c r="A2294" t="s">
        <v>5194</v>
      </c>
      <c r="B2294" t="s">
        <v>2780</v>
      </c>
      <c r="C2294" t="s">
        <v>4148</v>
      </c>
      <c r="D2294" t="s">
        <v>4149</v>
      </c>
      <c r="E2294" s="7">
        <v>12.144</v>
      </c>
      <c r="F2294" s="9">
        <v>3</v>
      </c>
      <c r="G2294" s="13">
        <v>0.2</v>
      </c>
      <c r="H2294" s="7">
        <v>4.0986000000000002</v>
      </c>
      <c r="I2294">
        <v>84062</v>
      </c>
    </row>
    <row r="2295" spans="1:9" x14ac:dyDescent="0.3">
      <c r="A2295" t="s">
        <v>5195</v>
      </c>
      <c r="B2295" t="s">
        <v>425</v>
      </c>
      <c r="C2295" t="s">
        <v>4458</v>
      </c>
      <c r="D2295" t="s">
        <v>4185</v>
      </c>
      <c r="E2295" s="7">
        <v>27.792000000000002</v>
      </c>
      <c r="F2295" s="9">
        <v>3</v>
      </c>
      <c r="G2295" s="13">
        <v>0.2</v>
      </c>
      <c r="H2295" s="7">
        <v>10.422000000000001</v>
      </c>
      <c r="I2295">
        <v>97477</v>
      </c>
    </row>
    <row r="2296" spans="1:9" x14ac:dyDescent="0.3">
      <c r="A2296" t="s">
        <v>5196</v>
      </c>
      <c r="B2296" t="s">
        <v>2535</v>
      </c>
      <c r="C2296" t="s">
        <v>3265</v>
      </c>
      <c r="D2296" t="s">
        <v>3266</v>
      </c>
      <c r="E2296" s="7">
        <v>6.2080000000000002</v>
      </c>
      <c r="F2296" s="9">
        <v>2</v>
      </c>
      <c r="G2296" s="13">
        <v>0.2</v>
      </c>
      <c r="H2296" s="7">
        <v>0.69840000000000002</v>
      </c>
      <c r="I2296">
        <v>97301</v>
      </c>
    </row>
    <row r="2297" spans="1:9" x14ac:dyDescent="0.3">
      <c r="A2297" t="s">
        <v>5197</v>
      </c>
      <c r="B2297" t="s">
        <v>3304</v>
      </c>
      <c r="C2297" t="s">
        <v>1033</v>
      </c>
      <c r="D2297" t="s">
        <v>1034</v>
      </c>
      <c r="E2297" s="7">
        <v>1261.33</v>
      </c>
      <c r="F2297" s="9">
        <v>7</v>
      </c>
      <c r="G2297" s="13">
        <v>0</v>
      </c>
      <c r="H2297" s="7">
        <v>327.94580000000002</v>
      </c>
      <c r="I2297">
        <v>90008</v>
      </c>
    </row>
    <row r="2298" spans="1:9" x14ac:dyDescent="0.3">
      <c r="A2298" t="s">
        <v>5198</v>
      </c>
      <c r="B2298" t="s">
        <v>2591</v>
      </c>
      <c r="C2298" t="s">
        <v>2720</v>
      </c>
      <c r="D2298" t="s">
        <v>2721</v>
      </c>
      <c r="E2298" s="7">
        <v>38.880000000000003</v>
      </c>
      <c r="F2298" s="9">
        <v>6</v>
      </c>
      <c r="G2298" s="13">
        <v>0</v>
      </c>
      <c r="H2298" s="7">
        <v>18.662400000000002</v>
      </c>
      <c r="I2298">
        <v>90049</v>
      </c>
    </row>
    <row r="2299" spans="1:9" x14ac:dyDescent="0.3">
      <c r="A2299" t="s">
        <v>5199</v>
      </c>
      <c r="B2299" t="s">
        <v>2026</v>
      </c>
      <c r="C2299" t="s">
        <v>630</v>
      </c>
      <c r="D2299" t="s">
        <v>631</v>
      </c>
      <c r="E2299" s="7">
        <v>5.98</v>
      </c>
      <c r="F2299" s="9">
        <v>1</v>
      </c>
      <c r="G2299" s="13">
        <v>0</v>
      </c>
      <c r="H2299" s="7">
        <v>2.6909999999999998</v>
      </c>
      <c r="I2299">
        <v>93727</v>
      </c>
    </row>
    <row r="2300" spans="1:9" x14ac:dyDescent="0.3">
      <c r="A2300" t="s">
        <v>5200</v>
      </c>
      <c r="B2300" t="s">
        <v>4133</v>
      </c>
      <c r="C2300" t="s">
        <v>3292</v>
      </c>
      <c r="D2300" t="s">
        <v>3293</v>
      </c>
      <c r="E2300" s="7">
        <v>54.9</v>
      </c>
      <c r="F2300" s="9">
        <v>5</v>
      </c>
      <c r="G2300" s="13">
        <v>0</v>
      </c>
      <c r="H2300" s="7">
        <v>26.901</v>
      </c>
      <c r="I2300">
        <v>98105</v>
      </c>
    </row>
    <row r="2301" spans="1:9" x14ac:dyDescent="0.3">
      <c r="A2301" t="s">
        <v>5201</v>
      </c>
      <c r="B2301" t="s">
        <v>803</v>
      </c>
      <c r="C2301" t="s">
        <v>3806</v>
      </c>
      <c r="D2301" t="s">
        <v>3807</v>
      </c>
      <c r="E2301" s="7">
        <v>3.52</v>
      </c>
      <c r="F2301" s="9">
        <v>2</v>
      </c>
      <c r="G2301" s="13">
        <v>0</v>
      </c>
      <c r="H2301" s="7">
        <v>1.6896</v>
      </c>
      <c r="I2301">
        <v>94521</v>
      </c>
    </row>
    <row r="2302" spans="1:9" x14ac:dyDescent="0.3">
      <c r="A2302" t="s">
        <v>5201</v>
      </c>
      <c r="B2302" t="s">
        <v>803</v>
      </c>
      <c r="C2302" t="s">
        <v>3677</v>
      </c>
      <c r="D2302" t="s">
        <v>3678</v>
      </c>
      <c r="E2302" s="7">
        <v>1626.192</v>
      </c>
      <c r="F2302" s="9">
        <v>9</v>
      </c>
      <c r="G2302" s="13">
        <v>0.2</v>
      </c>
      <c r="H2302" s="7">
        <v>121.9644</v>
      </c>
      <c r="I2302">
        <v>94521</v>
      </c>
    </row>
    <row r="2303" spans="1:9" x14ac:dyDescent="0.3">
      <c r="A2303" t="s">
        <v>5202</v>
      </c>
      <c r="B2303" t="s">
        <v>2669</v>
      </c>
      <c r="C2303" t="s">
        <v>2295</v>
      </c>
      <c r="D2303" t="s">
        <v>2296</v>
      </c>
      <c r="E2303" s="7">
        <v>99.87</v>
      </c>
      <c r="F2303" s="9">
        <v>3</v>
      </c>
      <c r="G2303" s="13">
        <v>0</v>
      </c>
      <c r="H2303" s="7">
        <v>23.968800000000002</v>
      </c>
      <c r="I2303">
        <v>90004</v>
      </c>
    </row>
    <row r="2304" spans="1:9" x14ac:dyDescent="0.3">
      <c r="A2304" t="s">
        <v>5203</v>
      </c>
      <c r="B2304" t="s">
        <v>4796</v>
      </c>
      <c r="C2304" t="s">
        <v>2329</v>
      </c>
      <c r="D2304" t="s">
        <v>2330</v>
      </c>
      <c r="E2304" s="7">
        <v>79.36</v>
      </c>
      <c r="F2304" s="9">
        <v>4</v>
      </c>
      <c r="G2304" s="13">
        <v>0</v>
      </c>
      <c r="H2304" s="7">
        <v>23.808</v>
      </c>
      <c r="I2304">
        <v>89431</v>
      </c>
    </row>
    <row r="2305" spans="1:9" x14ac:dyDescent="0.3">
      <c r="A2305" t="s">
        <v>5204</v>
      </c>
      <c r="B2305" t="s">
        <v>337</v>
      </c>
      <c r="C2305" t="s">
        <v>5205</v>
      </c>
      <c r="D2305" t="s">
        <v>5206</v>
      </c>
      <c r="E2305" s="7">
        <v>119.96</v>
      </c>
      <c r="F2305" s="9">
        <v>1</v>
      </c>
      <c r="G2305" s="13">
        <v>0.2</v>
      </c>
      <c r="H2305" s="7">
        <v>7.4974999999999996</v>
      </c>
      <c r="I2305">
        <v>90032</v>
      </c>
    </row>
    <row r="2306" spans="1:9" x14ac:dyDescent="0.3">
      <c r="A2306" t="s">
        <v>5207</v>
      </c>
      <c r="B2306" t="s">
        <v>5208</v>
      </c>
      <c r="C2306" t="s">
        <v>4615</v>
      </c>
      <c r="D2306" t="s">
        <v>264</v>
      </c>
      <c r="E2306" s="7">
        <v>23.472000000000001</v>
      </c>
      <c r="F2306" s="9">
        <v>3</v>
      </c>
      <c r="G2306" s="13">
        <v>0.2</v>
      </c>
      <c r="H2306" s="7">
        <v>8.8019999999999996</v>
      </c>
      <c r="I2306">
        <v>85254</v>
      </c>
    </row>
    <row r="2307" spans="1:9" x14ac:dyDescent="0.3">
      <c r="A2307" t="s">
        <v>5210</v>
      </c>
      <c r="B2307" t="s">
        <v>4226</v>
      </c>
      <c r="C2307" t="s">
        <v>5211</v>
      </c>
      <c r="D2307" t="s">
        <v>5212</v>
      </c>
      <c r="E2307" s="7">
        <v>421.1</v>
      </c>
      <c r="F2307" s="9">
        <v>2</v>
      </c>
      <c r="G2307" s="13">
        <v>0</v>
      </c>
      <c r="H2307" s="7">
        <v>105.27500000000001</v>
      </c>
      <c r="I2307">
        <v>92704</v>
      </c>
    </row>
    <row r="2308" spans="1:9" x14ac:dyDescent="0.3">
      <c r="A2308" t="s">
        <v>5213</v>
      </c>
      <c r="B2308" t="s">
        <v>1058</v>
      </c>
      <c r="C2308" t="s">
        <v>5214</v>
      </c>
      <c r="D2308" t="s">
        <v>5215</v>
      </c>
      <c r="E2308" s="7">
        <v>1685.88</v>
      </c>
      <c r="F2308" s="9">
        <v>6</v>
      </c>
      <c r="G2308" s="13">
        <v>0</v>
      </c>
      <c r="H2308" s="7">
        <v>320.31720000000001</v>
      </c>
      <c r="I2308">
        <v>89015</v>
      </c>
    </row>
    <row r="2309" spans="1:9" x14ac:dyDescent="0.3">
      <c r="A2309" t="s">
        <v>5213</v>
      </c>
      <c r="B2309" t="s">
        <v>1058</v>
      </c>
      <c r="C2309" t="s">
        <v>5216</v>
      </c>
      <c r="D2309" t="s">
        <v>5217</v>
      </c>
      <c r="E2309" s="7">
        <v>5.7279999999999998</v>
      </c>
      <c r="F2309" s="9">
        <v>2</v>
      </c>
      <c r="G2309" s="13">
        <v>0.2</v>
      </c>
      <c r="H2309" s="7">
        <v>2.0047999999999999</v>
      </c>
      <c r="I2309">
        <v>89015</v>
      </c>
    </row>
    <row r="2310" spans="1:9" x14ac:dyDescent="0.3">
      <c r="A2310" t="s">
        <v>5218</v>
      </c>
      <c r="B2310" t="s">
        <v>1623</v>
      </c>
      <c r="C2310" t="s">
        <v>4385</v>
      </c>
      <c r="D2310" t="s">
        <v>4386</v>
      </c>
      <c r="E2310" s="7">
        <v>61.96</v>
      </c>
      <c r="F2310" s="9">
        <v>2</v>
      </c>
      <c r="G2310" s="13">
        <v>0</v>
      </c>
      <c r="H2310" s="7">
        <v>27.882000000000001</v>
      </c>
      <c r="I2310">
        <v>98103</v>
      </c>
    </row>
    <row r="2311" spans="1:9" x14ac:dyDescent="0.3">
      <c r="A2311" t="s">
        <v>5218</v>
      </c>
      <c r="B2311" t="s">
        <v>1623</v>
      </c>
      <c r="C2311" t="s">
        <v>2728</v>
      </c>
      <c r="D2311" t="s">
        <v>2729</v>
      </c>
      <c r="E2311" s="7">
        <v>1.3440000000000001</v>
      </c>
      <c r="F2311" s="9">
        <v>1</v>
      </c>
      <c r="G2311" s="13">
        <v>0.2</v>
      </c>
      <c r="H2311" s="7">
        <v>0.47039999999999998</v>
      </c>
      <c r="I2311">
        <v>98103</v>
      </c>
    </row>
    <row r="2312" spans="1:9" x14ac:dyDescent="0.3">
      <c r="A2312" t="s">
        <v>5219</v>
      </c>
      <c r="B2312" t="s">
        <v>1218</v>
      </c>
      <c r="C2312" t="s">
        <v>1353</v>
      </c>
      <c r="D2312" t="s">
        <v>1354</v>
      </c>
      <c r="E2312" s="7">
        <v>13.904</v>
      </c>
      <c r="F2312" s="9">
        <v>2</v>
      </c>
      <c r="G2312" s="13">
        <v>0.2</v>
      </c>
      <c r="H2312" s="7">
        <v>4.5187999999999997</v>
      </c>
      <c r="I2312">
        <v>98103</v>
      </c>
    </row>
    <row r="2313" spans="1:9" x14ac:dyDescent="0.3">
      <c r="A2313" t="s">
        <v>5220</v>
      </c>
      <c r="B2313" t="s">
        <v>5171</v>
      </c>
      <c r="C2313" t="s">
        <v>4744</v>
      </c>
      <c r="D2313" t="s">
        <v>4745</v>
      </c>
      <c r="E2313" s="7">
        <v>41.86</v>
      </c>
      <c r="F2313" s="9">
        <v>7</v>
      </c>
      <c r="G2313" s="13">
        <v>0</v>
      </c>
      <c r="H2313" s="7">
        <v>18.837</v>
      </c>
      <c r="I2313">
        <v>98105</v>
      </c>
    </row>
    <row r="2314" spans="1:9" x14ac:dyDescent="0.3">
      <c r="A2314" t="s">
        <v>5220</v>
      </c>
      <c r="B2314" t="s">
        <v>5171</v>
      </c>
      <c r="C2314" t="s">
        <v>3112</v>
      </c>
      <c r="D2314" t="s">
        <v>3113</v>
      </c>
      <c r="E2314" s="7">
        <v>141.96</v>
      </c>
      <c r="F2314" s="9">
        <v>2</v>
      </c>
      <c r="G2314" s="13">
        <v>0</v>
      </c>
      <c r="H2314" s="7">
        <v>41.168399999999998</v>
      </c>
      <c r="I2314">
        <v>98105</v>
      </c>
    </row>
    <row r="2315" spans="1:9" x14ac:dyDescent="0.3">
      <c r="A2315" t="s">
        <v>5221</v>
      </c>
      <c r="B2315" t="s">
        <v>3662</v>
      </c>
      <c r="C2315" t="s">
        <v>1439</v>
      </c>
      <c r="D2315" t="s">
        <v>1440</v>
      </c>
      <c r="E2315" s="7">
        <v>182.55</v>
      </c>
      <c r="F2315" s="9">
        <v>2</v>
      </c>
      <c r="G2315" s="13">
        <v>0.5</v>
      </c>
      <c r="H2315" s="7">
        <v>135.08699999999999</v>
      </c>
      <c r="I2315">
        <v>85204</v>
      </c>
    </row>
    <row r="2316" spans="1:9" x14ac:dyDescent="0.3">
      <c r="A2316" t="s">
        <v>5222</v>
      </c>
      <c r="B2316" t="s">
        <v>3041</v>
      </c>
      <c r="C2316" t="s">
        <v>4770</v>
      </c>
      <c r="D2316" t="s">
        <v>4771</v>
      </c>
      <c r="E2316" s="7">
        <v>87.92</v>
      </c>
      <c r="F2316" s="9">
        <v>4</v>
      </c>
      <c r="G2316" s="13">
        <v>0</v>
      </c>
      <c r="H2316" s="7">
        <v>0.87919999999999998</v>
      </c>
      <c r="I2316">
        <v>90032</v>
      </c>
    </row>
    <row r="2317" spans="1:9" x14ac:dyDescent="0.3">
      <c r="A2317" t="s">
        <v>5222</v>
      </c>
      <c r="B2317" t="s">
        <v>3041</v>
      </c>
      <c r="C2317" t="s">
        <v>5223</v>
      </c>
      <c r="D2317" t="s">
        <v>5224</v>
      </c>
      <c r="E2317" s="7">
        <v>5.98</v>
      </c>
      <c r="F2317" s="9">
        <v>1</v>
      </c>
      <c r="G2317" s="13">
        <v>0</v>
      </c>
      <c r="H2317" s="7">
        <v>2.9302000000000001</v>
      </c>
      <c r="I2317">
        <v>90032</v>
      </c>
    </row>
    <row r="2318" spans="1:9" x14ac:dyDescent="0.3">
      <c r="A2318" t="s">
        <v>5225</v>
      </c>
      <c r="B2318" t="s">
        <v>1183</v>
      </c>
      <c r="C2318" t="s">
        <v>935</v>
      </c>
      <c r="D2318" t="s">
        <v>936</v>
      </c>
      <c r="E2318" s="7">
        <v>11.52</v>
      </c>
      <c r="F2318" s="9">
        <v>4</v>
      </c>
      <c r="G2318" s="13">
        <v>0</v>
      </c>
      <c r="H2318" s="7">
        <v>3.2256</v>
      </c>
      <c r="I2318">
        <v>94122</v>
      </c>
    </row>
    <row r="2319" spans="1:9" x14ac:dyDescent="0.3">
      <c r="A2319" t="s">
        <v>5225</v>
      </c>
      <c r="B2319" t="s">
        <v>1183</v>
      </c>
      <c r="C2319" t="s">
        <v>1937</v>
      </c>
      <c r="D2319" t="s">
        <v>1938</v>
      </c>
      <c r="E2319" s="7">
        <v>717.72</v>
      </c>
      <c r="F2319" s="9">
        <v>3</v>
      </c>
      <c r="G2319" s="13">
        <v>0.2</v>
      </c>
      <c r="H2319" s="7">
        <v>71.772000000000006</v>
      </c>
      <c r="I2319">
        <v>94122</v>
      </c>
    </row>
    <row r="2320" spans="1:9" x14ac:dyDescent="0.3">
      <c r="A2320" t="s">
        <v>5225</v>
      </c>
      <c r="B2320" t="s">
        <v>1183</v>
      </c>
      <c r="C2320" t="s">
        <v>5226</v>
      </c>
      <c r="D2320" t="s">
        <v>5227</v>
      </c>
      <c r="E2320" s="7">
        <v>236.5</v>
      </c>
      <c r="F2320" s="9">
        <v>10</v>
      </c>
      <c r="G2320" s="13">
        <v>0</v>
      </c>
      <c r="H2320" s="7">
        <v>68.584999999999994</v>
      </c>
      <c r="I2320">
        <v>94122</v>
      </c>
    </row>
    <row r="2321" spans="1:9" x14ac:dyDescent="0.3">
      <c r="A2321" t="s">
        <v>5225</v>
      </c>
      <c r="B2321" t="s">
        <v>1183</v>
      </c>
      <c r="C2321" t="s">
        <v>1909</v>
      </c>
      <c r="D2321" t="s">
        <v>1910</v>
      </c>
      <c r="E2321" s="7">
        <v>170.352</v>
      </c>
      <c r="F2321" s="9">
        <v>3</v>
      </c>
      <c r="G2321" s="13">
        <v>0.2</v>
      </c>
      <c r="H2321" s="7">
        <v>19.1646</v>
      </c>
      <c r="I2321">
        <v>94122</v>
      </c>
    </row>
    <row r="2322" spans="1:9" x14ac:dyDescent="0.3">
      <c r="A2322" t="s">
        <v>5228</v>
      </c>
      <c r="B2322" t="s">
        <v>5229</v>
      </c>
      <c r="C2322" t="s">
        <v>477</v>
      </c>
      <c r="D2322" t="s">
        <v>478</v>
      </c>
      <c r="E2322" s="7">
        <v>107.97</v>
      </c>
      <c r="F2322" s="9">
        <v>3</v>
      </c>
      <c r="G2322" s="13">
        <v>0</v>
      </c>
      <c r="H2322" s="7">
        <v>22.6737</v>
      </c>
      <c r="I2322">
        <v>94109</v>
      </c>
    </row>
    <row r="2323" spans="1:9" x14ac:dyDescent="0.3">
      <c r="A2323" t="s">
        <v>5231</v>
      </c>
      <c r="B2323" t="s">
        <v>884</v>
      </c>
      <c r="C2323" t="s">
        <v>985</v>
      </c>
      <c r="D2323" t="s">
        <v>986</v>
      </c>
      <c r="E2323" s="7">
        <v>23.24</v>
      </c>
      <c r="F2323" s="9">
        <v>5</v>
      </c>
      <c r="G2323" s="13">
        <v>0.2</v>
      </c>
      <c r="H2323" s="7">
        <v>7.5529999999999999</v>
      </c>
      <c r="I2323">
        <v>90032</v>
      </c>
    </row>
    <row r="2324" spans="1:9" x14ac:dyDescent="0.3">
      <c r="A2324" t="s">
        <v>5232</v>
      </c>
      <c r="B2324" t="s">
        <v>2164</v>
      </c>
      <c r="C2324" t="s">
        <v>4866</v>
      </c>
      <c r="D2324" t="s">
        <v>4867</v>
      </c>
      <c r="E2324" s="7">
        <v>203.976</v>
      </c>
      <c r="F2324" s="9">
        <v>3</v>
      </c>
      <c r="G2324" s="13">
        <v>0.2</v>
      </c>
      <c r="H2324" s="7">
        <v>25.497</v>
      </c>
      <c r="I2324">
        <v>92024</v>
      </c>
    </row>
    <row r="2325" spans="1:9" x14ac:dyDescent="0.3">
      <c r="A2325" t="s">
        <v>5232</v>
      </c>
      <c r="B2325" t="s">
        <v>2164</v>
      </c>
      <c r="C2325" t="s">
        <v>5214</v>
      </c>
      <c r="D2325" t="s">
        <v>5215</v>
      </c>
      <c r="E2325" s="7">
        <v>674.35199999999998</v>
      </c>
      <c r="F2325" s="9">
        <v>3</v>
      </c>
      <c r="G2325" s="13">
        <v>0.2</v>
      </c>
      <c r="H2325" s="7">
        <v>8.4293999999999993</v>
      </c>
      <c r="I2325">
        <v>92024</v>
      </c>
    </row>
    <row r="2326" spans="1:9" x14ac:dyDescent="0.3">
      <c r="A2326" t="s">
        <v>5233</v>
      </c>
      <c r="B2326" t="s">
        <v>2839</v>
      </c>
      <c r="C2326" t="s">
        <v>1111</v>
      </c>
      <c r="D2326" t="s">
        <v>5234</v>
      </c>
      <c r="E2326" s="7">
        <v>19.54</v>
      </c>
      <c r="F2326" s="9">
        <v>2</v>
      </c>
      <c r="G2326" s="13">
        <v>0</v>
      </c>
      <c r="H2326" s="7">
        <v>7.2298</v>
      </c>
      <c r="I2326">
        <v>98103</v>
      </c>
    </row>
    <row r="2327" spans="1:9" x14ac:dyDescent="0.3">
      <c r="A2327" t="s">
        <v>5235</v>
      </c>
      <c r="B2327" t="s">
        <v>4333</v>
      </c>
      <c r="C2327" t="s">
        <v>4119</v>
      </c>
      <c r="D2327" t="s">
        <v>4120</v>
      </c>
      <c r="E2327" s="7">
        <v>21.4</v>
      </c>
      <c r="F2327" s="9">
        <v>5</v>
      </c>
      <c r="G2327" s="13">
        <v>0</v>
      </c>
      <c r="H2327" s="7">
        <v>6.2060000000000004</v>
      </c>
      <c r="I2327">
        <v>90036</v>
      </c>
    </row>
    <row r="2328" spans="1:9" x14ac:dyDescent="0.3">
      <c r="A2328" t="s">
        <v>5235</v>
      </c>
      <c r="B2328" t="s">
        <v>4333</v>
      </c>
      <c r="C2328" t="s">
        <v>5134</v>
      </c>
      <c r="D2328" t="s">
        <v>5135</v>
      </c>
      <c r="E2328" s="7">
        <v>12.6</v>
      </c>
      <c r="F2328" s="9">
        <v>2</v>
      </c>
      <c r="G2328" s="13">
        <v>0</v>
      </c>
      <c r="H2328" s="7">
        <v>5.7960000000000003</v>
      </c>
      <c r="I2328">
        <v>90036</v>
      </c>
    </row>
    <row r="2329" spans="1:9" x14ac:dyDescent="0.3">
      <c r="A2329" t="s">
        <v>5236</v>
      </c>
      <c r="B2329" t="s">
        <v>5237</v>
      </c>
      <c r="C2329" t="s">
        <v>1297</v>
      </c>
      <c r="D2329" t="s">
        <v>1298</v>
      </c>
      <c r="E2329" s="7">
        <v>17.46</v>
      </c>
      <c r="F2329" s="9">
        <v>2</v>
      </c>
      <c r="G2329" s="13">
        <v>0</v>
      </c>
      <c r="H2329" s="7">
        <v>5.9363999999999999</v>
      </c>
      <c r="I2329">
        <v>94109</v>
      </c>
    </row>
    <row r="2330" spans="1:9" x14ac:dyDescent="0.3">
      <c r="A2330" t="s">
        <v>5236</v>
      </c>
      <c r="B2330" t="s">
        <v>5237</v>
      </c>
      <c r="C2330" t="s">
        <v>5239</v>
      </c>
      <c r="D2330" t="s">
        <v>5240</v>
      </c>
      <c r="E2330" s="7">
        <v>369.16</v>
      </c>
      <c r="F2330" s="9">
        <v>11</v>
      </c>
      <c r="G2330" s="13">
        <v>0.2</v>
      </c>
      <c r="H2330" s="7">
        <v>32.301499999999997</v>
      </c>
      <c r="I2330">
        <v>94109</v>
      </c>
    </row>
    <row r="2331" spans="1:9" x14ac:dyDescent="0.3">
      <c r="A2331" t="s">
        <v>5241</v>
      </c>
      <c r="B2331" t="s">
        <v>2423</v>
      </c>
      <c r="C2331" t="s">
        <v>1235</v>
      </c>
      <c r="D2331" t="s">
        <v>1236</v>
      </c>
      <c r="E2331" s="7">
        <v>2.9119999999999999</v>
      </c>
      <c r="F2331" s="9">
        <v>2</v>
      </c>
      <c r="G2331" s="13">
        <v>0.2</v>
      </c>
      <c r="H2331" s="7">
        <v>0.91</v>
      </c>
      <c r="I2331">
        <v>85023</v>
      </c>
    </row>
    <row r="2332" spans="1:9" x14ac:dyDescent="0.3">
      <c r="A2332" t="s">
        <v>5241</v>
      </c>
      <c r="B2332" t="s">
        <v>2423</v>
      </c>
      <c r="C2332" t="s">
        <v>5180</v>
      </c>
      <c r="D2332" t="s">
        <v>5181</v>
      </c>
      <c r="E2332" s="7">
        <v>20.736000000000001</v>
      </c>
      <c r="F2332" s="9">
        <v>4</v>
      </c>
      <c r="G2332" s="13">
        <v>0.2</v>
      </c>
      <c r="H2332" s="7">
        <v>7.2576000000000001</v>
      </c>
      <c r="I2332">
        <v>85023</v>
      </c>
    </row>
    <row r="2333" spans="1:9" x14ac:dyDescent="0.3">
      <c r="A2333" t="s">
        <v>5241</v>
      </c>
      <c r="B2333" t="s">
        <v>2423</v>
      </c>
      <c r="C2333" t="s">
        <v>630</v>
      </c>
      <c r="D2333" t="s">
        <v>631</v>
      </c>
      <c r="E2333" s="7">
        <v>9.5679999999999996</v>
      </c>
      <c r="F2333" s="9">
        <v>2</v>
      </c>
      <c r="G2333" s="13">
        <v>0.2</v>
      </c>
      <c r="H2333" s="7">
        <v>2.99</v>
      </c>
      <c r="I2333">
        <v>85023</v>
      </c>
    </row>
    <row r="2334" spans="1:9" x14ac:dyDescent="0.3">
      <c r="A2334" t="s">
        <v>5242</v>
      </c>
      <c r="B2334" t="s">
        <v>3993</v>
      </c>
      <c r="C2334" t="s">
        <v>3409</v>
      </c>
      <c r="D2334" t="s">
        <v>3410</v>
      </c>
      <c r="E2334" s="7">
        <v>30.18</v>
      </c>
      <c r="F2334" s="9">
        <v>3</v>
      </c>
      <c r="G2334" s="13">
        <v>0</v>
      </c>
      <c r="H2334" s="7">
        <v>13.8828</v>
      </c>
      <c r="I2334">
        <v>98115</v>
      </c>
    </row>
    <row r="2335" spans="1:9" x14ac:dyDescent="0.3">
      <c r="A2335" t="s">
        <v>5242</v>
      </c>
      <c r="B2335" t="s">
        <v>3993</v>
      </c>
      <c r="C2335" t="s">
        <v>111</v>
      </c>
      <c r="D2335" t="s">
        <v>112</v>
      </c>
      <c r="E2335" s="7">
        <v>51.648000000000003</v>
      </c>
      <c r="F2335" s="9">
        <v>12</v>
      </c>
      <c r="G2335" s="13">
        <v>0.2</v>
      </c>
      <c r="H2335" s="7">
        <v>18.7224</v>
      </c>
      <c r="I2335">
        <v>98115</v>
      </c>
    </row>
    <row r="2336" spans="1:9" x14ac:dyDescent="0.3">
      <c r="A2336" t="s">
        <v>5242</v>
      </c>
      <c r="B2336" t="s">
        <v>3993</v>
      </c>
      <c r="C2336" t="s">
        <v>855</v>
      </c>
      <c r="D2336" t="s">
        <v>856</v>
      </c>
      <c r="E2336" s="7">
        <v>11.231999999999999</v>
      </c>
      <c r="F2336" s="9">
        <v>3</v>
      </c>
      <c r="G2336" s="13">
        <v>0.2</v>
      </c>
      <c r="H2336" s="7">
        <v>3.9312</v>
      </c>
      <c r="I2336">
        <v>98115</v>
      </c>
    </row>
    <row r="2337" spans="1:9" x14ac:dyDescent="0.3">
      <c r="A2337" t="s">
        <v>5243</v>
      </c>
      <c r="B2337" t="s">
        <v>2031</v>
      </c>
      <c r="C2337" t="s">
        <v>2841</v>
      </c>
      <c r="D2337" t="s">
        <v>2842</v>
      </c>
      <c r="E2337" s="7">
        <v>14.73</v>
      </c>
      <c r="F2337" s="9">
        <v>3</v>
      </c>
      <c r="G2337" s="13">
        <v>0</v>
      </c>
      <c r="H2337" s="7">
        <v>7.2176999999999998</v>
      </c>
      <c r="I2337">
        <v>93010</v>
      </c>
    </row>
    <row r="2338" spans="1:9" x14ac:dyDescent="0.3">
      <c r="A2338" t="s">
        <v>5245</v>
      </c>
      <c r="B2338" t="s">
        <v>158</v>
      </c>
      <c r="C2338" t="s">
        <v>619</v>
      </c>
      <c r="D2338" t="s">
        <v>620</v>
      </c>
      <c r="E2338" s="7">
        <v>8.82</v>
      </c>
      <c r="F2338" s="9">
        <v>3</v>
      </c>
      <c r="G2338" s="13">
        <v>0</v>
      </c>
      <c r="H2338" s="7">
        <v>2.5577999999999999</v>
      </c>
      <c r="I2338">
        <v>94109</v>
      </c>
    </row>
    <row r="2339" spans="1:9" x14ac:dyDescent="0.3">
      <c r="A2339" t="s">
        <v>5245</v>
      </c>
      <c r="B2339" t="s">
        <v>158</v>
      </c>
      <c r="C2339" t="s">
        <v>2380</v>
      </c>
      <c r="D2339" t="s">
        <v>5246</v>
      </c>
      <c r="E2339" s="7">
        <v>62.496000000000002</v>
      </c>
      <c r="F2339" s="9">
        <v>2</v>
      </c>
      <c r="G2339" s="13">
        <v>0.2</v>
      </c>
      <c r="H2339" s="7">
        <v>21.8736</v>
      </c>
      <c r="I2339">
        <v>94109</v>
      </c>
    </row>
    <row r="2340" spans="1:9" x14ac:dyDescent="0.3">
      <c r="A2340" t="s">
        <v>5245</v>
      </c>
      <c r="B2340" t="s">
        <v>158</v>
      </c>
      <c r="C2340" t="s">
        <v>5087</v>
      </c>
      <c r="D2340" t="s">
        <v>5088</v>
      </c>
      <c r="E2340" s="7">
        <v>339.96</v>
      </c>
      <c r="F2340" s="9">
        <v>4</v>
      </c>
      <c r="G2340" s="13">
        <v>0</v>
      </c>
      <c r="H2340" s="7">
        <v>122.3856</v>
      </c>
      <c r="I2340">
        <v>94109</v>
      </c>
    </row>
    <row r="2341" spans="1:9" x14ac:dyDescent="0.3">
      <c r="A2341" t="s">
        <v>5245</v>
      </c>
      <c r="B2341" t="s">
        <v>158</v>
      </c>
      <c r="C2341" t="s">
        <v>4987</v>
      </c>
      <c r="D2341" t="s">
        <v>4988</v>
      </c>
      <c r="E2341" s="7">
        <v>49.567999999999998</v>
      </c>
      <c r="F2341" s="9">
        <v>2</v>
      </c>
      <c r="G2341" s="13">
        <v>0.2</v>
      </c>
      <c r="H2341" s="7">
        <v>17.348800000000001</v>
      </c>
      <c r="I2341">
        <v>94109</v>
      </c>
    </row>
    <row r="2342" spans="1:9" x14ac:dyDescent="0.3">
      <c r="A2342" t="s">
        <v>5247</v>
      </c>
      <c r="B2342" t="s">
        <v>5248</v>
      </c>
      <c r="C2342" t="s">
        <v>139</v>
      </c>
      <c r="D2342" t="s">
        <v>140</v>
      </c>
      <c r="E2342" s="7">
        <v>110.376</v>
      </c>
      <c r="F2342" s="9">
        <v>3</v>
      </c>
      <c r="G2342" s="13">
        <v>0.2</v>
      </c>
      <c r="H2342" s="7">
        <v>12.417299999999999</v>
      </c>
      <c r="I2342">
        <v>94122</v>
      </c>
    </row>
    <row r="2343" spans="1:9" x14ac:dyDescent="0.3">
      <c r="A2343" t="s">
        <v>5247</v>
      </c>
      <c r="B2343" t="s">
        <v>5248</v>
      </c>
      <c r="C2343" t="s">
        <v>3718</v>
      </c>
      <c r="D2343" t="s">
        <v>3719</v>
      </c>
      <c r="E2343" s="7">
        <v>151.62</v>
      </c>
      <c r="F2343" s="9">
        <v>7</v>
      </c>
      <c r="G2343" s="13">
        <v>0</v>
      </c>
      <c r="H2343" s="7">
        <v>50.034599999999998</v>
      </c>
      <c r="I2343">
        <v>94122</v>
      </c>
    </row>
    <row r="2344" spans="1:9" x14ac:dyDescent="0.3">
      <c r="A2344" t="s">
        <v>5247</v>
      </c>
      <c r="B2344" t="s">
        <v>5248</v>
      </c>
      <c r="C2344" t="s">
        <v>598</v>
      </c>
      <c r="D2344" t="s">
        <v>599</v>
      </c>
      <c r="E2344" s="7">
        <v>30.8</v>
      </c>
      <c r="F2344" s="9">
        <v>4</v>
      </c>
      <c r="G2344" s="13">
        <v>0</v>
      </c>
      <c r="H2344" s="7">
        <v>10.164</v>
      </c>
      <c r="I2344">
        <v>94122</v>
      </c>
    </row>
    <row r="2345" spans="1:9" x14ac:dyDescent="0.3">
      <c r="A2345" t="s">
        <v>5250</v>
      </c>
      <c r="B2345" t="s">
        <v>4930</v>
      </c>
      <c r="C2345" t="s">
        <v>592</v>
      </c>
      <c r="D2345" t="s">
        <v>593</v>
      </c>
      <c r="E2345" s="7">
        <v>89.712000000000003</v>
      </c>
      <c r="F2345" s="9">
        <v>6</v>
      </c>
      <c r="G2345" s="13">
        <v>0.2</v>
      </c>
      <c r="H2345" s="7">
        <v>30.277799999999999</v>
      </c>
      <c r="I2345">
        <v>94122</v>
      </c>
    </row>
    <row r="2346" spans="1:9" x14ac:dyDescent="0.3">
      <c r="A2346" t="s">
        <v>5250</v>
      </c>
      <c r="B2346" t="s">
        <v>4930</v>
      </c>
      <c r="C2346" t="s">
        <v>326</v>
      </c>
      <c r="D2346" t="s">
        <v>327</v>
      </c>
      <c r="E2346" s="7">
        <v>22.83</v>
      </c>
      <c r="F2346" s="9">
        <v>3</v>
      </c>
      <c r="G2346" s="13">
        <v>0</v>
      </c>
      <c r="H2346" s="7">
        <v>10.7301</v>
      </c>
      <c r="I2346">
        <v>94122</v>
      </c>
    </row>
    <row r="2347" spans="1:9" x14ac:dyDescent="0.3">
      <c r="A2347" t="s">
        <v>5251</v>
      </c>
      <c r="B2347" t="s">
        <v>692</v>
      </c>
      <c r="C2347" t="s">
        <v>935</v>
      </c>
      <c r="D2347" t="s">
        <v>936</v>
      </c>
      <c r="E2347" s="7">
        <v>8.64</v>
      </c>
      <c r="F2347" s="9">
        <v>3</v>
      </c>
      <c r="G2347" s="13">
        <v>0</v>
      </c>
      <c r="H2347" s="7">
        <v>2.4192</v>
      </c>
      <c r="I2347">
        <v>90049</v>
      </c>
    </row>
    <row r="2348" spans="1:9" x14ac:dyDescent="0.3">
      <c r="A2348" t="s">
        <v>5252</v>
      </c>
      <c r="B2348" t="s">
        <v>5253</v>
      </c>
      <c r="C2348" t="s">
        <v>4643</v>
      </c>
      <c r="D2348" t="s">
        <v>4644</v>
      </c>
      <c r="E2348" s="7">
        <v>43.96</v>
      </c>
      <c r="F2348" s="9">
        <v>7</v>
      </c>
      <c r="G2348" s="13">
        <v>0</v>
      </c>
      <c r="H2348" s="7">
        <v>18.463200000000001</v>
      </c>
      <c r="I2348">
        <v>95123</v>
      </c>
    </row>
    <row r="2349" spans="1:9" x14ac:dyDescent="0.3">
      <c r="A2349" t="s">
        <v>5252</v>
      </c>
      <c r="B2349" t="s">
        <v>5253</v>
      </c>
      <c r="C2349" t="s">
        <v>263</v>
      </c>
      <c r="D2349" t="s">
        <v>264</v>
      </c>
      <c r="E2349" s="7">
        <v>39.76</v>
      </c>
      <c r="F2349" s="9">
        <v>7</v>
      </c>
      <c r="G2349" s="13">
        <v>0</v>
      </c>
      <c r="H2349" s="7">
        <v>18.687200000000001</v>
      </c>
      <c r="I2349">
        <v>95123</v>
      </c>
    </row>
    <row r="2350" spans="1:9" x14ac:dyDescent="0.3">
      <c r="A2350" t="s">
        <v>5255</v>
      </c>
      <c r="B2350" t="s">
        <v>3383</v>
      </c>
      <c r="C2350" t="s">
        <v>2846</v>
      </c>
      <c r="D2350" t="s">
        <v>2847</v>
      </c>
      <c r="E2350" s="7">
        <v>66.36</v>
      </c>
      <c r="F2350" s="9">
        <v>7</v>
      </c>
      <c r="G2350" s="13">
        <v>0</v>
      </c>
      <c r="H2350" s="7">
        <v>26.544</v>
      </c>
      <c r="I2350">
        <v>91104</v>
      </c>
    </row>
    <row r="2351" spans="1:9" x14ac:dyDescent="0.3">
      <c r="A2351" t="s">
        <v>5255</v>
      </c>
      <c r="B2351" t="s">
        <v>3383</v>
      </c>
      <c r="C2351" t="s">
        <v>3436</v>
      </c>
      <c r="D2351" t="s">
        <v>3437</v>
      </c>
      <c r="E2351" s="7">
        <v>92.88</v>
      </c>
      <c r="F2351" s="9">
        <v>6</v>
      </c>
      <c r="G2351" s="13">
        <v>0.2</v>
      </c>
      <c r="H2351" s="7">
        <v>30.186</v>
      </c>
      <c r="I2351">
        <v>91104</v>
      </c>
    </row>
    <row r="2352" spans="1:9" x14ac:dyDescent="0.3">
      <c r="A2352" t="s">
        <v>5255</v>
      </c>
      <c r="B2352" t="s">
        <v>3383</v>
      </c>
      <c r="C2352" t="s">
        <v>594</v>
      </c>
      <c r="D2352" t="s">
        <v>5256</v>
      </c>
      <c r="E2352" s="7">
        <v>24.14</v>
      </c>
      <c r="F2352" s="9">
        <v>2</v>
      </c>
      <c r="G2352" s="13">
        <v>0</v>
      </c>
      <c r="H2352" s="7">
        <v>7.9661999999999997</v>
      </c>
      <c r="I2352">
        <v>91104</v>
      </c>
    </row>
    <row r="2353" spans="1:9" x14ac:dyDescent="0.3">
      <c r="A2353" t="s">
        <v>5257</v>
      </c>
      <c r="B2353" t="s">
        <v>5258</v>
      </c>
      <c r="C2353" t="s">
        <v>3680</v>
      </c>
      <c r="D2353" t="s">
        <v>3681</v>
      </c>
      <c r="E2353" s="7">
        <v>49.56</v>
      </c>
      <c r="F2353" s="9">
        <v>7</v>
      </c>
      <c r="G2353" s="13">
        <v>0</v>
      </c>
      <c r="H2353" s="7">
        <v>18.832799999999999</v>
      </c>
      <c r="I2353">
        <v>90049</v>
      </c>
    </row>
    <row r="2354" spans="1:9" x14ac:dyDescent="0.3">
      <c r="A2354" t="s">
        <v>5260</v>
      </c>
      <c r="B2354" t="s">
        <v>5261</v>
      </c>
      <c r="C2354" t="s">
        <v>3323</v>
      </c>
      <c r="D2354" t="s">
        <v>3324</v>
      </c>
      <c r="E2354" s="7">
        <v>354.9</v>
      </c>
      <c r="F2354" s="9">
        <v>5</v>
      </c>
      <c r="G2354" s="13">
        <v>0</v>
      </c>
      <c r="H2354" s="7">
        <v>17.745000000000001</v>
      </c>
      <c r="I2354">
        <v>90032</v>
      </c>
    </row>
    <row r="2355" spans="1:9" x14ac:dyDescent="0.3">
      <c r="A2355" t="s">
        <v>5263</v>
      </c>
      <c r="B2355" t="s">
        <v>4498</v>
      </c>
      <c r="C2355" t="s">
        <v>5264</v>
      </c>
      <c r="D2355" t="s">
        <v>5265</v>
      </c>
      <c r="E2355" s="7">
        <v>119.98</v>
      </c>
      <c r="F2355" s="9">
        <v>2</v>
      </c>
      <c r="G2355" s="13">
        <v>0</v>
      </c>
      <c r="H2355" s="7">
        <v>35.994</v>
      </c>
      <c r="I2355">
        <v>90008</v>
      </c>
    </row>
    <row r="2356" spans="1:9" x14ac:dyDescent="0.3">
      <c r="A2356" t="s">
        <v>5263</v>
      </c>
      <c r="B2356" t="s">
        <v>4498</v>
      </c>
      <c r="C2356" t="s">
        <v>4328</v>
      </c>
      <c r="D2356" t="s">
        <v>4329</v>
      </c>
      <c r="E2356" s="7">
        <v>989.97</v>
      </c>
      <c r="F2356" s="9">
        <v>3</v>
      </c>
      <c r="G2356" s="13">
        <v>0</v>
      </c>
      <c r="H2356" s="7">
        <v>395.988</v>
      </c>
      <c r="I2356">
        <v>90008</v>
      </c>
    </row>
    <row r="2357" spans="1:9" x14ac:dyDescent="0.3">
      <c r="A2357" t="s">
        <v>5266</v>
      </c>
      <c r="B2357" t="s">
        <v>5267</v>
      </c>
      <c r="C2357" t="s">
        <v>3995</v>
      </c>
      <c r="D2357" t="s">
        <v>3996</v>
      </c>
      <c r="E2357" s="7">
        <v>14.7</v>
      </c>
      <c r="F2357" s="9">
        <v>7</v>
      </c>
      <c r="G2357" s="13">
        <v>0</v>
      </c>
      <c r="H2357" s="7">
        <v>4.1159999999999997</v>
      </c>
      <c r="I2357">
        <v>91360</v>
      </c>
    </row>
    <row r="2358" spans="1:9" x14ac:dyDescent="0.3">
      <c r="A2358" t="s">
        <v>5269</v>
      </c>
      <c r="B2358" t="s">
        <v>4610</v>
      </c>
      <c r="C2358" t="s">
        <v>5270</v>
      </c>
      <c r="D2358" t="s">
        <v>5271</v>
      </c>
      <c r="E2358" s="7">
        <v>273.666</v>
      </c>
      <c r="F2358" s="9">
        <v>2</v>
      </c>
      <c r="G2358" s="13">
        <v>0.15</v>
      </c>
      <c r="H2358" s="7">
        <v>12.878399999999999</v>
      </c>
      <c r="I2358">
        <v>95123</v>
      </c>
    </row>
    <row r="2359" spans="1:9" x14ac:dyDescent="0.3">
      <c r="A2359" t="s">
        <v>5269</v>
      </c>
      <c r="B2359" t="s">
        <v>4610</v>
      </c>
      <c r="C2359" t="s">
        <v>5272</v>
      </c>
      <c r="D2359" t="s">
        <v>5273</v>
      </c>
      <c r="E2359" s="7">
        <v>17.48</v>
      </c>
      <c r="F2359" s="9">
        <v>4</v>
      </c>
      <c r="G2359" s="13">
        <v>0</v>
      </c>
      <c r="H2359" s="7">
        <v>4.5448000000000004</v>
      </c>
      <c r="I2359">
        <v>95123</v>
      </c>
    </row>
    <row r="2360" spans="1:9" x14ac:dyDescent="0.3">
      <c r="A2360" t="s">
        <v>5274</v>
      </c>
      <c r="B2360" t="s">
        <v>4063</v>
      </c>
      <c r="C2360" t="s">
        <v>4866</v>
      </c>
      <c r="D2360" t="s">
        <v>4867</v>
      </c>
      <c r="E2360" s="7">
        <v>339.96</v>
      </c>
      <c r="F2360" s="9">
        <v>5</v>
      </c>
      <c r="G2360" s="13">
        <v>0.2</v>
      </c>
      <c r="H2360" s="7">
        <v>42.494999999999997</v>
      </c>
      <c r="I2360">
        <v>59601</v>
      </c>
    </row>
    <row r="2361" spans="1:9" x14ac:dyDescent="0.3">
      <c r="A2361" t="s">
        <v>5274</v>
      </c>
      <c r="B2361" t="s">
        <v>4063</v>
      </c>
      <c r="C2361" t="s">
        <v>924</v>
      </c>
      <c r="D2361" t="s">
        <v>925</v>
      </c>
      <c r="E2361" s="7">
        <v>63.98</v>
      </c>
      <c r="F2361" s="9">
        <v>7</v>
      </c>
      <c r="G2361" s="13">
        <v>0</v>
      </c>
      <c r="H2361" s="7">
        <v>21.7532</v>
      </c>
      <c r="I2361">
        <v>59601</v>
      </c>
    </row>
    <row r="2362" spans="1:9" x14ac:dyDescent="0.3">
      <c r="A2362" t="s">
        <v>5275</v>
      </c>
      <c r="B2362" t="s">
        <v>4043</v>
      </c>
      <c r="C2362" t="s">
        <v>5276</v>
      </c>
      <c r="D2362" t="s">
        <v>5277</v>
      </c>
      <c r="E2362" s="7">
        <v>35.984000000000002</v>
      </c>
      <c r="F2362" s="9">
        <v>2</v>
      </c>
      <c r="G2362" s="13">
        <v>0.2</v>
      </c>
      <c r="H2362" s="7">
        <v>4.4980000000000002</v>
      </c>
      <c r="I2362">
        <v>94110</v>
      </c>
    </row>
    <row r="2363" spans="1:9" x14ac:dyDescent="0.3">
      <c r="A2363" t="s">
        <v>5275</v>
      </c>
      <c r="B2363" t="s">
        <v>4043</v>
      </c>
      <c r="C2363" t="s">
        <v>4471</v>
      </c>
      <c r="D2363" t="s">
        <v>4472</v>
      </c>
      <c r="E2363" s="7">
        <v>389.97</v>
      </c>
      <c r="F2363" s="9">
        <v>3</v>
      </c>
      <c r="G2363" s="13">
        <v>0</v>
      </c>
      <c r="H2363" s="7">
        <v>132.5898</v>
      </c>
      <c r="I2363">
        <v>94110</v>
      </c>
    </row>
    <row r="2364" spans="1:9" x14ac:dyDescent="0.3">
      <c r="A2364" t="s">
        <v>5278</v>
      </c>
      <c r="B2364" t="s">
        <v>3612</v>
      </c>
      <c r="C2364" t="s">
        <v>328</v>
      </c>
      <c r="D2364" t="s">
        <v>637</v>
      </c>
      <c r="E2364" s="7">
        <v>185.52799999999999</v>
      </c>
      <c r="F2364" s="9">
        <v>7</v>
      </c>
      <c r="G2364" s="13">
        <v>0.2</v>
      </c>
      <c r="H2364" s="7">
        <v>48.701099999999997</v>
      </c>
      <c r="I2364">
        <v>85364</v>
      </c>
    </row>
    <row r="2365" spans="1:9" x14ac:dyDescent="0.3">
      <c r="A2365" t="s">
        <v>5279</v>
      </c>
      <c r="B2365" t="s">
        <v>2970</v>
      </c>
      <c r="C2365" t="s">
        <v>3224</v>
      </c>
      <c r="D2365" t="s">
        <v>5280</v>
      </c>
      <c r="E2365" s="7">
        <v>599.98500000000001</v>
      </c>
      <c r="F2365" s="9">
        <v>5</v>
      </c>
      <c r="G2365" s="13">
        <v>0.7</v>
      </c>
      <c r="H2365" s="7">
        <v>479.988</v>
      </c>
      <c r="I2365">
        <v>85364</v>
      </c>
    </row>
    <row r="2366" spans="1:9" x14ac:dyDescent="0.3">
      <c r="A2366" t="s">
        <v>5281</v>
      </c>
      <c r="B2366" t="s">
        <v>2016</v>
      </c>
      <c r="C2366" t="s">
        <v>5282</v>
      </c>
      <c r="D2366" t="s">
        <v>5283</v>
      </c>
      <c r="E2366" s="7">
        <v>46.36</v>
      </c>
      <c r="F2366" s="9">
        <v>4</v>
      </c>
      <c r="G2366" s="13">
        <v>0</v>
      </c>
      <c r="H2366" s="7">
        <v>15.2988</v>
      </c>
      <c r="I2366">
        <v>94110</v>
      </c>
    </row>
    <row r="2367" spans="1:9" x14ac:dyDescent="0.3">
      <c r="A2367" t="s">
        <v>5284</v>
      </c>
      <c r="B2367" t="s">
        <v>1781</v>
      </c>
      <c r="C2367" t="s">
        <v>2808</v>
      </c>
      <c r="D2367" t="s">
        <v>2809</v>
      </c>
      <c r="E2367" s="7">
        <v>305.01</v>
      </c>
      <c r="F2367" s="9">
        <v>9</v>
      </c>
      <c r="G2367" s="13">
        <v>0</v>
      </c>
      <c r="H2367" s="7">
        <v>76.252499999999998</v>
      </c>
      <c r="I2367">
        <v>94122</v>
      </c>
    </row>
    <row r="2368" spans="1:9" x14ac:dyDescent="0.3">
      <c r="A2368" t="s">
        <v>5284</v>
      </c>
      <c r="B2368" t="s">
        <v>1781</v>
      </c>
      <c r="C2368" t="s">
        <v>202</v>
      </c>
      <c r="D2368" t="s">
        <v>203</v>
      </c>
      <c r="E2368" s="7">
        <v>50.783999999999999</v>
      </c>
      <c r="F2368" s="9">
        <v>2</v>
      </c>
      <c r="G2368" s="13">
        <v>0.2</v>
      </c>
      <c r="H2368" s="7">
        <v>17.7744</v>
      </c>
      <c r="I2368">
        <v>94122</v>
      </c>
    </row>
    <row r="2369" spans="1:9" x14ac:dyDescent="0.3">
      <c r="A2369" t="s">
        <v>5284</v>
      </c>
      <c r="B2369" t="s">
        <v>1781</v>
      </c>
      <c r="C2369" t="s">
        <v>2638</v>
      </c>
      <c r="D2369" t="s">
        <v>2639</v>
      </c>
      <c r="E2369" s="7">
        <v>26.01</v>
      </c>
      <c r="F2369" s="9">
        <v>9</v>
      </c>
      <c r="G2369" s="13">
        <v>0</v>
      </c>
      <c r="H2369" s="7">
        <v>12.2247</v>
      </c>
      <c r="I2369">
        <v>94122</v>
      </c>
    </row>
    <row r="2370" spans="1:9" x14ac:dyDescent="0.3">
      <c r="A2370" t="s">
        <v>5285</v>
      </c>
      <c r="B2370" t="s">
        <v>5286</v>
      </c>
      <c r="C2370" t="s">
        <v>5288</v>
      </c>
      <c r="D2370" t="s">
        <v>5289</v>
      </c>
      <c r="E2370" s="7">
        <v>59.99</v>
      </c>
      <c r="F2370" s="9">
        <v>7</v>
      </c>
      <c r="G2370" s="13">
        <v>0</v>
      </c>
      <c r="H2370" s="7">
        <v>21.596399999999999</v>
      </c>
      <c r="I2370">
        <v>90036</v>
      </c>
    </row>
    <row r="2371" spans="1:9" x14ac:dyDescent="0.3">
      <c r="A2371" t="s">
        <v>5290</v>
      </c>
      <c r="B2371" t="s">
        <v>259</v>
      </c>
      <c r="C2371" t="s">
        <v>5291</v>
      </c>
      <c r="D2371" t="s">
        <v>5292</v>
      </c>
      <c r="E2371" s="7">
        <v>20.239999999999998</v>
      </c>
      <c r="F2371" s="9">
        <v>1</v>
      </c>
      <c r="G2371" s="13">
        <v>0</v>
      </c>
      <c r="H2371" s="7">
        <v>7.8936000000000002</v>
      </c>
      <c r="I2371">
        <v>98006</v>
      </c>
    </row>
    <row r="2372" spans="1:9" x14ac:dyDescent="0.3">
      <c r="A2372" t="s">
        <v>5293</v>
      </c>
      <c r="B2372" t="s">
        <v>318</v>
      </c>
      <c r="C2372" t="s">
        <v>4379</v>
      </c>
      <c r="D2372" t="s">
        <v>4380</v>
      </c>
      <c r="E2372" s="7">
        <v>72</v>
      </c>
      <c r="F2372" s="9">
        <v>4</v>
      </c>
      <c r="G2372" s="13">
        <v>0</v>
      </c>
      <c r="H2372" s="7">
        <v>12.96</v>
      </c>
      <c r="I2372">
        <v>95123</v>
      </c>
    </row>
    <row r="2373" spans="1:9" x14ac:dyDescent="0.3">
      <c r="A2373" t="s">
        <v>5293</v>
      </c>
      <c r="B2373" t="s">
        <v>318</v>
      </c>
      <c r="C2373" t="s">
        <v>2829</v>
      </c>
      <c r="D2373" t="s">
        <v>2830</v>
      </c>
      <c r="E2373" s="7">
        <v>113.88800000000001</v>
      </c>
      <c r="F2373" s="9">
        <v>2</v>
      </c>
      <c r="G2373" s="13">
        <v>0.2</v>
      </c>
      <c r="H2373" s="7">
        <v>9.9651999999999994</v>
      </c>
      <c r="I2373">
        <v>95123</v>
      </c>
    </row>
    <row r="2374" spans="1:9" x14ac:dyDescent="0.3">
      <c r="A2374" t="s">
        <v>5293</v>
      </c>
      <c r="B2374" t="s">
        <v>318</v>
      </c>
      <c r="C2374" t="s">
        <v>4187</v>
      </c>
      <c r="D2374" t="s">
        <v>4188</v>
      </c>
      <c r="E2374" s="7">
        <v>158.13</v>
      </c>
      <c r="F2374" s="9">
        <v>3</v>
      </c>
      <c r="G2374" s="13">
        <v>0</v>
      </c>
      <c r="H2374" s="7">
        <v>77.483699999999999</v>
      </c>
      <c r="I2374">
        <v>95123</v>
      </c>
    </row>
    <row r="2375" spans="1:9" x14ac:dyDescent="0.3">
      <c r="A2375" t="s">
        <v>5294</v>
      </c>
      <c r="B2375" t="s">
        <v>5295</v>
      </c>
      <c r="C2375" t="s">
        <v>5001</v>
      </c>
      <c r="D2375" t="s">
        <v>5002</v>
      </c>
      <c r="E2375" s="7">
        <v>19.608000000000001</v>
      </c>
      <c r="F2375" s="9">
        <v>3</v>
      </c>
      <c r="G2375" s="13">
        <v>0.2</v>
      </c>
      <c r="H2375" s="7">
        <v>6.6177000000000001</v>
      </c>
      <c r="I2375">
        <v>97123</v>
      </c>
    </row>
    <row r="2376" spans="1:9" x14ac:dyDescent="0.3">
      <c r="A2376" t="s">
        <v>5294</v>
      </c>
      <c r="B2376" t="s">
        <v>5295</v>
      </c>
      <c r="C2376" t="s">
        <v>3514</v>
      </c>
      <c r="D2376" t="s">
        <v>3515</v>
      </c>
      <c r="E2376" s="7">
        <v>4.1580000000000004</v>
      </c>
      <c r="F2376" s="9">
        <v>7</v>
      </c>
      <c r="G2376" s="13">
        <v>0.7</v>
      </c>
      <c r="H2376" s="7">
        <v>3.4649999999999999</v>
      </c>
      <c r="I2376">
        <v>97123</v>
      </c>
    </row>
    <row r="2377" spans="1:9" x14ac:dyDescent="0.3">
      <c r="A2377" t="s">
        <v>5298</v>
      </c>
      <c r="B2377" t="s">
        <v>1583</v>
      </c>
      <c r="C2377" t="s">
        <v>5299</v>
      </c>
      <c r="D2377" t="s">
        <v>5300</v>
      </c>
      <c r="E2377" s="7">
        <v>400.8</v>
      </c>
      <c r="F2377" s="9">
        <v>5</v>
      </c>
      <c r="G2377" s="13">
        <v>0</v>
      </c>
      <c r="H2377" s="7">
        <v>112.224</v>
      </c>
      <c r="I2377">
        <v>99301</v>
      </c>
    </row>
    <row r="2378" spans="1:9" x14ac:dyDescent="0.3">
      <c r="A2378" t="s">
        <v>5298</v>
      </c>
      <c r="B2378" t="s">
        <v>1583</v>
      </c>
      <c r="C2378" t="s">
        <v>2881</v>
      </c>
      <c r="D2378" t="s">
        <v>2882</v>
      </c>
      <c r="E2378" s="7">
        <v>28.792000000000002</v>
      </c>
      <c r="F2378" s="9">
        <v>1</v>
      </c>
      <c r="G2378" s="13">
        <v>0.2</v>
      </c>
      <c r="H2378" s="7">
        <v>10.077199999999999</v>
      </c>
      <c r="I2378">
        <v>99301</v>
      </c>
    </row>
    <row r="2379" spans="1:9" x14ac:dyDescent="0.3">
      <c r="A2379" t="s">
        <v>5301</v>
      </c>
      <c r="B2379" t="s">
        <v>4068</v>
      </c>
      <c r="C2379" t="s">
        <v>4803</v>
      </c>
      <c r="D2379" t="s">
        <v>4804</v>
      </c>
      <c r="E2379" s="7">
        <v>111</v>
      </c>
      <c r="F2379" s="9">
        <v>2</v>
      </c>
      <c r="G2379" s="13">
        <v>0</v>
      </c>
      <c r="H2379" s="7">
        <v>14.43</v>
      </c>
      <c r="I2379">
        <v>91505</v>
      </c>
    </row>
    <row r="2380" spans="1:9" x14ac:dyDescent="0.3">
      <c r="A2380" t="s">
        <v>5301</v>
      </c>
      <c r="B2380" t="s">
        <v>4068</v>
      </c>
      <c r="C2380" t="s">
        <v>3224</v>
      </c>
      <c r="D2380" t="s">
        <v>5280</v>
      </c>
      <c r="E2380" s="7">
        <v>1279.9680000000001</v>
      </c>
      <c r="F2380" s="9">
        <v>4</v>
      </c>
      <c r="G2380" s="13">
        <v>0.2</v>
      </c>
      <c r="H2380" s="7">
        <v>415.9896</v>
      </c>
      <c r="I2380">
        <v>91505</v>
      </c>
    </row>
    <row r="2381" spans="1:9" x14ac:dyDescent="0.3">
      <c r="A2381" t="s">
        <v>5301</v>
      </c>
      <c r="B2381" t="s">
        <v>4068</v>
      </c>
      <c r="C2381" t="s">
        <v>2118</v>
      </c>
      <c r="D2381" t="s">
        <v>2119</v>
      </c>
      <c r="E2381" s="7">
        <v>1856.19</v>
      </c>
      <c r="F2381" s="9">
        <v>7</v>
      </c>
      <c r="G2381" s="13">
        <v>0</v>
      </c>
      <c r="H2381" s="7">
        <v>334.11419999999998</v>
      </c>
      <c r="I2381">
        <v>91505</v>
      </c>
    </row>
    <row r="2382" spans="1:9" x14ac:dyDescent="0.3">
      <c r="A2382" t="s">
        <v>5303</v>
      </c>
      <c r="B2382" t="s">
        <v>5059</v>
      </c>
      <c r="C2382" t="s">
        <v>3790</v>
      </c>
      <c r="D2382" t="s">
        <v>5304</v>
      </c>
      <c r="E2382" s="7">
        <v>15.51</v>
      </c>
      <c r="F2382" s="9">
        <v>1</v>
      </c>
      <c r="G2382" s="13">
        <v>0</v>
      </c>
      <c r="H2382" s="7">
        <v>3.8774999999999999</v>
      </c>
      <c r="I2382">
        <v>90045</v>
      </c>
    </row>
    <row r="2383" spans="1:9" x14ac:dyDescent="0.3">
      <c r="A2383" t="s">
        <v>5305</v>
      </c>
      <c r="B2383" t="s">
        <v>1595</v>
      </c>
      <c r="C2383" t="s">
        <v>5307</v>
      </c>
      <c r="D2383" t="s">
        <v>5308</v>
      </c>
      <c r="E2383" s="7">
        <v>111.79</v>
      </c>
      <c r="F2383" s="9">
        <v>7</v>
      </c>
      <c r="G2383" s="13">
        <v>0</v>
      </c>
      <c r="H2383" s="7">
        <v>43.598100000000002</v>
      </c>
      <c r="I2383">
        <v>95351</v>
      </c>
    </row>
    <row r="2384" spans="1:9" x14ac:dyDescent="0.3">
      <c r="A2384" t="s">
        <v>5309</v>
      </c>
      <c r="B2384" t="s">
        <v>1150</v>
      </c>
      <c r="C2384" t="s">
        <v>4744</v>
      </c>
      <c r="D2384" t="s">
        <v>4745</v>
      </c>
      <c r="E2384" s="7">
        <v>29.9</v>
      </c>
      <c r="F2384" s="9">
        <v>5</v>
      </c>
      <c r="G2384" s="13">
        <v>0</v>
      </c>
      <c r="H2384" s="7">
        <v>13.455</v>
      </c>
      <c r="I2384">
        <v>94109</v>
      </c>
    </row>
    <row r="2385" spans="1:9" x14ac:dyDescent="0.3">
      <c r="A2385" t="s">
        <v>5310</v>
      </c>
      <c r="B2385" t="s">
        <v>2284</v>
      </c>
      <c r="C2385" t="s">
        <v>1627</v>
      </c>
      <c r="D2385" t="s">
        <v>1628</v>
      </c>
      <c r="E2385" s="7">
        <v>1.4079999999999999</v>
      </c>
      <c r="F2385" s="9">
        <v>1</v>
      </c>
      <c r="G2385" s="13">
        <v>0.2</v>
      </c>
      <c r="H2385" s="7">
        <v>0.15840000000000001</v>
      </c>
      <c r="I2385">
        <v>85023</v>
      </c>
    </row>
    <row r="2386" spans="1:9" x14ac:dyDescent="0.3">
      <c r="A2386" t="s">
        <v>5310</v>
      </c>
      <c r="B2386" t="s">
        <v>2284</v>
      </c>
      <c r="C2386" t="s">
        <v>4920</v>
      </c>
      <c r="D2386" t="s">
        <v>4921</v>
      </c>
      <c r="E2386" s="7">
        <v>169.56800000000001</v>
      </c>
      <c r="F2386" s="9">
        <v>2</v>
      </c>
      <c r="G2386" s="13">
        <v>0.2</v>
      </c>
      <c r="H2386" s="7">
        <v>0</v>
      </c>
      <c r="I2386">
        <v>85023</v>
      </c>
    </row>
    <row r="2387" spans="1:9" x14ac:dyDescent="0.3">
      <c r="A2387" t="s">
        <v>5311</v>
      </c>
      <c r="B2387" t="s">
        <v>2562</v>
      </c>
      <c r="C2387" t="s">
        <v>5312</v>
      </c>
      <c r="D2387" t="s">
        <v>5313</v>
      </c>
      <c r="E2387" s="7">
        <v>19.440000000000001</v>
      </c>
      <c r="F2387" s="9">
        <v>3</v>
      </c>
      <c r="G2387" s="13">
        <v>0</v>
      </c>
      <c r="H2387" s="7">
        <v>9.3312000000000008</v>
      </c>
      <c r="I2387">
        <v>90036</v>
      </c>
    </row>
    <row r="2388" spans="1:9" x14ac:dyDescent="0.3">
      <c r="A2388" t="s">
        <v>5311</v>
      </c>
      <c r="B2388" t="s">
        <v>2562</v>
      </c>
      <c r="C2388" t="s">
        <v>529</v>
      </c>
      <c r="D2388" t="s">
        <v>530</v>
      </c>
      <c r="E2388" s="7">
        <v>194.352</v>
      </c>
      <c r="F2388" s="9">
        <v>3</v>
      </c>
      <c r="G2388" s="13">
        <v>0.2</v>
      </c>
      <c r="H2388" s="7">
        <v>36.441000000000003</v>
      </c>
      <c r="I2388">
        <v>90036</v>
      </c>
    </row>
    <row r="2389" spans="1:9" x14ac:dyDescent="0.3">
      <c r="A2389" t="s">
        <v>5311</v>
      </c>
      <c r="B2389" t="s">
        <v>2562</v>
      </c>
      <c r="C2389" t="s">
        <v>1133</v>
      </c>
      <c r="D2389" t="s">
        <v>1134</v>
      </c>
      <c r="E2389" s="7">
        <v>36.624000000000002</v>
      </c>
      <c r="F2389" s="9">
        <v>3</v>
      </c>
      <c r="G2389" s="13">
        <v>0.2</v>
      </c>
      <c r="H2389" s="7">
        <v>13.734</v>
      </c>
      <c r="I2389">
        <v>90036</v>
      </c>
    </row>
    <row r="2390" spans="1:9" x14ac:dyDescent="0.3">
      <c r="A2390" t="s">
        <v>5314</v>
      </c>
      <c r="B2390" t="s">
        <v>1392</v>
      </c>
      <c r="C2390" t="s">
        <v>2869</v>
      </c>
      <c r="D2390" t="s">
        <v>2870</v>
      </c>
      <c r="E2390" s="7">
        <v>153.78</v>
      </c>
      <c r="F2390" s="9">
        <v>11</v>
      </c>
      <c r="G2390" s="13">
        <v>0</v>
      </c>
      <c r="H2390" s="7">
        <v>44.596200000000003</v>
      </c>
      <c r="I2390">
        <v>90805</v>
      </c>
    </row>
    <row r="2391" spans="1:9" x14ac:dyDescent="0.3">
      <c r="A2391" t="s">
        <v>5314</v>
      </c>
      <c r="B2391" t="s">
        <v>1392</v>
      </c>
      <c r="C2391" t="s">
        <v>3745</v>
      </c>
      <c r="D2391" t="s">
        <v>3746</v>
      </c>
      <c r="E2391" s="7">
        <v>61.02</v>
      </c>
      <c r="F2391" s="9">
        <v>3</v>
      </c>
      <c r="G2391" s="13">
        <v>0</v>
      </c>
      <c r="H2391" s="7">
        <v>0.61019999999999996</v>
      </c>
      <c r="I2391">
        <v>90805</v>
      </c>
    </row>
    <row r="2392" spans="1:9" x14ac:dyDescent="0.3">
      <c r="A2392" t="s">
        <v>5314</v>
      </c>
      <c r="B2392" t="s">
        <v>1392</v>
      </c>
      <c r="C2392" t="s">
        <v>5315</v>
      </c>
      <c r="D2392" t="s">
        <v>5316</v>
      </c>
      <c r="E2392" s="7">
        <v>110.11</v>
      </c>
      <c r="F2392" s="9">
        <v>7</v>
      </c>
      <c r="G2392" s="13">
        <v>0</v>
      </c>
      <c r="H2392" s="7">
        <v>31.931899999999999</v>
      </c>
      <c r="I2392">
        <v>90805</v>
      </c>
    </row>
    <row r="2393" spans="1:9" x14ac:dyDescent="0.3">
      <c r="A2393" t="s">
        <v>5314</v>
      </c>
      <c r="B2393" t="s">
        <v>1392</v>
      </c>
      <c r="C2393" t="s">
        <v>799</v>
      </c>
      <c r="D2393" t="s">
        <v>264</v>
      </c>
      <c r="E2393" s="7">
        <v>7.89</v>
      </c>
      <c r="F2393" s="9">
        <v>1</v>
      </c>
      <c r="G2393" s="13">
        <v>0</v>
      </c>
      <c r="H2393" s="7">
        <v>3.5505</v>
      </c>
      <c r="I2393">
        <v>90805</v>
      </c>
    </row>
    <row r="2394" spans="1:9" x14ac:dyDescent="0.3">
      <c r="A2394" t="s">
        <v>5317</v>
      </c>
      <c r="B2394" t="s">
        <v>3463</v>
      </c>
      <c r="C2394" t="s">
        <v>684</v>
      </c>
      <c r="D2394" t="s">
        <v>685</v>
      </c>
      <c r="E2394" s="7">
        <v>36.024000000000001</v>
      </c>
      <c r="F2394" s="9">
        <v>3</v>
      </c>
      <c r="G2394" s="13">
        <v>0.2</v>
      </c>
      <c r="H2394" s="7">
        <v>11.707800000000001</v>
      </c>
      <c r="I2394">
        <v>92037</v>
      </c>
    </row>
    <row r="2395" spans="1:9" x14ac:dyDescent="0.3">
      <c r="A2395" t="s">
        <v>5318</v>
      </c>
      <c r="B2395" t="s">
        <v>3770</v>
      </c>
      <c r="C2395" t="s">
        <v>562</v>
      </c>
      <c r="D2395" t="s">
        <v>563</v>
      </c>
      <c r="E2395" s="7">
        <v>92.52</v>
      </c>
      <c r="F2395" s="9">
        <v>6</v>
      </c>
      <c r="G2395" s="13">
        <v>0</v>
      </c>
      <c r="H2395" s="7">
        <v>24.980399999999999</v>
      </c>
      <c r="I2395">
        <v>98115</v>
      </c>
    </row>
    <row r="2396" spans="1:9" x14ac:dyDescent="0.3">
      <c r="A2396" t="s">
        <v>5319</v>
      </c>
      <c r="B2396" t="s">
        <v>5320</v>
      </c>
      <c r="C2396" t="s">
        <v>2604</v>
      </c>
      <c r="D2396" t="s">
        <v>2605</v>
      </c>
      <c r="E2396" s="7">
        <v>15.7</v>
      </c>
      <c r="F2396" s="9">
        <v>5</v>
      </c>
      <c r="G2396" s="13">
        <v>0</v>
      </c>
      <c r="H2396" s="7">
        <v>7.0650000000000004</v>
      </c>
      <c r="I2396">
        <v>90049</v>
      </c>
    </row>
    <row r="2397" spans="1:9" x14ac:dyDescent="0.3">
      <c r="A2397" t="s">
        <v>5319</v>
      </c>
      <c r="B2397" t="s">
        <v>5320</v>
      </c>
      <c r="C2397" t="s">
        <v>2978</v>
      </c>
      <c r="D2397" t="s">
        <v>2979</v>
      </c>
      <c r="E2397" s="7">
        <v>59.52</v>
      </c>
      <c r="F2397" s="9">
        <v>3</v>
      </c>
      <c r="G2397" s="13">
        <v>0</v>
      </c>
      <c r="H2397" s="7">
        <v>15.475199999999999</v>
      </c>
      <c r="I2397">
        <v>90049</v>
      </c>
    </row>
    <row r="2398" spans="1:9" x14ac:dyDescent="0.3">
      <c r="A2398" t="s">
        <v>5319</v>
      </c>
      <c r="B2398" t="s">
        <v>5320</v>
      </c>
      <c r="C2398" t="s">
        <v>5322</v>
      </c>
      <c r="D2398" t="s">
        <v>5323</v>
      </c>
      <c r="E2398" s="7">
        <v>34.4</v>
      </c>
      <c r="F2398" s="9">
        <v>5</v>
      </c>
      <c r="G2398" s="13">
        <v>0</v>
      </c>
      <c r="H2398" s="7">
        <v>15.824</v>
      </c>
      <c r="I2398">
        <v>90049</v>
      </c>
    </row>
    <row r="2399" spans="1:9" x14ac:dyDescent="0.3">
      <c r="A2399" t="s">
        <v>5324</v>
      </c>
      <c r="B2399" t="s">
        <v>2087</v>
      </c>
      <c r="C2399" t="s">
        <v>1842</v>
      </c>
      <c r="D2399" t="s">
        <v>1843</v>
      </c>
      <c r="E2399" s="7">
        <v>43.13</v>
      </c>
      <c r="F2399" s="9">
        <v>1</v>
      </c>
      <c r="G2399" s="13">
        <v>0</v>
      </c>
      <c r="H2399" s="7">
        <v>14.664199999999999</v>
      </c>
      <c r="I2399">
        <v>98103</v>
      </c>
    </row>
    <row r="2400" spans="1:9" x14ac:dyDescent="0.3">
      <c r="A2400" t="s">
        <v>5324</v>
      </c>
      <c r="B2400" t="s">
        <v>2087</v>
      </c>
      <c r="C2400" t="s">
        <v>352</v>
      </c>
      <c r="D2400" t="s">
        <v>353</v>
      </c>
      <c r="E2400" s="7">
        <v>30.87</v>
      </c>
      <c r="F2400" s="9">
        <v>7</v>
      </c>
      <c r="G2400" s="13">
        <v>0</v>
      </c>
      <c r="H2400" s="7">
        <v>14.200200000000001</v>
      </c>
      <c r="I2400">
        <v>98103</v>
      </c>
    </row>
    <row r="2401" spans="1:9" x14ac:dyDescent="0.3">
      <c r="A2401" t="s">
        <v>5325</v>
      </c>
      <c r="B2401" t="s">
        <v>1773</v>
      </c>
      <c r="C2401" t="s">
        <v>1615</v>
      </c>
      <c r="D2401" t="s">
        <v>1616</v>
      </c>
      <c r="E2401" s="7">
        <v>509.95749999999998</v>
      </c>
      <c r="F2401" s="9">
        <v>5</v>
      </c>
      <c r="G2401" s="13">
        <v>0.15</v>
      </c>
      <c r="H2401" s="7">
        <v>41.996499999999997</v>
      </c>
      <c r="I2401">
        <v>93010</v>
      </c>
    </row>
    <row r="2402" spans="1:9" x14ac:dyDescent="0.3">
      <c r="A2402" t="s">
        <v>5325</v>
      </c>
      <c r="B2402" t="s">
        <v>1773</v>
      </c>
      <c r="C2402" t="s">
        <v>753</v>
      </c>
      <c r="D2402" t="s">
        <v>754</v>
      </c>
      <c r="E2402" s="7">
        <v>122.91</v>
      </c>
      <c r="F2402" s="9">
        <v>3</v>
      </c>
      <c r="G2402" s="13">
        <v>0</v>
      </c>
      <c r="H2402" s="7">
        <v>34.4148</v>
      </c>
      <c r="I2402">
        <v>93010</v>
      </c>
    </row>
    <row r="2403" spans="1:9" x14ac:dyDescent="0.3">
      <c r="A2403" t="s">
        <v>5325</v>
      </c>
      <c r="B2403" t="s">
        <v>1773</v>
      </c>
      <c r="C2403" t="s">
        <v>2061</v>
      </c>
      <c r="D2403" t="s">
        <v>2062</v>
      </c>
      <c r="E2403" s="7">
        <v>97.567999999999998</v>
      </c>
      <c r="F2403" s="9">
        <v>2</v>
      </c>
      <c r="G2403" s="13">
        <v>0.2</v>
      </c>
      <c r="H2403" s="7">
        <v>6.0979999999999999</v>
      </c>
      <c r="I2403">
        <v>93010</v>
      </c>
    </row>
    <row r="2404" spans="1:9" x14ac:dyDescent="0.3">
      <c r="A2404" t="s">
        <v>5325</v>
      </c>
      <c r="B2404" t="s">
        <v>1773</v>
      </c>
      <c r="C2404" t="s">
        <v>2961</v>
      </c>
      <c r="D2404" t="s">
        <v>2962</v>
      </c>
      <c r="E2404" s="7">
        <v>722.35199999999998</v>
      </c>
      <c r="F2404" s="9">
        <v>3</v>
      </c>
      <c r="G2404" s="13">
        <v>0.2</v>
      </c>
      <c r="H2404" s="7">
        <v>81.264600000000002</v>
      </c>
      <c r="I2404">
        <v>93010</v>
      </c>
    </row>
    <row r="2405" spans="1:9" x14ac:dyDescent="0.3">
      <c r="A2405" t="s">
        <v>5326</v>
      </c>
      <c r="B2405" t="s">
        <v>4766</v>
      </c>
      <c r="C2405" t="s">
        <v>2911</v>
      </c>
      <c r="D2405" t="s">
        <v>2912</v>
      </c>
      <c r="E2405" s="7">
        <v>167.84</v>
      </c>
      <c r="F2405" s="9">
        <v>8</v>
      </c>
      <c r="G2405" s="13">
        <v>0</v>
      </c>
      <c r="H2405" s="7">
        <v>11.748799999999999</v>
      </c>
      <c r="I2405">
        <v>90032</v>
      </c>
    </row>
    <row r="2406" spans="1:9" x14ac:dyDescent="0.3">
      <c r="A2406" t="s">
        <v>5327</v>
      </c>
      <c r="B2406" t="s">
        <v>2535</v>
      </c>
      <c r="C2406" t="s">
        <v>5328</v>
      </c>
      <c r="D2406" t="s">
        <v>5329</v>
      </c>
      <c r="E2406" s="7">
        <v>156.792</v>
      </c>
      <c r="F2406" s="9">
        <v>1</v>
      </c>
      <c r="G2406" s="13">
        <v>0.2</v>
      </c>
      <c r="H2406" s="7">
        <v>17.639099999999999</v>
      </c>
      <c r="I2406">
        <v>97224</v>
      </c>
    </row>
    <row r="2407" spans="1:9" x14ac:dyDescent="0.3">
      <c r="A2407" t="s">
        <v>5327</v>
      </c>
      <c r="B2407" t="s">
        <v>2535</v>
      </c>
      <c r="C2407" t="s">
        <v>282</v>
      </c>
      <c r="D2407" t="s">
        <v>283</v>
      </c>
      <c r="E2407" s="7">
        <v>35.36</v>
      </c>
      <c r="F2407" s="9">
        <v>2</v>
      </c>
      <c r="G2407" s="13">
        <v>0.2</v>
      </c>
      <c r="H2407" s="7">
        <v>3.0939999999999999</v>
      </c>
      <c r="I2407">
        <v>97224</v>
      </c>
    </row>
    <row r="2408" spans="1:9" x14ac:dyDescent="0.3">
      <c r="A2408" t="s">
        <v>5327</v>
      </c>
      <c r="B2408" t="s">
        <v>2535</v>
      </c>
      <c r="C2408" t="s">
        <v>5330</v>
      </c>
      <c r="D2408" t="s">
        <v>5331</v>
      </c>
      <c r="E2408" s="7">
        <v>13.592000000000001</v>
      </c>
      <c r="F2408" s="9">
        <v>1</v>
      </c>
      <c r="G2408" s="13">
        <v>0.2</v>
      </c>
      <c r="H2408" s="7">
        <v>0.33979999999999999</v>
      </c>
      <c r="I2408">
        <v>97224</v>
      </c>
    </row>
    <row r="2409" spans="1:9" x14ac:dyDescent="0.3">
      <c r="A2409" t="s">
        <v>5332</v>
      </c>
      <c r="B2409" t="s">
        <v>4930</v>
      </c>
      <c r="C2409" t="s">
        <v>3810</v>
      </c>
      <c r="D2409" t="s">
        <v>3811</v>
      </c>
      <c r="E2409" s="7">
        <v>4.4640000000000004</v>
      </c>
      <c r="F2409" s="9">
        <v>3</v>
      </c>
      <c r="G2409" s="13">
        <v>0.2</v>
      </c>
      <c r="H2409" s="7">
        <v>0.9486</v>
      </c>
      <c r="I2409">
        <v>85023</v>
      </c>
    </row>
    <row r="2410" spans="1:9" x14ac:dyDescent="0.3">
      <c r="A2410" t="s">
        <v>5332</v>
      </c>
      <c r="B2410" t="s">
        <v>4930</v>
      </c>
      <c r="C2410" t="s">
        <v>1141</v>
      </c>
      <c r="D2410" t="s">
        <v>1142</v>
      </c>
      <c r="E2410" s="7">
        <v>9.3450000000000006</v>
      </c>
      <c r="F2410" s="9">
        <v>5</v>
      </c>
      <c r="G2410" s="13">
        <v>0.7</v>
      </c>
      <c r="H2410" s="7">
        <v>6.5415000000000001</v>
      </c>
      <c r="I2410">
        <v>85023</v>
      </c>
    </row>
    <row r="2411" spans="1:9" x14ac:dyDescent="0.3">
      <c r="A2411" t="s">
        <v>5333</v>
      </c>
      <c r="B2411" t="s">
        <v>3672</v>
      </c>
      <c r="C2411" t="s">
        <v>763</v>
      </c>
      <c r="D2411" t="s">
        <v>764</v>
      </c>
      <c r="E2411" s="7">
        <v>9.1440000000000001</v>
      </c>
      <c r="F2411" s="9">
        <v>3</v>
      </c>
      <c r="G2411" s="13">
        <v>0.2</v>
      </c>
      <c r="H2411" s="7">
        <v>3.0861000000000001</v>
      </c>
      <c r="I2411">
        <v>93030</v>
      </c>
    </row>
    <row r="2412" spans="1:9" x14ac:dyDescent="0.3">
      <c r="A2412" t="s">
        <v>5333</v>
      </c>
      <c r="B2412" t="s">
        <v>3672</v>
      </c>
      <c r="C2412" t="s">
        <v>420</v>
      </c>
      <c r="D2412" t="s">
        <v>421</v>
      </c>
      <c r="E2412" s="7">
        <v>23.135999999999999</v>
      </c>
      <c r="F2412" s="9">
        <v>6</v>
      </c>
      <c r="G2412" s="13">
        <v>0.2</v>
      </c>
      <c r="H2412" s="7">
        <v>8.3867999999999991</v>
      </c>
      <c r="I2412">
        <v>93030</v>
      </c>
    </row>
    <row r="2413" spans="1:9" x14ac:dyDescent="0.3">
      <c r="A2413" t="s">
        <v>5333</v>
      </c>
      <c r="B2413" t="s">
        <v>3672</v>
      </c>
      <c r="C2413" t="s">
        <v>1901</v>
      </c>
      <c r="D2413" t="s">
        <v>1902</v>
      </c>
      <c r="E2413" s="7">
        <v>99.2</v>
      </c>
      <c r="F2413" s="9">
        <v>5</v>
      </c>
      <c r="G2413" s="13">
        <v>0</v>
      </c>
      <c r="H2413" s="7">
        <v>25.792000000000002</v>
      </c>
      <c r="I2413">
        <v>93030</v>
      </c>
    </row>
    <row r="2414" spans="1:9" x14ac:dyDescent="0.3">
      <c r="A2414" t="s">
        <v>5334</v>
      </c>
      <c r="B2414" t="s">
        <v>4219</v>
      </c>
      <c r="C2414" t="s">
        <v>4266</v>
      </c>
      <c r="D2414" t="s">
        <v>4267</v>
      </c>
      <c r="E2414" s="7">
        <v>21.36</v>
      </c>
      <c r="F2414" s="9">
        <v>5</v>
      </c>
      <c r="G2414" s="13">
        <v>0.2</v>
      </c>
      <c r="H2414" s="7">
        <v>7.2089999999999996</v>
      </c>
      <c r="I2414">
        <v>98105</v>
      </c>
    </row>
    <row r="2415" spans="1:9" x14ac:dyDescent="0.3">
      <c r="A2415" t="s">
        <v>5335</v>
      </c>
      <c r="B2415" t="s">
        <v>4721</v>
      </c>
      <c r="C2415" t="s">
        <v>5336</v>
      </c>
      <c r="D2415" t="s">
        <v>5337</v>
      </c>
      <c r="E2415" s="7">
        <v>46.9</v>
      </c>
      <c r="F2415" s="9">
        <v>5</v>
      </c>
      <c r="G2415" s="13">
        <v>0</v>
      </c>
      <c r="H2415" s="7">
        <v>13.132</v>
      </c>
      <c r="I2415">
        <v>98042</v>
      </c>
    </row>
    <row r="2416" spans="1:9" x14ac:dyDescent="0.3">
      <c r="A2416" t="s">
        <v>5338</v>
      </c>
      <c r="B2416" t="s">
        <v>5339</v>
      </c>
      <c r="C2416" t="s">
        <v>855</v>
      </c>
      <c r="D2416" t="s">
        <v>856</v>
      </c>
      <c r="E2416" s="7">
        <v>18.72</v>
      </c>
      <c r="F2416" s="9">
        <v>5</v>
      </c>
      <c r="G2416" s="13">
        <v>0.2</v>
      </c>
      <c r="H2416" s="7">
        <v>6.5519999999999996</v>
      </c>
      <c r="I2416">
        <v>90049</v>
      </c>
    </row>
    <row r="2417" spans="1:9" x14ac:dyDescent="0.3">
      <c r="A2417" t="s">
        <v>5338</v>
      </c>
      <c r="B2417" t="s">
        <v>5339</v>
      </c>
      <c r="C2417" t="s">
        <v>5341</v>
      </c>
      <c r="D2417" t="s">
        <v>5342</v>
      </c>
      <c r="E2417" s="7">
        <v>236.52799999999999</v>
      </c>
      <c r="F2417" s="9">
        <v>2</v>
      </c>
      <c r="G2417" s="13">
        <v>0.2</v>
      </c>
      <c r="H2417" s="7">
        <v>2.9565999999999999</v>
      </c>
      <c r="I2417">
        <v>90049</v>
      </c>
    </row>
    <row r="2418" spans="1:9" x14ac:dyDescent="0.3">
      <c r="A2418" t="s">
        <v>5343</v>
      </c>
      <c r="B2418" t="s">
        <v>4299</v>
      </c>
      <c r="C2418" t="s">
        <v>4252</v>
      </c>
      <c r="D2418" t="s">
        <v>4253</v>
      </c>
      <c r="E2418" s="7">
        <v>18.899999999999999</v>
      </c>
      <c r="F2418" s="9">
        <v>3</v>
      </c>
      <c r="G2418" s="13">
        <v>0</v>
      </c>
      <c r="H2418" s="7">
        <v>8.6940000000000008</v>
      </c>
      <c r="I2418">
        <v>92105</v>
      </c>
    </row>
    <row r="2419" spans="1:9" x14ac:dyDescent="0.3">
      <c r="A2419" t="s">
        <v>5344</v>
      </c>
      <c r="B2419" t="s">
        <v>4276</v>
      </c>
      <c r="C2419" t="s">
        <v>5345</v>
      </c>
      <c r="D2419" t="s">
        <v>5346</v>
      </c>
      <c r="E2419" s="7">
        <v>639.96799999999996</v>
      </c>
      <c r="F2419" s="9">
        <v>4</v>
      </c>
      <c r="G2419" s="13">
        <v>0.2</v>
      </c>
      <c r="H2419" s="7">
        <v>215.98920000000001</v>
      </c>
      <c r="I2419">
        <v>90004</v>
      </c>
    </row>
    <row r="2420" spans="1:9" x14ac:dyDescent="0.3">
      <c r="A2420" t="s">
        <v>5344</v>
      </c>
      <c r="B2420" t="s">
        <v>4276</v>
      </c>
      <c r="C2420" t="s">
        <v>4557</v>
      </c>
      <c r="D2420" t="s">
        <v>264</v>
      </c>
      <c r="E2420" s="7">
        <v>52.76</v>
      </c>
      <c r="F2420" s="9">
        <v>2</v>
      </c>
      <c r="G2420" s="13">
        <v>0</v>
      </c>
      <c r="H2420" s="7">
        <v>24.269600000000001</v>
      </c>
      <c r="I2420">
        <v>90004</v>
      </c>
    </row>
    <row r="2421" spans="1:9" x14ac:dyDescent="0.3">
      <c r="A2421" t="s">
        <v>5347</v>
      </c>
      <c r="B2421" t="s">
        <v>5074</v>
      </c>
      <c r="C2421" t="s">
        <v>450</v>
      </c>
      <c r="D2421" t="s">
        <v>451</v>
      </c>
      <c r="E2421" s="7">
        <v>538.91999999999996</v>
      </c>
      <c r="F2421" s="9">
        <v>9</v>
      </c>
      <c r="G2421" s="13">
        <v>0</v>
      </c>
      <c r="H2421" s="7">
        <v>80.837999999999994</v>
      </c>
      <c r="I2421">
        <v>98105</v>
      </c>
    </row>
    <row r="2422" spans="1:9" x14ac:dyDescent="0.3">
      <c r="A2422" t="s">
        <v>5348</v>
      </c>
      <c r="B2422" t="s">
        <v>3753</v>
      </c>
      <c r="C2422" t="s">
        <v>5349</v>
      </c>
      <c r="D2422" t="s">
        <v>5350</v>
      </c>
      <c r="E2422" s="7">
        <v>14.88</v>
      </c>
      <c r="F2422" s="9">
        <v>2</v>
      </c>
      <c r="G2422" s="13">
        <v>0</v>
      </c>
      <c r="H2422" s="7">
        <v>3.72</v>
      </c>
      <c r="I2422">
        <v>93277</v>
      </c>
    </row>
    <row r="2423" spans="1:9" x14ac:dyDescent="0.3">
      <c r="A2423" t="s">
        <v>5348</v>
      </c>
      <c r="B2423" t="s">
        <v>3753</v>
      </c>
      <c r="C2423" t="s">
        <v>5351</v>
      </c>
      <c r="D2423" t="s">
        <v>5352</v>
      </c>
      <c r="E2423" s="7">
        <v>34.24</v>
      </c>
      <c r="F2423" s="9">
        <v>8</v>
      </c>
      <c r="G2423" s="13">
        <v>0</v>
      </c>
      <c r="H2423" s="7">
        <v>15.407999999999999</v>
      </c>
      <c r="I2423">
        <v>93277</v>
      </c>
    </row>
    <row r="2424" spans="1:9" x14ac:dyDescent="0.3">
      <c r="A2424" t="s">
        <v>5348</v>
      </c>
      <c r="B2424" t="s">
        <v>3753</v>
      </c>
      <c r="C2424" t="s">
        <v>2582</v>
      </c>
      <c r="D2424" t="s">
        <v>2583</v>
      </c>
      <c r="E2424" s="7">
        <v>261.74</v>
      </c>
      <c r="F2424" s="9">
        <v>2</v>
      </c>
      <c r="G2424" s="13">
        <v>0</v>
      </c>
      <c r="H2424" s="7">
        <v>65.435000000000002</v>
      </c>
      <c r="I2424">
        <v>93277</v>
      </c>
    </row>
    <row r="2425" spans="1:9" x14ac:dyDescent="0.3">
      <c r="A2425" t="s">
        <v>5353</v>
      </c>
      <c r="B2425" t="s">
        <v>3675</v>
      </c>
      <c r="C2425" t="s">
        <v>3583</v>
      </c>
      <c r="D2425" t="s">
        <v>264</v>
      </c>
      <c r="E2425" s="7">
        <v>87.84</v>
      </c>
      <c r="F2425" s="9">
        <v>8</v>
      </c>
      <c r="G2425" s="13">
        <v>0</v>
      </c>
      <c r="H2425" s="7">
        <v>23.716799999999999</v>
      </c>
      <c r="I2425">
        <v>90008</v>
      </c>
    </row>
    <row r="2426" spans="1:9" x14ac:dyDescent="0.3">
      <c r="A2426" t="s">
        <v>5354</v>
      </c>
      <c r="B2426" t="s">
        <v>5159</v>
      </c>
      <c r="C2426" t="s">
        <v>1297</v>
      </c>
      <c r="D2426" t="s">
        <v>1298</v>
      </c>
      <c r="E2426" s="7">
        <v>34.92</v>
      </c>
      <c r="F2426" s="9">
        <v>4</v>
      </c>
      <c r="G2426" s="13">
        <v>0</v>
      </c>
      <c r="H2426" s="7">
        <v>11.8728</v>
      </c>
      <c r="I2426">
        <v>90045</v>
      </c>
    </row>
    <row r="2427" spans="1:9" x14ac:dyDescent="0.3">
      <c r="A2427" t="s">
        <v>5355</v>
      </c>
      <c r="B2427" t="s">
        <v>2823</v>
      </c>
      <c r="C2427" t="s">
        <v>2384</v>
      </c>
      <c r="D2427" t="s">
        <v>2385</v>
      </c>
      <c r="E2427" s="7">
        <v>1499.95</v>
      </c>
      <c r="F2427" s="9">
        <v>5</v>
      </c>
      <c r="G2427" s="13">
        <v>0</v>
      </c>
      <c r="H2427" s="7">
        <v>449.98500000000001</v>
      </c>
      <c r="I2427">
        <v>84043</v>
      </c>
    </row>
    <row r="2428" spans="1:9" x14ac:dyDescent="0.3">
      <c r="A2428" t="s">
        <v>5356</v>
      </c>
      <c r="B2428" t="s">
        <v>5357</v>
      </c>
      <c r="C2428" t="s">
        <v>5359</v>
      </c>
      <c r="D2428" t="s">
        <v>5360</v>
      </c>
      <c r="E2428" s="7">
        <v>12.78</v>
      </c>
      <c r="F2428" s="9">
        <v>1</v>
      </c>
      <c r="G2428" s="13">
        <v>0</v>
      </c>
      <c r="H2428" s="7">
        <v>5.7510000000000003</v>
      </c>
      <c r="I2428">
        <v>92646</v>
      </c>
    </row>
    <row r="2429" spans="1:9" x14ac:dyDescent="0.3">
      <c r="A2429" t="s">
        <v>5361</v>
      </c>
      <c r="B2429" t="s">
        <v>3696</v>
      </c>
      <c r="C2429" t="s">
        <v>1336</v>
      </c>
      <c r="D2429" t="s">
        <v>1337</v>
      </c>
      <c r="E2429" s="7">
        <v>12.96</v>
      </c>
      <c r="F2429" s="9">
        <v>2</v>
      </c>
      <c r="G2429" s="13">
        <v>0</v>
      </c>
      <c r="H2429" s="7">
        <v>6.2207999999999997</v>
      </c>
      <c r="I2429">
        <v>92105</v>
      </c>
    </row>
    <row r="2430" spans="1:9" x14ac:dyDescent="0.3">
      <c r="A2430" t="s">
        <v>5362</v>
      </c>
      <c r="B2430" t="s">
        <v>396</v>
      </c>
      <c r="C2430" t="s">
        <v>5363</v>
      </c>
      <c r="D2430" t="s">
        <v>5364</v>
      </c>
      <c r="E2430" s="7">
        <v>106.68</v>
      </c>
      <c r="F2430" s="9">
        <v>6</v>
      </c>
      <c r="G2430" s="13">
        <v>0</v>
      </c>
      <c r="H2430" s="7">
        <v>33.070799999999998</v>
      </c>
      <c r="I2430">
        <v>90032</v>
      </c>
    </row>
    <row r="2431" spans="1:9" x14ac:dyDescent="0.3">
      <c r="A2431" t="s">
        <v>5365</v>
      </c>
      <c r="B2431" t="s">
        <v>2594</v>
      </c>
      <c r="C2431" t="s">
        <v>4065</v>
      </c>
      <c r="D2431" t="s">
        <v>4066</v>
      </c>
      <c r="E2431" s="7">
        <v>4.4480000000000004</v>
      </c>
      <c r="F2431" s="9">
        <v>2</v>
      </c>
      <c r="G2431" s="13">
        <v>0.2</v>
      </c>
      <c r="H2431" s="7">
        <v>1.4456</v>
      </c>
      <c r="I2431">
        <v>92683</v>
      </c>
    </row>
    <row r="2432" spans="1:9" x14ac:dyDescent="0.3">
      <c r="A2432" t="s">
        <v>5365</v>
      </c>
      <c r="B2432" t="s">
        <v>2594</v>
      </c>
      <c r="C2432" t="s">
        <v>5366</v>
      </c>
      <c r="D2432" t="s">
        <v>5367</v>
      </c>
      <c r="E2432" s="7">
        <v>276.69</v>
      </c>
      <c r="F2432" s="9">
        <v>3</v>
      </c>
      <c r="G2432" s="13">
        <v>0</v>
      </c>
      <c r="H2432" s="7">
        <v>49.804200000000002</v>
      </c>
      <c r="I2432">
        <v>92683</v>
      </c>
    </row>
    <row r="2433" spans="1:9" x14ac:dyDescent="0.3">
      <c r="A2433" t="s">
        <v>5365</v>
      </c>
      <c r="B2433" t="s">
        <v>2594</v>
      </c>
      <c r="C2433" t="s">
        <v>428</v>
      </c>
      <c r="D2433" t="s">
        <v>429</v>
      </c>
      <c r="E2433" s="7">
        <v>4.96</v>
      </c>
      <c r="F2433" s="9">
        <v>4</v>
      </c>
      <c r="G2433" s="13">
        <v>0</v>
      </c>
      <c r="H2433" s="7">
        <v>2.3311999999999999</v>
      </c>
      <c r="I2433">
        <v>92683</v>
      </c>
    </row>
    <row r="2434" spans="1:9" x14ac:dyDescent="0.3">
      <c r="A2434" t="s">
        <v>5365</v>
      </c>
      <c r="B2434" t="s">
        <v>2594</v>
      </c>
      <c r="C2434" t="s">
        <v>1248</v>
      </c>
      <c r="D2434" t="s">
        <v>1249</v>
      </c>
      <c r="E2434" s="7">
        <v>71.92</v>
      </c>
      <c r="F2434" s="9">
        <v>4</v>
      </c>
      <c r="G2434" s="13">
        <v>0</v>
      </c>
      <c r="H2434" s="7">
        <v>20.8568</v>
      </c>
      <c r="I2434">
        <v>92683</v>
      </c>
    </row>
    <row r="2435" spans="1:9" x14ac:dyDescent="0.3">
      <c r="A2435" t="s">
        <v>5365</v>
      </c>
      <c r="B2435" t="s">
        <v>2594</v>
      </c>
      <c r="C2435" t="s">
        <v>5368</v>
      </c>
      <c r="D2435" t="s">
        <v>5369</v>
      </c>
      <c r="E2435" s="7">
        <v>18.84</v>
      </c>
      <c r="F2435" s="9">
        <v>3</v>
      </c>
      <c r="G2435" s="13">
        <v>0</v>
      </c>
      <c r="H2435" s="7">
        <v>7.9127999999999998</v>
      </c>
      <c r="I2435">
        <v>92683</v>
      </c>
    </row>
    <row r="2436" spans="1:9" x14ac:dyDescent="0.3">
      <c r="A2436" t="s">
        <v>5365</v>
      </c>
      <c r="B2436" t="s">
        <v>2594</v>
      </c>
      <c r="C2436" t="s">
        <v>588</v>
      </c>
      <c r="D2436" t="s">
        <v>589</v>
      </c>
      <c r="E2436" s="7">
        <v>140.97</v>
      </c>
      <c r="F2436" s="9">
        <v>3</v>
      </c>
      <c r="G2436" s="13">
        <v>0</v>
      </c>
      <c r="H2436" s="7">
        <v>19.735800000000001</v>
      </c>
      <c r="I2436">
        <v>92683</v>
      </c>
    </row>
    <row r="2437" spans="1:9" x14ac:dyDescent="0.3">
      <c r="A2437" t="s">
        <v>5365</v>
      </c>
      <c r="B2437" t="s">
        <v>2594</v>
      </c>
      <c r="C2437" t="s">
        <v>728</v>
      </c>
      <c r="D2437" t="s">
        <v>729</v>
      </c>
      <c r="E2437" s="7">
        <v>470.37599999999998</v>
      </c>
      <c r="F2437" s="9">
        <v>3</v>
      </c>
      <c r="G2437" s="13">
        <v>0.2</v>
      </c>
      <c r="H2437" s="7">
        <v>52.917299999999997</v>
      </c>
      <c r="I2437">
        <v>92683</v>
      </c>
    </row>
    <row r="2438" spans="1:9" x14ac:dyDescent="0.3">
      <c r="A2438" t="s">
        <v>5370</v>
      </c>
      <c r="B2438" t="s">
        <v>1587</v>
      </c>
      <c r="C2438" t="s">
        <v>5371</v>
      </c>
      <c r="D2438" t="s">
        <v>5372</v>
      </c>
      <c r="E2438" s="7">
        <v>6.08</v>
      </c>
      <c r="F2438" s="9">
        <v>2</v>
      </c>
      <c r="G2438" s="13">
        <v>0</v>
      </c>
      <c r="H2438" s="7">
        <v>2.0672000000000001</v>
      </c>
      <c r="I2438">
        <v>90036</v>
      </c>
    </row>
    <row r="2439" spans="1:9" x14ac:dyDescent="0.3">
      <c r="A2439" t="s">
        <v>5370</v>
      </c>
      <c r="B2439" t="s">
        <v>1587</v>
      </c>
      <c r="C2439" t="s">
        <v>5373</v>
      </c>
      <c r="D2439" t="s">
        <v>5374</v>
      </c>
      <c r="E2439" s="7">
        <v>164.792</v>
      </c>
      <c r="F2439" s="9">
        <v>1</v>
      </c>
      <c r="G2439" s="13">
        <v>0.2</v>
      </c>
      <c r="H2439" s="7">
        <v>18.539100000000001</v>
      </c>
      <c r="I2439">
        <v>90036</v>
      </c>
    </row>
    <row r="2440" spans="1:9" x14ac:dyDescent="0.3">
      <c r="A2440" t="s">
        <v>5375</v>
      </c>
      <c r="B2440" t="s">
        <v>5376</v>
      </c>
      <c r="C2440" t="s">
        <v>5378</v>
      </c>
      <c r="D2440" t="s">
        <v>5379</v>
      </c>
      <c r="E2440" s="7">
        <v>46.384</v>
      </c>
      <c r="F2440" s="9">
        <v>2</v>
      </c>
      <c r="G2440" s="13">
        <v>0.2</v>
      </c>
      <c r="H2440" s="7">
        <v>5.2182000000000004</v>
      </c>
      <c r="I2440">
        <v>94122</v>
      </c>
    </row>
    <row r="2441" spans="1:9" x14ac:dyDescent="0.3">
      <c r="A2441" t="s">
        <v>5375</v>
      </c>
      <c r="B2441" t="s">
        <v>5376</v>
      </c>
      <c r="C2441" t="s">
        <v>339</v>
      </c>
      <c r="D2441" t="s">
        <v>340</v>
      </c>
      <c r="E2441" s="7">
        <v>362.92</v>
      </c>
      <c r="F2441" s="9">
        <v>2</v>
      </c>
      <c r="G2441" s="13">
        <v>0</v>
      </c>
      <c r="H2441" s="7">
        <v>105.24679999999999</v>
      </c>
      <c r="I2441">
        <v>94122</v>
      </c>
    </row>
    <row r="2442" spans="1:9" x14ac:dyDescent="0.3">
      <c r="A2442" t="s">
        <v>5380</v>
      </c>
      <c r="B2442" t="s">
        <v>893</v>
      </c>
      <c r="C2442" t="s">
        <v>4543</v>
      </c>
      <c r="D2442" t="s">
        <v>4544</v>
      </c>
      <c r="E2442" s="7">
        <v>21.728000000000002</v>
      </c>
      <c r="F2442" s="9">
        <v>7</v>
      </c>
      <c r="G2442" s="13">
        <v>0.2</v>
      </c>
      <c r="H2442" s="7">
        <v>7.6048</v>
      </c>
      <c r="I2442">
        <v>97030</v>
      </c>
    </row>
    <row r="2443" spans="1:9" x14ac:dyDescent="0.3">
      <c r="A2443" t="s">
        <v>5380</v>
      </c>
      <c r="B2443" t="s">
        <v>893</v>
      </c>
      <c r="C2443" t="s">
        <v>1276</v>
      </c>
      <c r="D2443" t="s">
        <v>1277</v>
      </c>
      <c r="E2443" s="7">
        <v>1487.04</v>
      </c>
      <c r="F2443" s="9">
        <v>5</v>
      </c>
      <c r="G2443" s="13">
        <v>0.2</v>
      </c>
      <c r="H2443" s="7">
        <v>148.70400000000001</v>
      </c>
      <c r="I2443">
        <v>97030</v>
      </c>
    </row>
    <row r="2444" spans="1:9" x14ac:dyDescent="0.3">
      <c r="A2444" t="s">
        <v>5381</v>
      </c>
      <c r="B2444" t="s">
        <v>102</v>
      </c>
      <c r="C2444" t="s">
        <v>5382</v>
      </c>
      <c r="D2444" t="s">
        <v>264</v>
      </c>
      <c r="E2444" s="7">
        <v>71.88</v>
      </c>
      <c r="F2444" s="9">
        <v>6</v>
      </c>
      <c r="G2444" s="13">
        <v>0</v>
      </c>
      <c r="H2444" s="7">
        <v>33.064799999999998</v>
      </c>
      <c r="I2444">
        <v>94109</v>
      </c>
    </row>
    <row r="2445" spans="1:9" x14ac:dyDescent="0.3">
      <c r="A2445" t="s">
        <v>5381</v>
      </c>
      <c r="B2445" t="s">
        <v>102</v>
      </c>
      <c r="C2445" t="s">
        <v>4428</v>
      </c>
      <c r="D2445" t="s">
        <v>4429</v>
      </c>
      <c r="E2445" s="7">
        <v>9.24</v>
      </c>
      <c r="F2445" s="9">
        <v>3</v>
      </c>
      <c r="G2445" s="13">
        <v>0</v>
      </c>
      <c r="H2445" s="7">
        <v>2.9567999999999999</v>
      </c>
      <c r="I2445">
        <v>94109</v>
      </c>
    </row>
    <row r="2446" spans="1:9" x14ac:dyDescent="0.3">
      <c r="A2446" t="s">
        <v>5381</v>
      </c>
      <c r="B2446" t="s">
        <v>102</v>
      </c>
      <c r="C2446" t="s">
        <v>3394</v>
      </c>
      <c r="D2446" t="s">
        <v>3395</v>
      </c>
      <c r="E2446" s="7">
        <v>35.880000000000003</v>
      </c>
      <c r="F2446" s="9">
        <v>6</v>
      </c>
      <c r="G2446" s="13">
        <v>0</v>
      </c>
      <c r="H2446" s="7">
        <v>16.146000000000001</v>
      </c>
      <c r="I2446">
        <v>94109</v>
      </c>
    </row>
    <row r="2447" spans="1:9" x14ac:dyDescent="0.3">
      <c r="A2447" t="s">
        <v>5381</v>
      </c>
      <c r="B2447" t="s">
        <v>102</v>
      </c>
      <c r="C2447" t="s">
        <v>85</v>
      </c>
      <c r="D2447" t="s">
        <v>86</v>
      </c>
      <c r="E2447" s="7">
        <v>17.04</v>
      </c>
      <c r="F2447" s="9">
        <v>3</v>
      </c>
      <c r="G2447" s="13">
        <v>0.2</v>
      </c>
      <c r="H2447" s="7">
        <v>5.5380000000000003</v>
      </c>
      <c r="I2447">
        <v>94109</v>
      </c>
    </row>
    <row r="2448" spans="1:9" x14ac:dyDescent="0.3">
      <c r="A2448" t="s">
        <v>5381</v>
      </c>
      <c r="B2448" t="s">
        <v>102</v>
      </c>
      <c r="C2448" t="s">
        <v>4782</v>
      </c>
      <c r="D2448" t="s">
        <v>4783</v>
      </c>
      <c r="E2448" s="7">
        <v>931.17600000000004</v>
      </c>
      <c r="F2448" s="9">
        <v>3</v>
      </c>
      <c r="G2448" s="13">
        <v>0.2</v>
      </c>
      <c r="H2448" s="7">
        <v>314.27190000000002</v>
      </c>
      <c r="I2448">
        <v>94109</v>
      </c>
    </row>
    <row r="2449" spans="1:9" x14ac:dyDescent="0.3">
      <c r="A2449" t="s">
        <v>5383</v>
      </c>
      <c r="B2449" t="s">
        <v>190</v>
      </c>
      <c r="C2449" t="s">
        <v>3337</v>
      </c>
      <c r="D2449" t="s">
        <v>3338</v>
      </c>
      <c r="E2449" s="7">
        <v>266.35199999999998</v>
      </c>
      <c r="F2449" s="9">
        <v>3</v>
      </c>
      <c r="G2449" s="13">
        <v>0.2</v>
      </c>
      <c r="H2449" s="7">
        <v>13.317600000000001</v>
      </c>
      <c r="I2449">
        <v>80501</v>
      </c>
    </row>
    <row r="2450" spans="1:9" x14ac:dyDescent="0.3">
      <c r="A2450" t="s">
        <v>5383</v>
      </c>
      <c r="B2450" t="s">
        <v>190</v>
      </c>
      <c r="C2450" t="s">
        <v>5385</v>
      </c>
      <c r="D2450" t="s">
        <v>5386</v>
      </c>
      <c r="E2450" s="7">
        <v>483.13600000000002</v>
      </c>
      <c r="F2450" s="9">
        <v>4</v>
      </c>
      <c r="G2450" s="13">
        <v>0.2</v>
      </c>
      <c r="H2450" s="7">
        <v>54.352800000000002</v>
      </c>
      <c r="I2450">
        <v>80501</v>
      </c>
    </row>
    <row r="2451" spans="1:9" x14ac:dyDescent="0.3">
      <c r="A2451" t="s">
        <v>5387</v>
      </c>
      <c r="B2451" t="s">
        <v>1372</v>
      </c>
      <c r="C2451" t="s">
        <v>2136</v>
      </c>
      <c r="D2451" t="s">
        <v>2137</v>
      </c>
      <c r="E2451" s="7">
        <v>29.7</v>
      </c>
      <c r="F2451" s="9">
        <v>3</v>
      </c>
      <c r="G2451" s="13">
        <v>0</v>
      </c>
      <c r="H2451" s="7">
        <v>8.0190000000000001</v>
      </c>
      <c r="I2451">
        <v>90004</v>
      </c>
    </row>
    <row r="2452" spans="1:9" x14ac:dyDescent="0.3">
      <c r="A2452" t="s">
        <v>5388</v>
      </c>
      <c r="B2452" t="s">
        <v>2797</v>
      </c>
      <c r="C2452" t="s">
        <v>195</v>
      </c>
      <c r="D2452" t="s">
        <v>196</v>
      </c>
      <c r="E2452" s="7">
        <v>70.88</v>
      </c>
      <c r="F2452" s="9">
        <v>2</v>
      </c>
      <c r="G2452" s="13">
        <v>0</v>
      </c>
      <c r="H2452" s="7">
        <v>33.313600000000001</v>
      </c>
      <c r="I2452">
        <v>94109</v>
      </c>
    </row>
    <row r="2453" spans="1:9" x14ac:dyDescent="0.3">
      <c r="A2453" t="s">
        <v>5389</v>
      </c>
      <c r="B2453" t="s">
        <v>3834</v>
      </c>
      <c r="C2453" t="s">
        <v>1326</v>
      </c>
      <c r="D2453" t="s">
        <v>1327</v>
      </c>
      <c r="E2453" s="7">
        <v>114.288</v>
      </c>
      <c r="F2453" s="9">
        <v>1</v>
      </c>
      <c r="G2453" s="13">
        <v>0.2</v>
      </c>
      <c r="H2453" s="7">
        <v>12.8574</v>
      </c>
      <c r="I2453">
        <v>80219</v>
      </c>
    </row>
    <row r="2454" spans="1:9" x14ac:dyDescent="0.3">
      <c r="A2454" t="s">
        <v>5389</v>
      </c>
      <c r="B2454" t="s">
        <v>3834</v>
      </c>
      <c r="C2454" t="s">
        <v>1133</v>
      </c>
      <c r="D2454" t="s">
        <v>1134</v>
      </c>
      <c r="E2454" s="7">
        <v>36.624000000000002</v>
      </c>
      <c r="F2454" s="9">
        <v>8</v>
      </c>
      <c r="G2454" s="13">
        <v>0.7</v>
      </c>
      <c r="H2454" s="7">
        <v>24.416</v>
      </c>
      <c r="I2454">
        <v>80219</v>
      </c>
    </row>
    <row r="2455" spans="1:9" x14ac:dyDescent="0.3">
      <c r="A2455" t="s">
        <v>5389</v>
      </c>
      <c r="B2455" t="s">
        <v>3834</v>
      </c>
      <c r="C2455" t="s">
        <v>5390</v>
      </c>
      <c r="D2455" t="s">
        <v>5391</v>
      </c>
      <c r="E2455" s="7">
        <v>242.352</v>
      </c>
      <c r="F2455" s="9">
        <v>8</v>
      </c>
      <c r="G2455" s="13">
        <v>0.7</v>
      </c>
      <c r="H2455" s="7">
        <v>363.52800000000002</v>
      </c>
      <c r="I2455">
        <v>80219</v>
      </c>
    </row>
    <row r="2456" spans="1:9" x14ac:dyDescent="0.3">
      <c r="A2456" t="s">
        <v>5389</v>
      </c>
      <c r="B2456" t="s">
        <v>3834</v>
      </c>
      <c r="C2456" t="s">
        <v>3739</v>
      </c>
      <c r="D2456" t="s">
        <v>3740</v>
      </c>
      <c r="E2456" s="7">
        <v>49.616</v>
      </c>
      <c r="F2456" s="9">
        <v>2</v>
      </c>
      <c r="G2456" s="13">
        <v>0.2</v>
      </c>
      <c r="H2456" s="7">
        <v>4.9615999999999998</v>
      </c>
      <c r="I2456">
        <v>80219</v>
      </c>
    </row>
    <row r="2457" spans="1:9" x14ac:dyDescent="0.3">
      <c r="A2457" t="s">
        <v>5389</v>
      </c>
      <c r="B2457" t="s">
        <v>3834</v>
      </c>
      <c r="C2457" t="s">
        <v>4920</v>
      </c>
      <c r="D2457" t="s">
        <v>4921</v>
      </c>
      <c r="E2457" s="7">
        <v>508.70400000000001</v>
      </c>
      <c r="F2457" s="9">
        <v>6</v>
      </c>
      <c r="G2457" s="13">
        <v>0.2</v>
      </c>
      <c r="H2457" s="7">
        <v>0</v>
      </c>
      <c r="I2457">
        <v>80219</v>
      </c>
    </row>
    <row r="2458" spans="1:9" x14ac:dyDescent="0.3">
      <c r="A2458" t="s">
        <v>5389</v>
      </c>
      <c r="B2458" t="s">
        <v>3834</v>
      </c>
      <c r="C2458" t="s">
        <v>3190</v>
      </c>
      <c r="D2458" t="s">
        <v>3191</v>
      </c>
      <c r="E2458" s="7">
        <v>57.36</v>
      </c>
      <c r="F2458" s="9">
        <v>6</v>
      </c>
      <c r="G2458" s="13">
        <v>0.2</v>
      </c>
      <c r="H2458" s="7">
        <v>14.34</v>
      </c>
      <c r="I2458">
        <v>80219</v>
      </c>
    </row>
    <row r="2459" spans="1:9" x14ac:dyDescent="0.3">
      <c r="A2459" t="s">
        <v>5389</v>
      </c>
      <c r="B2459" t="s">
        <v>3834</v>
      </c>
      <c r="C2459" t="s">
        <v>886</v>
      </c>
      <c r="D2459" t="s">
        <v>887</v>
      </c>
      <c r="E2459" s="7">
        <v>906.68</v>
      </c>
      <c r="F2459" s="9">
        <v>5</v>
      </c>
      <c r="G2459" s="13">
        <v>0.2</v>
      </c>
      <c r="H2459" s="7">
        <v>68.001000000000005</v>
      </c>
      <c r="I2459">
        <v>80219</v>
      </c>
    </row>
    <row r="2460" spans="1:9" x14ac:dyDescent="0.3">
      <c r="A2460" t="s">
        <v>5392</v>
      </c>
      <c r="B2460" t="s">
        <v>2435</v>
      </c>
      <c r="C2460" t="s">
        <v>5122</v>
      </c>
      <c r="D2460" t="s">
        <v>5123</v>
      </c>
      <c r="E2460" s="7">
        <v>63.823999999999998</v>
      </c>
      <c r="F2460" s="9">
        <v>2</v>
      </c>
      <c r="G2460" s="13">
        <v>0.2</v>
      </c>
      <c r="H2460" s="7">
        <v>13.5626</v>
      </c>
      <c r="I2460">
        <v>80219</v>
      </c>
    </row>
    <row r="2461" spans="1:9" x14ac:dyDescent="0.3">
      <c r="A2461" t="s">
        <v>5393</v>
      </c>
      <c r="B2461" t="s">
        <v>3155</v>
      </c>
      <c r="C2461" t="s">
        <v>2464</v>
      </c>
      <c r="D2461" t="s">
        <v>2465</v>
      </c>
      <c r="E2461" s="7">
        <v>435.16800000000001</v>
      </c>
      <c r="F2461" s="9">
        <v>4</v>
      </c>
      <c r="G2461" s="13">
        <v>0.2</v>
      </c>
      <c r="H2461" s="7">
        <v>59.835599999999999</v>
      </c>
      <c r="I2461">
        <v>98103</v>
      </c>
    </row>
    <row r="2462" spans="1:9" x14ac:dyDescent="0.3">
      <c r="A2462" t="s">
        <v>5393</v>
      </c>
      <c r="B2462" t="s">
        <v>3155</v>
      </c>
      <c r="C2462" t="s">
        <v>4374</v>
      </c>
      <c r="D2462" t="s">
        <v>4375</v>
      </c>
      <c r="E2462" s="7">
        <v>48.58</v>
      </c>
      <c r="F2462" s="9">
        <v>1</v>
      </c>
      <c r="G2462" s="13">
        <v>0</v>
      </c>
      <c r="H2462" s="7">
        <v>7.7728000000000002</v>
      </c>
      <c r="I2462">
        <v>98103</v>
      </c>
    </row>
    <row r="2463" spans="1:9" x14ac:dyDescent="0.3">
      <c r="A2463" t="s">
        <v>5394</v>
      </c>
      <c r="B2463" t="s">
        <v>5258</v>
      </c>
      <c r="C2463" t="s">
        <v>1837</v>
      </c>
      <c r="D2463" t="s">
        <v>1838</v>
      </c>
      <c r="E2463" s="7">
        <v>26.46</v>
      </c>
      <c r="F2463" s="9">
        <v>9</v>
      </c>
      <c r="G2463" s="13">
        <v>0</v>
      </c>
      <c r="H2463" s="7">
        <v>11.907</v>
      </c>
      <c r="I2463">
        <v>90045</v>
      </c>
    </row>
    <row r="2464" spans="1:9" x14ac:dyDescent="0.3">
      <c r="A2464" t="s">
        <v>5394</v>
      </c>
      <c r="B2464" t="s">
        <v>5258</v>
      </c>
      <c r="C2464" t="s">
        <v>4109</v>
      </c>
      <c r="D2464" t="s">
        <v>4110</v>
      </c>
      <c r="E2464" s="7">
        <v>49.12</v>
      </c>
      <c r="F2464" s="9">
        <v>4</v>
      </c>
      <c r="G2464" s="13">
        <v>0</v>
      </c>
      <c r="H2464" s="7">
        <v>23.086400000000001</v>
      </c>
      <c r="I2464">
        <v>90045</v>
      </c>
    </row>
    <row r="2465" spans="1:9" x14ac:dyDescent="0.3">
      <c r="A2465" t="s">
        <v>5394</v>
      </c>
      <c r="B2465" t="s">
        <v>5258</v>
      </c>
      <c r="C2465" t="s">
        <v>2286</v>
      </c>
      <c r="D2465" t="s">
        <v>2287</v>
      </c>
      <c r="E2465" s="7">
        <v>15</v>
      </c>
      <c r="F2465" s="9">
        <v>3</v>
      </c>
      <c r="G2465" s="13">
        <v>0</v>
      </c>
      <c r="H2465" s="7">
        <v>7.2</v>
      </c>
      <c r="I2465">
        <v>90045</v>
      </c>
    </row>
    <row r="2466" spans="1:9" x14ac:dyDescent="0.3">
      <c r="A2466" t="s">
        <v>5395</v>
      </c>
      <c r="B2466" t="s">
        <v>1689</v>
      </c>
      <c r="C2466" t="s">
        <v>4211</v>
      </c>
      <c r="D2466" t="s">
        <v>4212</v>
      </c>
      <c r="E2466" s="7">
        <v>221.96</v>
      </c>
      <c r="F2466" s="9">
        <v>2</v>
      </c>
      <c r="G2466" s="13">
        <v>0</v>
      </c>
      <c r="H2466" s="7">
        <v>4.4391999999999996</v>
      </c>
      <c r="I2466">
        <v>90036</v>
      </c>
    </row>
    <row r="2467" spans="1:9" x14ac:dyDescent="0.3">
      <c r="A2467" t="s">
        <v>5395</v>
      </c>
      <c r="B2467" t="s">
        <v>1689</v>
      </c>
      <c r="C2467" t="s">
        <v>1540</v>
      </c>
      <c r="D2467" t="s">
        <v>1541</v>
      </c>
      <c r="E2467" s="7">
        <v>236</v>
      </c>
      <c r="F2467" s="9">
        <v>4</v>
      </c>
      <c r="G2467" s="13">
        <v>0</v>
      </c>
      <c r="H2467" s="7">
        <v>40.119999999999997</v>
      </c>
      <c r="I2467">
        <v>90036</v>
      </c>
    </row>
    <row r="2468" spans="1:9" x14ac:dyDescent="0.3">
      <c r="A2468" t="s">
        <v>5396</v>
      </c>
      <c r="B2468" t="s">
        <v>5397</v>
      </c>
      <c r="C2468" t="s">
        <v>5399</v>
      </c>
      <c r="D2468" t="s">
        <v>5400</v>
      </c>
      <c r="E2468" s="7">
        <v>41.94</v>
      </c>
      <c r="F2468" s="9">
        <v>2</v>
      </c>
      <c r="G2468" s="13">
        <v>0</v>
      </c>
      <c r="H2468" s="7">
        <v>15.0984</v>
      </c>
      <c r="I2468">
        <v>98115</v>
      </c>
    </row>
    <row r="2469" spans="1:9" x14ac:dyDescent="0.3">
      <c r="A2469" t="s">
        <v>5396</v>
      </c>
      <c r="B2469" t="s">
        <v>5397</v>
      </c>
      <c r="C2469" t="s">
        <v>1478</v>
      </c>
      <c r="D2469" t="s">
        <v>1479</v>
      </c>
      <c r="E2469" s="7">
        <v>52.792000000000002</v>
      </c>
      <c r="F2469" s="9">
        <v>1</v>
      </c>
      <c r="G2469" s="13">
        <v>0.2</v>
      </c>
      <c r="H2469" s="7">
        <v>4.6193</v>
      </c>
      <c r="I2469">
        <v>98115</v>
      </c>
    </row>
    <row r="2470" spans="1:9" x14ac:dyDescent="0.3">
      <c r="A2470" t="s">
        <v>5401</v>
      </c>
      <c r="B2470" t="s">
        <v>4123</v>
      </c>
      <c r="C2470" t="s">
        <v>3458</v>
      </c>
      <c r="D2470" t="s">
        <v>3459</v>
      </c>
      <c r="E2470" s="7">
        <v>17.309999999999999</v>
      </c>
      <c r="F2470" s="9">
        <v>3</v>
      </c>
      <c r="G2470" s="13">
        <v>0</v>
      </c>
      <c r="H2470" s="7">
        <v>5.1929999999999996</v>
      </c>
      <c r="I2470">
        <v>95661</v>
      </c>
    </row>
    <row r="2471" spans="1:9" x14ac:dyDescent="0.3">
      <c r="A2471" t="s">
        <v>5402</v>
      </c>
      <c r="B2471" t="s">
        <v>402</v>
      </c>
      <c r="C2471" t="s">
        <v>772</v>
      </c>
      <c r="D2471" t="s">
        <v>773</v>
      </c>
      <c r="E2471" s="7">
        <v>225.57599999999999</v>
      </c>
      <c r="F2471" s="9">
        <v>3</v>
      </c>
      <c r="G2471" s="13">
        <v>0.2</v>
      </c>
      <c r="H2471" s="7">
        <v>22.557600000000001</v>
      </c>
      <c r="I2471">
        <v>90004</v>
      </c>
    </row>
    <row r="2472" spans="1:9" x14ac:dyDescent="0.3">
      <c r="A2472" t="s">
        <v>5403</v>
      </c>
      <c r="B2472" t="s">
        <v>1043</v>
      </c>
      <c r="C2472" t="s">
        <v>3934</v>
      </c>
      <c r="D2472" t="s">
        <v>3935</v>
      </c>
      <c r="E2472" s="7">
        <v>5.2480000000000002</v>
      </c>
      <c r="F2472" s="9">
        <v>2</v>
      </c>
      <c r="G2472" s="13">
        <v>0.2</v>
      </c>
      <c r="H2472" s="7">
        <v>0.4592</v>
      </c>
      <c r="I2472">
        <v>97477</v>
      </c>
    </row>
    <row r="2473" spans="1:9" x14ac:dyDescent="0.3">
      <c r="A2473" t="s">
        <v>5403</v>
      </c>
      <c r="B2473" t="s">
        <v>1043</v>
      </c>
      <c r="C2473" t="s">
        <v>5404</v>
      </c>
      <c r="D2473" t="s">
        <v>5405</v>
      </c>
      <c r="E2473" s="7">
        <v>38.256</v>
      </c>
      <c r="F2473" s="9">
        <v>3</v>
      </c>
      <c r="G2473" s="13">
        <v>0.2</v>
      </c>
      <c r="H2473" s="7">
        <v>4.782</v>
      </c>
      <c r="I2473">
        <v>97477</v>
      </c>
    </row>
    <row r="2474" spans="1:9" x14ac:dyDescent="0.3">
      <c r="A2474" t="s">
        <v>5403</v>
      </c>
      <c r="B2474" t="s">
        <v>1043</v>
      </c>
      <c r="C2474" t="s">
        <v>3409</v>
      </c>
      <c r="D2474" t="s">
        <v>3410</v>
      </c>
      <c r="E2474" s="7">
        <v>40.24</v>
      </c>
      <c r="F2474" s="9">
        <v>5</v>
      </c>
      <c r="G2474" s="13">
        <v>0.2</v>
      </c>
      <c r="H2474" s="7">
        <v>13.077999999999999</v>
      </c>
      <c r="I2474">
        <v>97477</v>
      </c>
    </row>
    <row r="2475" spans="1:9" x14ac:dyDescent="0.3">
      <c r="A2475" t="s">
        <v>5403</v>
      </c>
      <c r="B2475" t="s">
        <v>1043</v>
      </c>
      <c r="C2475" t="s">
        <v>5406</v>
      </c>
      <c r="D2475" t="s">
        <v>5407</v>
      </c>
      <c r="E2475" s="7">
        <v>29.925000000000001</v>
      </c>
      <c r="F2475" s="9">
        <v>5</v>
      </c>
      <c r="G2475" s="13">
        <v>0.7</v>
      </c>
      <c r="H2475" s="7">
        <v>21.945</v>
      </c>
      <c r="I2475">
        <v>97477</v>
      </c>
    </row>
    <row r="2476" spans="1:9" x14ac:dyDescent="0.3">
      <c r="A2476" t="s">
        <v>5403</v>
      </c>
      <c r="B2476" t="s">
        <v>1043</v>
      </c>
      <c r="C2476" t="s">
        <v>1601</v>
      </c>
      <c r="D2476" t="s">
        <v>1602</v>
      </c>
      <c r="E2476" s="7">
        <v>148.70400000000001</v>
      </c>
      <c r="F2476" s="9">
        <v>6</v>
      </c>
      <c r="G2476" s="13">
        <v>0.2</v>
      </c>
      <c r="H2476" s="7">
        <v>46.47</v>
      </c>
      <c r="I2476">
        <v>97477</v>
      </c>
    </row>
    <row r="2477" spans="1:9" x14ac:dyDescent="0.3">
      <c r="A2477" t="s">
        <v>5403</v>
      </c>
      <c r="B2477" t="s">
        <v>1043</v>
      </c>
      <c r="C2477" t="s">
        <v>109</v>
      </c>
      <c r="D2477" t="s">
        <v>110</v>
      </c>
      <c r="E2477" s="7">
        <v>55.92</v>
      </c>
      <c r="F2477" s="9">
        <v>10</v>
      </c>
      <c r="G2477" s="13">
        <v>0.2</v>
      </c>
      <c r="H2477" s="7">
        <v>16.776</v>
      </c>
      <c r="I2477">
        <v>97477</v>
      </c>
    </row>
    <row r="2478" spans="1:9" x14ac:dyDescent="0.3">
      <c r="A2478" t="s">
        <v>5408</v>
      </c>
      <c r="B2478" t="s">
        <v>1529</v>
      </c>
      <c r="C2478" t="s">
        <v>1712</v>
      </c>
      <c r="D2478" t="s">
        <v>1713</v>
      </c>
      <c r="E2478" s="7">
        <v>25.92</v>
      </c>
      <c r="F2478" s="9">
        <v>4</v>
      </c>
      <c r="G2478" s="13">
        <v>0</v>
      </c>
      <c r="H2478" s="7">
        <v>12.441599999999999</v>
      </c>
      <c r="I2478">
        <v>94122</v>
      </c>
    </row>
    <row r="2479" spans="1:9" x14ac:dyDescent="0.3">
      <c r="A2479" t="s">
        <v>5408</v>
      </c>
      <c r="B2479" t="s">
        <v>1529</v>
      </c>
      <c r="C2479" t="s">
        <v>5409</v>
      </c>
      <c r="D2479" t="s">
        <v>5410</v>
      </c>
      <c r="E2479" s="7">
        <v>22.96</v>
      </c>
      <c r="F2479" s="9">
        <v>7</v>
      </c>
      <c r="G2479" s="13">
        <v>0</v>
      </c>
      <c r="H2479" s="7">
        <v>6.6584000000000003</v>
      </c>
      <c r="I2479">
        <v>94122</v>
      </c>
    </row>
    <row r="2480" spans="1:9" x14ac:dyDescent="0.3">
      <c r="A2480" t="s">
        <v>5411</v>
      </c>
      <c r="B2480" t="s">
        <v>1869</v>
      </c>
      <c r="C2480" t="s">
        <v>1265</v>
      </c>
      <c r="D2480" t="s">
        <v>1266</v>
      </c>
      <c r="E2480" s="7">
        <v>19.440000000000001</v>
      </c>
      <c r="F2480" s="9">
        <v>3</v>
      </c>
      <c r="G2480" s="13">
        <v>0</v>
      </c>
      <c r="H2480" s="7">
        <v>9.3312000000000008</v>
      </c>
      <c r="I2480">
        <v>92553</v>
      </c>
    </row>
    <row r="2481" spans="1:9" x14ac:dyDescent="0.3">
      <c r="A2481" t="s">
        <v>5412</v>
      </c>
      <c r="B2481" t="s">
        <v>2553</v>
      </c>
      <c r="C2481" t="s">
        <v>57</v>
      </c>
      <c r="D2481" t="s">
        <v>59</v>
      </c>
      <c r="E2481" s="7">
        <v>189.57599999999999</v>
      </c>
      <c r="F2481" s="9">
        <v>1</v>
      </c>
      <c r="G2481" s="13">
        <v>0.2</v>
      </c>
      <c r="H2481" s="7">
        <v>9.4787999999999997</v>
      </c>
      <c r="I2481">
        <v>90032</v>
      </c>
    </row>
    <row r="2482" spans="1:9" x14ac:dyDescent="0.3">
      <c r="A2482" t="s">
        <v>5412</v>
      </c>
      <c r="B2482" t="s">
        <v>2553</v>
      </c>
      <c r="C2482" t="s">
        <v>4571</v>
      </c>
      <c r="D2482" t="s">
        <v>4572</v>
      </c>
      <c r="E2482" s="7">
        <v>71.959999999999994</v>
      </c>
      <c r="F2482" s="9">
        <v>5</v>
      </c>
      <c r="G2482" s="13">
        <v>0.2</v>
      </c>
      <c r="H2482" s="7">
        <v>7.1959999999999997</v>
      </c>
      <c r="I2482">
        <v>90032</v>
      </c>
    </row>
    <row r="2483" spans="1:9" x14ac:dyDescent="0.3">
      <c r="A2483" t="s">
        <v>5413</v>
      </c>
      <c r="B2483" t="s">
        <v>3894</v>
      </c>
      <c r="C2483" t="s">
        <v>919</v>
      </c>
      <c r="D2483" t="s">
        <v>920</v>
      </c>
      <c r="E2483" s="7">
        <v>539.91999999999996</v>
      </c>
      <c r="F2483" s="9">
        <v>5</v>
      </c>
      <c r="G2483" s="13">
        <v>0.2</v>
      </c>
      <c r="H2483" s="7">
        <v>47.243000000000002</v>
      </c>
      <c r="I2483">
        <v>90004</v>
      </c>
    </row>
    <row r="2484" spans="1:9" x14ac:dyDescent="0.3">
      <c r="A2484" t="s">
        <v>5413</v>
      </c>
      <c r="B2484" t="s">
        <v>3894</v>
      </c>
      <c r="C2484" t="s">
        <v>886</v>
      </c>
      <c r="D2484" t="s">
        <v>887</v>
      </c>
      <c r="E2484" s="7">
        <v>725.34400000000005</v>
      </c>
      <c r="F2484" s="9">
        <v>4</v>
      </c>
      <c r="G2484" s="13">
        <v>0.2</v>
      </c>
      <c r="H2484" s="7">
        <v>54.400799999999997</v>
      </c>
      <c r="I2484">
        <v>90004</v>
      </c>
    </row>
    <row r="2485" spans="1:9" x14ac:dyDescent="0.3">
      <c r="A2485" t="s">
        <v>5413</v>
      </c>
      <c r="B2485" t="s">
        <v>3894</v>
      </c>
      <c r="C2485" t="s">
        <v>5414</v>
      </c>
      <c r="D2485" t="s">
        <v>264</v>
      </c>
      <c r="E2485" s="7">
        <v>7.44</v>
      </c>
      <c r="F2485" s="9">
        <v>3</v>
      </c>
      <c r="G2485" s="13">
        <v>0</v>
      </c>
      <c r="H2485" s="7">
        <v>2.6040000000000001</v>
      </c>
      <c r="I2485">
        <v>90004</v>
      </c>
    </row>
    <row r="2486" spans="1:9" x14ac:dyDescent="0.3">
      <c r="A2486" t="s">
        <v>5415</v>
      </c>
      <c r="B2486" t="s">
        <v>955</v>
      </c>
      <c r="C2486" t="s">
        <v>3090</v>
      </c>
      <c r="D2486" t="s">
        <v>3091</v>
      </c>
      <c r="E2486" s="7">
        <v>325.63200000000001</v>
      </c>
      <c r="F2486" s="9">
        <v>6</v>
      </c>
      <c r="G2486" s="13">
        <v>0.2</v>
      </c>
      <c r="H2486" s="7">
        <v>28.492799999999999</v>
      </c>
      <c r="I2486">
        <v>85023</v>
      </c>
    </row>
    <row r="2487" spans="1:9" x14ac:dyDescent="0.3">
      <c r="A2487" t="s">
        <v>5415</v>
      </c>
      <c r="B2487" t="s">
        <v>955</v>
      </c>
      <c r="C2487" t="s">
        <v>5416</v>
      </c>
      <c r="D2487" t="s">
        <v>5417</v>
      </c>
      <c r="E2487" s="7">
        <v>23.344000000000001</v>
      </c>
      <c r="F2487" s="9">
        <v>2</v>
      </c>
      <c r="G2487" s="13">
        <v>0.2</v>
      </c>
      <c r="H2487" s="7">
        <v>1.4590000000000001</v>
      </c>
      <c r="I2487">
        <v>85023</v>
      </c>
    </row>
    <row r="2488" spans="1:9" x14ac:dyDescent="0.3">
      <c r="A2488" t="s">
        <v>5415</v>
      </c>
      <c r="B2488" t="s">
        <v>955</v>
      </c>
      <c r="C2488" t="s">
        <v>5418</v>
      </c>
      <c r="D2488" t="s">
        <v>5419</v>
      </c>
      <c r="E2488" s="7">
        <v>16.52</v>
      </c>
      <c r="F2488" s="9">
        <v>5</v>
      </c>
      <c r="G2488" s="13">
        <v>0.2</v>
      </c>
      <c r="H2488" s="7">
        <v>5.3689999999999998</v>
      </c>
      <c r="I2488">
        <v>85023</v>
      </c>
    </row>
    <row r="2489" spans="1:9" x14ac:dyDescent="0.3">
      <c r="A2489" t="s">
        <v>5420</v>
      </c>
      <c r="B2489" t="s">
        <v>5357</v>
      </c>
      <c r="C2489" t="s">
        <v>5421</v>
      </c>
      <c r="D2489" t="s">
        <v>5422</v>
      </c>
      <c r="E2489" s="7">
        <v>703.71</v>
      </c>
      <c r="F2489" s="9">
        <v>6</v>
      </c>
      <c r="G2489" s="13">
        <v>0.7</v>
      </c>
      <c r="H2489" s="7">
        <v>938.28</v>
      </c>
      <c r="I2489">
        <v>81001</v>
      </c>
    </row>
    <row r="2490" spans="1:9" x14ac:dyDescent="0.3">
      <c r="A2490" t="s">
        <v>5420</v>
      </c>
      <c r="B2490" t="s">
        <v>5357</v>
      </c>
      <c r="C2490" t="s">
        <v>5190</v>
      </c>
      <c r="D2490" t="s">
        <v>5191</v>
      </c>
      <c r="E2490" s="7">
        <v>17.904</v>
      </c>
      <c r="F2490" s="9">
        <v>4</v>
      </c>
      <c r="G2490" s="13">
        <v>0.7</v>
      </c>
      <c r="H2490" s="7">
        <v>14.92</v>
      </c>
      <c r="I2490">
        <v>81001</v>
      </c>
    </row>
    <row r="2491" spans="1:9" x14ac:dyDescent="0.3">
      <c r="A2491" t="s">
        <v>5420</v>
      </c>
      <c r="B2491" t="s">
        <v>5357</v>
      </c>
      <c r="C2491" t="s">
        <v>2055</v>
      </c>
      <c r="D2491" t="s">
        <v>2056</v>
      </c>
      <c r="E2491" s="7">
        <v>11.976000000000001</v>
      </c>
      <c r="F2491" s="9">
        <v>4</v>
      </c>
      <c r="G2491" s="13">
        <v>0.7</v>
      </c>
      <c r="H2491" s="7">
        <v>9.1815999999999995</v>
      </c>
      <c r="I2491">
        <v>81001</v>
      </c>
    </row>
    <row r="2492" spans="1:9" x14ac:dyDescent="0.3">
      <c r="A2492" t="s">
        <v>5420</v>
      </c>
      <c r="B2492" t="s">
        <v>5357</v>
      </c>
      <c r="C2492" t="s">
        <v>5423</v>
      </c>
      <c r="D2492" t="s">
        <v>5424</v>
      </c>
      <c r="E2492" s="7">
        <v>67.959999999999994</v>
      </c>
      <c r="F2492" s="9">
        <v>5</v>
      </c>
      <c r="G2492" s="13">
        <v>0.2</v>
      </c>
      <c r="H2492" s="7">
        <v>0.84950000000000003</v>
      </c>
      <c r="I2492">
        <v>81001</v>
      </c>
    </row>
    <row r="2493" spans="1:9" x14ac:dyDescent="0.3">
      <c r="A2493" t="s">
        <v>5425</v>
      </c>
      <c r="B2493" t="s">
        <v>5426</v>
      </c>
      <c r="C2493" t="s">
        <v>1276</v>
      </c>
      <c r="D2493" t="s">
        <v>1277</v>
      </c>
      <c r="E2493" s="7">
        <v>892.22400000000005</v>
      </c>
      <c r="F2493" s="9">
        <v>3</v>
      </c>
      <c r="G2493" s="13">
        <v>0.2</v>
      </c>
      <c r="H2493" s="7">
        <v>89.222399999999993</v>
      </c>
      <c r="I2493">
        <v>90036</v>
      </c>
    </row>
    <row r="2494" spans="1:9" x14ac:dyDescent="0.3">
      <c r="A2494" t="s">
        <v>5428</v>
      </c>
      <c r="B2494" t="s">
        <v>4175</v>
      </c>
      <c r="C2494" t="s">
        <v>5429</v>
      </c>
      <c r="D2494" t="s">
        <v>5430</v>
      </c>
      <c r="E2494" s="7">
        <v>4.5439999999999996</v>
      </c>
      <c r="F2494" s="9">
        <v>2</v>
      </c>
      <c r="G2494" s="13">
        <v>0.2</v>
      </c>
      <c r="H2494" s="7">
        <v>1.6472</v>
      </c>
      <c r="I2494">
        <v>94110</v>
      </c>
    </row>
    <row r="2495" spans="1:9" x14ac:dyDescent="0.3">
      <c r="A2495" t="s">
        <v>5428</v>
      </c>
      <c r="B2495" t="s">
        <v>4175</v>
      </c>
      <c r="C2495" t="s">
        <v>5431</v>
      </c>
      <c r="D2495" t="s">
        <v>5432</v>
      </c>
      <c r="E2495" s="7">
        <v>1352.0319999999999</v>
      </c>
      <c r="F2495" s="9">
        <v>4</v>
      </c>
      <c r="G2495" s="13">
        <v>0.2</v>
      </c>
      <c r="H2495" s="7">
        <v>84.501999999999995</v>
      </c>
      <c r="I2495">
        <v>94110</v>
      </c>
    </row>
    <row r="2496" spans="1:9" x14ac:dyDescent="0.3">
      <c r="A2496" t="s">
        <v>5433</v>
      </c>
      <c r="B2496" t="s">
        <v>2518</v>
      </c>
      <c r="C2496" t="s">
        <v>4583</v>
      </c>
      <c r="D2496" t="s">
        <v>4584</v>
      </c>
      <c r="E2496" s="7">
        <v>80.959999999999994</v>
      </c>
      <c r="F2496" s="9">
        <v>4</v>
      </c>
      <c r="G2496" s="13">
        <v>0</v>
      </c>
      <c r="H2496" s="7">
        <v>29.145600000000002</v>
      </c>
      <c r="I2496">
        <v>89115</v>
      </c>
    </row>
    <row r="2497" spans="1:9" x14ac:dyDescent="0.3">
      <c r="A2497" t="s">
        <v>5433</v>
      </c>
      <c r="B2497" t="s">
        <v>2518</v>
      </c>
      <c r="C2497" t="s">
        <v>5093</v>
      </c>
      <c r="D2497" t="s">
        <v>5094</v>
      </c>
      <c r="E2497" s="7">
        <v>25.92</v>
      </c>
      <c r="F2497" s="9">
        <v>4</v>
      </c>
      <c r="G2497" s="13">
        <v>0</v>
      </c>
      <c r="H2497" s="7">
        <v>12.441599999999999</v>
      </c>
      <c r="I2497">
        <v>89115</v>
      </c>
    </row>
    <row r="2498" spans="1:9" x14ac:dyDescent="0.3">
      <c r="A2498" t="s">
        <v>5434</v>
      </c>
      <c r="B2498" t="s">
        <v>5435</v>
      </c>
      <c r="C2498" t="s">
        <v>937</v>
      </c>
      <c r="D2498" t="s">
        <v>938</v>
      </c>
      <c r="E2498" s="7">
        <v>106.96</v>
      </c>
      <c r="F2498" s="9">
        <v>2</v>
      </c>
      <c r="G2498" s="13">
        <v>0</v>
      </c>
      <c r="H2498" s="7">
        <v>31.0184</v>
      </c>
      <c r="I2498">
        <v>90049</v>
      </c>
    </row>
    <row r="2499" spans="1:9" x14ac:dyDescent="0.3">
      <c r="A2499" t="s">
        <v>5434</v>
      </c>
      <c r="B2499" t="s">
        <v>5435</v>
      </c>
      <c r="C2499" t="s">
        <v>373</v>
      </c>
      <c r="D2499" t="s">
        <v>374</v>
      </c>
      <c r="E2499" s="7">
        <v>187.76</v>
      </c>
      <c r="F2499" s="9">
        <v>4</v>
      </c>
      <c r="G2499" s="13">
        <v>0</v>
      </c>
      <c r="H2499" s="7">
        <v>76.9816</v>
      </c>
      <c r="I2499">
        <v>90049</v>
      </c>
    </row>
    <row r="2500" spans="1:9" x14ac:dyDescent="0.3">
      <c r="A2500" t="s">
        <v>5437</v>
      </c>
      <c r="B2500" t="s">
        <v>5438</v>
      </c>
      <c r="C2500" t="s">
        <v>1901</v>
      </c>
      <c r="D2500" t="s">
        <v>1902</v>
      </c>
      <c r="E2500" s="7">
        <v>99.2</v>
      </c>
      <c r="F2500" s="9">
        <v>5</v>
      </c>
      <c r="G2500" s="13">
        <v>0</v>
      </c>
      <c r="H2500" s="7">
        <v>25.792000000000002</v>
      </c>
      <c r="I2500">
        <v>90036</v>
      </c>
    </row>
    <row r="2501" spans="1:9" x14ac:dyDescent="0.3">
      <c r="A2501" t="s">
        <v>5440</v>
      </c>
      <c r="B2501" t="s">
        <v>5441</v>
      </c>
      <c r="C2501" t="s">
        <v>5443</v>
      </c>
      <c r="D2501" t="s">
        <v>5444</v>
      </c>
      <c r="E2501" s="7">
        <v>152.94</v>
      </c>
      <c r="F2501" s="9">
        <v>3</v>
      </c>
      <c r="G2501" s="13">
        <v>0</v>
      </c>
      <c r="H2501" s="7">
        <v>41.293799999999997</v>
      </c>
      <c r="I2501">
        <v>91730</v>
      </c>
    </row>
    <row r="2502" spans="1:9" x14ac:dyDescent="0.3">
      <c r="A2502" t="s">
        <v>5445</v>
      </c>
      <c r="B2502" t="s">
        <v>4101</v>
      </c>
      <c r="C2502" t="s">
        <v>579</v>
      </c>
      <c r="D2502" t="s">
        <v>580</v>
      </c>
      <c r="E2502" s="7">
        <v>88.8</v>
      </c>
      <c r="F2502" s="9">
        <v>6</v>
      </c>
      <c r="G2502" s="13">
        <v>0</v>
      </c>
      <c r="H2502" s="7">
        <v>44.4</v>
      </c>
      <c r="I2502">
        <v>94513</v>
      </c>
    </row>
    <row r="2503" spans="1:9" x14ac:dyDescent="0.3">
      <c r="A2503" t="s">
        <v>5445</v>
      </c>
      <c r="B2503" t="s">
        <v>4101</v>
      </c>
      <c r="C2503" t="s">
        <v>2239</v>
      </c>
      <c r="D2503" t="s">
        <v>2240</v>
      </c>
      <c r="E2503" s="7">
        <v>319.96800000000002</v>
      </c>
      <c r="F2503" s="9">
        <v>4</v>
      </c>
      <c r="G2503" s="13">
        <v>0.2</v>
      </c>
      <c r="H2503" s="7">
        <v>35.996400000000001</v>
      </c>
      <c r="I2503">
        <v>94513</v>
      </c>
    </row>
    <row r="2504" spans="1:9" x14ac:dyDescent="0.3">
      <c r="A2504" t="s">
        <v>5446</v>
      </c>
      <c r="B2504" t="s">
        <v>2031</v>
      </c>
      <c r="C2504" t="s">
        <v>5047</v>
      </c>
      <c r="D2504" t="s">
        <v>5048</v>
      </c>
      <c r="E2504" s="7">
        <v>167.88800000000001</v>
      </c>
      <c r="F2504" s="9">
        <v>7</v>
      </c>
      <c r="G2504" s="13">
        <v>0.2</v>
      </c>
      <c r="H2504" s="7">
        <v>14.690200000000001</v>
      </c>
      <c r="I2504">
        <v>98103</v>
      </c>
    </row>
    <row r="2505" spans="1:9" x14ac:dyDescent="0.3">
      <c r="A2505" t="s">
        <v>5447</v>
      </c>
      <c r="B2505" t="s">
        <v>5448</v>
      </c>
      <c r="C2505" t="s">
        <v>5450</v>
      </c>
      <c r="D2505" t="s">
        <v>5451</v>
      </c>
      <c r="E2505" s="7">
        <v>11.68</v>
      </c>
      <c r="F2505" s="9">
        <v>2</v>
      </c>
      <c r="G2505" s="13">
        <v>0</v>
      </c>
      <c r="H2505" s="7">
        <v>4.2047999999999996</v>
      </c>
      <c r="I2505">
        <v>84057</v>
      </c>
    </row>
    <row r="2506" spans="1:9" x14ac:dyDescent="0.3">
      <c r="A2506" t="s">
        <v>5452</v>
      </c>
      <c r="B2506" t="s">
        <v>1031</v>
      </c>
      <c r="C2506" t="s">
        <v>3275</v>
      </c>
      <c r="D2506" t="s">
        <v>3276</v>
      </c>
      <c r="E2506" s="7">
        <v>87.8</v>
      </c>
      <c r="F2506" s="9">
        <v>5</v>
      </c>
      <c r="G2506" s="13">
        <v>0.2</v>
      </c>
      <c r="H2506" s="7">
        <v>32.924999999999997</v>
      </c>
      <c r="I2506">
        <v>85204</v>
      </c>
    </row>
    <row r="2507" spans="1:9" x14ac:dyDescent="0.3">
      <c r="A2507" t="s">
        <v>5453</v>
      </c>
      <c r="B2507" t="s">
        <v>5454</v>
      </c>
      <c r="C2507" t="s">
        <v>4980</v>
      </c>
      <c r="D2507" t="s">
        <v>4981</v>
      </c>
      <c r="E2507" s="7">
        <v>250.26</v>
      </c>
      <c r="F2507" s="9">
        <v>6</v>
      </c>
      <c r="G2507" s="13">
        <v>0</v>
      </c>
      <c r="H2507" s="7">
        <v>72.575400000000002</v>
      </c>
      <c r="I2507">
        <v>90032</v>
      </c>
    </row>
    <row r="2508" spans="1:9" x14ac:dyDescent="0.3">
      <c r="A2508" t="s">
        <v>5456</v>
      </c>
      <c r="B2508" t="s">
        <v>1854</v>
      </c>
      <c r="C2508" t="s">
        <v>5457</v>
      </c>
      <c r="D2508" t="s">
        <v>5458</v>
      </c>
      <c r="E2508" s="7">
        <v>29.6</v>
      </c>
      <c r="F2508" s="9">
        <v>5</v>
      </c>
      <c r="G2508" s="13">
        <v>0.2</v>
      </c>
      <c r="H2508" s="7">
        <v>9.25</v>
      </c>
      <c r="I2508">
        <v>80906</v>
      </c>
    </row>
    <row r="2509" spans="1:9" x14ac:dyDescent="0.3">
      <c r="A2509" t="s">
        <v>5456</v>
      </c>
      <c r="B2509" t="s">
        <v>1854</v>
      </c>
      <c r="C2509" t="s">
        <v>734</v>
      </c>
      <c r="D2509" t="s">
        <v>735</v>
      </c>
      <c r="E2509" s="7">
        <v>1.9379999999999999</v>
      </c>
      <c r="F2509" s="9">
        <v>2</v>
      </c>
      <c r="G2509" s="13">
        <v>0.7</v>
      </c>
      <c r="H2509" s="7">
        <v>1.3566</v>
      </c>
      <c r="I2509">
        <v>80906</v>
      </c>
    </row>
    <row r="2510" spans="1:9" x14ac:dyDescent="0.3">
      <c r="A2510" t="s">
        <v>5459</v>
      </c>
      <c r="B2510" t="s">
        <v>4303</v>
      </c>
      <c r="C2510" t="s">
        <v>4984</v>
      </c>
      <c r="D2510" t="s">
        <v>4985</v>
      </c>
      <c r="E2510" s="7">
        <v>159.96</v>
      </c>
      <c r="F2510" s="9">
        <v>4</v>
      </c>
      <c r="G2510" s="13">
        <v>0</v>
      </c>
      <c r="H2510" s="7">
        <v>51.187199999999997</v>
      </c>
      <c r="I2510">
        <v>90032</v>
      </c>
    </row>
    <row r="2511" spans="1:9" x14ac:dyDescent="0.3">
      <c r="A2511" t="s">
        <v>5460</v>
      </c>
      <c r="B2511" t="s">
        <v>1648</v>
      </c>
      <c r="C2511" t="s">
        <v>5461</v>
      </c>
      <c r="D2511" t="s">
        <v>5462</v>
      </c>
      <c r="E2511" s="7">
        <v>40.74</v>
      </c>
      <c r="F2511" s="9">
        <v>3</v>
      </c>
      <c r="G2511" s="13">
        <v>0</v>
      </c>
      <c r="H2511" s="7">
        <v>12.222</v>
      </c>
      <c r="I2511">
        <v>94109</v>
      </c>
    </row>
    <row r="2512" spans="1:9" x14ac:dyDescent="0.3">
      <c r="A2512" t="s">
        <v>5463</v>
      </c>
      <c r="B2512" t="s">
        <v>226</v>
      </c>
      <c r="C2512" t="s">
        <v>5082</v>
      </c>
      <c r="D2512" t="s">
        <v>5083</v>
      </c>
      <c r="E2512" s="7">
        <v>291.13600000000002</v>
      </c>
      <c r="F2512" s="9">
        <v>4</v>
      </c>
      <c r="G2512" s="13">
        <v>0.2</v>
      </c>
      <c r="H2512" s="7">
        <v>25.474399999999999</v>
      </c>
      <c r="I2512">
        <v>98103</v>
      </c>
    </row>
    <row r="2513" spans="1:9" x14ac:dyDescent="0.3">
      <c r="A2513" t="s">
        <v>5464</v>
      </c>
      <c r="B2513" t="s">
        <v>2026</v>
      </c>
      <c r="C2513" t="s">
        <v>3765</v>
      </c>
      <c r="D2513" t="s">
        <v>3766</v>
      </c>
      <c r="E2513" s="7">
        <v>12.42</v>
      </c>
      <c r="F2513" s="9">
        <v>3</v>
      </c>
      <c r="G2513" s="13">
        <v>0</v>
      </c>
      <c r="H2513" s="7">
        <v>5.2164000000000001</v>
      </c>
      <c r="I2513">
        <v>98103</v>
      </c>
    </row>
    <row r="2514" spans="1:9" x14ac:dyDescent="0.3">
      <c r="A2514" t="s">
        <v>5465</v>
      </c>
      <c r="B2514" t="s">
        <v>5466</v>
      </c>
      <c r="C2514" t="s">
        <v>971</v>
      </c>
      <c r="D2514" t="s">
        <v>972</v>
      </c>
      <c r="E2514" s="7">
        <v>19.440000000000001</v>
      </c>
      <c r="F2514" s="9">
        <v>3</v>
      </c>
      <c r="G2514" s="13">
        <v>0</v>
      </c>
      <c r="H2514" s="7">
        <v>9.3312000000000008</v>
      </c>
      <c r="I2514">
        <v>98105</v>
      </c>
    </row>
    <row r="2515" spans="1:9" x14ac:dyDescent="0.3">
      <c r="A2515" t="s">
        <v>5468</v>
      </c>
      <c r="B2515" t="s">
        <v>4628</v>
      </c>
      <c r="C2515" t="s">
        <v>3896</v>
      </c>
      <c r="D2515" t="s">
        <v>3897</v>
      </c>
      <c r="E2515" s="7">
        <v>6.58</v>
      </c>
      <c r="F2515" s="9">
        <v>2</v>
      </c>
      <c r="G2515" s="13">
        <v>0</v>
      </c>
      <c r="H2515" s="7">
        <v>3.0268000000000002</v>
      </c>
      <c r="I2515">
        <v>94110</v>
      </c>
    </row>
    <row r="2516" spans="1:9" x14ac:dyDescent="0.3">
      <c r="A2516" t="s">
        <v>5468</v>
      </c>
      <c r="B2516" t="s">
        <v>4628</v>
      </c>
      <c r="C2516" t="s">
        <v>4448</v>
      </c>
      <c r="D2516" t="s">
        <v>4449</v>
      </c>
      <c r="E2516" s="7">
        <v>94.99</v>
      </c>
      <c r="F2516" s="9">
        <v>1</v>
      </c>
      <c r="G2516" s="13">
        <v>0</v>
      </c>
      <c r="H2516" s="7">
        <v>28.497</v>
      </c>
      <c r="I2516">
        <v>94110</v>
      </c>
    </row>
    <row r="2517" spans="1:9" x14ac:dyDescent="0.3">
      <c r="A2517" t="s">
        <v>5469</v>
      </c>
      <c r="B2517" t="s">
        <v>5470</v>
      </c>
      <c r="C2517" t="s">
        <v>3275</v>
      </c>
      <c r="D2517" t="s">
        <v>3276</v>
      </c>
      <c r="E2517" s="7">
        <v>35.119999999999997</v>
      </c>
      <c r="F2517" s="9">
        <v>2</v>
      </c>
      <c r="G2517" s="13">
        <v>0.2</v>
      </c>
      <c r="H2517" s="7">
        <v>13.17</v>
      </c>
      <c r="I2517">
        <v>85705</v>
      </c>
    </row>
    <row r="2518" spans="1:9" x14ac:dyDescent="0.3">
      <c r="A2518" t="s">
        <v>5472</v>
      </c>
      <c r="B2518" t="s">
        <v>2116</v>
      </c>
      <c r="C2518" t="s">
        <v>4587</v>
      </c>
      <c r="D2518" t="s">
        <v>4588</v>
      </c>
      <c r="E2518" s="7">
        <v>25.92</v>
      </c>
      <c r="F2518" s="9">
        <v>4</v>
      </c>
      <c r="G2518" s="13">
        <v>0</v>
      </c>
      <c r="H2518" s="7">
        <v>12.441599999999999</v>
      </c>
      <c r="I2518">
        <v>90036</v>
      </c>
    </row>
    <row r="2519" spans="1:9" x14ac:dyDescent="0.3">
      <c r="A2519" t="s">
        <v>5473</v>
      </c>
      <c r="B2519" t="s">
        <v>5474</v>
      </c>
      <c r="C2519" t="s">
        <v>2630</v>
      </c>
      <c r="D2519" t="s">
        <v>2631</v>
      </c>
      <c r="E2519" s="7">
        <v>2.2240000000000002</v>
      </c>
      <c r="F2519" s="9">
        <v>1</v>
      </c>
      <c r="G2519" s="13">
        <v>0.2</v>
      </c>
      <c r="H2519" s="7">
        <v>0.55600000000000005</v>
      </c>
      <c r="I2519">
        <v>97301</v>
      </c>
    </row>
    <row r="2520" spans="1:9" x14ac:dyDescent="0.3">
      <c r="A2520" t="s">
        <v>5476</v>
      </c>
      <c r="B2520" t="s">
        <v>3290</v>
      </c>
      <c r="C2520" t="s">
        <v>130</v>
      </c>
      <c r="D2520" t="s">
        <v>131</v>
      </c>
      <c r="E2520" s="7">
        <v>7.1520000000000001</v>
      </c>
      <c r="F2520" s="9">
        <v>3</v>
      </c>
      <c r="G2520" s="13">
        <v>0.2</v>
      </c>
      <c r="H2520" s="7">
        <v>0.71519999999999995</v>
      </c>
      <c r="I2520">
        <v>97206</v>
      </c>
    </row>
    <row r="2521" spans="1:9" x14ac:dyDescent="0.3">
      <c r="A2521" t="s">
        <v>5477</v>
      </c>
      <c r="B2521" t="s">
        <v>3044</v>
      </c>
      <c r="C2521" t="s">
        <v>4704</v>
      </c>
      <c r="D2521" t="s">
        <v>4705</v>
      </c>
      <c r="E2521" s="7">
        <v>1039.7280000000001</v>
      </c>
      <c r="F2521" s="9">
        <v>2</v>
      </c>
      <c r="G2521" s="13">
        <v>0.2</v>
      </c>
      <c r="H2521" s="7">
        <v>90.976200000000006</v>
      </c>
      <c r="I2521">
        <v>92503</v>
      </c>
    </row>
    <row r="2522" spans="1:9" x14ac:dyDescent="0.3">
      <c r="A2522" t="s">
        <v>5477</v>
      </c>
      <c r="B2522" t="s">
        <v>3044</v>
      </c>
      <c r="C2522" t="s">
        <v>54</v>
      </c>
      <c r="D2522" t="s">
        <v>56</v>
      </c>
      <c r="E2522" s="7">
        <v>45.96</v>
      </c>
      <c r="F2522" s="9">
        <v>2</v>
      </c>
      <c r="G2522" s="13">
        <v>0</v>
      </c>
      <c r="H2522" s="7">
        <v>13.788</v>
      </c>
      <c r="I2522">
        <v>92503</v>
      </c>
    </row>
    <row r="2523" spans="1:9" x14ac:dyDescent="0.3">
      <c r="A2523" t="s">
        <v>5478</v>
      </c>
      <c r="B2523" t="s">
        <v>3439</v>
      </c>
      <c r="C2523" t="s">
        <v>288</v>
      </c>
      <c r="D2523" t="s">
        <v>289</v>
      </c>
      <c r="E2523" s="7">
        <v>6.12</v>
      </c>
      <c r="F2523" s="9">
        <v>3</v>
      </c>
      <c r="G2523" s="13">
        <v>0</v>
      </c>
      <c r="H2523" s="7">
        <v>2.8763999999999998</v>
      </c>
      <c r="I2523">
        <v>94109</v>
      </c>
    </row>
    <row r="2524" spans="1:9" x14ac:dyDescent="0.3">
      <c r="A2524" t="s">
        <v>5479</v>
      </c>
      <c r="B2524" t="s">
        <v>1785</v>
      </c>
      <c r="C2524" t="s">
        <v>3583</v>
      </c>
      <c r="D2524" t="s">
        <v>264</v>
      </c>
      <c r="E2524" s="7">
        <v>10.98</v>
      </c>
      <c r="F2524" s="9">
        <v>1</v>
      </c>
      <c r="G2524" s="13">
        <v>0</v>
      </c>
      <c r="H2524" s="7">
        <v>2.9645999999999999</v>
      </c>
      <c r="I2524">
        <v>92553</v>
      </c>
    </row>
    <row r="2525" spans="1:9" x14ac:dyDescent="0.3">
      <c r="A2525" t="s">
        <v>5479</v>
      </c>
      <c r="B2525" t="s">
        <v>1785</v>
      </c>
      <c r="C2525" t="s">
        <v>5480</v>
      </c>
      <c r="D2525" t="s">
        <v>264</v>
      </c>
      <c r="E2525" s="7">
        <v>7.86</v>
      </c>
      <c r="F2525" s="9">
        <v>3</v>
      </c>
      <c r="G2525" s="13">
        <v>0</v>
      </c>
      <c r="H2525" s="7">
        <v>3.6156000000000001</v>
      </c>
      <c r="I2525">
        <v>92553</v>
      </c>
    </row>
    <row r="2526" spans="1:9" x14ac:dyDescent="0.3">
      <c r="A2526" t="s">
        <v>5479</v>
      </c>
      <c r="B2526" t="s">
        <v>1785</v>
      </c>
      <c r="C2526" t="s">
        <v>628</v>
      </c>
      <c r="D2526" t="s">
        <v>629</v>
      </c>
      <c r="E2526" s="7">
        <v>51.45</v>
      </c>
      <c r="F2526" s="9">
        <v>3</v>
      </c>
      <c r="G2526" s="13">
        <v>0</v>
      </c>
      <c r="H2526" s="7">
        <v>13.891500000000001</v>
      </c>
      <c r="I2526">
        <v>92553</v>
      </c>
    </row>
    <row r="2527" spans="1:9" x14ac:dyDescent="0.3">
      <c r="A2527" t="s">
        <v>5479</v>
      </c>
      <c r="B2527" t="s">
        <v>1785</v>
      </c>
      <c r="C2527" t="s">
        <v>4623</v>
      </c>
      <c r="D2527" t="s">
        <v>4624</v>
      </c>
      <c r="E2527" s="7">
        <v>37.055999999999997</v>
      </c>
      <c r="F2527" s="9">
        <v>3</v>
      </c>
      <c r="G2527" s="13">
        <v>0.2</v>
      </c>
      <c r="H2527" s="7">
        <v>13.896000000000001</v>
      </c>
      <c r="I2527">
        <v>92553</v>
      </c>
    </row>
    <row r="2528" spans="1:9" x14ac:dyDescent="0.3">
      <c r="A2528" t="s">
        <v>5481</v>
      </c>
      <c r="B2528" t="s">
        <v>3340</v>
      </c>
      <c r="C2528" t="s">
        <v>3728</v>
      </c>
      <c r="D2528" t="s">
        <v>3729</v>
      </c>
      <c r="E2528" s="7">
        <v>32.4</v>
      </c>
      <c r="F2528" s="9">
        <v>5</v>
      </c>
      <c r="G2528" s="13">
        <v>0</v>
      </c>
      <c r="H2528" s="7">
        <v>15.875999999999999</v>
      </c>
      <c r="I2528">
        <v>89115</v>
      </c>
    </row>
    <row r="2529" spans="1:9" x14ac:dyDescent="0.3">
      <c r="A2529" t="s">
        <v>5481</v>
      </c>
      <c r="B2529" t="s">
        <v>3340</v>
      </c>
      <c r="C2529" t="s">
        <v>1677</v>
      </c>
      <c r="D2529" t="s">
        <v>5157</v>
      </c>
      <c r="E2529" s="7">
        <v>97.88</v>
      </c>
      <c r="F2529" s="9">
        <v>2</v>
      </c>
      <c r="G2529" s="13">
        <v>0</v>
      </c>
      <c r="H2529" s="7">
        <v>48.94</v>
      </c>
      <c r="I2529">
        <v>89115</v>
      </c>
    </row>
    <row r="2530" spans="1:9" x14ac:dyDescent="0.3">
      <c r="A2530" t="s">
        <v>5482</v>
      </c>
      <c r="B2530" t="s">
        <v>1159</v>
      </c>
      <c r="C2530" t="s">
        <v>4583</v>
      </c>
      <c r="D2530" t="s">
        <v>4584</v>
      </c>
      <c r="E2530" s="7">
        <v>40.479999999999997</v>
      </c>
      <c r="F2530" s="9">
        <v>2</v>
      </c>
      <c r="G2530" s="13">
        <v>0</v>
      </c>
      <c r="H2530" s="7">
        <v>14.572800000000001</v>
      </c>
      <c r="I2530">
        <v>93727</v>
      </c>
    </row>
    <row r="2531" spans="1:9" x14ac:dyDescent="0.3">
      <c r="A2531" t="s">
        <v>5483</v>
      </c>
      <c r="B2531" t="s">
        <v>5484</v>
      </c>
      <c r="C2531" t="s">
        <v>5486</v>
      </c>
      <c r="D2531" t="s">
        <v>5487</v>
      </c>
      <c r="E2531" s="7">
        <v>1497.6659999999999</v>
      </c>
      <c r="F2531" s="9">
        <v>2</v>
      </c>
      <c r="G2531" s="13">
        <v>0.15</v>
      </c>
      <c r="H2531" s="7">
        <v>140.95679999999999</v>
      </c>
      <c r="I2531">
        <v>90049</v>
      </c>
    </row>
    <row r="2532" spans="1:9" x14ac:dyDescent="0.3">
      <c r="A2532" t="s">
        <v>5483</v>
      </c>
      <c r="B2532" t="s">
        <v>5484</v>
      </c>
      <c r="C2532" t="s">
        <v>5488</v>
      </c>
      <c r="D2532" t="s">
        <v>5489</v>
      </c>
      <c r="E2532" s="7">
        <v>17.52</v>
      </c>
      <c r="F2532" s="9">
        <v>2</v>
      </c>
      <c r="G2532" s="13">
        <v>0.2</v>
      </c>
      <c r="H2532" s="7">
        <v>3.504</v>
      </c>
      <c r="I2532">
        <v>90049</v>
      </c>
    </row>
    <row r="2533" spans="1:9" x14ac:dyDescent="0.3">
      <c r="A2533" t="s">
        <v>5490</v>
      </c>
      <c r="B2533" t="s">
        <v>3160</v>
      </c>
      <c r="C2533" t="s">
        <v>5491</v>
      </c>
      <c r="D2533" t="s">
        <v>5492</v>
      </c>
      <c r="E2533" s="7">
        <v>113.22</v>
      </c>
      <c r="F2533" s="9">
        <v>3</v>
      </c>
      <c r="G2533" s="13">
        <v>0</v>
      </c>
      <c r="H2533" s="7">
        <v>29.437200000000001</v>
      </c>
      <c r="I2533">
        <v>89031</v>
      </c>
    </row>
    <row r="2534" spans="1:9" x14ac:dyDescent="0.3">
      <c r="A2534" t="s">
        <v>5490</v>
      </c>
      <c r="B2534" t="s">
        <v>3160</v>
      </c>
      <c r="C2534" t="s">
        <v>5493</v>
      </c>
      <c r="D2534" t="s">
        <v>5494</v>
      </c>
      <c r="E2534" s="7">
        <v>35.880000000000003</v>
      </c>
      <c r="F2534" s="9">
        <v>6</v>
      </c>
      <c r="G2534" s="13">
        <v>0</v>
      </c>
      <c r="H2534" s="7">
        <v>17.581199999999999</v>
      </c>
      <c r="I2534">
        <v>89031</v>
      </c>
    </row>
    <row r="2535" spans="1:9" x14ac:dyDescent="0.3">
      <c r="A2535" t="s">
        <v>5490</v>
      </c>
      <c r="B2535" t="s">
        <v>3160</v>
      </c>
      <c r="C2535" t="s">
        <v>5495</v>
      </c>
      <c r="D2535" t="s">
        <v>5496</v>
      </c>
      <c r="E2535" s="7">
        <v>4535.9759999999997</v>
      </c>
      <c r="F2535" s="9">
        <v>3</v>
      </c>
      <c r="G2535" s="13">
        <v>0.2</v>
      </c>
      <c r="H2535" s="7">
        <v>1644.2913000000001</v>
      </c>
      <c r="I2535">
        <v>89031</v>
      </c>
    </row>
    <row r="2536" spans="1:9" x14ac:dyDescent="0.3">
      <c r="A2536" t="s">
        <v>5497</v>
      </c>
      <c r="B2536" t="s">
        <v>502</v>
      </c>
      <c r="C2536" t="s">
        <v>1739</v>
      </c>
      <c r="D2536" t="s">
        <v>1740</v>
      </c>
      <c r="E2536" s="7">
        <v>11.84</v>
      </c>
      <c r="F2536" s="9">
        <v>8</v>
      </c>
      <c r="G2536" s="13">
        <v>0</v>
      </c>
      <c r="H2536" s="7">
        <v>5.6832000000000003</v>
      </c>
      <c r="I2536">
        <v>94109</v>
      </c>
    </row>
    <row r="2537" spans="1:9" x14ac:dyDescent="0.3">
      <c r="A2537" t="s">
        <v>5498</v>
      </c>
      <c r="B2537" t="s">
        <v>5499</v>
      </c>
      <c r="C2537" t="s">
        <v>4271</v>
      </c>
      <c r="D2537" t="s">
        <v>4272</v>
      </c>
      <c r="E2537" s="7">
        <v>232.88</v>
      </c>
      <c r="F2537" s="9">
        <v>5</v>
      </c>
      <c r="G2537" s="13">
        <v>0.2</v>
      </c>
      <c r="H2537" s="7">
        <v>17.466000000000001</v>
      </c>
      <c r="I2537">
        <v>90036</v>
      </c>
    </row>
    <row r="2538" spans="1:9" x14ac:dyDescent="0.3">
      <c r="A2538" t="s">
        <v>5501</v>
      </c>
      <c r="B2538" t="s">
        <v>4896</v>
      </c>
      <c r="C2538" t="s">
        <v>2566</v>
      </c>
      <c r="D2538" t="s">
        <v>2567</v>
      </c>
      <c r="E2538" s="7">
        <v>63.936</v>
      </c>
      <c r="F2538" s="9">
        <v>3</v>
      </c>
      <c r="G2538" s="13">
        <v>0.2</v>
      </c>
      <c r="H2538" s="7">
        <v>6.3936000000000002</v>
      </c>
      <c r="I2538">
        <v>92105</v>
      </c>
    </row>
    <row r="2539" spans="1:9" x14ac:dyDescent="0.3">
      <c r="A2539" t="s">
        <v>5501</v>
      </c>
      <c r="B2539" t="s">
        <v>4896</v>
      </c>
      <c r="C2539" t="s">
        <v>2748</v>
      </c>
      <c r="D2539" t="s">
        <v>2749</v>
      </c>
      <c r="E2539" s="7">
        <v>59.52</v>
      </c>
      <c r="F2539" s="9">
        <v>3</v>
      </c>
      <c r="G2539" s="13">
        <v>0</v>
      </c>
      <c r="H2539" s="7">
        <v>15.475199999999999</v>
      </c>
      <c r="I2539">
        <v>92105</v>
      </c>
    </row>
    <row r="2540" spans="1:9" x14ac:dyDescent="0.3">
      <c r="A2540" t="s">
        <v>5501</v>
      </c>
      <c r="B2540" t="s">
        <v>4896</v>
      </c>
      <c r="C2540" t="s">
        <v>4579</v>
      </c>
      <c r="D2540" t="s">
        <v>4580</v>
      </c>
      <c r="E2540" s="7">
        <v>311.976</v>
      </c>
      <c r="F2540" s="9">
        <v>3</v>
      </c>
      <c r="G2540" s="13">
        <v>0.2</v>
      </c>
      <c r="H2540" s="7">
        <v>38.997</v>
      </c>
      <c r="I2540">
        <v>92105</v>
      </c>
    </row>
    <row r="2541" spans="1:9" x14ac:dyDescent="0.3">
      <c r="A2541" t="s">
        <v>5501</v>
      </c>
      <c r="B2541" t="s">
        <v>4896</v>
      </c>
      <c r="C2541" t="s">
        <v>3624</v>
      </c>
      <c r="D2541" t="s">
        <v>3625</v>
      </c>
      <c r="E2541" s="7">
        <v>50.351999999999997</v>
      </c>
      <c r="F2541" s="9">
        <v>3</v>
      </c>
      <c r="G2541" s="13">
        <v>0.2</v>
      </c>
      <c r="H2541" s="7">
        <v>17.623200000000001</v>
      </c>
      <c r="I2541">
        <v>92105</v>
      </c>
    </row>
    <row r="2542" spans="1:9" x14ac:dyDescent="0.3">
      <c r="A2542" t="s">
        <v>5502</v>
      </c>
      <c r="B2542" t="s">
        <v>4209</v>
      </c>
      <c r="C2542" t="s">
        <v>4465</v>
      </c>
      <c r="D2542" t="s">
        <v>4466</v>
      </c>
      <c r="E2542" s="7">
        <v>241.56800000000001</v>
      </c>
      <c r="F2542" s="9">
        <v>2</v>
      </c>
      <c r="G2542" s="13">
        <v>0.2</v>
      </c>
      <c r="H2542" s="7">
        <v>15.098000000000001</v>
      </c>
      <c r="I2542">
        <v>90045</v>
      </c>
    </row>
    <row r="2543" spans="1:9" x14ac:dyDescent="0.3">
      <c r="A2543" t="s">
        <v>5502</v>
      </c>
      <c r="B2543" t="s">
        <v>4209</v>
      </c>
      <c r="C2543" t="s">
        <v>5503</v>
      </c>
      <c r="D2543" t="s">
        <v>5504</v>
      </c>
      <c r="E2543" s="7">
        <v>479.92</v>
      </c>
      <c r="F2543" s="9">
        <v>2</v>
      </c>
      <c r="G2543" s="13">
        <v>0.2</v>
      </c>
      <c r="H2543" s="7">
        <v>41.993000000000002</v>
      </c>
      <c r="I2543">
        <v>90045</v>
      </c>
    </row>
    <row r="2544" spans="1:9" x14ac:dyDescent="0.3">
      <c r="A2544" t="s">
        <v>5505</v>
      </c>
      <c r="B2544" t="s">
        <v>210</v>
      </c>
      <c r="C2544" t="s">
        <v>2312</v>
      </c>
      <c r="D2544" t="s">
        <v>2313</v>
      </c>
      <c r="E2544" s="7">
        <v>307.13600000000002</v>
      </c>
      <c r="F2544" s="9">
        <v>4</v>
      </c>
      <c r="G2544" s="13">
        <v>0.2</v>
      </c>
      <c r="H2544" s="7">
        <v>11.5176</v>
      </c>
      <c r="I2544">
        <v>98103</v>
      </c>
    </row>
    <row r="2545" spans="1:9" x14ac:dyDescent="0.3">
      <c r="A2545" t="s">
        <v>5505</v>
      </c>
      <c r="B2545" t="s">
        <v>210</v>
      </c>
      <c r="C2545" t="s">
        <v>5506</v>
      </c>
      <c r="D2545" t="s">
        <v>5507</v>
      </c>
      <c r="E2545" s="7">
        <v>12.6</v>
      </c>
      <c r="F2545" s="9">
        <v>2</v>
      </c>
      <c r="G2545" s="13">
        <v>0</v>
      </c>
      <c r="H2545" s="7">
        <v>5.7960000000000003</v>
      </c>
      <c r="I2545">
        <v>98103</v>
      </c>
    </row>
    <row r="2546" spans="1:9" x14ac:dyDescent="0.3">
      <c r="A2546" t="s">
        <v>5505</v>
      </c>
      <c r="B2546" t="s">
        <v>210</v>
      </c>
      <c r="C2546" t="s">
        <v>5508</v>
      </c>
      <c r="D2546" t="s">
        <v>5509</v>
      </c>
      <c r="E2546" s="7">
        <v>159.97999999999999</v>
      </c>
      <c r="F2546" s="9">
        <v>2</v>
      </c>
      <c r="G2546" s="13">
        <v>0</v>
      </c>
      <c r="H2546" s="7">
        <v>57.592799999999997</v>
      </c>
      <c r="I2546">
        <v>98103</v>
      </c>
    </row>
    <row r="2547" spans="1:9" x14ac:dyDescent="0.3">
      <c r="A2547" t="s">
        <v>5510</v>
      </c>
      <c r="B2547" t="s">
        <v>5511</v>
      </c>
      <c r="C2547" t="s">
        <v>5513</v>
      </c>
      <c r="D2547" t="s">
        <v>5514</v>
      </c>
      <c r="E2547" s="7">
        <v>9.9600000000000009</v>
      </c>
      <c r="F2547" s="9">
        <v>2</v>
      </c>
      <c r="G2547" s="13">
        <v>0</v>
      </c>
      <c r="H2547" s="7">
        <v>4.8803999999999998</v>
      </c>
      <c r="I2547">
        <v>90049</v>
      </c>
    </row>
    <row r="2548" spans="1:9" x14ac:dyDescent="0.3">
      <c r="A2548" t="s">
        <v>5515</v>
      </c>
      <c r="B2548" t="s">
        <v>2073</v>
      </c>
      <c r="C2548" t="s">
        <v>1810</v>
      </c>
      <c r="D2548" t="s">
        <v>1811</v>
      </c>
      <c r="E2548" s="7">
        <v>17.899999999999999</v>
      </c>
      <c r="F2548" s="9">
        <v>2</v>
      </c>
      <c r="G2548" s="13">
        <v>0</v>
      </c>
      <c r="H2548" s="7">
        <v>3.4009999999999998</v>
      </c>
      <c r="I2548">
        <v>98103</v>
      </c>
    </row>
    <row r="2549" spans="1:9" x14ac:dyDescent="0.3">
      <c r="A2549" t="s">
        <v>5515</v>
      </c>
      <c r="B2549" t="s">
        <v>2073</v>
      </c>
      <c r="C2549" t="s">
        <v>5516</v>
      </c>
      <c r="D2549" t="s">
        <v>5517</v>
      </c>
      <c r="E2549" s="7">
        <v>81.96</v>
      </c>
      <c r="F2549" s="9">
        <v>2</v>
      </c>
      <c r="G2549" s="13">
        <v>0</v>
      </c>
      <c r="H2549" s="7">
        <v>0</v>
      </c>
      <c r="I2549">
        <v>98103</v>
      </c>
    </row>
    <row r="2550" spans="1:9" x14ac:dyDescent="0.3">
      <c r="A2550" t="s">
        <v>5518</v>
      </c>
      <c r="B2550" t="s">
        <v>2247</v>
      </c>
      <c r="C2550" t="s">
        <v>556</v>
      </c>
      <c r="D2550" t="s">
        <v>557</v>
      </c>
      <c r="E2550" s="7">
        <v>272.73599999999999</v>
      </c>
      <c r="F2550" s="9">
        <v>3</v>
      </c>
      <c r="G2550" s="13">
        <v>0.2</v>
      </c>
      <c r="H2550" s="7">
        <v>64.774799999999999</v>
      </c>
      <c r="I2550">
        <v>85204</v>
      </c>
    </row>
    <row r="2551" spans="1:9" x14ac:dyDescent="0.3">
      <c r="A2551" t="s">
        <v>5518</v>
      </c>
      <c r="B2551" t="s">
        <v>2247</v>
      </c>
      <c r="C2551" t="s">
        <v>5519</v>
      </c>
      <c r="D2551" t="s">
        <v>5520</v>
      </c>
      <c r="E2551" s="7">
        <v>18.495999999999999</v>
      </c>
      <c r="F2551" s="9">
        <v>4</v>
      </c>
      <c r="G2551" s="13">
        <v>0.2</v>
      </c>
      <c r="H2551" s="7">
        <v>6.7047999999999996</v>
      </c>
      <c r="I2551">
        <v>85204</v>
      </c>
    </row>
    <row r="2552" spans="1:9" x14ac:dyDescent="0.3">
      <c r="A2552" t="s">
        <v>5518</v>
      </c>
      <c r="B2552" t="s">
        <v>2247</v>
      </c>
      <c r="C2552" t="s">
        <v>1989</v>
      </c>
      <c r="D2552" t="s">
        <v>1990</v>
      </c>
      <c r="E2552" s="7">
        <v>441.92</v>
      </c>
      <c r="F2552" s="9">
        <v>2</v>
      </c>
      <c r="G2552" s="13">
        <v>0.2</v>
      </c>
      <c r="H2552" s="7">
        <v>49.716000000000001</v>
      </c>
      <c r="I2552">
        <v>85204</v>
      </c>
    </row>
    <row r="2553" spans="1:9" x14ac:dyDescent="0.3">
      <c r="A2553" t="s">
        <v>5518</v>
      </c>
      <c r="B2553" t="s">
        <v>2247</v>
      </c>
      <c r="C2553" t="s">
        <v>5521</v>
      </c>
      <c r="D2553" t="s">
        <v>5522</v>
      </c>
      <c r="E2553" s="7">
        <v>127.764</v>
      </c>
      <c r="F2553" s="9">
        <v>6</v>
      </c>
      <c r="G2553" s="13">
        <v>0.7</v>
      </c>
      <c r="H2553" s="7">
        <v>191.64599999999999</v>
      </c>
      <c r="I2553">
        <v>85204</v>
      </c>
    </row>
    <row r="2554" spans="1:9" x14ac:dyDescent="0.3">
      <c r="A2554" t="s">
        <v>5523</v>
      </c>
      <c r="B2554" t="s">
        <v>5524</v>
      </c>
      <c r="C2554" t="s">
        <v>612</v>
      </c>
      <c r="D2554" t="s">
        <v>2596</v>
      </c>
      <c r="E2554" s="7">
        <v>166.44</v>
      </c>
      <c r="F2554" s="9">
        <v>3</v>
      </c>
      <c r="G2554" s="13">
        <v>0</v>
      </c>
      <c r="H2554" s="7">
        <v>79.891199999999998</v>
      </c>
      <c r="I2554">
        <v>84106</v>
      </c>
    </row>
    <row r="2555" spans="1:9" x14ac:dyDescent="0.3">
      <c r="A2555" t="s">
        <v>5526</v>
      </c>
      <c r="B2555" t="s">
        <v>4605</v>
      </c>
      <c r="C2555" t="s">
        <v>2001</v>
      </c>
      <c r="D2555" t="s">
        <v>2002</v>
      </c>
      <c r="E2555" s="7">
        <v>13.38</v>
      </c>
      <c r="F2555" s="9">
        <v>2</v>
      </c>
      <c r="G2555" s="13">
        <v>0</v>
      </c>
      <c r="H2555" s="7">
        <v>6.1547999999999998</v>
      </c>
      <c r="I2555">
        <v>90045</v>
      </c>
    </row>
    <row r="2556" spans="1:9" x14ac:dyDescent="0.3">
      <c r="A2556" t="s">
        <v>5527</v>
      </c>
      <c r="B2556" t="s">
        <v>5177</v>
      </c>
      <c r="C2556" t="s">
        <v>3558</v>
      </c>
      <c r="D2556" t="s">
        <v>3559</v>
      </c>
      <c r="E2556" s="7">
        <v>6.16</v>
      </c>
      <c r="F2556" s="9">
        <v>2</v>
      </c>
      <c r="G2556" s="13">
        <v>0</v>
      </c>
      <c r="H2556" s="7">
        <v>2.9567999999999999</v>
      </c>
      <c r="I2556">
        <v>92630</v>
      </c>
    </row>
    <row r="2557" spans="1:9" x14ac:dyDescent="0.3">
      <c r="A2557" t="s">
        <v>5527</v>
      </c>
      <c r="B2557" t="s">
        <v>5177</v>
      </c>
      <c r="C2557" t="s">
        <v>251</v>
      </c>
      <c r="D2557" t="s">
        <v>252</v>
      </c>
      <c r="E2557" s="7">
        <v>915.13599999999997</v>
      </c>
      <c r="F2557" s="9">
        <v>4</v>
      </c>
      <c r="G2557" s="13">
        <v>0.2</v>
      </c>
      <c r="H2557" s="7">
        <v>102.9528</v>
      </c>
      <c r="I2557">
        <v>92630</v>
      </c>
    </row>
    <row r="2558" spans="1:9" x14ac:dyDescent="0.3">
      <c r="A2558" t="s">
        <v>5527</v>
      </c>
      <c r="B2558" t="s">
        <v>5177</v>
      </c>
      <c r="C2558" t="s">
        <v>5351</v>
      </c>
      <c r="D2558" t="s">
        <v>5352</v>
      </c>
      <c r="E2558" s="7">
        <v>8.56</v>
      </c>
      <c r="F2558" s="9">
        <v>2</v>
      </c>
      <c r="G2558" s="13">
        <v>0</v>
      </c>
      <c r="H2558" s="7">
        <v>3.8519999999999999</v>
      </c>
      <c r="I2558">
        <v>92630</v>
      </c>
    </row>
    <row r="2559" spans="1:9" x14ac:dyDescent="0.3">
      <c r="A2559" t="s">
        <v>5527</v>
      </c>
      <c r="B2559" t="s">
        <v>5177</v>
      </c>
      <c r="C2559" t="s">
        <v>2522</v>
      </c>
      <c r="D2559" t="s">
        <v>2523</v>
      </c>
      <c r="E2559" s="7">
        <v>97.82</v>
      </c>
      <c r="F2559" s="9">
        <v>2</v>
      </c>
      <c r="G2559" s="13">
        <v>0</v>
      </c>
      <c r="H2559" s="7">
        <v>45.9754</v>
      </c>
      <c r="I2559">
        <v>92630</v>
      </c>
    </row>
    <row r="2560" spans="1:9" x14ac:dyDescent="0.3">
      <c r="A2560" t="s">
        <v>5528</v>
      </c>
      <c r="B2560" t="s">
        <v>1481</v>
      </c>
      <c r="C2560" t="s">
        <v>3728</v>
      </c>
      <c r="D2560" t="s">
        <v>3729</v>
      </c>
      <c r="E2560" s="7">
        <v>31.103999999999999</v>
      </c>
      <c r="F2560" s="9">
        <v>6</v>
      </c>
      <c r="G2560" s="13">
        <v>0.2</v>
      </c>
      <c r="H2560" s="7">
        <v>11.2752</v>
      </c>
      <c r="I2560">
        <v>97206</v>
      </c>
    </row>
    <row r="2561" spans="1:9" x14ac:dyDescent="0.3">
      <c r="A2561" t="s">
        <v>5528</v>
      </c>
      <c r="B2561" t="s">
        <v>1481</v>
      </c>
      <c r="C2561" t="s">
        <v>5529</v>
      </c>
      <c r="D2561" t="s">
        <v>5530</v>
      </c>
      <c r="E2561" s="7">
        <v>11.176</v>
      </c>
      <c r="F2561" s="9">
        <v>1</v>
      </c>
      <c r="G2561" s="13">
        <v>0.2</v>
      </c>
      <c r="H2561" s="7">
        <v>0.83819999999999995</v>
      </c>
      <c r="I2561">
        <v>97206</v>
      </c>
    </row>
    <row r="2562" spans="1:9" x14ac:dyDescent="0.3">
      <c r="A2562" t="s">
        <v>5531</v>
      </c>
      <c r="B2562" t="s">
        <v>158</v>
      </c>
      <c r="C2562" t="s">
        <v>2256</v>
      </c>
      <c r="D2562" t="s">
        <v>2257</v>
      </c>
      <c r="E2562" s="7">
        <v>13.343999999999999</v>
      </c>
      <c r="F2562" s="9">
        <v>6</v>
      </c>
      <c r="G2562" s="13">
        <v>0.2</v>
      </c>
      <c r="H2562" s="7">
        <v>1.0007999999999999</v>
      </c>
      <c r="I2562">
        <v>80229</v>
      </c>
    </row>
    <row r="2563" spans="1:9" x14ac:dyDescent="0.3">
      <c r="A2563" t="s">
        <v>5531</v>
      </c>
      <c r="B2563" t="s">
        <v>158</v>
      </c>
      <c r="C2563" t="s">
        <v>4900</v>
      </c>
      <c r="D2563" t="s">
        <v>4901</v>
      </c>
      <c r="E2563" s="7">
        <v>76.751999999999995</v>
      </c>
      <c r="F2563" s="9">
        <v>6</v>
      </c>
      <c r="G2563" s="13">
        <v>0.2</v>
      </c>
      <c r="H2563" s="7">
        <v>10.5534</v>
      </c>
      <c r="I2563">
        <v>80229</v>
      </c>
    </row>
    <row r="2564" spans="1:9" x14ac:dyDescent="0.3">
      <c r="A2564" t="s">
        <v>5531</v>
      </c>
      <c r="B2564" t="s">
        <v>158</v>
      </c>
      <c r="C2564" t="s">
        <v>4900</v>
      </c>
      <c r="D2564" t="s">
        <v>4901</v>
      </c>
      <c r="E2564" s="7">
        <v>102.336</v>
      </c>
      <c r="F2564" s="9">
        <v>8</v>
      </c>
      <c r="G2564" s="13">
        <v>0.2</v>
      </c>
      <c r="H2564" s="7">
        <v>14.071199999999999</v>
      </c>
      <c r="I2564">
        <v>80229</v>
      </c>
    </row>
    <row r="2565" spans="1:9" x14ac:dyDescent="0.3">
      <c r="A2565" t="s">
        <v>5531</v>
      </c>
      <c r="B2565" t="s">
        <v>158</v>
      </c>
      <c r="C2565" t="s">
        <v>2608</v>
      </c>
      <c r="D2565" t="s">
        <v>2609</v>
      </c>
      <c r="E2565" s="7">
        <v>10.32</v>
      </c>
      <c r="F2565" s="9">
        <v>2</v>
      </c>
      <c r="G2565" s="13">
        <v>0.2</v>
      </c>
      <c r="H2565" s="7">
        <v>3.7410000000000001</v>
      </c>
      <c r="I2565">
        <v>80229</v>
      </c>
    </row>
    <row r="2566" spans="1:9" x14ac:dyDescent="0.3">
      <c r="A2566" t="s">
        <v>5531</v>
      </c>
      <c r="B2566" t="s">
        <v>158</v>
      </c>
      <c r="C2566" t="s">
        <v>3270</v>
      </c>
      <c r="D2566" t="s">
        <v>3271</v>
      </c>
      <c r="E2566" s="7">
        <v>47.32</v>
      </c>
      <c r="F2566" s="9">
        <v>7</v>
      </c>
      <c r="G2566" s="13">
        <v>0.2</v>
      </c>
      <c r="H2566" s="7">
        <v>5.915</v>
      </c>
      <c r="I2566">
        <v>80229</v>
      </c>
    </row>
    <row r="2567" spans="1:9" x14ac:dyDescent="0.3">
      <c r="A2567" t="s">
        <v>5531</v>
      </c>
      <c r="B2567" t="s">
        <v>158</v>
      </c>
      <c r="C2567" t="s">
        <v>2502</v>
      </c>
      <c r="D2567" t="s">
        <v>264</v>
      </c>
      <c r="E2567" s="7">
        <v>23.376000000000001</v>
      </c>
      <c r="F2567" s="9">
        <v>3</v>
      </c>
      <c r="G2567" s="13">
        <v>0.2</v>
      </c>
      <c r="H2567" s="7">
        <v>7.0128000000000004</v>
      </c>
      <c r="I2567">
        <v>80229</v>
      </c>
    </row>
    <row r="2568" spans="1:9" x14ac:dyDescent="0.3">
      <c r="A2568" t="s">
        <v>5531</v>
      </c>
      <c r="B2568" t="s">
        <v>158</v>
      </c>
      <c r="C2568" t="s">
        <v>1572</v>
      </c>
      <c r="D2568" t="s">
        <v>1573</v>
      </c>
      <c r="E2568" s="7">
        <v>16.72</v>
      </c>
      <c r="F2568" s="9">
        <v>5</v>
      </c>
      <c r="G2568" s="13">
        <v>0.2</v>
      </c>
      <c r="H2568" s="7">
        <v>3.3439999999999999</v>
      </c>
      <c r="I2568">
        <v>80229</v>
      </c>
    </row>
    <row r="2569" spans="1:9" x14ac:dyDescent="0.3">
      <c r="A2569" t="s">
        <v>5531</v>
      </c>
      <c r="B2569" t="s">
        <v>158</v>
      </c>
      <c r="C2569" t="s">
        <v>5532</v>
      </c>
      <c r="D2569" t="s">
        <v>5533</v>
      </c>
      <c r="E2569" s="7">
        <v>16.192</v>
      </c>
      <c r="F2569" s="9">
        <v>1</v>
      </c>
      <c r="G2569" s="13">
        <v>0.2</v>
      </c>
      <c r="H2569" s="7">
        <v>4.6551999999999998</v>
      </c>
      <c r="I2569">
        <v>80229</v>
      </c>
    </row>
    <row r="2570" spans="1:9" x14ac:dyDescent="0.3">
      <c r="A2570" t="s">
        <v>5534</v>
      </c>
      <c r="B2570" t="s">
        <v>554</v>
      </c>
      <c r="C2570" t="s">
        <v>1007</v>
      </c>
      <c r="D2570" t="s">
        <v>1008</v>
      </c>
      <c r="E2570" s="7">
        <v>32.4</v>
      </c>
      <c r="F2570" s="9">
        <v>5</v>
      </c>
      <c r="G2570" s="13">
        <v>0</v>
      </c>
      <c r="H2570" s="7">
        <v>15.552</v>
      </c>
      <c r="I2570">
        <v>95616</v>
      </c>
    </row>
    <row r="2571" spans="1:9" x14ac:dyDescent="0.3">
      <c r="A2571" t="s">
        <v>5536</v>
      </c>
      <c r="B2571" t="s">
        <v>1025</v>
      </c>
      <c r="C2571" t="s">
        <v>5537</v>
      </c>
      <c r="D2571" t="s">
        <v>5538</v>
      </c>
      <c r="E2571" s="7">
        <v>715.64</v>
      </c>
      <c r="F2571" s="9">
        <v>2</v>
      </c>
      <c r="G2571" s="13">
        <v>0</v>
      </c>
      <c r="H2571" s="7">
        <v>178.91</v>
      </c>
      <c r="I2571">
        <v>94122</v>
      </c>
    </row>
    <row r="2572" spans="1:9" x14ac:dyDescent="0.3">
      <c r="A2572" t="s">
        <v>5539</v>
      </c>
      <c r="B2572" t="s">
        <v>4930</v>
      </c>
      <c r="C2572" t="s">
        <v>1192</v>
      </c>
      <c r="D2572" t="s">
        <v>1193</v>
      </c>
      <c r="E2572" s="7">
        <v>268.70400000000001</v>
      </c>
      <c r="F2572" s="9">
        <v>3</v>
      </c>
      <c r="G2572" s="13">
        <v>0.2</v>
      </c>
      <c r="H2572" s="7">
        <v>6.7176</v>
      </c>
      <c r="I2572">
        <v>95037</v>
      </c>
    </row>
    <row r="2573" spans="1:9" x14ac:dyDescent="0.3">
      <c r="A2573" t="s">
        <v>5539</v>
      </c>
      <c r="B2573" t="s">
        <v>4930</v>
      </c>
      <c r="C2573" t="s">
        <v>5541</v>
      </c>
      <c r="D2573" t="s">
        <v>5542</v>
      </c>
      <c r="E2573" s="7">
        <v>21.92</v>
      </c>
      <c r="F2573" s="9">
        <v>8</v>
      </c>
      <c r="G2573" s="13">
        <v>0</v>
      </c>
      <c r="H2573" s="7">
        <v>5.9184000000000001</v>
      </c>
      <c r="I2573">
        <v>95037</v>
      </c>
    </row>
    <row r="2574" spans="1:9" x14ac:dyDescent="0.3">
      <c r="A2574" t="s">
        <v>5539</v>
      </c>
      <c r="B2574" t="s">
        <v>4930</v>
      </c>
      <c r="C2574" t="s">
        <v>5543</v>
      </c>
      <c r="D2574" t="s">
        <v>5544</v>
      </c>
      <c r="E2574" s="7">
        <v>48.72</v>
      </c>
      <c r="F2574" s="9">
        <v>3</v>
      </c>
      <c r="G2574" s="13">
        <v>0</v>
      </c>
      <c r="H2574" s="7">
        <v>7.3079999999999998</v>
      </c>
      <c r="I2574">
        <v>95037</v>
      </c>
    </row>
    <row r="2575" spans="1:9" x14ac:dyDescent="0.3">
      <c r="A2575" t="s">
        <v>5539</v>
      </c>
      <c r="B2575" t="s">
        <v>4930</v>
      </c>
      <c r="C2575" t="s">
        <v>581</v>
      </c>
      <c r="D2575" t="s">
        <v>582</v>
      </c>
      <c r="E2575" s="7">
        <v>205.666</v>
      </c>
      <c r="F2575" s="9">
        <v>2</v>
      </c>
      <c r="G2575" s="13">
        <v>0.15</v>
      </c>
      <c r="H2575" s="7">
        <v>12.098000000000001</v>
      </c>
      <c r="I2575">
        <v>95037</v>
      </c>
    </row>
    <row r="2576" spans="1:9" x14ac:dyDescent="0.3">
      <c r="A2576" t="s">
        <v>5545</v>
      </c>
      <c r="B2576" t="s">
        <v>4515</v>
      </c>
      <c r="C2576" t="s">
        <v>2872</v>
      </c>
      <c r="D2576" t="s">
        <v>2873</v>
      </c>
      <c r="E2576" s="7">
        <v>22.847999999999999</v>
      </c>
      <c r="F2576" s="9">
        <v>2</v>
      </c>
      <c r="G2576" s="13">
        <v>0.2</v>
      </c>
      <c r="H2576" s="7">
        <v>7.4256000000000002</v>
      </c>
      <c r="I2576">
        <v>92024</v>
      </c>
    </row>
    <row r="2577" spans="1:9" x14ac:dyDescent="0.3">
      <c r="A2577" t="s">
        <v>5546</v>
      </c>
      <c r="B2577" t="s">
        <v>5547</v>
      </c>
      <c r="C2577" t="s">
        <v>510</v>
      </c>
      <c r="D2577" t="s">
        <v>511</v>
      </c>
      <c r="E2577" s="7">
        <v>230.28</v>
      </c>
      <c r="F2577" s="9">
        <v>3</v>
      </c>
      <c r="G2577" s="13">
        <v>0.2</v>
      </c>
      <c r="H2577" s="7">
        <v>23.027999999999999</v>
      </c>
      <c r="I2577">
        <v>97206</v>
      </c>
    </row>
    <row r="2578" spans="1:9" x14ac:dyDescent="0.3">
      <c r="A2578" t="s">
        <v>5546</v>
      </c>
      <c r="B2578" t="s">
        <v>5547</v>
      </c>
      <c r="C2578" t="s">
        <v>4040</v>
      </c>
      <c r="D2578" t="s">
        <v>4041</v>
      </c>
      <c r="E2578" s="7">
        <v>105.52</v>
      </c>
      <c r="F2578" s="9">
        <v>5</v>
      </c>
      <c r="G2578" s="13">
        <v>0.2</v>
      </c>
      <c r="H2578" s="7">
        <v>34.293999999999997</v>
      </c>
      <c r="I2578">
        <v>97206</v>
      </c>
    </row>
    <row r="2579" spans="1:9" x14ac:dyDescent="0.3">
      <c r="A2579" t="s">
        <v>5549</v>
      </c>
      <c r="B2579" t="s">
        <v>1468</v>
      </c>
      <c r="C2579" t="s">
        <v>5550</v>
      </c>
      <c r="D2579" t="s">
        <v>264</v>
      </c>
      <c r="E2579" s="7">
        <v>23.36</v>
      </c>
      <c r="F2579" s="9">
        <v>2</v>
      </c>
      <c r="G2579" s="13">
        <v>0</v>
      </c>
      <c r="H2579" s="7">
        <v>11.68</v>
      </c>
      <c r="I2579">
        <v>94513</v>
      </c>
    </row>
    <row r="2580" spans="1:9" x14ac:dyDescent="0.3">
      <c r="A2580" t="s">
        <v>5549</v>
      </c>
      <c r="B2580" t="s">
        <v>1468</v>
      </c>
      <c r="C2580" t="s">
        <v>4634</v>
      </c>
      <c r="D2580" t="s">
        <v>4635</v>
      </c>
      <c r="E2580" s="7">
        <v>71.975999999999999</v>
      </c>
      <c r="F2580" s="9">
        <v>3</v>
      </c>
      <c r="G2580" s="13">
        <v>0.2</v>
      </c>
      <c r="H2580" s="7">
        <v>8.9969999999999999</v>
      </c>
      <c r="I2580">
        <v>94513</v>
      </c>
    </row>
    <row r="2581" spans="1:9" x14ac:dyDescent="0.3">
      <c r="A2581" t="s">
        <v>5549</v>
      </c>
      <c r="B2581" t="s">
        <v>1468</v>
      </c>
      <c r="C2581" t="s">
        <v>1823</v>
      </c>
      <c r="D2581" t="s">
        <v>1824</v>
      </c>
      <c r="E2581" s="7">
        <v>8.56</v>
      </c>
      <c r="F2581" s="9">
        <v>2</v>
      </c>
      <c r="G2581" s="13">
        <v>0</v>
      </c>
      <c r="H2581" s="7">
        <v>3.8519999999999999</v>
      </c>
      <c r="I2581">
        <v>94513</v>
      </c>
    </row>
    <row r="2582" spans="1:9" x14ac:dyDescent="0.3">
      <c r="A2582" t="s">
        <v>5549</v>
      </c>
      <c r="B2582" t="s">
        <v>1468</v>
      </c>
      <c r="C2582" t="s">
        <v>2820</v>
      </c>
      <c r="D2582" t="s">
        <v>2821</v>
      </c>
      <c r="E2582" s="7">
        <v>13.92</v>
      </c>
      <c r="F2582" s="9">
        <v>3</v>
      </c>
      <c r="G2582" s="13">
        <v>0.2</v>
      </c>
      <c r="H2582" s="7">
        <v>4.8719999999999999</v>
      </c>
      <c r="I2582">
        <v>94513</v>
      </c>
    </row>
    <row r="2583" spans="1:9" x14ac:dyDescent="0.3">
      <c r="A2583" t="s">
        <v>5549</v>
      </c>
      <c r="B2583" t="s">
        <v>1468</v>
      </c>
      <c r="C2583" t="s">
        <v>5551</v>
      </c>
      <c r="D2583" t="s">
        <v>5552</v>
      </c>
      <c r="E2583" s="7">
        <v>2518.29</v>
      </c>
      <c r="F2583" s="9">
        <v>9</v>
      </c>
      <c r="G2583" s="13">
        <v>0</v>
      </c>
      <c r="H2583" s="7">
        <v>654.75540000000001</v>
      </c>
      <c r="I2583">
        <v>94513</v>
      </c>
    </row>
    <row r="2584" spans="1:9" x14ac:dyDescent="0.3">
      <c r="A2584" t="s">
        <v>5549</v>
      </c>
      <c r="B2584" t="s">
        <v>1468</v>
      </c>
      <c r="C2584" t="s">
        <v>1033</v>
      </c>
      <c r="D2584" t="s">
        <v>1034</v>
      </c>
      <c r="E2584" s="7">
        <v>540.57000000000005</v>
      </c>
      <c r="F2584" s="9">
        <v>3</v>
      </c>
      <c r="G2584" s="13">
        <v>0</v>
      </c>
      <c r="H2584" s="7">
        <v>140.54820000000001</v>
      </c>
      <c r="I2584">
        <v>94513</v>
      </c>
    </row>
    <row r="2585" spans="1:9" x14ac:dyDescent="0.3">
      <c r="A2585" t="s">
        <v>5549</v>
      </c>
      <c r="B2585" t="s">
        <v>1468</v>
      </c>
      <c r="C2585" t="s">
        <v>1620</v>
      </c>
      <c r="D2585" t="s">
        <v>1621</v>
      </c>
      <c r="E2585" s="7">
        <v>221.05600000000001</v>
      </c>
      <c r="F2585" s="9">
        <v>8</v>
      </c>
      <c r="G2585" s="13">
        <v>0.2</v>
      </c>
      <c r="H2585" s="7">
        <v>77.369600000000005</v>
      </c>
      <c r="I2585">
        <v>94513</v>
      </c>
    </row>
    <row r="2586" spans="1:9" x14ac:dyDescent="0.3">
      <c r="A2586" t="s">
        <v>5553</v>
      </c>
      <c r="B2586" t="s">
        <v>3829</v>
      </c>
      <c r="C2586" t="s">
        <v>184</v>
      </c>
      <c r="D2586" t="s">
        <v>186</v>
      </c>
      <c r="E2586" s="7">
        <v>81.424000000000007</v>
      </c>
      <c r="F2586" s="9">
        <v>2</v>
      </c>
      <c r="G2586" s="13">
        <v>0.2</v>
      </c>
      <c r="H2586" s="7">
        <v>9.1601999999999997</v>
      </c>
      <c r="I2586">
        <v>92037</v>
      </c>
    </row>
    <row r="2587" spans="1:9" x14ac:dyDescent="0.3">
      <c r="A2587" t="s">
        <v>5553</v>
      </c>
      <c r="B2587" t="s">
        <v>3829</v>
      </c>
      <c r="C2587" t="s">
        <v>241</v>
      </c>
      <c r="D2587" t="s">
        <v>242</v>
      </c>
      <c r="E2587" s="7">
        <v>134.80000000000001</v>
      </c>
      <c r="F2587" s="9">
        <v>10</v>
      </c>
      <c r="G2587" s="13">
        <v>0</v>
      </c>
      <c r="H2587" s="7">
        <v>35.048000000000002</v>
      </c>
      <c r="I2587">
        <v>92037</v>
      </c>
    </row>
    <row r="2588" spans="1:9" x14ac:dyDescent="0.3">
      <c r="A2588" t="s">
        <v>5554</v>
      </c>
      <c r="B2588" t="s">
        <v>1218</v>
      </c>
      <c r="C2588" t="s">
        <v>2464</v>
      </c>
      <c r="D2588" t="s">
        <v>2465</v>
      </c>
      <c r="E2588" s="7">
        <v>435.16800000000001</v>
      </c>
      <c r="F2588" s="9">
        <v>4</v>
      </c>
      <c r="G2588" s="13">
        <v>0.2</v>
      </c>
      <c r="H2588" s="7">
        <v>59.835599999999999</v>
      </c>
      <c r="I2588">
        <v>95928</v>
      </c>
    </row>
    <row r="2589" spans="1:9" x14ac:dyDescent="0.3">
      <c r="A2589" t="s">
        <v>5554</v>
      </c>
      <c r="B2589" t="s">
        <v>1218</v>
      </c>
      <c r="C2589" t="s">
        <v>3442</v>
      </c>
      <c r="D2589" t="s">
        <v>264</v>
      </c>
      <c r="E2589" s="7">
        <v>14.9</v>
      </c>
      <c r="F2589" s="9">
        <v>5</v>
      </c>
      <c r="G2589" s="13">
        <v>0</v>
      </c>
      <c r="H2589" s="7">
        <v>6.8540000000000001</v>
      </c>
      <c r="I2589">
        <v>95928</v>
      </c>
    </row>
    <row r="2590" spans="1:9" x14ac:dyDescent="0.3">
      <c r="A2590" t="s">
        <v>5554</v>
      </c>
      <c r="B2590" t="s">
        <v>1218</v>
      </c>
      <c r="C2590" t="s">
        <v>3817</v>
      </c>
      <c r="D2590" t="s">
        <v>3818</v>
      </c>
      <c r="E2590" s="7">
        <v>15.8</v>
      </c>
      <c r="F2590" s="9">
        <v>4</v>
      </c>
      <c r="G2590" s="13">
        <v>0</v>
      </c>
      <c r="H2590" s="7">
        <v>4.1079999999999997</v>
      </c>
      <c r="I2590">
        <v>95928</v>
      </c>
    </row>
    <row r="2591" spans="1:9" x14ac:dyDescent="0.3">
      <c r="A2591" t="s">
        <v>5554</v>
      </c>
      <c r="B2591" t="s">
        <v>1218</v>
      </c>
      <c r="C2591" t="s">
        <v>5555</v>
      </c>
      <c r="D2591" t="s">
        <v>5556</v>
      </c>
      <c r="E2591" s="7">
        <v>72.900000000000006</v>
      </c>
      <c r="F2591" s="9">
        <v>5</v>
      </c>
      <c r="G2591" s="13">
        <v>0</v>
      </c>
      <c r="H2591" s="7">
        <v>26.972999999999999</v>
      </c>
      <c r="I2591">
        <v>95928</v>
      </c>
    </row>
    <row r="2592" spans="1:9" x14ac:dyDescent="0.3">
      <c r="A2592" t="s">
        <v>5554</v>
      </c>
      <c r="B2592" t="s">
        <v>1218</v>
      </c>
      <c r="C2592" t="s">
        <v>1783</v>
      </c>
      <c r="D2592" t="s">
        <v>1633</v>
      </c>
      <c r="E2592" s="7">
        <v>206.352</v>
      </c>
      <c r="F2592" s="9">
        <v>3</v>
      </c>
      <c r="G2592" s="13">
        <v>0.2</v>
      </c>
      <c r="H2592" s="7">
        <v>5.1588000000000003</v>
      </c>
      <c r="I2592">
        <v>95928</v>
      </c>
    </row>
    <row r="2593" spans="1:9" x14ac:dyDescent="0.3">
      <c r="A2593" t="s">
        <v>5554</v>
      </c>
      <c r="B2593" t="s">
        <v>1218</v>
      </c>
      <c r="C2593" t="s">
        <v>2400</v>
      </c>
      <c r="D2593" t="s">
        <v>2401</v>
      </c>
      <c r="E2593" s="7">
        <v>7.992</v>
      </c>
      <c r="F2593" s="9">
        <v>1</v>
      </c>
      <c r="G2593" s="13">
        <v>0.2</v>
      </c>
      <c r="H2593" s="7">
        <v>2.6972999999999998</v>
      </c>
      <c r="I2593">
        <v>95928</v>
      </c>
    </row>
    <row r="2594" spans="1:9" x14ac:dyDescent="0.3">
      <c r="A2594" t="s">
        <v>5557</v>
      </c>
      <c r="B2594" t="s">
        <v>3672</v>
      </c>
      <c r="C2594" t="s">
        <v>2345</v>
      </c>
      <c r="D2594" t="s">
        <v>2346</v>
      </c>
      <c r="E2594" s="7">
        <v>33.36</v>
      </c>
      <c r="F2594" s="9">
        <v>4</v>
      </c>
      <c r="G2594" s="13">
        <v>0</v>
      </c>
      <c r="H2594" s="7">
        <v>16.68</v>
      </c>
      <c r="I2594">
        <v>90049</v>
      </c>
    </row>
    <row r="2595" spans="1:9" x14ac:dyDescent="0.3">
      <c r="A2595" t="s">
        <v>5558</v>
      </c>
      <c r="B2595" t="s">
        <v>5559</v>
      </c>
      <c r="C2595" t="s">
        <v>5561</v>
      </c>
      <c r="D2595" t="s">
        <v>5562</v>
      </c>
      <c r="E2595" s="7">
        <v>90.882000000000005</v>
      </c>
      <c r="F2595" s="9">
        <v>3</v>
      </c>
      <c r="G2595" s="13">
        <v>0.7</v>
      </c>
      <c r="H2595" s="7">
        <v>190.85220000000001</v>
      </c>
      <c r="I2595">
        <v>80219</v>
      </c>
    </row>
    <row r="2596" spans="1:9" x14ac:dyDescent="0.3">
      <c r="A2596" t="s">
        <v>5558</v>
      </c>
      <c r="B2596" t="s">
        <v>5559</v>
      </c>
      <c r="C2596" t="s">
        <v>5563</v>
      </c>
      <c r="D2596" t="s">
        <v>5564</v>
      </c>
      <c r="E2596" s="7">
        <v>15.992000000000001</v>
      </c>
      <c r="F2596" s="9">
        <v>1</v>
      </c>
      <c r="G2596" s="13">
        <v>0.2</v>
      </c>
      <c r="H2596" s="7">
        <v>2.9984999999999999</v>
      </c>
      <c r="I2596">
        <v>80219</v>
      </c>
    </row>
    <row r="2597" spans="1:9" x14ac:dyDescent="0.3">
      <c r="A2597" t="s">
        <v>5558</v>
      </c>
      <c r="B2597" t="s">
        <v>5559</v>
      </c>
      <c r="C2597" t="s">
        <v>5385</v>
      </c>
      <c r="D2597" t="s">
        <v>5386</v>
      </c>
      <c r="E2597" s="7">
        <v>120.78400000000001</v>
      </c>
      <c r="F2597" s="9">
        <v>1</v>
      </c>
      <c r="G2597" s="13">
        <v>0.2</v>
      </c>
      <c r="H2597" s="7">
        <v>13.588200000000001</v>
      </c>
      <c r="I2597">
        <v>80219</v>
      </c>
    </row>
    <row r="2598" spans="1:9" x14ac:dyDescent="0.3">
      <c r="A2598" t="s">
        <v>5565</v>
      </c>
      <c r="B2598" t="s">
        <v>2956</v>
      </c>
      <c r="C2598" t="s">
        <v>5566</v>
      </c>
      <c r="D2598" t="s">
        <v>5567</v>
      </c>
      <c r="E2598" s="7">
        <v>5.1040000000000001</v>
      </c>
      <c r="F2598" s="9">
        <v>1</v>
      </c>
      <c r="G2598" s="13">
        <v>0.2</v>
      </c>
      <c r="H2598" s="7">
        <v>1.6588000000000001</v>
      </c>
      <c r="I2598">
        <v>90045</v>
      </c>
    </row>
    <row r="2599" spans="1:9" x14ac:dyDescent="0.3">
      <c r="A2599" t="s">
        <v>5568</v>
      </c>
      <c r="B2599" t="s">
        <v>128</v>
      </c>
      <c r="C2599" t="s">
        <v>1163</v>
      </c>
      <c r="D2599" t="s">
        <v>1164</v>
      </c>
      <c r="E2599" s="7">
        <v>8.32</v>
      </c>
      <c r="F2599" s="9">
        <v>5</v>
      </c>
      <c r="G2599" s="13">
        <v>0.2</v>
      </c>
      <c r="H2599" s="7">
        <v>2.8079999999999998</v>
      </c>
      <c r="I2599">
        <v>98115</v>
      </c>
    </row>
    <row r="2600" spans="1:9" x14ac:dyDescent="0.3">
      <c r="A2600" t="s">
        <v>5569</v>
      </c>
      <c r="B2600" t="s">
        <v>1751</v>
      </c>
      <c r="C2600" t="s">
        <v>444</v>
      </c>
      <c r="D2600" t="s">
        <v>445</v>
      </c>
      <c r="E2600" s="7">
        <v>4.8959999999999999</v>
      </c>
      <c r="F2600" s="9">
        <v>3</v>
      </c>
      <c r="G2600" s="13">
        <v>0.7</v>
      </c>
      <c r="H2600" s="7">
        <v>3.4272</v>
      </c>
      <c r="I2600">
        <v>80013</v>
      </c>
    </row>
    <row r="2601" spans="1:9" x14ac:dyDescent="0.3">
      <c r="A2601" t="s">
        <v>5569</v>
      </c>
      <c r="B2601" t="s">
        <v>1751</v>
      </c>
      <c r="C2601" t="s">
        <v>5570</v>
      </c>
      <c r="D2601" t="s">
        <v>5571</v>
      </c>
      <c r="E2601" s="7">
        <v>145.76400000000001</v>
      </c>
      <c r="F2601" s="9">
        <v>6</v>
      </c>
      <c r="G2601" s="13">
        <v>0.7</v>
      </c>
      <c r="H2601" s="7">
        <v>247.7988</v>
      </c>
      <c r="I2601">
        <v>80013</v>
      </c>
    </row>
    <row r="2602" spans="1:9" x14ac:dyDescent="0.3">
      <c r="A2602" t="s">
        <v>5569</v>
      </c>
      <c r="B2602" t="s">
        <v>1751</v>
      </c>
      <c r="C2602" t="s">
        <v>5572</v>
      </c>
      <c r="D2602" t="s">
        <v>5573</v>
      </c>
      <c r="E2602" s="7">
        <v>9.6120000000000001</v>
      </c>
      <c r="F2602" s="9">
        <v>6</v>
      </c>
      <c r="G2602" s="13">
        <v>0.7</v>
      </c>
      <c r="H2602" s="7">
        <v>7.3692000000000002</v>
      </c>
      <c r="I2602">
        <v>80013</v>
      </c>
    </row>
    <row r="2603" spans="1:9" x14ac:dyDescent="0.3">
      <c r="A2603" t="s">
        <v>5574</v>
      </c>
      <c r="B2603" t="s">
        <v>4809</v>
      </c>
      <c r="C2603" t="s">
        <v>334</v>
      </c>
      <c r="D2603" t="s">
        <v>335</v>
      </c>
      <c r="E2603" s="7">
        <v>199.75</v>
      </c>
      <c r="F2603" s="9">
        <v>5</v>
      </c>
      <c r="G2603" s="13">
        <v>0</v>
      </c>
      <c r="H2603" s="7">
        <v>87.89</v>
      </c>
      <c r="I2603">
        <v>92037</v>
      </c>
    </row>
    <row r="2604" spans="1:9" x14ac:dyDescent="0.3">
      <c r="A2604" t="s">
        <v>5574</v>
      </c>
      <c r="B2604" t="s">
        <v>4809</v>
      </c>
      <c r="C2604" t="s">
        <v>3725</v>
      </c>
      <c r="D2604" t="s">
        <v>3726</v>
      </c>
      <c r="E2604" s="7">
        <v>1673.184</v>
      </c>
      <c r="F2604" s="9">
        <v>12</v>
      </c>
      <c r="G2604" s="13">
        <v>0.2</v>
      </c>
      <c r="H2604" s="7">
        <v>20.9148</v>
      </c>
      <c r="I2604">
        <v>92037</v>
      </c>
    </row>
    <row r="2605" spans="1:9" x14ac:dyDescent="0.3">
      <c r="A2605" t="s">
        <v>5575</v>
      </c>
      <c r="B2605" t="s">
        <v>5576</v>
      </c>
      <c r="C2605" t="s">
        <v>2770</v>
      </c>
      <c r="D2605" t="s">
        <v>2771</v>
      </c>
      <c r="E2605" s="7">
        <v>12.18</v>
      </c>
      <c r="F2605" s="9">
        <v>7</v>
      </c>
      <c r="G2605" s="13">
        <v>0</v>
      </c>
      <c r="H2605" s="7">
        <v>3.8976000000000002</v>
      </c>
      <c r="I2605">
        <v>98105</v>
      </c>
    </row>
    <row r="2606" spans="1:9" x14ac:dyDescent="0.3">
      <c r="A2606" t="s">
        <v>5575</v>
      </c>
      <c r="B2606" t="s">
        <v>5576</v>
      </c>
      <c r="C2606" t="s">
        <v>2276</v>
      </c>
      <c r="D2606" t="s">
        <v>2277</v>
      </c>
      <c r="E2606" s="7">
        <v>57.68</v>
      </c>
      <c r="F2606" s="9">
        <v>4</v>
      </c>
      <c r="G2606" s="13">
        <v>0</v>
      </c>
      <c r="H2606" s="7">
        <v>19.034400000000002</v>
      </c>
      <c r="I2606">
        <v>98105</v>
      </c>
    </row>
    <row r="2607" spans="1:9" x14ac:dyDescent="0.3">
      <c r="A2607" t="s">
        <v>5578</v>
      </c>
      <c r="B2607" t="s">
        <v>5579</v>
      </c>
      <c r="C2607" t="s">
        <v>2113</v>
      </c>
      <c r="D2607" t="s">
        <v>2114</v>
      </c>
      <c r="E2607" s="7">
        <v>299.94</v>
      </c>
      <c r="F2607" s="9">
        <v>6</v>
      </c>
      <c r="G2607" s="13">
        <v>0</v>
      </c>
      <c r="H2607" s="7">
        <v>128.9742</v>
      </c>
      <c r="I2607">
        <v>90032</v>
      </c>
    </row>
    <row r="2608" spans="1:9" x14ac:dyDescent="0.3">
      <c r="A2608" t="s">
        <v>5578</v>
      </c>
      <c r="B2608" t="s">
        <v>5579</v>
      </c>
      <c r="C2608" t="s">
        <v>976</v>
      </c>
      <c r="D2608" t="s">
        <v>264</v>
      </c>
      <c r="E2608" s="7">
        <v>25.76</v>
      </c>
      <c r="F2608" s="9">
        <v>7</v>
      </c>
      <c r="G2608" s="13">
        <v>0</v>
      </c>
      <c r="H2608" s="7">
        <v>0.51519999999999999</v>
      </c>
      <c r="I2608">
        <v>90032</v>
      </c>
    </row>
    <row r="2609" spans="1:9" x14ac:dyDescent="0.3">
      <c r="A2609" t="s">
        <v>5581</v>
      </c>
      <c r="B2609" t="s">
        <v>2806</v>
      </c>
      <c r="C2609" t="s">
        <v>4893</v>
      </c>
      <c r="D2609" t="s">
        <v>4894</v>
      </c>
      <c r="E2609" s="7">
        <v>93.36</v>
      </c>
      <c r="F2609" s="9">
        <v>12</v>
      </c>
      <c r="G2609" s="13">
        <v>0</v>
      </c>
      <c r="H2609" s="7">
        <v>0.93359999999999999</v>
      </c>
      <c r="I2609">
        <v>98270</v>
      </c>
    </row>
    <row r="2610" spans="1:9" x14ac:dyDescent="0.3">
      <c r="A2610" t="s">
        <v>5582</v>
      </c>
      <c r="B2610" t="s">
        <v>2263</v>
      </c>
      <c r="C2610" t="s">
        <v>5276</v>
      </c>
      <c r="D2610" t="s">
        <v>5277</v>
      </c>
      <c r="E2610" s="7">
        <v>125.944</v>
      </c>
      <c r="F2610" s="9">
        <v>7</v>
      </c>
      <c r="G2610" s="13">
        <v>0.2</v>
      </c>
      <c r="H2610" s="7">
        <v>15.743</v>
      </c>
      <c r="I2610">
        <v>80013</v>
      </c>
    </row>
    <row r="2611" spans="1:9" x14ac:dyDescent="0.3">
      <c r="A2611" t="s">
        <v>5583</v>
      </c>
      <c r="B2611" t="s">
        <v>4219</v>
      </c>
      <c r="C2611" t="s">
        <v>4166</v>
      </c>
      <c r="D2611" t="s">
        <v>4167</v>
      </c>
      <c r="E2611" s="7">
        <v>52.792000000000002</v>
      </c>
      <c r="F2611" s="9">
        <v>1</v>
      </c>
      <c r="G2611" s="13">
        <v>0.2</v>
      </c>
      <c r="H2611" s="7">
        <v>4.6193</v>
      </c>
      <c r="I2611">
        <v>95351</v>
      </c>
    </row>
    <row r="2612" spans="1:9" x14ac:dyDescent="0.3">
      <c r="A2612" t="s">
        <v>5584</v>
      </c>
      <c r="B2612" t="s">
        <v>5585</v>
      </c>
      <c r="C2612" t="s">
        <v>3109</v>
      </c>
      <c r="D2612" t="s">
        <v>3110</v>
      </c>
      <c r="E2612" s="7">
        <v>435.99900000000002</v>
      </c>
      <c r="F2612" s="9">
        <v>3</v>
      </c>
      <c r="G2612" s="13">
        <v>0.15</v>
      </c>
      <c r="H2612" s="7">
        <v>5.1294000000000004</v>
      </c>
      <c r="I2612">
        <v>90032</v>
      </c>
    </row>
    <row r="2613" spans="1:9" x14ac:dyDescent="0.3">
      <c r="A2613" t="s">
        <v>5587</v>
      </c>
      <c r="B2613" t="s">
        <v>4214</v>
      </c>
      <c r="C2613" t="s">
        <v>5588</v>
      </c>
      <c r="D2613" t="s">
        <v>5589</v>
      </c>
      <c r="E2613" s="7">
        <v>388.70400000000001</v>
      </c>
      <c r="F2613" s="9">
        <v>6</v>
      </c>
      <c r="G2613" s="13">
        <v>0.2</v>
      </c>
      <c r="H2613" s="7">
        <v>38.870399999999997</v>
      </c>
      <c r="I2613">
        <v>98115</v>
      </c>
    </row>
    <row r="2614" spans="1:9" x14ac:dyDescent="0.3">
      <c r="A2614" t="s">
        <v>5587</v>
      </c>
      <c r="B2614" t="s">
        <v>4214</v>
      </c>
      <c r="C2614" t="s">
        <v>3251</v>
      </c>
      <c r="D2614" t="s">
        <v>3252</v>
      </c>
      <c r="E2614" s="7">
        <v>572.58000000000004</v>
      </c>
      <c r="F2614" s="9">
        <v>6</v>
      </c>
      <c r="G2614" s="13">
        <v>0</v>
      </c>
      <c r="H2614" s="7">
        <v>34.354799999999997</v>
      </c>
      <c r="I2614">
        <v>98115</v>
      </c>
    </row>
    <row r="2615" spans="1:9" x14ac:dyDescent="0.3">
      <c r="A2615" t="s">
        <v>5587</v>
      </c>
      <c r="B2615" t="s">
        <v>4214</v>
      </c>
      <c r="C2615" t="s">
        <v>2466</v>
      </c>
      <c r="D2615" t="s">
        <v>2467</v>
      </c>
      <c r="E2615" s="7">
        <v>33.18</v>
      </c>
      <c r="F2615" s="9">
        <v>2</v>
      </c>
      <c r="G2615" s="13">
        <v>0</v>
      </c>
      <c r="H2615" s="7">
        <v>11.613</v>
      </c>
      <c r="I2615">
        <v>98115</v>
      </c>
    </row>
    <row r="2616" spans="1:9" x14ac:dyDescent="0.3">
      <c r="A2616" t="s">
        <v>5590</v>
      </c>
      <c r="B2616" t="s">
        <v>4569</v>
      </c>
      <c r="C2616" t="s">
        <v>166</v>
      </c>
      <c r="D2616" t="s">
        <v>167</v>
      </c>
      <c r="E2616" s="7">
        <v>295.05599999999998</v>
      </c>
      <c r="F2616" s="9">
        <v>9</v>
      </c>
      <c r="G2616" s="13">
        <v>0.2</v>
      </c>
      <c r="H2616" s="7">
        <v>106.95780000000001</v>
      </c>
      <c r="I2616">
        <v>84106</v>
      </c>
    </row>
    <row r="2617" spans="1:9" x14ac:dyDescent="0.3">
      <c r="A2617" t="s">
        <v>5591</v>
      </c>
      <c r="B2617" t="s">
        <v>4243</v>
      </c>
      <c r="C2617" t="s">
        <v>5592</v>
      </c>
      <c r="D2617" t="s">
        <v>5593</v>
      </c>
      <c r="E2617" s="7">
        <v>892.35</v>
      </c>
      <c r="F2617" s="9">
        <v>5</v>
      </c>
      <c r="G2617" s="13">
        <v>0</v>
      </c>
      <c r="H2617" s="7">
        <v>267.70499999999998</v>
      </c>
      <c r="I2617">
        <v>90049</v>
      </c>
    </row>
    <row r="2618" spans="1:9" x14ac:dyDescent="0.3">
      <c r="A2618" t="s">
        <v>5591</v>
      </c>
      <c r="B2618" t="s">
        <v>4243</v>
      </c>
      <c r="C2618" t="s">
        <v>5594</v>
      </c>
      <c r="D2618" t="s">
        <v>5595</v>
      </c>
      <c r="E2618" s="7">
        <v>307.666</v>
      </c>
      <c r="F2618" s="9">
        <v>2</v>
      </c>
      <c r="G2618" s="13">
        <v>0.15</v>
      </c>
      <c r="H2618" s="7">
        <v>28.956800000000001</v>
      </c>
      <c r="I2618">
        <v>90049</v>
      </c>
    </row>
    <row r="2619" spans="1:9" x14ac:dyDescent="0.3">
      <c r="A2619" t="s">
        <v>5591</v>
      </c>
      <c r="B2619" t="s">
        <v>4243</v>
      </c>
      <c r="C2619" t="s">
        <v>845</v>
      </c>
      <c r="D2619" t="s">
        <v>846</v>
      </c>
      <c r="E2619" s="7">
        <v>728.82</v>
      </c>
      <c r="F2619" s="9">
        <v>9</v>
      </c>
      <c r="G2619" s="13">
        <v>0</v>
      </c>
      <c r="H2619" s="7">
        <v>29.152799999999999</v>
      </c>
      <c r="I2619">
        <v>90049</v>
      </c>
    </row>
    <row r="2620" spans="1:9" x14ac:dyDescent="0.3">
      <c r="A2620" t="s">
        <v>5591</v>
      </c>
      <c r="B2620" t="s">
        <v>4243</v>
      </c>
      <c r="C2620" t="s">
        <v>3149</v>
      </c>
      <c r="D2620" t="s">
        <v>3150</v>
      </c>
      <c r="E2620" s="7">
        <v>41.36</v>
      </c>
      <c r="F2620" s="9">
        <v>5</v>
      </c>
      <c r="G2620" s="13">
        <v>0.2</v>
      </c>
      <c r="H2620" s="7">
        <v>13.959</v>
      </c>
      <c r="I2620">
        <v>90049</v>
      </c>
    </row>
    <row r="2621" spans="1:9" x14ac:dyDescent="0.3">
      <c r="A2621" t="s">
        <v>5591</v>
      </c>
      <c r="B2621" t="s">
        <v>4243</v>
      </c>
      <c r="C2621" t="s">
        <v>2942</v>
      </c>
      <c r="D2621" t="s">
        <v>2943</v>
      </c>
      <c r="E2621" s="7">
        <v>43.176000000000002</v>
      </c>
      <c r="F2621" s="9">
        <v>3</v>
      </c>
      <c r="G2621" s="13">
        <v>0.2</v>
      </c>
      <c r="H2621" s="7">
        <v>15.111599999999999</v>
      </c>
      <c r="I2621">
        <v>90049</v>
      </c>
    </row>
    <row r="2622" spans="1:9" x14ac:dyDescent="0.3">
      <c r="A2622" t="s">
        <v>5591</v>
      </c>
      <c r="B2622" t="s">
        <v>4243</v>
      </c>
      <c r="C2622" t="s">
        <v>5053</v>
      </c>
      <c r="D2622" t="s">
        <v>544</v>
      </c>
      <c r="E2622" s="7">
        <v>4.16</v>
      </c>
      <c r="F2622" s="9">
        <v>2</v>
      </c>
      <c r="G2622" s="13">
        <v>0</v>
      </c>
      <c r="H2622" s="7">
        <v>1.7472000000000001</v>
      </c>
      <c r="I2622">
        <v>90049</v>
      </c>
    </row>
    <row r="2623" spans="1:9" x14ac:dyDescent="0.3">
      <c r="A2623" t="s">
        <v>5596</v>
      </c>
      <c r="B2623" t="s">
        <v>1190</v>
      </c>
      <c r="C2623" t="s">
        <v>5508</v>
      </c>
      <c r="D2623" t="s">
        <v>5509</v>
      </c>
      <c r="E2623" s="7">
        <v>239.97</v>
      </c>
      <c r="F2623" s="9">
        <v>3</v>
      </c>
      <c r="G2623" s="13">
        <v>0</v>
      </c>
      <c r="H2623" s="7">
        <v>86.389200000000002</v>
      </c>
      <c r="I2623">
        <v>94109</v>
      </c>
    </row>
    <row r="2624" spans="1:9" x14ac:dyDescent="0.3">
      <c r="A2624" t="s">
        <v>5596</v>
      </c>
      <c r="B2624" t="s">
        <v>1190</v>
      </c>
      <c r="C2624" t="s">
        <v>4158</v>
      </c>
      <c r="D2624" t="s">
        <v>4159</v>
      </c>
      <c r="E2624" s="7">
        <v>16.02</v>
      </c>
      <c r="F2624" s="9">
        <v>6</v>
      </c>
      <c r="G2624" s="13">
        <v>0</v>
      </c>
      <c r="H2624" s="7">
        <v>6.0876000000000001</v>
      </c>
      <c r="I2624">
        <v>94109</v>
      </c>
    </row>
    <row r="2625" spans="1:9" x14ac:dyDescent="0.3">
      <c r="A2625" t="s">
        <v>5597</v>
      </c>
      <c r="B2625" t="s">
        <v>337</v>
      </c>
      <c r="C2625" t="s">
        <v>3487</v>
      </c>
      <c r="D2625" t="s">
        <v>3488</v>
      </c>
      <c r="E2625" s="7">
        <v>146.54400000000001</v>
      </c>
      <c r="F2625" s="9">
        <v>6</v>
      </c>
      <c r="G2625" s="13">
        <v>0.2</v>
      </c>
      <c r="H2625" s="7">
        <v>47.626800000000003</v>
      </c>
      <c r="I2625">
        <v>97477</v>
      </c>
    </row>
    <row r="2626" spans="1:9" x14ac:dyDescent="0.3">
      <c r="A2626" t="s">
        <v>5597</v>
      </c>
      <c r="B2626" t="s">
        <v>337</v>
      </c>
      <c r="C2626" t="s">
        <v>4961</v>
      </c>
      <c r="D2626" t="s">
        <v>4962</v>
      </c>
      <c r="E2626" s="7">
        <v>131.904</v>
      </c>
      <c r="F2626" s="9">
        <v>3</v>
      </c>
      <c r="G2626" s="13">
        <v>0.2</v>
      </c>
      <c r="H2626" s="7">
        <v>47.815199999999997</v>
      </c>
      <c r="I2626">
        <v>97477</v>
      </c>
    </row>
    <row r="2627" spans="1:9" x14ac:dyDescent="0.3">
      <c r="A2627" t="s">
        <v>5597</v>
      </c>
      <c r="B2627" t="s">
        <v>337</v>
      </c>
      <c r="C2627" t="s">
        <v>779</v>
      </c>
      <c r="D2627" t="s">
        <v>780</v>
      </c>
      <c r="E2627" s="7">
        <v>203.88</v>
      </c>
      <c r="F2627" s="9">
        <v>5</v>
      </c>
      <c r="G2627" s="13">
        <v>0.2</v>
      </c>
      <c r="H2627" s="7">
        <v>20.388000000000002</v>
      </c>
      <c r="I2627">
        <v>97477</v>
      </c>
    </row>
    <row r="2628" spans="1:9" x14ac:dyDescent="0.3">
      <c r="A2628" t="s">
        <v>5597</v>
      </c>
      <c r="B2628" t="s">
        <v>337</v>
      </c>
      <c r="C2628" t="s">
        <v>2251</v>
      </c>
      <c r="D2628" t="s">
        <v>2252</v>
      </c>
      <c r="E2628" s="7">
        <v>14.301</v>
      </c>
      <c r="F2628" s="9">
        <v>7</v>
      </c>
      <c r="G2628" s="13">
        <v>0.7</v>
      </c>
      <c r="H2628" s="7">
        <v>10.487399999999999</v>
      </c>
      <c r="I2628">
        <v>97477</v>
      </c>
    </row>
    <row r="2629" spans="1:9" x14ac:dyDescent="0.3">
      <c r="A2629" t="s">
        <v>5597</v>
      </c>
      <c r="B2629" t="s">
        <v>337</v>
      </c>
      <c r="C2629" t="s">
        <v>868</v>
      </c>
      <c r="D2629" t="s">
        <v>869</v>
      </c>
      <c r="E2629" s="7">
        <v>718.64</v>
      </c>
      <c r="F2629" s="9">
        <v>10</v>
      </c>
      <c r="G2629" s="13">
        <v>0.2</v>
      </c>
      <c r="H2629" s="7">
        <v>161.69399999999999</v>
      </c>
      <c r="I2629">
        <v>97477</v>
      </c>
    </row>
    <row r="2630" spans="1:9" x14ac:dyDescent="0.3">
      <c r="A2630" t="s">
        <v>5598</v>
      </c>
      <c r="B2630" t="s">
        <v>3184</v>
      </c>
      <c r="C2630" t="s">
        <v>2317</v>
      </c>
      <c r="D2630" t="s">
        <v>2318</v>
      </c>
      <c r="E2630" s="7">
        <v>10.496</v>
      </c>
      <c r="F2630" s="9">
        <v>4</v>
      </c>
      <c r="G2630" s="13">
        <v>0.2</v>
      </c>
      <c r="H2630" s="7">
        <v>1.1808000000000001</v>
      </c>
      <c r="I2630">
        <v>85364</v>
      </c>
    </row>
    <row r="2631" spans="1:9" x14ac:dyDescent="0.3">
      <c r="A2631" t="s">
        <v>5599</v>
      </c>
      <c r="B2631" t="s">
        <v>4957</v>
      </c>
      <c r="C2631" t="s">
        <v>5600</v>
      </c>
      <c r="D2631" t="s">
        <v>5601</v>
      </c>
      <c r="E2631" s="7">
        <v>39.92</v>
      </c>
      <c r="F2631" s="9">
        <v>2</v>
      </c>
      <c r="G2631" s="13">
        <v>0.2</v>
      </c>
      <c r="H2631" s="7">
        <v>12.974</v>
      </c>
      <c r="I2631">
        <v>92404</v>
      </c>
    </row>
    <row r="2632" spans="1:9" x14ac:dyDescent="0.3">
      <c r="A2632" t="s">
        <v>5602</v>
      </c>
      <c r="B2632" t="s">
        <v>3703</v>
      </c>
      <c r="C2632" t="s">
        <v>2661</v>
      </c>
      <c r="D2632" t="s">
        <v>2662</v>
      </c>
      <c r="E2632" s="7">
        <v>269.36</v>
      </c>
      <c r="F2632" s="9">
        <v>7</v>
      </c>
      <c r="G2632" s="13">
        <v>0</v>
      </c>
      <c r="H2632" s="7">
        <v>70.033600000000007</v>
      </c>
      <c r="I2632">
        <v>98103</v>
      </c>
    </row>
    <row r="2633" spans="1:9" x14ac:dyDescent="0.3">
      <c r="A2633" t="s">
        <v>5603</v>
      </c>
      <c r="B2633" t="s">
        <v>1096</v>
      </c>
      <c r="C2633" t="s">
        <v>2393</v>
      </c>
      <c r="D2633" t="s">
        <v>2394</v>
      </c>
      <c r="E2633" s="7">
        <v>5.76</v>
      </c>
      <c r="F2633" s="9">
        <v>2</v>
      </c>
      <c r="G2633" s="13">
        <v>0</v>
      </c>
      <c r="H2633" s="7">
        <v>2.8224</v>
      </c>
      <c r="I2633">
        <v>94110</v>
      </c>
    </row>
    <row r="2634" spans="1:9" x14ac:dyDescent="0.3">
      <c r="A2634" t="s">
        <v>5604</v>
      </c>
      <c r="B2634" t="s">
        <v>2387</v>
      </c>
      <c r="C2634" t="s">
        <v>2000</v>
      </c>
      <c r="D2634" t="s">
        <v>264</v>
      </c>
      <c r="E2634" s="7">
        <v>23.88</v>
      </c>
      <c r="F2634" s="9">
        <v>3</v>
      </c>
      <c r="G2634" s="13">
        <v>0</v>
      </c>
      <c r="H2634" s="7">
        <v>10.507199999999999</v>
      </c>
      <c r="I2634">
        <v>98115</v>
      </c>
    </row>
    <row r="2635" spans="1:9" x14ac:dyDescent="0.3">
      <c r="A2635" t="s">
        <v>5604</v>
      </c>
      <c r="B2635" t="s">
        <v>2387</v>
      </c>
      <c r="C2635" t="s">
        <v>2372</v>
      </c>
      <c r="D2635" t="s">
        <v>2373</v>
      </c>
      <c r="E2635" s="7">
        <v>26.2</v>
      </c>
      <c r="F2635" s="9">
        <v>4</v>
      </c>
      <c r="G2635" s="13">
        <v>0</v>
      </c>
      <c r="H2635" s="7">
        <v>12.052</v>
      </c>
      <c r="I2635">
        <v>98115</v>
      </c>
    </row>
    <row r="2636" spans="1:9" x14ac:dyDescent="0.3">
      <c r="A2636" t="s">
        <v>5604</v>
      </c>
      <c r="B2636" t="s">
        <v>2387</v>
      </c>
      <c r="C2636" t="s">
        <v>3736</v>
      </c>
      <c r="D2636" t="s">
        <v>3737</v>
      </c>
      <c r="E2636" s="7">
        <v>12.96</v>
      </c>
      <c r="F2636" s="9">
        <v>2</v>
      </c>
      <c r="G2636" s="13">
        <v>0</v>
      </c>
      <c r="H2636" s="7">
        <v>6.2207999999999997</v>
      </c>
      <c r="I2636">
        <v>98115</v>
      </c>
    </row>
    <row r="2637" spans="1:9" x14ac:dyDescent="0.3">
      <c r="A2637" t="s">
        <v>5604</v>
      </c>
      <c r="B2637" t="s">
        <v>2387</v>
      </c>
      <c r="C2637" t="s">
        <v>588</v>
      </c>
      <c r="D2637" t="s">
        <v>589</v>
      </c>
      <c r="E2637" s="7">
        <v>234.95</v>
      </c>
      <c r="F2637" s="9">
        <v>5</v>
      </c>
      <c r="G2637" s="13">
        <v>0</v>
      </c>
      <c r="H2637" s="7">
        <v>32.893000000000001</v>
      </c>
      <c r="I2637">
        <v>98115</v>
      </c>
    </row>
    <row r="2638" spans="1:9" x14ac:dyDescent="0.3">
      <c r="A2638" t="s">
        <v>5605</v>
      </c>
      <c r="B2638" t="s">
        <v>4679</v>
      </c>
      <c r="C2638" t="s">
        <v>5226</v>
      </c>
      <c r="D2638" t="s">
        <v>5227</v>
      </c>
      <c r="E2638" s="7">
        <v>118.25</v>
      </c>
      <c r="F2638" s="9">
        <v>5</v>
      </c>
      <c r="G2638" s="13">
        <v>0</v>
      </c>
      <c r="H2638" s="7">
        <v>34.292499999999997</v>
      </c>
      <c r="I2638">
        <v>87105</v>
      </c>
    </row>
    <row r="2639" spans="1:9" x14ac:dyDescent="0.3">
      <c r="A2639" t="s">
        <v>5605</v>
      </c>
      <c r="B2639" t="s">
        <v>4679</v>
      </c>
      <c r="C2639" t="s">
        <v>2715</v>
      </c>
      <c r="D2639" t="s">
        <v>2716</v>
      </c>
      <c r="E2639" s="7">
        <v>4.28</v>
      </c>
      <c r="F2639" s="9">
        <v>1</v>
      </c>
      <c r="G2639" s="13">
        <v>0</v>
      </c>
      <c r="H2639" s="7">
        <v>1.9259999999999999</v>
      </c>
      <c r="I2639">
        <v>87105</v>
      </c>
    </row>
    <row r="2640" spans="1:9" x14ac:dyDescent="0.3">
      <c r="A2640" t="s">
        <v>5606</v>
      </c>
      <c r="B2640" t="s">
        <v>2242</v>
      </c>
      <c r="C2640" t="s">
        <v>1810</v>
      </c>
      <c r="D2640" t="s">
        <v>1811</v>
      </c>
      <c r="E2640" s="7">
        <v>26.85</v>
      </c>
      <c r="F2640" s="9">
        <v>3</v>
      </c>
      <c r="G2640" s="13">
        <v>0</v>
      </c>
      <c r="H2640" s="7">
        <v>5.1014999999999997</v>
      </c>
      <c r="I2640">
        <v>90045</v>
      </c>
    </row>
    <row r="2641" spans="1:9" x14ac:dyDescent="0.3">
      <c r="A2641" t="s">
        <v>5606</v>
      </c>
      <c r="B2641" t="s">
        <v>2242</v>
      </c>
      <c r="C2641" t="s">
        <v>5607</v>
      </c>
      <c r="D2641" t="s">
        <v>5608</v>
      </c>
      <c r="E2641" s="7">
        <v>3357.6</v>
      </c>
      <c r="F2641" s="9">
        <v>3</v>
      </c>
      <c r="G2641" s="13">
        <v>0.2</v>
      </c>
      <c r="H2641" s="7">
        <v>377.73</v>
      </c>
      <c r="I2641">
        <v>90045</v>
      </c>
    </row>
    <row r="2642" spans="1:9" x14ac:dyDescent="0.3">
      <c r="A2642" t="s">
        <v>5609</v>
      </c>
      <c r="B2642" t="s">
        <v>5610</v>
      </c>
      <c r="C2642" t="s">
        <v>4512</v>
      </c>
      <c r="D2642" t="s">
        <v>4513</v>
      </c>
      <c r="E2642" s="7">
        <v>8.26</v>
      </c>
      <c r="F2642" s="9">
        <v>2</v>
      </c>
      <c r="G2642" s="13">
        <v>0</v>
      </c>
      <c r="H2642" s="7">
        <v>3.7995999999999999</v>
      </c>
      <c r="I2642">
        <v>90045</v>
      </c>
    </row>
    <row r="2643" spans="1:9" x14ac:dyDescent="0.3">
      <c r="A2643" t="s">
        <v>5609</v>
      </c>
      <c r="B2643" t="s">
        <v>5610</v>
      </c>
      <c r="C2643" t="s">
        <v>4697</v>
      </c>
      <c r="D2643" t="s">
        <v>4698</v>
      </c>
      <c r="E2643" s="7">
        <v>2973.32</v>
      </c>
      <c r="F2643" s="9">
        <v>7</v>
      </c>
      <c r="G2643" s="13">
        <v>0.2</v>
      </c>
      <c r="H2643" s="7">
        <v>334.49849999999998</v>
      </c>
      <c r="I2643">
        <v>90045</v>
      </c>
    </row>
    <row r="2644" spans="1:9" x14ac:dyDescent="0.3">
      <c r="A2644" t="s">
        <v>5609</v>
      </c>
      <c r="B2644" t="s">
        <v>5610</v>
      </c>
      <c r="C2644" t="s">
        <v>3164</v>
      </c>
      <c r="D2644" t="s">
        <v>3165</v>
      </c>
      <c r="E2644" s="7">
        <v>104.79</v>
      </c>
      <c r="F2644" s="9">
        <v>7</v>
      </c>
      <c r="G2644" s="13">
        <v>0</v>
      </c>
      <c r="H2644" s="7">
        <v>29.341200000000001</v>
      </c>
      <c r="I2644">
        <v>90045</v>
      </c>
    </row>
    <row r="2645" spans="1:9" x14ac:dyDescent="0.3">
      <c r="A2645" t="s">
        <v>5609</v>
      </c>
      <c r="B2645" t="s">
        <v>5610</v>
      </c>
      <c r="C2645" t="s">
        <v>4179</v>
      </c>
      <c r="D2645" t="s">
        <v>4180</v>
      </c>
      <c r="E2645" s="7">
        <v>775.72799999999995</v>
      </c>
      <c r="F2645" s="9">
        <v>6</v>
      </c>
      <c r="G2645" s="13">
        <v>0.2</v>
      </c>
      <c r="H2645" s="7">
        <v>58.179600000000001</v>
      </c>
      <c r="I2645">
        <v>90045</v>
      </c>
    </row>
    <row r="2646" spans="1:9" x14ac:dyDescent="0.3">
      <c r="A2646" t="s">
        <v>5612</v>
      </c>
      <c r="B2646" t="s">
        <v>1468</v>
      </c>
      <c r="C2646" t="s">
        <v>5613</v>
      </c>
      <c r="D2646" t="s">
        <v>5614</v>
      </c>
      <c r="E2646" s="7">
        <v>148.02000000000001</v>
      </c>
      <c r="F2646" s="9">
        <v>3</v>
      </c>
      <c r="G2646" s="13">
        <v>0</v>
      </c>
      <c r="H2646" s="7">
        <v>41.445599999999999</v>
      </c>
      <c r="I2646">
        <v>90049</v>
      </c>
    </row>
    <row r="2647" spans="1:9" x14ac:dyDescent="0.3">
      <c r="A2647" t="s">
        <v>5615</v>
      </c>
      <c r="B2647" t="s">
        <v>2794</v>
      </c>
      <c r="C2647" t="s">
        <v>1835</v>
      </c>
      <c r="D2647" t="s">
        <v>1836</v>
      </c>
      <c r="E2647" s="7">
        <v>204.95</v>
      </c>
      <c r="F2647" s="9">
        <v>5</v>
      </c>
      <c r="G2647" s="13">
        <v>0</v>
      </c>
      <c r="H2647" s="7">
        <v>100.4255</v>
      </c>
      <c r="I2647">
        <v>90045</v>
      </c>
    </row>
    <row r="2648" spans="1:9" x14ac:dyDescent="0.3">
      <c r="A2648" t="s">
        <v>5616</v>
      </c>
      <c r="B2648" t="s">
        <v>680</v>
      </c>
      <c r="C2648" t="s">
        <v>5617</v>
      </c>
      <c r="D2648" t="s">
        <v>5618</v>
      </c>
      <c r="E2648" s="7">
        <v>41.96</v>
      </c>
      <c r="F2648" s="9">
        <v>2</v>
      </c>
      <c r="G2648" s="13">
        <v>0</v>
      </c>
      <c r="H2648" s="7">
        <v>10.909599999999999</v>
      </c>
      <c r="I2648">
        <v>94110</v>
      </c>
    </row>
    <row r="2649" spans="1:9" x14ac:dyDescent="0.3">
      <c r="A2649" t="s">
        <v>5616</v>
      </c>
      <c r="B2649" t="s">
        <v>680</v>
      </c>
      <c r="C2649" t="s">
        <v>705</v>
      </c>
      <c r="D2649" t="s">
        <v>706</v>
      </c>
      <c r="E2649" s="7">
        <v>451.15199999999999</v>
      </c>
      <c r="F2649" s="9">
        <v>3</v>
      </c>
      <c r="G2649" s="13">
        <v>0.2</v>
      </c>
      <c r="H2649" s="7">
        <v>0</v>
      </c>
      <c r="I2649">
        <v>94110</v>
      </c>
    </row>
    <row r="2650" spans="1:9" x14ac:dyDescent="0.3">
      <c r="A2650" t="s">
        <v>5616</v>
      </c>
      <c r="B2650" t="s">
        <v>680</v>
      </c>
      <c r="C2650" t="s">
        <v>5216</v>
      </c>
      <c r="D2650" t="s">
        <v>5217</v>
      </c>
      <c r="E2650" s="7">
        <v>31.504000000000001</v>
      </c>
      <c r="F2650" s="9">
        <v>11</v>
      </c>
      <c r="G2650" s="13">
        <v>0.2</v>
      </c>
      <c r="H2650" s="7">
        <v>11.026400000000001</v>
      </c>
      <c r="I2650">
        <v>94110</v>
      </c>
    </row>
    <row r="2651" spans="1:9" x14ac:dyDescent="0.3">
      <c r="A2651" t="s">
        <v>5619</v>
      </c>
      <c r="B2651" t="s">
        <v>1043</v>
      </c>
      <c r="C2651" t="s">
        <v>3865</v>
      </c>
      <c r="D2651" t="s">
        <v>3866</v>
      </c>
      <c r="E2651" s="7">
        <v>161.56800000000001</v>
      </c>
      <c r="F2651" s="9">
        <v>2</v>
      </c>
      <c r="G2651" s="13">
        <v>0.2</v>
      </c>
      <c r="H2651" s="7">
        <v>28.2744</v>
      </c>
      <c r="I2651">
        <v>95351</v>
      </c>
    </row>
    <row r="2652" spans="1:9" x14ac:dyDescent="0.3">
      <c r="A2652" t="s">
        <v>5620</v>
      </c>
      <c r="B2652" t="s">
        <v>3340</v>
      </c>
      <c r="C2652" t="s">
        <v>5399</v>
      </c>
      <c r="D2652" t="s">
        <v>5400</v>
      </c>
      <c r="E2652" s="7">
        <v>41.94</v>
      </c>
      <c r="F2652" s="9">
        <v>2</v>
      </c>
      <c r="G2652" s="13">
        <v>0</v>
      </c>
      <c r="H2652" s="7">
        <v>15.0984</v>
      </c>
      <c r="I2652">
        <v>92503</v>
      </c>
    </row>
    <row r="2653" spans="1:9" x14ac:dyDescent="0.3">
      <c r="A2653" t="s">
        <v>5620</v>
      </c>
      <c r="B2653" t="s">
        <v>3340</v>
      </c>
      <c r="C2653" t="s">
        <v>4932</v>
      </c>
      <c r="D2653" t="s">
        <v>4933</v>
      </c>
      <c r="E2653" s="7">
        <v>11.96</v>
      </c>
      <c r="F2653" s="9">
        <v>2</v>
      </c>
      <c r="G2653" s="13">
        <v>0</v>
      </c>
      <c r="H2653" s="7">
        <v>5.8604000000000003</v>
      </c>
      <c r="I2653">
        <v>92503</v>
      </c>
    </row>
    <row r="2654" spans="1:9" x14ac:dyDescent="0.3">
      <c r="A2654" t="s">
        <v>5620</v>
      </c>
      <c r="B2654" t="s">
        <v>3340</v>
      </c>
      <c r="C2654" t="s">
        <v>5621</v>
      </c>
      <c r="D2654" t="s">
        <v>5622</v>
      </c>
      <c r="E2654" s="7">
        <v>13.12</v>
      </c>
      <c r="F2654" s="9">
        <v>4</v>
      </c>
      <c r="G2654" s="13">
        <v>0</v>
      </c>
      <c r="H2654" s="7">
        <v>3.8048000000000002</v>
      </c>
      <c r="I2654">
        <v>92503</v>
      </c>
    </row>
    <row r="2655" spans="1:9" x14ac:dyDescent="0.3">
      <c r="A2655" t="s">
        <v>5620</v>
      </c>
      <c r="B2655" t="s">
        <v>3340</v>
      </c>
      <c r="C2655" t="s">
        <v>5592</v>
      </c>
      <c r="D2655" t="s">
        <v>5593</v>
      </c>
      <c r="E2655" s="7">
        <v>535.41</v>
      </c>
      <c r="F2655" s="9">
        <v>3</v>
      </c>
      <c r="G2655" s="13">
        <v>0</v>
      </c>
      <c r="H2655" s="7">
        <v>160.62299999999999</v>
      </c>
      <c r="I2655">
        <v>92503</v>
      </c>
    </row>
    <row r="2656" spans="1:9" x14ac:dyDescent="0.3">
      <c r="A2656" t="s">
        <v>5623</v>
      </c>
      <c r="B2656" t="s">
        <v>3061</v>
      </c>
      <c r="C2656" t="s">
        <v>489</v>
      </c>
      <c r="D2656" t="s">
        <v>1157</v>
      </c>
      <c r="E2656" s="7">
        <v>36.840000000000003</v>
      </c>
      <c r="F2656" s="9">
        <v>3</v>
      </c>
      <c r="G2656" s="13">
        <v>0</v>
      </c>
      <c r="H2656" s="7">
        <v>17.314800000000002</v>
      </c>
      <c r="I2656">
        <v>90008</v>
      </c>
    </row>
    <row r="2657" spans="1:9" x14ac:dyDescent="0.3">
      <c r="A2657" t="s">
        <v>5623</v>
      </c>
      <c r="B2657" t="s">
        <v>3061</v>
      </c>
      <c r="C2657" t="s">
        <v>3012</v>
      </c>
      <c r="D2657" t="s">
        <v>3013</v>
      </c>
      <c r="E2657" s="7">
        <v>87.71</v>
      </c>
      <c r="F2657" s="9">
        <v>7</v>
      </c>
      <c r="G2657" s="13">
        <v>0</v>
      </c>
      <c r="H2657" s="7">
        <v>41.223700000000001</v>
      </c>
      <c r="I2657">
        <v>90008</v>
      </c>
    </row>
    <row r="2658" spans="1:9" x14ac:dyDescent="0.3">
      <c r="A2658" t="s">
        <v>5624</v>
      </c>
      <c r="B2658" t="s">
        <v>4839</v>
      </c>
      <c r="C2658" t="s">
        <v>5625</v>
      </c>
      <c r="D2658" t="s">
        <v>5626</v>
      </c>
      <c r="E2658" s="7">
        <v>14.73</v>
      </c>
      <c r="F2658" s="9">
        <v>3</v>
      </c>
      <c r="G2658" s="13">
        <v>0</v>
      </c>
      <c r="H2658" s="7">
        <v>7.2176999999999998</v>
      </c>
      <c r="I2658">
        <v>92037</v>
      </c>
    </row>
    <row r="2659" spans="1:9" x14ac:dyDescent="0.3">
      <c r="A2659" t="s">
        <v>5624</v>
      </c>
      <c r="B2659" t="s">
        <v>4839</v>
      </c>
      <c r="C2659" t="s">
        <v>1231</v>
      </c>
      <c r="D2659" t="s">
        <v>1232</v>
      </c>
      <c r="E2659" s="7">
        <v>186.54</v>
      </c>
      <c r="F2659" s="9">
        <v>3</v>
      </c>
      <c r="G2659" s="13">
        <v>0</v>
      </c>
      <c r="H2659" s="7">
        <v>50.3658</v>
      </c>
      <c r="I2659">
        <v>92037</v>
      </c>
    </row>
    <row r="2660" spans="1:9" x14ac:dyDescent="0.3">
      <c r="A2660" t="s">
        <v>5624</v>
      </c>
      <c r="B2660" t="s">
        <v>4839</v>
      </c>
      <c r="C2660" t="s">
        <v>3725</v>
      </c>
      <c r="D2660" t="s">
        <v>3726</v>
      </c>
      <c r="E2660" s="7">
        <v>557.72799999999995</v>
      </c>
      <c r="F2660" s="9">
        <v>4</v>
      </c>
      <c r="G2660" s="13">
        <v>0.2</v>
      </c>
      <c r="H2660" s="7">
        <v>6.9715999999999996</v>
      </c>
      <c r="I2660">
        <v>92037</v>
      </c>
    </row>
    <row r="2661" spans="1:9" x14ac:dyDescent="0.3">
      <c r="A2661" t="s">
        <v>5624</v>
      </c>
      <c r="B2661" t="s">
        <v>4839</v>
      </c>
      <c r="C2661" t="s">
        <v>4820</v>
      </c>
      <c r="D2661" t="s">
        <v>4821</v>
      </c>
      <c r="E2661" s="7">
        <v>159.96799999999999</v>
      </c>
      <c r="F2661" s="9">
        <v>4</v>
      </c>
      <c r="G2661" s="13">
        <v>0.2</v>
      </c>
      <c r="H2661" s="7">
        <v>31.993600000000001</v>
      </c>
      <c r="I2661">
        <v>92037</v>
      </c>
    </row>
    <row r="2662" spans="1:9" x14ac:dyDescent="0.3">
      <c r="A2662" t="s">
        <v>5627</v>
      </c>
      <c r="B2662" t="s">
        <v>2823</v>
      </c>
      <c r="C2662" t="s">
        <v>2393</v>
      </c>
      <c r="D2662" t="s">
        <v>2394</v>
      </c>
      <c r="E2662" s="7">
        <v>20.16</v>
      </c>
      <c r="F2662" s="9">
        <v>7</v>
      </c>
      <c r="G2662" s="13">
        <v>0</v>
      </c>
      <c r="H2662" s="7">
        <v>9.8783999999999992</v>
      </c>
      <c r="I2662">
        <v>92704</v>
      </c>
    </row>
    <row r="2663" spans="1:9" x14ac:dyDescent="0.3">
      <c r="A2663" t="s">
        <v>5628</v>
      </c>
      <c r="B2663" t="s">
        <v>5248</v>
      </c>
      <c r="C2663" t="s">
        <v>5543</v>
      </c>
      <c r="D2663" t="s">
        <v>5544</v>
      </c>
      <c r="E2663" s="7">
        <v>32.479999999999997</v>
      </c>
      <c r="F2663" s="9">
        <v>2</v>
      </c>
      <c r="G2663" s="13">
        <v>0</v>
      </c>
      <c r="H2663" s="7">
        <v>4.8719999999999999</v>
      </c>
      <c r="I2663">
        <v>98115</v>
      </c>
    </row>
    <row r="2664" spans="1:9" x14ac:dyDescent="0.3">
      <c r="A2664" t="s">
        <v>5628</v>
      </c>
      <c r="B2664" t="s">
        <v>5248</v>
      </c>
      <c r="C2664" t="s">
        <v>1363</v>
      </c>
      <c r="D2664" t="s">
        <v>1364</v>
      </c>
      <c r="E2664" s="7">
        <v>20.04</v>
      </c>
      <c r="F2664" s="9">
        <v>3</v>
      </c>
      <c r="G2664" s="13">
        <v>0</v>
      </c>
      <c r="H2664" s="7">
        <v>9.6191999999999993</v>
      </c>
      <c r="I2664">
        <v>98115</v>
      </c>
    </row>
    <row r="2665" spans="1:9" x14ac:dyDescent="0.3">
      <c r="A2665" t="s">
        <v>5628</v>
      </c>
      <c r="B2665" t="s">
        <v>5248</v>
      </c>
      <c r="C2665" t="s">
        <v>5629</v>
      </c>
      <c r="D2665" t="s">
        <v>5630</v>
      </c>
      <c r="E2665" s="7">
        <v>13999.96</v>
      </c>
      <c r="F2665" s="9">
        <v>4</v>
      </c>
      <c r="G2665" s="13">
        <v>0</v>
      </c>
      <c r="H2665" s="7">
        <v>6719.9808000000003</v>
      </c>
      <c r="I2665">
        <v>98115</v>
      </c>
    </row>
    <row r="2666" spans="1:9" x14ac:dyDescent="0.3">
      <c r="A2666" t="s">
        <v>5631</v>
      </c>
      <c r="B2666" t="s">
        <v>948</v>
      </c>
      <c r="C2666" t="s">
        <v>2420</v>
      </c>
      <c r="D2666" t="s">
        <v>2421</v>
      </c>
      <c r="E2666" s="7">
        <v>595</v>
      </c>
      <c r="F2666" s="9">
        <v>5</v>
      </c>
      <c r="G2666" s="13">
        <v>0</v>
      </c>
      <c r="H2666" s="7">
        <v>95.2</v>
      </c>
      <c r="I2666">
        <v>92105</v>
      </c>
    </row>
    <row r="2667" spans="1:9" x14ac:dyDescent="0.3">
      <c r="A2667" t="s">
        <v>5632</v>
      </c>
      <c r="B2667" t="s">
        <v>899</v>
      </c>
      <c r="C2667" t="s">
        <v>5633</v>
      </c>
      <c r="D2667" t="s">
        <v>5634</v>
      </c>
      <c r="E2667" s="7">
        <v>96.96</v>
      </c>
      <c r="F2667" s="9">
        <v>6</v>
      </c>
      <c r="G2667" s="13">
        <v>0</v>
      </c>
      <c r="H2667" s="7">
        <v>33.936</v>
      </c>
      <c r="I2667">
        <v>92105</v>
      </c>
    </row>
    <row r="2668" spans="1:9" x14ac:dyDescent="0.3">
      <c r="A2668" t="s">
        <v>5632</v>
      </c>
      <c r="B2668" t="s">
        <v>899</v>
      </c>
      <c r="C2668" t="s">
        <v>3624</v>
      </c>
      <c r="D2668" t="s">
        <v>3625</v>
      </c>
      <c r="E2668" s="7">
        <v>117.488</v>
      </c>
      <c r="F2668" s="9">
        <v>7</v>
      </c>
      <c r="G2668" s="13">
        <v>0.2</v>
      </c>
      <c r="H2668" s="7">
        <v>41.120800000000003</v>
      </c>
      <c r="I2668">
        <v>92105</v>
      </c>
    </row>
    <row r="2669" spans="1:9" x14ac:dyDescent="0.3">
      <c r="A2669" t="s">
        <v>5632</v>
      </c>
      <c r="B2669" t="s">
        <v>899</v>
      </c>
      <c r="C2669" t="s">
        <v>830</v>
      </c>
      <c r="D2669" t="s">
        <v>831</v>
      </c>
      <c r="E2669" s="7">
        <v>11.952</v>
      </c>
      <c r="F2669" s="9">
        <v>3</v>
      </c>
      <c r="G2669" s="13">
        <v>0.2</v>
      </c>
      <c r="H2669" s="7">
        <v>4.1832000000000003</v>
      </c>
      <c r="I2669">
        <v>92105</v>
      </c>
    </row>
    <row r="2670" spans="1:9" x14ac:dyDescent="0.3">
      <c r="A2670" t="s">
        <v>5632</v>
      </c>
      <c r="B2670" t="s">
        <v>899</v>
      </c>
      <c r="C2670" t="s">
        <v>2525</v>
      </c>
      <c r="D2670" t="s">
        <v>2526</v>
      </c>
      <c r="E2670" s="7">
        <v>512.49900000000002</v>
      </c>
      <c r="F2670" s="9">
        <v>3</v>
      </c>
      <c r="G2670" s="13">
        <v>0.15</v>
      </c>
      <c r="H2670" s="7">
        <v>30.146999999999998</v>
      </c>
      <c r="I2670">
        <v>92105</v>
      </c>
    </row>
    <row r="2671" spans="1:9" x14ac:dyDescent="0.3">
      <c r="A2671" t="s">
        <v>5635</v>
      </c>
      <c r="B2671" t="s">
        <v>3675</v>
      </c>
      <c r="C2671" t="s">
        <v>825</v>
      </c>
      <c r="D2671" t="s">
        <v>826</v>
      </c>
      <c r="E2671" s="7">
        <v>863.12800000000004</v>
      </c>
      <c r="F2671" s="9">
        <v>7</v>
      </c>
      <c r="G2671" s="13">
        <v>0.2</v>
      </c>
      <c r="H2671" s="7">
        <v>32.3673</v>
      </c>
      <c r="I2671">
        <v>94122</v>
      </c>
    </row>
    <row r="2672" spans="1:9" x14ac:dyDescent="0.3">
      <c r="A2672" t="s">
        <v>5636</v>
      </c>
      <c r="B2672" t="s">
        <v>4074</v>
      </c>
      <c r="C2672" t="s">
        <v>422</v>
      </c>
      <c r="D2672" t="s">
        <v>423</v>
      </c>
      <c r="E2672" s="7">
        <v>2036.86</v>
      </c>
      <c r="F2672" s="9">
        <v>7</v>
      </c>
      <c r="G2672" s="13">
        <v>0</v>
      </c>
      <c r="H2672" s="7">
        <v>366.63479999999998</v>
      </c>
      <c r="I2672">
        <v>98105</v>
      </c>
    </row>
    <row r="2673" spans="1:9" x14ac:dyDescent="0.3">
      <c r="A2673" t="s">
        <v>5636</v>
      </c>
      <c r="B2673" t="s">
        <v>4074</v>
      </c>
      <c r="C2673" t="s">
        <v>1415</v>
      </c>
      <c r="D2673" t="s">
        <v>1416</v>
      </c>
      <c r="E2673" s="7">
        <v>449.56799999999998</v>
      </c>
      <c r="F2673" s="9">
        <v>2</v>
      </c>
      <c r="G2673" s="13">
        <v>0.2</v>
      </c>
      <c r="H2673" s="7">
        <v>73.0548</v>
      </c>
      <c r="I2673">
        <v>98105</v>
      </c>
    </row>
    <row r="2674" spans="1:9" x14ac:dyDescent="0.3">
      <c r="A2674" t="s">
        <v>5636</v>
      </c>
      <c r="B2674" t="s">
        <v>4074</v>
      </c>
      <c r="C2674" t="s">
        <v>1851</v>
      </c>
      <c r="D2674" t="s">
        <v>1852</v>
      </c>
      <c r="E2674" s="7">
        <v>108.96</v>
      </c>
      <c r="F2674" s="9">
        <v>3</v>
      </c>
      <c r="G2674" s="13">
        <v>0</v>
      </c>
      <c r="H2674" s="7">
        <v>32.688000000000002</v>
      </c>
      <c r="I2674">
        <v>98105</v>
      </c>
    </row>
    <row r="2675" spans="1:9" x14ac:dyDescent="0.3">
      <c r="A2675" t="s">
        <v>5637</v>
      </c>
      <c r="B2675" t="s">
        <v>2970</v>
      </c>
      <c r="C2675" t="s">
        <v>4917</v>
      </c>
      <c r="D2675" t="s">
        <v>4918</v>
      </c>
      <c r="E2675" s="7">
        <v>2.88</v>
      </c>
      <c r="F2675" s="9">
        <v>1</v>
      </c>
      <c r="G2675" s="13">
        <v>0</v>
      </c>
      <c r="H2675" s="7">
        <v>1.4112</v>
      </c>
      <c r="I2675">
        <v>90049</v>
      </c>
    </row>
    <row r="2676" spans="1:9" x14ac:dyDescent="0.3">
      <c r="A2676" t="s">
        <v>5637</v>
      </c>
      <c r="B2676" t="s">
        <v>2970</v>
      </c>
      <c r="C2676" t="s">
        <v>851</v>
      </c>
      <c r="D2676" t="s">
        <v>852</v>
      </c>
      <c r="E2676" s="7">
        <v>41.904000000000003</v>
      </c>
      <c r="F2676" s="9">
        <v>6</v>
      </c>
      <c r="G2676" s="13">
        <v>0.2</v>
      </c>
      <c r="H2676" s="7">
        <v>14.1426</v>
      </c>
      <c r="I2676">
        <v>90049</v>
      </c>
    </row>
    <row r="2677" spans="1:9" x14ac:dyDescent="0.3">
      <c r="A2677" t="s">
        <v>5637</v>
      </c>
      <c r="B2677" t="s">
        <v>2970</v>
      </c>
      <c r="C2677" t="s">
        <v>1987</v>
      </c>
      <c r="D2677" t="s">
        <v>1988</v>
      </c>
      <c r="E2677" s="7">
        <v>23.92</v>
      </c>
      <c r="F2677" s="9">
        <v>4</v>
      </c>
      <c r="G2677" s="13">
        <v>0</v>
      </c>
      <c r="H2677" s="7">
        <v>4.0663999999999998</v>
      </c>
      <c r="I2677">
        <v>90049</v>
      </c>
    </row>
    <row r="2678" spans="1:9" x14ac:dyDescent="0.3">
      <c r="A2678" t="s">
        <v>5638</v>
      </c>
      <c r="B2678" t="s">
        <v>5237</v>
      </c>
      <c r="C2678" t="s">
        <v>4448</v>
      </c>
      <c r="D2678" t="s">
        <v>4449</v>
      </c>
      <c r="E2678" s="7">
        <v>474.95</v>
      </c>
      <c r="F2678" s="9">
        <v>5</v>
      </c>
      <c r="G2678" s="13">
        <v>0</v>
      </c>
      <c r="H2678" s="7">
        <v>142.48500000000001</v>
      </c>
      <c r="I2678">
        <v>90008</v>
      </c>
    </row>
    <row r="2679" spans="1:9" x14ac:dyDescent="0.3">
      <c r="A2679" t="s">
        <v>5639</v>
      </c>
      <c r="B2679" t="s">
        <v>2247</v>
      </c>
      <c r="C2679" t="s">
        <v>873</v>
      </c>
      <c r="D2679" t="s">
        <v>874</v>
      </c>
      <c r="E2679" s="7">
        <v>999.98</v>
      </c>
      <c r="F2679" s="9">
        <v>2</v>
      </c>
      <c r="G2679" s="13">
        <v>0</v>
      </c>
      <c r="H2679" s="7">
        <v>449.99099999999999</v>
      </c>
      <c r="I2679">
        <v>98198</v>
      </c>
    </row>
    <row r="2680" spans="1:9" x14ac:dyDescent="0.3">
      <c r="A2680" t="s">
        <v>5640</v>
      </c>
      <c r="B2680" t="s">
        <v>4182</v>
      </c>
      <c r="C2680" t="s">
        <v>3346</v>
      </c>
      <c r="D2680" t="s">
        <v>3347</v>
      </c>
      <c r="E2680" s="7">
        <v>277.5</v>
      </c>
      <c r="F2680" s="9">
        <v>4</v>
      </c>
      <c r="G2680" s="13">
        <v>0.5</v>
      </c>
      <c r="H2680" s="7">
        <v>188.7</v>
      </c>
      <c r="I2680">
        <v>97477</v>
      </c>
    </row>
    <row r="2681" spans="1:9" x14ac:dyDescent="0.3">
      <c r="A2681" t="s">
        <v>5641</v>
      </c>
      <c r="B2681" t="s">
        <v>312</v>
      </c>
      <c r="C2681" t="s">
        <v>1666</v>
      </c>
      <c r="D2681" t="s">
        <v>1667</v>
      </c>
      <c r="E2681" s="7">
        <v>8.9600000000000009</v>
      </c>
      <c r="F2681" s="9">
        <v>2</v>
      </c>
      <c r="G2681" s="13">
        <v>0</v>
      </c>
      <c r="H2681" s="7">
        <v>4.3903999999999996</v>
      </c>
      <c r="I2681">
        <v>93101</v>
      </c>
    </row>
    <row r="2682" spans="1:9" x14ac:dyDescent="0.3">
      <c r="A2682" t="s">
        <v>5642</v>
      </c>
      <c r="B2682" t="s">
        <v>4402</v>
      </c>
      <c r="C2682" t="s">
        <v>1928</v>
      </c>
      <c r="D2682" t="s">
        <v>1929</v>
      </c>
      <c r="E2682" s="7">
        <v>185.88</v>
      </c>
      <c r="F2682" s="9">
        <v>6</v>
      </c>
      <c r="G2682" s="13">
        <v>0</v>
      </c>
      <c r="H2682" s="7">
        <v>83.646000000000001</v>
      </c>
      <c r="I2682">
        <v>91104</v>
      </c>
    </row>
    <row r="2683" spans="1:9" x14ac:dyDescent="0.3">
      <c r="A2683" t="s">
        <v>5642</v>
      </c>
      <c r="B2683" t="s">
        <v>4402</v>
      </c>
      <c r="C2683" t="s">
        <v>2720</v>
      </c>
      <c r="D2683" t="s">
        <v>2721</v>
      </c>
      <c r="E2683" s="7">
        <v>12.96</v>
      </c>
      <c r="F2683" s="9">
        <v>2</v>
      </c>
      <c r="G2683" s="13">
        <v>0</v>
      </c>
      <c r="H2683" s="7">
        <v>6.2207999999999997</v>
      </c>
      <c r="I2683">
        <v>91104</v>
      </c>
    </row>
    <row r="2684" spans="1:9" x14ac:dyDescent="0.3">
      <c r="A2684" t="s">
        <v>5643</v>
      </c>
      <c r="B2684" t="s">
        <v>2633</v>
      </c>
      <c r="C2684" t="s">
        <v>2808</v>
      </c>
      <c r="D2684" t="s">
        <v>2809</v>
      </c>
      <c r="E2684" s="7">
        <v>169.45</v>
      </c>
      <c r="F2684" s="9">
        <v>5</v>
      </c>
      <c r="G2684" s="13">
        <v>0</v>
      </c>
      <c r="H2684" s="7">
        <v>42.362499999999997</v>
      </c>
      <c r="I2684">
        <v>95123</v>
      </c>
    </row>
    <row r="2685" spans="1:9" x14ac:dyDescent="0.3">
      <c r="A2685" t="s">
        <v>5643</v>
      </c>
      <c r="B2685" t="s">
        <v>2633</v>
      </c>
      <c r="C2685" t="s">
        <v>3745</v>
      </c>
      <c r="D2685" t="s">
        <v>3746</v>
      </c>
      <c r="E2685" s="7">
        <v>40.68</v>
      </c>
      <c r="F2685" s="9">
        <v>2</v>
      </c>
      <c r="G2685" s="13">
        <v>0</v>
      </c>
      <c r="H2685" s="7">
        <v>0.40679999999999999</v>
      </c>
      <c r="I2685">
        <v>95123</v>
      </c>
    </row>
    <row r="2686" spans="1:9" x14ac:dyDescent="0.3">
      <c r="A2686" t="s">
        <v>5644</v>
      </c>
      <c r="B2686" t="s">
        <v>2315</v>
      </c>
      <c r="C2686" t="s">
        <v>2894</v>
      </c>
      <c r="D2686" t="s">
        <v>2895</v>
      </c>
      <c r="E2686" s="7">
        <v>806.33600000000001</v>
      </c>
      <c r="F2686" s="9">
        <v>8</v>
      </c>
      <c r="G2686" s="13">
        <v>0.2</v>
      </c>
      <c r="H2686" s="7">
        <v>50.396000000000001</v>
      </c>
      <c r="I2686">
        <v>94122</v>
      </c>
    </row>
    <row r="2687" spans="1:9" x14ac:dyDescent="0.3">
      <c r="A2687" t="s">
        <v>5644</v>
      </c>
      <c r="B2687" t="s">
        <v>2315</v>
      </c>
      <c r="C2687" t="s">
        <v>1874</v>
      </c>
      <c r="D2687" t="s">
        <v>1875</v>
      </c>
      <c r="E2687" s="7">
        <v>85.44</v>
      </c>
      <c r="F2687" s="9">
        <v>3</v>
      </c>
      <c r="G2687" s="13">
        <v>0</v>
      </c>
      <c r="H2687" s="7">
        <v>31.6128</v>
      </c>
      <c r="I2687">
        <v>94122</v>
      </c>
    </row>
    <row r="2688" spans="1:9" x14ac:dyDescent="0.3">
      <c r="A2688" t="s">
        <v>5645</v>
      </c>
      <c r="B2688" t="s">
        <v>5646</v>
      </c>
      <c r="C2688" t="s">
        <v>2384</v>
      </c>
      <c r="D2688" t="s">
        <v>2385</v>
      </c>
      <c r="E2688" s="7">
        <v>299.99</v>
      </c>
      <c r="F2688" s="9">
        <v>1</v>
      </c>
      <c r="G2688" s="13">
        <v>0</v>
      </c>
      <c r="H2688" s="7">
        <v>89.997</v>
      </c>
      <c r="I2688">
        <v>98103</v>
      </c>
    </row>
    <row r="2689" spans="1:9" x14ac:dyDescent="0.3">
      <c r="A2689" t="s">
        <v>5645</v>
      </c>
      <c r="B2689" t="s">
        <v>5646</v>
      </c>
      <c r="C2689" t="s">
        <v>5648</v>
      </c>
      <c r="D2689" t="s">
        <v>5649</v>
      </c>
      <c r="E2689" s="7">
        <v>192.16</v>
      </c>
      <c r="F2689" s="9">
        <v>4</v>
      </c>
      <c r="G2689" s="13">
        <v>0</v>
      </c>
      <c r="H2689" s="7">
        <v>92.236800000000002</v>
      </c>
      <c r="I2689">
        <v>98103</v>
      </c>
    </row>
    <row r="2690" spans="1:9" x14ac:dyDescent="0.3">
      <c r="A2690" t="s">
        <v>5645</v>
      </c>
      <c r="B2690" t="s">
        <v>5646</v>
      </c>
      <c r="C2690" t="s">
        <v>5650</v>
      </c>
      <c r="D2690" t="s">
        <v>5651</v>
      </c>
      <c r="E2690" s="7">
        <v>242.624</v>
      </c>
      <c r="F2690" s="9">
        <v>8</v>
      </c>
      <c r="G2690" s="13">
        <v>0.2</v>
      </c>
      <c r="H2690" s="7">
        <v>27.295200000000001</v>
      </c>
      <c r="I2690">
        <v>98103</v>
      </c>
    </row>
    <row r="2691" spans="1:9" x14ac:dyDescent="0.3">
      <c r="A2691" t="s">
        <v>5645</v>
      </c>
      <c r="B2691" t="s">
        <v>5646</v>
      </c>
      <c r="C2691" t="s">
        <v>1995</v>
      </c>
      <c r="D2691" t="s">
        <v>4285</v>
      </c>
      <c r="E2691" s="7">
        <v>46.74</v>
      </c>
      <c r="F2691" s="9">
        <v>3</v>
      </c>
      <c r="G2691" s="13">
        <v>0</v>
      </c>
      <c r="H2691" s="7">
        <v>11.685</v>
      </c>
      <c r="I2691">
        <v>98103</v>
      </c>
    </row>
    <row r="2692" spans="1:9" x14ac:dyDescent="0.3">
      <c r="A2692" t="s">
        <v>5645</v>
      </c>
      <c r="B2692" t="s">
        <v>5646</v>
      </c>
      <c r="C2692" t="s">
        <v>5652</v>
      </c>
      <c r="D2692" t="s">
        <v>5653</v>
      </c>
      <c r="E2692" s="7">
        <v>174.95</v>
      </c>
      <c r="F2692" s="9">
        <v>5</v>
      </c>
      <c r="G2692" s="13">
        <v>0</v>
      </c>
      <c r="H2692" s="7">
        <v>12.246499999999999</v>
      </c>
      <c r="I2692">
        <v>98103</v>
      </c>
    </row>
    <row r="2693" spans="1:9" x14ac:dyDescent="0.3">
      <c r="A2693" t="s">
        <v>5645</v>
      </c>
      <c r="B2693" t="s">
        <v>5646</v>
      </c>
      <c r="C2693" t="s">
        <v>5654</v>
      </c>
      <c r="D2693" t="s">
        <v>5655</v>
      </c>
      <c r="E2693" s="7">
        <v>100.70399999999999</v>
      </c>
      <c r="F2693" s="9">
        <v>6</v>
      </c>
      <c r="G2693" s="13">
        <v>0.2</v>
      </c>
      <c r="H2693" s="7">
        <v>37.764000000000003</v>
      </c>
      <c r="I2693">
        <v>98103</v>
      </c>
    </row>
    <row r="2694" spans="1:9" x14ac:dyDescent="0.3">
      <c r="A2694" t="s">
        <v>5656</v>
      </c>
      <c r="B2694" t="s">
        <v>5657</v>
      </c>
      <c r="C2694" t="s">
        <v>5659</v>
      </c>
      <c r="D2694" t="s">
        <v>5660</v>
      </c>
      <c r="E2694" s="7">
        <v>387.13600000000002</v>
      </c>
      <c r="F2694" s="9">
        <v>4</v>
      </c>
      <c r="G2694" s="13">
        <v>0.2</v>
      </c>
      <c r="H2694" s="7">
        <v>4.8391999999999999</v>
      </c>
      <c r="I2694">
        <v>92020</v>
      </c>
    </row>
    <row r="2695" spans="1:9" x14ac:dyDescent="0.3">
      <c r="A2695" t="s">
        <v>5661</v>
      </c>
      <c r="B2695" t="s">
        <v>3469</v>
      </c>
      <c r="C2695" t="s">
        <v>5662</v>
      </c>
      <c r="D2695" t="s">
        <v>5663</v>
      </c>
      <c r="E2695" s="7">
        <v>18.367999999999999</v>
      </c>
      <c r="F2695" s="9">
        <v>4</v>
      </c>
      <c r="G2695" s="13">
        <v>0.2</v>
      </c>
      <c r="H2695" s="7">
        <v>5.9695999999999998</v>
      </c>
      <c r="I2695">
        <v>98103</v>
      </c>
    </row>
    <row r="2696" spans="1:9" x14ac:dyDescent="0.3">
      <c r="A2696" t="s">
        <v>5664</v>
      </c>
      <c r="B2696" t="s">
        <v>3894</v>
      </c>
      <c r="C2696" t="s">
        <v>3379</v>
      </c>
      <c r="D2696" t="s">
        <v>3380</v>
      </c>
      <c r="E2696" s="7">
        <v>7.98</v>
      </c>
      <c r="F2696" s="9">
        <v>3</v>
      </c>
      <c r="G2696" s="13">
        <v>0</v>
      </c>
      <c r="H2696" s="7">
        <v>2.0748000000000002</v>
      </c>
      <c r="I2696">
        <v>95661</v>
      </c>
    </row>
    <row r="2697" spans="1:9" x14ac:dyDescent="0.3">
      <c r="A2697" t="s">
        <v>5665</v>
      </c>
      <c r="B2697" t="s">
        <v>5267</v>
      </c>
      <c r="C2697" t="s">
        <v>4328</v>
      </c>
      <c r="D2697" t="s">
        <v>4329</v>
      </c>
      <c r="E2697" s="7">
        <v>1649.95</v>
      </c>
      <c r="F2697" s="9">
        <v>5</v>
      </c>
      <c r="G2697" s="13">
        <v>0</v>
      </c>
      <c r="H2697" s="7">
        <v>659.98</v>
      </c>
      <c r="I2697">
        <v>90036</v>
      </c>
    </row>
    <row r="2698" spans="1:9" x14ac:dyDescent="0.3">
      <c r="A2698" t="s">
        <v>5665</v>
      </c>
      <c r="B2698" t="s">
        <v>5267</v>
      </c>
      <c r="C2698" t="s">
        <v>1077</v>
      </c>
      <c r="D2698" t="s">
        <v>1078</v>
      </c>
      <c r="E2698" s="7">
        <v>362.35199999999998</v>
      </c>
      <c r="F2698" s="9">
        <v>3</v>
      </c>
      <c r="G2698" s="13">
        <v>0.2</v>
      </c>
      <c r="H2698" s="7">
        <v>45.293999999999997</v>
      </c>
      <c r="I2698">
        <v>90036</v>
      </c>
    </row>
    <row r="2699" spans="1:9" x14ac:dyDescent="0.3">
      <c r="A2699" t="s">
        <v>5666</v>
      </c>
      <c r="B2699" t="s">
        <v>2591</v>
      </c>
      <c r="C2699" t="s">
        <v>1397</v>
      </c>
      <c r="D2699" t="s">
        <v>1398</v>
      </c>
      <c r="E2699" s="7">
        <v>73.584000000000003</v>
      </c>
      <c r="F2699" s="9">
        <v>2</v>
      </c>
      <c r="G2699" s="13">
        <v>0.2</v>
      </c>
      <c r="H2699" s="7">
        <v>8.2782</v>
      </c>
      <c r="I2699">
        <v>94110</v>
      </c>
    </row>
    <row r="2700" spans="1:9" x14ac:dyDescent="0.3">
      <c r="A2700" t="s">
        <v>5667</v>
      </c>
      <c r="B2700" t="s">
        <v>3554</v>
      </c>
      <c r="C2700" t="s">
        <v>4411</v>
      </c>
      <c r="D2700" t="s">
        <v>4412</v>
      </c>
      <c r="E2700" s="7">
        <v>486.36799999999999</v>
      </c>
      <c r="F2700" s="9">
        <v>4</v>
      </c>
      <c r="G2700" s="13">
        <v>0.2</v>
      </c>
      <c r="H2700" s="7">
        <v>36.477600000000002</v>
      </c>
      <c r="I2700">
        <v>93309</v>
      </c>
    </row>
    <row r="2701" spans="1:9" x14ac:dyDescent="0.3">
      <c r="A2701" t="s">
        <v>5668</v>
      </c>
      <c r="B2701" t="s">
        <v>2325</v>
      </c>
      <c r="C2701" t="s">
        <v>2065</v>
      </c>
      <c r="D2701" t="s">
        <v>2066</v>
      </c>
      <c r="E2701" s="7">
        <v>37.17</v>
      </c>
      <c r="F2701" s="9">
        <v>9</v>
      </c>
      <c r="G2701" s="13">
        <v>0</v>
      </c>
      <c r="H2701" s="7">
        <v>11.151</v>
      </c>
      <c r="I2701">
        <v>94122</v>
      </c>
    </row>
    <row r="2702" spans="1:9" x14ac:dyDescent="0.3">
      <c r="A2702" t="s">
        <v>5669</v>
      </c>
      <c r="B2702" t="s">
        <v>1689</v>
      </c>
      <c r="C2702" t="s">
        <v>5082</v>
      </c>
      <c r="D2702" t="s">
        <v>5083</v>
      </c>
      <c r="E2702" s="7">
        <v>436.70400000000001</v>
      </c>
      <c r="F2702" s="9">
        <v>6</v>
      </c>
      <c r="G2702" s="13">
        <v>0.2</v>
      </c>
      <c r="H2702" s="7">
        <v>38.211599999999997</v>
      </c>
      <c r="I2702">
        <v>92345</v>
      </c>
    </row>
    <row r="2703" spans="1:9" x14ac:dyDescent="0.3">
      <c r="A2703" t="s">
        <v>5670</v>
      </c>
      <c r="B2703" t="s">
        <v>78</v>
      </c>
      <c r="C2703" t="s">
        <v>1272</v>
      </c>
      <c r="D2703" t="s">
        <v>1273</v>
      </c>
      <c r="E2703" s="7">
        <v>61.44</v>
      </c>
      <c r="F2703" s="9">
        <v>3</v>
      </c>
      <c r="G2703" s="13">
        <v>0</v>
      </c>
      <c r="H2703" s="7">
        <v>16.588799999999999</v>
      </c>
      <c r="I2703">
        <v>90036</v>
      </c>
    </row>
    <row r="2704" spans="1:9" x14ac:dyDescent="0.3">
      <c r="A2704" t="s">
        <v>5671</v>
      </c>
      <c r="B2704" t="s">
        <v>1751</v>
      </c>
      <c r="C2704" t="s">
        <v>2557</v>
      </c>
      <c r="D2704" t="s">
        <v>2558</v>
      </c>
      <c r="E2704" s="7">
        <v>87.08</v>
      </c>
      <c r="F2704" s="9">
        <v>7</v>
      </c>
      <c r="G2704" s="13">
        <v>0</v>
      </c>
      <c r="H2704" s="7">
        <v>24.382400000000001</v>
      </c>
      <c r="I2704">
        <v>59405</v>
      </c>
    </row>
    <row r="2705" spans="1:9" x14ac:dyDescent="0.3">
      <c r="A2705" t="s">
        <v>5671</v>
      </c>
      <c r="B2705" t="s">
        <v>1751</v>
      </c>
      <c r="C2705" t="s">
        <v>730</v>
      </c>
      <c r="D2705" t="s">
        <v>731</v>
      </c>
      <c r="E2705" s="7">
        <v>105.584</v>
      </c>
      <c r="F2705" s="9">
        <v>2</v>
      </c>
      <c r="G2705" s="13">
        <v>0.2</v>
      </c>
      <c r="H2705" s="7">
        <v>9.2385999999999999</v>
      </c>
      <c r="I2705">
        <v>59405</v>
      </c>
    </row>
    <row r="2706" spans="1:9" x14ac:dyDescent="0.3">
      <c r="A2706" t="s">
        <v>5671</v>
      </c>
      <c r="B2706" t="s">
        <v>1751</v>
      </c>
      <c r="C2706" t="s">
        <v>3066</v>
      </c>
      <c r="D2706" t="s">
        <v>3067</v>
      </c>
      <c r="E2706" s="7">
        <v>217.44</v>
      </c>
      <c r="F2706" s="9">
        <v>6</v>
      </c>
      <c r="G2706" s="13">
        <v>0</v>
      </c>
      <c r="H2706" s="7">
        <v>91.324799999999996</v>
      </c>
      <c r="I2706">
        <v>59405</v>
      </c>
    </row>
    <row r="2707" spans="1:9" x14ac:dyDescent="0.3">
      <c r="A2707" t="s">
        <v>5672</v>
      </c>
      <c r="B2707" t="s">
        <v>1418</v>
      </c>
      <c r="C2707" t="s">
        <v>47</v>
      </c>
      <c r="D2707" t="s">
        <v>50</v>
      </c>
      <c r="E2707" s="7">
        <v>604.76800000000003</v>
      </c>
      <c r="F2707" s="9">
        <v>4</v>
      </c>
      <c r="G2707" s="13">
        <v>0.2</v>
      </c>
      <c r="H2707" s="7">
        <v>60.476799999999997</v>
      </c>
      <c r="I2707">
        <v>98105</v>
      </c>
    </row>
    <row r="2708" spans="1:9" x14ac:dyDescent="0.3">
      <c r="A2708" t="s">
        <v>5673</v>
      </c>
      <c r="B2708" t="s">
        <v>4663</v>
      </c>
      <c r="C2708" t="s">
        <v>5674</v>
      </c>
      <c r="D2708" t="s">
        <v>5675</v>
      </c>
      <c r="E2708" s="7">
        <v>27.36</v>
      </c>
      <c r="F2708" s="9">
        <v>4</v>
      </c>
      <c r="G2708" s="13">
        <v>0</v>
      </c>
      <c r="H2708" s="7">
        <v>7.3872</v>
      </c>
      <c r="I2708">
        <v>95051</v>
      </c>
    </row>
    <row r="2709" spans="1:9" x14ac:dyDescent="0.3">
      <c r="A2709" t="s">
        <v>5673</v>
      </c>
      <c r="B2709" t="s">
        <v>4663</v>
      </c>
      <c r="C2709" t="s">
        <v>4391</v>
      </c>
      <c r="D2709" t="s">
        <v>4392</v>
      </c>
      <c r="E2709" s="7">
        <v>20.56</v>
      </c>
      <c r="F2709" s="9">
        <v>2</v>
      </c>
      <c r="G2709" s="13">
        <v>0</v>
      </c>
      <c r="H2709" s="7">
        <v>9.6631999999999998</v>
      </c>
      <c r="I2709">
        <v>95051</v>
      </c>
    </row>
    <row r="2710" spans="1:9" x14ac:dyDescent="0.3">
      <c r="A2710" t="s">
        <v>5673</v>
      </c>
      <c r="B2710" t="s">
        <v>4663</v>
      </c>
      <c r="C2710" t="s">
        <v>5654</v>
      </c>
      <c r="D2710" t="s">
        <v>5655</v>
      </c>
      <c r="E2710" s="7">
        <v>83.92</v>
      </c>
      <c r="F2710" s="9">
        <v>5</v>
      </c>
      <c r="G2710" s="13">
        <v>0.2</v>
      </c>
      <c r="H2710" s="7">
        <v>31.47</v>
      </c>
      <c r="I2710">
        <v>95051</v>
      </c>
    </row>
    <row r="2711" spans="1:9" x14ac:dyDescent="0.3">
      <c r="A2711" t="s">
        <v>5676</v>
      </c>
      <c r="B2711" t="s">
        <v>5677</v>
      </c>
      <c r="C2711" t="s">
        <v>1314</v>
      </c>
      <c r="D2711" t="s">
        <v>1315</v>
      </c>
      <c r="E2711" s="7">
        <v>902.71199999999999</v>
      </c>
      <c r="F2711" s="9">
        <v>3</v>
      </c>
      <c r="G2711" s="13">
        <v>0.2</v>
      </c>
      <c r="H2711" s="7">
        <v>33.851700000000001</v>
      </c>
      <c r="I2711">
        <v>90049</v>
      </c>
    </row>
    <row r="2712" spans="1:9" x14ac:dyDescent="0.3">
      <c r="A2712" t="s">
        <v>5679</v>
      </c>
      <c r="B2712" t="s">
        <v>2535</v>
      </c>
      <c r="C2712" t="s">
        <v>3563</v>
      </c>
      <c r="D2712" t="s">
        <v>3564</v>
      </c>
      <c r="E2712" s="7">
        <v>120.666</v>
      </c>
      <c r="F2712" s="9">
        <v>2</v>
      </c>
      <c r="G2712" s="13">
        <v>0.15</v>
      </c>
      <c r="H2712" s="7">
        <v>21.294</v>
      </c>
      <c r="I2712">
        <v>93727</v>
      </c>
    </row>
    <row r="2713" spans="1:9" x14ac:dyDescent="0.3">
      <c r="A2713" t="s">
        <v>5680</v>
      </c>
      <c r="B2713" t="s">
        <v>4628</v>
      </c>
      <c r="C2713" t="s">
        <v>5681</v>
      </c>
      <c r="D2713" t="s">
        <v>5682</v>
      </c>
      <c r="E2713" s="7">
        <v>82.26</v>
      </c>
      <c r="F2713" s="9">
        <v>3</v>
      </c>
      <c r="G2713" s="13">
        <v>0</v>
      </c>
      <c r="H2713" s="7">
        <v>33.726599999999998</v>
      </c>
      <c r="I2713">
        <v>98105</v>
      </c>
    </row>
    <row r="2714" spans="1:9" x14ac:dyDescent="0.3">
      <c r="A2714" t="s">
        <v>5683</v>
      </c>
      <c r="B2714" t="s">
        <v>4815</v>
      </c>
      <c r="C2714" t="s">
        <v>5684</v>
      </c>
      <c r="D2714" t="s">
        <v>5685</v>
      </c>
      <c r="E2714" s="7">
        <v>29.74</v>
      </c>
      <c r="F2714" s="9">
        <v>1</v>
      </c>
      <c r="G2714" s="13">
        <v>0</v>
      </c>
      <c r="H2714" s="7">
        <v>4.4610000000000003</v>
      </c>
      <c r="I2714">
        <v>94110</v>
      </c>
    </row>
    <row r="2715" spans="1:9" x14ac:dyDescent="0.3">
      <c r="A2715" t="s">
        <v>5686</v>
      </c>
      <c r="B2715" t="s">
        <v>4155</v>
      </c>
      <c r="C2715" t="s">
        <v>4398</v>
      </c>
      <c r="D2715" t="s">
        <v>4399</v>
      </c>
      <c r="E2715" s="7">
        <v>87.36</v>
      </c>
      <c r="F2715" s="9">
        <v>6</v>
      </c>
      <c r="G2715" s="13">
        <v>0</v>
      </c>
      <c r="H2715" s="7">
        <v>23.587199999999999</v>
      </c>
      <c r="I2715">
        <v>94110</v>
      </c>
    </row>
    <row r="2716" spans="1:9" x14ac:dyDescent="0.3">
      <c r="A2716" t="s">
        <v>5686</v>
      </c>
      <c r="B2716" t="s">
        <v>4155</v>
      </c>
      <c r="C2716" t="s">
        <v>957</v>
      </c>
      <c r="D2716" t="s">
        <v>958</v>
      </c>
      <c r="E2716" s="7">
        <v>56.16</v>
      </c>
      <c r="F2716" s="9">
        <v>6</v>
      </c>
      <c r="G2716" s="13">
        <v>0.2</v>
      </c>
      <c r="H2716" s="7">
        <v>17.55</v>
      </c>
      <c r="I2716">
        <v>94110</v>
      </c>
    </row>
    <row r="2717" spans="1:9" x14ac:dyDescent="0.3">
      <c r="A2717" t="s">
        <v>5687</v>
      </c>
      <c r="B2717" t="s">
        <v>4763</v>
      </c>
      <c r="C2717" t="s">
        <v>740</v>
      </c>
      <c r="D2717" t="s">
        <v>741</v>
      </c>
      <c r="E2717" s="7">
        <v>84.784000000000006</v>
      </c>
      <c r="F2717" s="9">
        <v>2</v>
      </c>
      <c r="G2717" s="13">
        <v>0.2</v>
      </c>
      <c r="H2717" s="7">
        <v>20.136199999999999</v>
      </c>
      <c r="I2717">
        <v>94109</v>
      </c>
    </row>
    <row r="2718" spans="1:9" x14ac:dyDescent="0.3">
      <c r="A2718" t="s">
        <v>5688</v>
      </c>
      <c r="B2718" t="s">
        <v>1061</v>
      </c>
      <c r="C2718" t="s">
        <v>4876</v>
      </c>
      <c r="D2718" t="s">
        <v>4877</v>
      </c>
      <c r="E2718" s="7">
        <v>11.808</v>
      </c>
      <c r="F2718" s="9">
        <v>3</v>
      </c>
      <c r="G2718" s="13">
        <v>0.2</v>
      </c>
      <c r="H2718" s="7">
        <v>4.1327999999999996</v>
      </c>
      <c r="I2718">
        <v>94601</v>
      </c>
    </row>
    <row r="2719" spans="1:9" x14ac:dyDescent="0.3">
      <c r="A2719" t="s">
        <v>5689</v>
      </c>
      <c r="B2719" t="s">
        <v>3622</v>
      </c>
      <c r="C2719" t="s">
        <v>3016</v>
      </c>
      <c r="D2719" t="s">
        <v>3017</v>
      </c>
      <c r="E2719" s="7">
        <v>11.76</v>
      </c>
      <c r="F2719" s="9">
        <v>2</v>
      </c>
      <c r="G2719" s="13">
        <v>0</v>
      </c>
      <c r="H2719" s="7">
        <v>5.7624000000000004</v>
      </c>
      <c r="I2719">
        <v>90032</v>
      </c>
    </row>
    <row r="2720" spans="1:9" x14ac:dyDescent="0.3">
      <c r="A2720" t="s">
        <v>5690</v>
      </c>
      <c r="B2720" t="s">
        <v>1746</v>
      </c>
      <c r="C2720" t="s">
        <v>1607</v>
      </c>
      <c r="D2720" t="s">
        <v>1608</v>
      </c>
      <c r="E2720" s="7">
        <v>10.744</v>
      </c>
      <c r="F2720" s="9">
        <v>1</v>
      </c>
      <c r="G2720" s="13">
        <v>0.2</v>
      </c>
      <c r="H2720" s="7">
        <v>0.80579999999999996</v>
      </c>
      <c r="I2720">
        <v>85301</v>
      </c>
    </row>
    <row r="2721" spans="1:9" x14ac:dyDescent="0.3">
      <c r="A2721" t="s">
        <v>5691</v>
      </c>
      <c r="B2721" t="s">
        <v>5692</v>
      </c>
      <c r="C2721" t="s">
        <v>239</v>
      </c>
      <c r="D2721" t="s">
        <v>240</v>
      </c>
      <c r="E2721" s="7">
        <v>105.52</v>
      </c>
      <c r="F2721" s="9">
        <v>4</v>
      </c>
      <c r="G2721" s="13">
        <v>0</v>
      </c>
      <c r="H2721" s="7">
        <v>48.539200000000001</v>
      </c>
      <c r="I2721">
        <v>90036</v>
      </c>
    </row>
    <row r="2722" spans="1:9" x14ac:dyDescent="0.3">
      <c r="A2722" t="s">
        <v>5694</v>
      </c>
      <c r="B2722" t="s">
        <v>3222</v>
      </c>
      <c r="C2722" t="s">
        <v>1620</v>
      </c>
      <c r="D2722" t="s">
        <v>1621</v>
      </c>
      <c r="E2722" s="7">
        <v>110.52800000000001</v>
      </c>
      <c r="F2722" s="9">
        <v>4</v>
      </c>
      <c r="G2722" s="13">
        <v>0.2</v>
      </c>
      <c r="H2722" s="7">
        <v>38.684800000000003</v>
      </c>
      <c r="I2722">
        <v>92404</v>
      </c>
    </row>
    <row r="2723" spans="1:9" x14ac:dyDescent="0.3">
      <c r="A2723" t="s">
        <v>5695</v>
      </c>
      <c r="B2723" t="s">
        <v>5357</v>
      </c>
      <c r="C2723" t="s">
        <v>1753</v>
      </c>
      <c r="D2723" t="s">
        <v>1754</v>
      </c>
      <c r="E2723" s="7">
        <v>147.91999999999999</v>
      </c>
      <c r="F2723" s="9">
        <v>5</v>
      </c>
      <c r="G2723" s="13">
        <v>0.2</v>
      </c>
      <c r="H2723" s="7">
        <v>46.225000000000001</v>
      </c>
      <c r="I2723">
        <v>98105</v>
      </c>
    </row>
    <row r="2724" spans="1:9" x14ac:dyDescent="0.3">
      <c r="A2724" t="s">
        <v>5695</v>
      </c>
      <c r="B2724" t="s">
        <v>5357</v>
      </c>
      <c r="C2724" t="s">
        <v>1763</v>
      </c>
      <c r="D2724" t="s">
        <v>1764</v>
      </c>
      <c r="E2724" s="7">
        <v>104.28</v>
      </c>
      <c r="F2724" s="9">
        <v>3</v>
      </c>
      <c r="G2724" s="13">
        <v>0</v>
      </c>
      <c r="H2724" s="7">
        <v>26.07</v>
      </c>
      <c r="I2724">
        <v>98105</v>
      </c>
    </row>
    <row r="2725" spans="1:9" x14ac:dyDescent="0.3">
      <c r="A2725" t="s">
        <v>5695</v>
      </c>
      <c r="B2725" t="s">
        <v>5357</v>
      </c>
      <c r="C2725" t="s">
        <v>5696</v>
      </c>
      <c r="D2725" t="s">
        <v>5697</v>
      </c>
      <c r="E2725" s="7">
        <v>286.85000000000002</v>
      </c>
      <c r="F2725" s="9">
        <v>1</v>
      </c>
      <c r="G2725" s="13">
        <v>0</v>
      </c>
      <c r="H2725" s="7">
        <v>63.106999999999999</v>
      </c>
      <c r="I2725">
        <v>98105</v>
      </c>
    </row>
    <row r="2726" spans="1:9" x14ac:dyDescent="0.3">
      <c r="A2726" t="s">
        <v>5695</v>
      </c>
      <c r="B2726" t="s">
        <v>5357</v>
      </c>
      <c r="C2726" t="s">
        <v>4574</v>
      </c>
      <c r="D2726" t="s">
        <v>4575</v>
      </c>
      <c r="E2726" s="7">
        <v>66.959999999999994</v>
      </c>
      <c r="F2726" s="9">
        <v>4</v>
      </c>
      <c r="G2726" s="13">
        <v>0</v>
      </c>
      <c r="H2726" s="7">
        <v>2.6783999999999999</v>
      </c>
      <c r="I2726">
        <v>98105</v>
      </c>
    </row>
    <row r="2727" spans="1:9" x14ac:dyDescent="0.3">
      <c r="A2727" t="s">
        <v>5695</v>
      </c>
      <c r="B2727" t="s">
        <v>5357</v>
      </c>
      <c r="C2727" t="s">
        <v>2432</v>
      </c>
      <c r="D2727" t="s">
        <v>2433</v>
      </c>
      <c r="E2727" s="7">
        <v>199.98</v>
      </c>
      <c r="F2727" s="9">
        <v>2</v>
      </c>
      <c r="G2727" s="13">
        <v>0</v>
      </c>
      <c r="H2727" s="7">
        <v>87.991200000000006</v>
      </c>
      <c r="I2727">
        <v>98105</v>
      </c>
    </row>
    <row r="2728" spans="1:9" x14ac:dyDescent="0.3">
      <c r="A2728" t="s">
        <v>5698</v>
      </c>
      <c r="B2728" t="s">
        <v>5699</v>
      </c>
      <c r="C2728" t="s">
        <v>5674</v>
      </c>
      <c r="D2728" t="s">
        <v>5675</v>
      </c>
      <c r="E2728" s="7">
        <v>10.944000000000001</v>
      </c>
      <c r="F2728" s="9">
        <v>2</v>
      </c>
      <c r="G2728" s="13">
        <v>0.2</v>
      </c>
      <c r="H2728" s="7">
        <v>0.95760000000000001</v>
      </c>
      <c r="I2728">
        <v>80229</v>
      </c>
    </row>
    <row r="2729" spans="1:9" x14ac:dyDescent="0.3">
      <c r="A2729" t="s">
        <v>5701</v>
      </c>
      <c r="B2729" t="s">
        <v>2744</v>
      </c>
      <c r="C2729" t="s">
        <v>2861</v>
      </c>
      <c r="D2729" t="s">
        <v>2862</v>
      </c>
      <c r="E2729" s="7">
        <v>62.351999999999997</v>
      </c>
      <c r="F2729" s="9">
        <v>6</v>
      </c>
      <c r="G2729" s="13">
        <v>0.2</v>
      </c>
      <c r="H2729" s="7">
        <v>10.9116</v>
      </c>
      <c r="I2729">
        <v>85281</v>
      </c>
    </row>
    <row r="2730" spans="1:9" x14ac:dyDescent="0.3">
      <c r="A2730" t="s">
        <v>5702</v>
      </c>
      <c r="B2730" t="s">
        <v>2451</v>
      </c>
      <c r="C2730" t="s">
        <v>4060</v>
      </c>
      <c r="D2730" t="s">
        <v>4061</v>
      </c>
      <c r="E2730" s="7">
        <v>45.584000000000003</v>
      </c>
      <c r="F2730" s="9">
        <v>11</v>
      </c>
      <c r="G2730" s="13">
        <v>0.2</v>
      </c>
      <c r="H2730" s="7">
        <v>16.5242</v>
      </c>
      <c r="I2730">
        <v>89115</v>
      </c>
    </row>
    <row r="2731" spans="1:9" x14ac:dyDescent="0.3">
      <c r="A2731" t="s">
        <v>5703</v>
      </c>
      <c r="B2731" t="s">
        <v>5704</v>
      </c>
      <c r="C2731" t="s">
        <v>3988</v>
      </c>
      <c r="D2731" t="s">
        <v>3989</v>
      </c>
      <c r="E2731" s="7">
        <v>136.96</v>
      </c>
      <c r="F2731" s="9">
        <v>4</v>
      </c>
      <c r="G2731" s="13">
        <v>0.2</v>
      </c>
      <c r="H2731" s="7">
        <v>51.36</v>
      </c>
      <c r="I2731">
        <v>98105</v>
      </c>
    </row>
    <row r="2732" spans="1:9" x14ac:dyDescent="0.3">
      <c r="A2732" t="s">
        <v>5706</v>
      </c>
      <c r="B2732" t="s">
        <v>408</v>
      </c>
      <c r="C2732" t="s">
        <v>239</v>
      </c>
      <c r="D2732" t="s">
        <v>240</v>
      </c>
      <c r="E2732" s="7">
        <v>84.415999999999997</v>
      </c>
      <c r="F2732" s="9">
        <v>4</v>
      </c>
      <c r="G2732" s="13">
        <v>0.2</v>
      </c>
      <c r="H2732" s="7">
        <v>27.435199999999998</v>
      </c>
      <c r="I2732">
        <v>85705</v>
      </c>
    </row>
    <row r="2733" spans="1:9" x14ac:dyDescent="0.3">
      <c r="A2733" t="s">
        <v>5707</v>
      </c>
      <c r="B2733" t="s">
        <v>4101</v>
      </c>
      <c r="C2733" t="s">
        <v>2835</v>
      </c>
      <c r="D2733" t="s">
        <v>2836</v>
      </c>
      <c r="E2733" s="7">
        <v>1679.96</v>
      </c>
      <c r="F2733" s="9">
        <v>5</v>
      </c>
      <c r="G2733" s="13">
        <v>0.2</v>
      </c>
      <c r="H2733" s="7">
        <v>125.997</v>
      </c>
      <c r="I2733">
        <v>94122</v>
      </c>
    </row>
    <row r="2734" spans="1:9" x14ac:dyDescent="0.3">
      <c r="A2734" t="s">
        <v>5708</v>
      </c>
      <c r="B2734" t="s">
        <v>3959</v>
      </c>
      <c r="C2734" t="s">
        <v>302</v>
      </c>
      <c r="D2734" t="s">
        <v>303</v>
      </c>
      <c r="E2734" s="7">
        <v>222.38399999999999</v>
      </c>
      <c r="F2734" s="9">
        <v>2</v>
      </c>
      <c r="G2734" s="13">
        <v>0.2</v>
      </c>
      <c r="H2734" s="7">
        <v>22.238399999999999</v>
      </c>
      <c r="I2734">
        <v>90049</v>
      </c>
    </row>
    <row r="2735" spans="1:9" x14ac:dyDescent="0.3">
      <c r="A2735" t="s">
        <v>5709</v>
      </c>
      <c r="B2735" t="s">
        <v>5710</v>
      </c>
      <c r="C2735" t="s">
        <v>808</v>
      </c>
      <c r="D2735" t="s">
        <v>809</v>
      </c>
      <c r="E2735" s="7">
        <v>302.37599999999998</v>
      </c>
      <c r="F2735" s="9">
        <v>3</v>
      </c>
      <c r="G2735" s="13">
        <v>0.2</v>
      </c>
      <c r="H2735" s="7">
        <v>22.6782</v>
      </c>
      <c r="I2735">
        <v>87105</v>
      </c>
    </row>
    <row r="2736" spans="1:9" x14ac:dyDescent="0.3">
      <c r="A2736" t="s">
        <v>5712</v>
      </c>
      <c r="B2736" t="s">
        <v>813</v>
      </c>
      <c r="C2736" t="s">
        <v>5416</v>
      </c>
      <c r="D2736" t="s">
        <v>5417</v>
      </c>
      <c r="E2736" s="7">
        <v>46.688000000000002</v>
      </c>
      <c r="F2736" s="9">
        <v>4</v>
      </c>
      <c r="G2736" s="13">
        <v>0.2</v>
      </c>
      <c r="H2736" s="7">
        <v>2.9180000000000001</v>
      </c>
      <c r="I2736">
        <v>80027</v>
      </c>
    </row>
    <row r="2737" spans="1:9" x14ac:dyDescent="0.3">
      <c r="A2737" t="s">
        <v>5713</v>
      </c>
      <c r="B2737" t="s">
        <v>1880</v>
      </c>
      <c r="C2737" t="s">
        <v>2863</v>
      </c>
      <c r="D2737" t="s">
        <v>2864</v>
      </c>
      <c r="E2737" s="7">
        <v>8.9280000000000008</v>
      </c>
      <c r="F2737" s="9">
        <v>2</v>
      </c>
      <c r="G2737" s="13">
        <v>0.2</v>
      </c>
      <c r="H2737" s="7">
        <v>3.1248</v>
      </c>
      <c r="I2737">
        <v>94122</v>
      </c>
    </row>
    <row r="2738" spans="1:9" x14ac:dyDescent="0.3">
      <c r="A2738" t="s">
        <v>5714</v>
      </c>
      <c r="B2738" t="s">
        <v>226</v>
      </c>
      <c r="C2738" t="s">
        <v>4238</v>
      </c>
      <c r="D2738" t="s">
        <v>4239</v>
      </c>
      <c r="E2738" s="7">
        <v>44.783999999999999</v>
      </c>
      <c r="F2738" s="9">
        <v>1</v>
      </c>
      <c r="G2738" s="13">
        <v>0.2</v>
      </c>
      <c r="H2738" s="7">
        <v>16.234200000000001</v>
      </c>
      <c r="I2738">
        <v>85204</v>
      </c>
    </row>
    <row r="2739" spans="1:9" x14ac:dyDescent="0.3">
      <c r="A2739" t="s">
        <v>5715</v>
      </c>
      <c r="B2739" t="s">
        <v>4117</v>
      </c>
      <c r="C2739" t="s">
        <v>5716</v>
      </c>
      <c r="D2739" t="s">
        <v>5717</v>
      </c>
      <c r="E2739" s="7">
        <v>5.76</v>
      </c>
      <c r="F2739" s="9">
        <v>2</v>
      </c>
      <c r="G2739" s="13">
        <v>0</v>
      </c>
      <c r="H2739" s="7">
        <v>1.6704000000000001</v>
      </c>
      <c r="I2739">
        <v>94110</v>
      </c>
    </row>
    <row r="2740" spans="1:9" x14ac:dyDescent="0.3">
      <c r="A2740" t="s">
        <v>5718</v>
      </c>
      <c r="B2740" t="s">
        <v>2145</v>
      </c>
      <c r="C2740" t="s">
        <v>5719</v>
      </c>
      <c r="D2740" t="s">
        <v>5720</v>
      </c>
      <c r="E2740" s="7">
        <v>19.98</v>
      </c>
      <c r="F2740" s="9">
        <v>2</v>
      </c>
      <c r="G2740" s="13">
        <v>0</v>
      </c>
      <c r="H2740" s="7">
        <v>8.9909999999999997</v>
      </c>
      <c r="I2740">
        <v>90036</v>
      </c>
    </row>
    <row r="2741" spans="1:9" x14ac:dyDescent="0.3">
      <c r="A2741" t="s">
        <v>5721</v>
      </c>
      <c r="B2741" t="s">
        <v>508</v>
      </c>
      <c r="C2741" t="s">
        <v>878</v>
      </c>
      <c r="D2741" t="s">
        <v>879</v>
      </c>
      <c r="E2741" s="7">
        <v>199.8</v>
      </c>
      <c r="F2741" s="9">
        <v>10</v>
      </c>
      <c r="G2741" s="13">
        <v>0</v>
      </c>
      <c r="H2741" s="7">
        <v>71.927999999999997</v>
      </c>
      <c r="I2741">
        <v>98115</v>
      </c>
    </row>
    <row r="2742" spans="1:9" x14ac:dyDescent="0.3">
      <c r="A2742" t="s">
        <v>5722</v>
      </c>
      <c r="B2742" t="s">
        <v>5723</v>
      </c>
      <c r="C2742" t="s">
        <v>2181</v>
      </c>
      <c r="D2742" t="s">
        <v>2182</v>
      </c>
      <c r="E2742" s="7">
        <v>45.68</v>
      </c>
      <c r="F2742" s="9">
        <v>2</v>
      </c>
      <c r="G2742" s="13">
        <v>0</v>
      </c>
      <c r="H2742" s="7">
        <v>21.012799999999999</v>
      </c>
      <c r="I2742">
        <v>93727</v>
      </c>
    </row>
    <row r="2743" spans="1:9" x14ac:dyDescent="0.3">
      <c r="A2743" t="s">
        <v>5722</v>
      </c>
      <c r="B2743" t="s">
        <v>5723</v>
      </c>
      <c r="C2743" t="s">
        <v>275</v>
      </c>
      <c r="D2743" t="s">
        <v>276</v>
      </c>
      <c r="E2743" s="7">
        <v>110.96</v>
      </c>
      <c r="F2743" s="9">
        <v>2</v>
      </c>
      <c r="G2743" s="13">
        <v>0</v>
      </c>
      <c r="H2743" s="7">
        <v>53.260800000000003</v>
      </c>
      <c r="I2743">
        <v>93727</v>
      </c>
    </row>
    <row r="2744" spans="1:9" x14ac:dyDescent="0.3">
      <c r="A2744" t="s">
        <v>5722</v>
      </c>
      <c r="B2744" t="s">
        <v>5723</v>
      </c>
      <c r="C2744" t="s">
        <v>4349</v>
      </c>
      <c r="D2744" t="s">
        <v>4350</v>
      </c>
      <c r="E2744" s="7">
        <v>11.94</v>
      </c>
      <c r="F2744" s="9">
        <v>3</v>
      </c>
      <c r="G2744" s="13">
        <v>0</v>
      </c>
      <c r="H2744" s="7">
        <v>5.97</v>
      </c>
      <c r="I2744">
        <v>93727</v>
      </c>
    </row>
    <row r="2745" spans="1:9" x14ac:dyDescent="0.3">
      <c r="A2745" t="s">
        <v>5725</v>
      </c>
      <c r="B2745" t="s">
        <v>756</v>
      </c>
      <c r="C2745" t="s">
        <v>3219</v>
      </c>
      <c r="D2745" t="s">
        <v>3220</v>
      </c>
      <c r="E2745" s="7">
        <v>5.94</v>
      </c>
      <c r="F2745" s="9">
        <v>3</v>
      </c>
      <c r="G2745" s="13">
        <v>0</v>
      </c>
      <c r="H2745" s="7">
        <v>0.1188</v>
      </c>
      <c r="I2745">
        <v>90049</v>
      </c>
    </row>
    <row r="2746" spans="1:9" x14ac:dyDescent="0.3">
      <c r="A2746" t="s">
        <v>5726</v>
      </c>
      <c r="B2746" t="s">
        <v>2573</v>
      </c>
      <c r="C2746" t="s">
        <v>3460</v>
      </c>
      <c r="D2746" t="s">
        <v>3461</v>
      </c>
      <c r="E2746" s="7">
        <v>165.6</v>
      </c>
      <c r="F2746" s="9">
        <v>3</v>
      </c>
      <c r="G2746" s="13">
        <v>0.2</v>
      </c>
      <c r="H2746" s="7">
        <v>6.21</v>
      </c>
      <c r="I2746">
        <v>80501</v>
      </c>
    </row>
    <row r="2747" spans="1:9" x14ac:dyDescent="0.3">
      <c r="A2747" t="s">
        <v>5727</v>
      </c>
      <c r="B2747" t="s">
        <v>4501</v>
      </c>
      <c r="C2747" t="s">
        <v>1526</v>
      </c>
      <c r="D2747" t="s">
        <v>1527</v>
      </c>
      <c r="E2747" s="7">
        <v>15.984</v>
      </c>
      <c r="F2747" s="9">
        <v>2</v>
      </c>
      <c r="G2747" s="13">
        <v>0.2</v>
      </c>
      <c r="H2747" s="7">
        <v>1.1988000000000001</v>
      </c>
      <c r="I2747">
        <v>90045</v>
      </c>
    </row>
    <row r="2748" spans="1:9" x14ac:dyDescent="0.3">
      <c r="A2748" t="s">
        <v>5727</v>
      </c>
      <c r="B2748" t="s">
        <v>4501</v>
      </c>
      <c r="C2748" t="s">
        <v>2776</v>
      </c>
      <c r="D2748" t="s">
        <v>2777</v>
      </c>
      <c r="E2748" s="7">
        <v>184.75200000000001</v>
      </c>
      <c r="F2748" s="9">
        <v>3</v>
      </c>
      <c r="G2748" s="13">
        <v>0.2</v>
      </c>
      <c r="H2748" s="7">
        <v>20.784600000000001</v>
      </c>
      <c r="I2748">
        <v>90045</v>
      </c>
    </row>
    <row r="2749" spans="1:9" x14ac:dyDescent="0.3">
      <c r="A2749" t="s">
        <v>5728</v>
      </c>
      <c r="B2749" t="s">
        <v>3575</v>
      </c>
      <c r="C2749" t="s">
        <v>3176</v>
      </c>
      <c r="D2749" t="s">
        <v>3177</v>
      </c>
      <c r="E2749" s="7">
        <v>12.96</v>
      </c>
      <c r="F2749" s="9">
        <v>2</v>
      </c>
      <c r="G2749" s="13">
        <v>0</v>
      </c>
      <c r="H2749" s="7">
        <v>6.2207999999999997</v>
      </c>
      <c r="I2749">
        <v>90049</v>
      </c>
    </row>
    <row r="2750" spans="1:9" x14ac:dyDescent="0.3">
      <c r="A2750" t="s">
        <v>5729</v>
      </c>
      <c r="B2750" t="s">
        <v>408</v>
      </c>
      <c r="C2750" t="s">
        <v>5730</v>
      </c>
      <c r="D2750" t="s">
        <v>5731</v>
      </c>
      <c r="E2750" s="7">
        <v>55.86</v>
      </c>
      <c r="F2750" s="9">
        <v>7</v>
      </c>
      <c r="G2750" s="13">
        <v>0</v>
      </c>
      <c r="H2750" s="7">
        <v>27.93</v>
      </c>
      <c r="I2750">
        <v>94109</v>
      </c>
    </row>
    <row r="2751" spans="1:9" x14ac:dyDescent="0.3">
      <c r="A2751" t="s">
        <v>5732</v>
      </c>
      <c r="B2751" t="s">
        <v>5733</v>
      </c>
      <c r="C2751" t="s">
        <v>2366</v>
      </c>
      <c r="D2751" t="s">
        <v>2367</v>
      </c>
      <c r="E2751" s="7">
        <v>241.42400000000001</v>
      </c>
      <c r="F2751" s="9">
        <v>2</v>
      </c>
      <c r="G2751" s="13">
        <v>0.2</v>
      </c>
      <c r="H2751" s="7">
        <v>36.2136</v>
      </c>
      <c r="I2751">
        <v>90008</v>
      </c>
    </row>
    <row r="2752" spans="1:9" x14ac:dyDescent="0.3">
      <c r="A2752" t="s">
        <v>5735</v>
      </c>
      <c r="B2752" t="s">
        <v>4079</v>
      </c>
      <c r="C2752" t="s">
        <v>3137</v>
      </c>
      <c r="D2752" t="s">
        <v>3138</v>
      </c>
      <c r="E2752" s="7">
        <v>56.4</v>
      </c>
      <c r="F2752" s="9">
        <v>3</v>
      </c>
      <c r="G2752" s="13">
        <v>0</v>
      </c>
      <c r="H2752" s="7">
        <v>3.3839999999999999</v>
      </c>
      <c r="I2752">
        <v>94122</v>
      </c>
    </row>
    <row r="2753" spans="1:9" x14ac:dyDescent="0.3">
      <c r="A2753" t="s">
        <v>5736</v>
      </c>
      <c r="B2753" t="s">
        <v>5737</v>
      </c>
      <c r="C2753" t="s">
        <v>2384</v>
      </c>
      <c r="D2753" t="s">
        <v>2385</v>
      </c>
      <c r="E2753" s="7">
        <v>479.98399999999998</v>
      </c>
      <c r="F2753" s="9">
        <v>2</v>
      </c>
      <c r="G2753" s="13">
        <v>0.2</v>
      </c>
      <c r="H2753" s="7">
        <v>59.997999999999998</v>
      </c>
      <c r="I2753">
        <v>90008</v>
      </c>
    </row>
    <row r="2754" spans="1:9" x14ac:dyDescent="0.3">
      <c r="A2754" t="s">
        <v>5736</v>
      </c>
      <c r="B2754" t="s">
        <v>5737</v>
      </c>
      <c r="C2754" t="s">
        <v>51</v>
      </c>
      <c r="D2754" t="s">
        <v>53</v>
      </c>
      <c r="E2754" s="7">
        <v>30.84</v>
      </c>
      <c r="F2754" s="9">
        <v>5</v>
      </c>
      <c r="G2754" s="13">
        <v>0.2</v>
      </c>
      <c r="H2754" s="7">
        <v>9.6374999999999993</v>
      </c>
      <c r="I2754">
        <v>90008</v>
      </c>
    </row>
    <row r="2755" spans="1:9" x14ac:dyDescent="0.3">
      <c r="A2755" t="s">
        <v>5739</v>
      </c>
      <c r="B2755" t="s">
        <v>1240</v>
      </c>
      <c r="C2755" t="s">
        <v>2825</v>
      </c>
      <c r="D2755" t="s">
        <v>2826</v>
      </c>
      <c r="E2755" s="7">
        <v>39</v>
      </c>
      <c r="F2755" s="9">
        <v>3</v>
      </c>
      <c r="G2755" s="13">
        <v>0</v>
      </c>
      <c r="H2755" s="7">
        <v>17.55</v>
      </c>
      <c r="I2755">
        <v>90049</v>
      </c>
    </row>
    <row r="2756" spans="1:9" x14ac:dyDescent="0.3">
      <c r="A2756" t="s">
        <v>5739</v>
      </c>
      <c r="B2756" t="s">
        <v>1240</v>
      </c>
      <c r="C2756" t="s">
        <v>1180</v>
      </c>
      <c r="D2756" t="s">
        <v>1181</v>
      </c>
      <c r="E2756" s="7">
        <v>12.6</v>
      </c>
      <c r="F2756" s="9">
        <v>4</v>
      </c>
      <c r="G2756" s="13">
        <v>0</v>
      </c>
      <c r="H2756" s="7">
        <v>6.048</v>
      </c>
      <c r="I2756">
        <v>90049</v>
      </c>
    </row>
    <row r="2757" spans="1:9" x14ac:dyDescent="0.3">
      <c r="A2757" t="s">
        <v>5740</v>
      </c>
      <c r="B2757" t="s">
        <v>1240</v>
      </c>
      <c r="C2757" t="s">
        <v>598</v>
      </c>
      <c r="D2757" t="s">
        <v>599</v>
      </c>
      <c r="E2757" s="7">
        <v>24.64</v>
      </c>
      <c r="F2757" s="9">
        <v>4</v>
      </c>
      <c r="G2757" s="13">
        <v>0.2</v>
      </c>
      <c r="H2757" s="7">
        <v>4.0039999999999996</v>
      </c>
      <c r="I2757">
        <v>80013</v>
      </c>
    </row>
    <row r="2758" spans="1:9" x14ac:dyDescent="0.3">
      <c r="A2758" t="s">
        <v>5741</v>
      </c>
      <c r="B2758" t="s">
        <v>3222</v>
      </c>
      <c r="C2758" t="s">
        <v>5742</v>
      </c>
      <c r="D2758" t="s">
        <v>5743</v>
      </c>
      <c r="E2758" s="7">
        <v>5.67</v>
      </c>
      <c r="F2758" s="9">
        <v>3</v>
      </c>
      <c r="G2758" s="13">
        <v>0</v>
      </c>
      <c r="H2758" s="7">
        <v>0.1134</v>
      </c>
      <c r="I2758">
        <v>94110</v>
      </c>
    </row>
    <row r="2759" spans="1:9" x14ac:dyDescent="0.3">
      <c r="A2759" t="s">
        <v>5744</v>
      </c>
      <c r="B2759" t="s">
        <v>5745</v>
      </c>
      <c r="C2759" t="s">
        <v>1789</v>
      </c>
      <c r="D2759" t="s">
        <v>1790</v>
      </c>
      <c r="E2759" s="7">
        <v>17.248000000000001</v>
      </c>
      <c r="F2759" s="9">
        <v>2</v>
      </c>
      <c r="G2759" s="13">
        <v>0.2</v>
      </c>
      <c r="H2759" s="7">
        <v>6.0368000000000004</v>
      </c>
      <c r="I2759">
        <v>92025</v>
      </c>
    </row>
    <row r="2760" spans="1:9" x14ac:dyDescent="0.3">
      <c r="A2760" t="s">
        <v>5747</v>
      </c>
      <c r="B2760" t="s">
        <v>639</v>
      </c>
      <c r="C2760" t="s">
        <v>328</v>
      </c>
      <c r="D2760" t="s">
        <v>329</v>
      </c>
      <c r="E2760" s="7">
        <v>1287.45</v>
      </c>
      <c r="F2760" s="9">
        <v>5</v>
      </c>
      <c r="G2760" s="13">
        <v>0</v>
      </c>
      <c r="H2760" s="7">
        <v>244.6155</v>
      </c>
      <c r="I2760">
        <v>90049</v>
      </c>
    </row>
    <row r="2761" spans="1:9" x14ac:dyDescent="0.3">
      <c r="A2761" t="s">
        <v>5747</v>
      </c>
      <c r="B2761" t="s">
        <v>639</v>
      </c>
      <c r="C2761" t="s">
        <v>1017</v>
      </c>
      <c r="D2761" t="s">
        <v>1018</v>
      </c>
      <c r="E2761" s="7">
        <v>168.1</v>
      </c>
      <c r="F2761" s="9">
        <v>5</v>
      </c>
      <c r="G2761" s="13">
        <v>0</v>
      </c>
      <c r="H2761" s="7">
        <v>43.706000000000003</v>
      </c>
      <c r="I2761">
        <v>90049</v>
      </c>
    </row>
    <row r="2762" spans="1:9" x14ac:dyDescent="0.3">
      <c r="A2762" t="s">
        <v>5748</v>
      </c>
      <c r="B2762" t="s">
        <v>5171</v>
      </c>
      <c r="C2762" t="s">
        <v>5550</v>
      </c>
      <c r="D2762" t="s">
        <v>264</v>
      </c>
      <c r="E2762" s="7">
        <v>18.687999999999999</v>
      </c>
      <c r="F2762" s="9">
        <v>2</v>
      </c>
      <c r="G2762" s="13">
        <v>0.2</v>
      </c>
      <c r="H2762" s="7">
        <v>7.008</v>
      </c>
      <c r="I2762">
        <v>80634</v>
      </c>
    </row>
    <row r="2763" spans="1:9" x14ac:dyDescent="0.3">
      <c r="A2763" t="s">
        <v>5748</v>
      </c>
      <c r="B2763" t="s">
        <v>5171</v>
      </c>
      <c r="C2763" t="s">
        <v>5750</v>
      </c>
      <c r="D2763" t="s">
        <v>5751</v>
      </c>
      <c r="E2763" s="7">
        <v>11.664</v>
      </c>
      <c r="F2763" s="9">
        <v>3</v>
      </c>
      <c r="G2763" s="13">
        <v>0.2</v>
      </c>
      <c r="H2763" s="7">
        <v>3.3534000000000002</v>
      </c>
      <c r="I2763">
        <v>80634</v>
      </c>
    </row>
    <row r="2764" spans="1:9" x14ac:dyDescent="0.3">
      <c r="A2764" t="s">
        <v>5752</v>
      </c>
      <c r="B2764" t="s">
        <v>5753</v>
      </c>
      <c r="C2764" t="s">
        <v>5654</v>
      </c>
      <c r="D2764" t="s">
        <v>5655</v>
      </c>
      <c r="E2764" s="7">
        <v>67.135999999999996</v>
      </c>
      <c r="F2764" s="9">
        <v>4</v>
      </c>
      <c r="G2764" s="13">
        <v>0.2</v>
      </c>
      <c r="H2764" s="7">
        <v>25.175999999999998</v>
      </c>
      <c r="I2764">
        <v>94122</v>
      </c>
    </row>
    <row r="2765" spans="1:9" x14ac:dyDescent="0.3">
      <c r="A2765" t="s">
        <v>5755</v>
      </c>
      <c r="B2765" t="s">
        <v>4162</v>
      </c>
      <c r="C2765" t="s">
        <v>1068</v>
      </c>
      <c r="D2765" t="s">
        <v>1069</v>
      </c>
      <c r="E2765" s="7">
        <v>4.32</v>
      </c>
      <c r="F2765" s="9">
        <v>3</v>
      </c>
      <c r="G2765" s="13">
        <v>0.2</v>
      </c>
      <c r="H2765" s="7">
        <v>1.512</v>
      </c>
      <c r="I2765">
        <v>93727</v>
      </c>
    </row>
    <row r="2766" spans="1:9" x14ac:dyDescent="0.3">
      <c r="A2766" t="s">
        <v>5755</v>
      </c>
      <c r="B2766" t="s">
        <v>4162</v>
      </c>
      <c r="C2766" t="s">
        <v>1599</v>
      </c>
      <c r="D2766" t="s">
        <v>1600</v>
      </c>
      <c r="E2766" s="7">
        <v>14.94</v>
      </c>
      <c r="F2766" s="9">
        <v>3</v>
      </c>
      <c r="G2766" s="13">
        <v>0</v>
      </c>
      <c r="H2766" s="7">
        <v>7.0217999999999998</v>
      </c>
      <c r="I2766">
        <v>93727</v>
      </c>
    </row>
    <row r="2767" spans="1:9" x14ac:dyDescent="0.3">
      <c r="A2767" t="s">
        <v>5755</v>
      </c>
      <c r="B2767" t="s">
        <v>4162</v>
      </c>
      <c r="C2767" t="s">
        <v>2193</v>
      </c>
      <c r="D2767" t="s">
        <v>2194</v>
      </c>
      <c r="E2767" s="7">
        <v>40.54</v>
      </c>
      <c r="F2767" s="9">
        <v>2</v>
      </c>
      <c r="G2767" s="13">
        <v>0</v>
      </c>
      <c r="H2767" s="7">
        <v>11.3512</v>
      </c>
      <c r="I2767">
        <v>93727</v>
      </c>
    </row>
    <row r="2768" spans="1:9" x14ac:dyDescent="0.3">
      <c r="A2768" t="s">
        <v>5755</v>
      </c>
      <c r="B2768" t="s">
        <v>4162</v>
      </c>
      <c r="C2768" t="s">
        <v>4201</v>
      </c>
      <c r="D2768" t="s">
        <v>4202</v>
      </c>
      <c r="E2768" s="7">
        <v>7.3120000000000003</v>
      </c>
      <c r="F2768" s="9">
        <v>1</v>
      </c>
      <c r="G2768" s="13">
        <v>0.2</v>
      </c>
      <c r="H2768" s="7">
        <v>2.5592000000000001</v>
      </c>
      <c r="I2768">
        <v>93727</v>
      </c>
    </row>
    <row r="2769" spans="1:9" x14ac:dyDescent="0.3">
      <c r="A2769" t="s">
        <v>5756</v>
      </c>
      <c r="B2769" t="s">
        <v>4155</v>
      </c>
      <c r="C2769" t="s">
        <v>4866</v>
      </c>
      <c r="D2769" t="s">
        <v>4867</v>
      </c>
      <c r="E2769" s="7">
        <v>475.94400000000002</v>
      </c>
      <c r="F2769" s="9">
        <v>7</v>
      </c>
      <c r="G2769" s="13">
        <v>0.2</v>
      </c>
      <c r="H2769" s="7">
        <v>59.493000000000002</v>
      </c>
      <c r="I2769">
        <v>89502</v>
      </c>
    </row>
    <row r="2770" spans="1:9" x14ac:dyDescent="0.3">
      <c r="A2770" t="s">
        <v>5757</v>
      </c>
      <c r="B2770" t="s">
        <v>2633</v>
      </c>
      <c r="C2770" t="s">
        <v>2466</v>
      </c>
      <c r="D2770" t="s">
        <v>2467</v>
      </c>
      <c r="E2770" s="7">
        <v>82.95</v>
      </c>
      <c r="F2770" s="9">
        <v>5</v>
      </c>
      <c r="G2770" s="13">
        <v>0</v>
      </c>
      <c r="H2770" s="7">
        <v>29.032499999999999</v>
      </c>
      <c r="I2770">
        <v>93030</v>
      </c>
    </row>
    <row r="2771" spans="1:9" x14ac:dyDescent="0.3">
      <c r="A2771" t="s">
        <v>5758</v>
      </c>
      <c r="B2771" t="s">
        <v>1372</v>
      </c>
      <c r="C2771" t="s">
        <v>2748</v>
      </c>
      <c r="D2771" t="s">
        <v>2749</v>
      </c>
      <c r="E2771" s="7">
        <v>39.68</v>
      </c>
      <c r="F2771" s="9">
        <v>2</v>
      </c>
      <c r="G2771" s="13">
        <v>0</v>
      </c>
      <c r="H2771" s="7">
        <v>10.316800000000001</v>
      </c>
      <c r="I2771">
        <v>90036</v>
      </c>
    </row>
    <row r="2772" spans="1:9" x14ac:dyDescent="0.3">
      <c r="A2772" t="s">
        <v>5759</v>
      </c>
      <c r="B2772" t="s">
        <v>1108</v>
      </c>
      <c r="C2772" t="s">
        <v>5760</v>
      </c>
      <c r="D2772" t="s">
        <v>5761</v>
      </c>
      <c r="E2772" s="7">
        <v>479.97</v>
      </c>
      <c r="F2772" s="9">
        <v>3</v>
      </c>
      <c r="G2772" s="13">
        <v>0</v>
      </c>
      <c r="H2772" s="7">
        <v>177.5889</v>
      </c>
      <c r="I2772">
        <v>94601</v>
      </c>
    </row>
    <row r="2773" spans="1:9" x14ac:dyDescent="0.3">
      <c r="A2773" t="s">
        <v>5762</v>
      </c>
      <c r="B2773" t="s">
        <v>5763</v>
      </c>
      <c r="C2773" t="s">
        <v>5021</v>
      </c>
      <c r="D2773" t="s">
        <v>5022</v>
      </c>
      <c r="E2773" s="7">
        <v>7.38</v>
      </c>
      <c r="F2773" s="9">
        <v>2</v>
      </c>
      <c r="G2773" s="13">
        <v>0</v>
      </c>
      <c r="H2773" s="7">
        <v>3.4685999999999999</v>
      </c>
      <c r="I2773">
        <v>98026</v>
      </c>
    </row>
    <row r="2774" spans="1:9" x14ac:dyDescent="0.3">
      <c r="A2774" t="s">
        <v>5762</v>
      </c>
      <c r="B2774" t="s">
        <v>5763</v>
      </c>
      <c r="C2774" t="s">
        <v>5765</v>
      </c>
      <c r="D2774" t="s">
        <v>411</v>
      </c>
      <c r="E2774" s="7">
        <v>14.256</v>
      </c>
      <c r="F2774" s="9">
        <v>3</v>
      </c>
      <c r="G2774" s="13">
        <v>0.2</v>
      </c>
      <c r="H2774" s="7">
        <v>4.4550000000000001</v>
      </c>
      <c r="I2774">
        <v>98026</v>
      </c>
    </row>
    <row r="2775" spans="1:9" x14ac:dyDescent="0.3">
      <c r="A2775" t="s">
        <v>5762</v>
      </c>
      <c r="B2775" t="s">
        <v>5763</v>
      </c>
      <c r="C2775" t="s">
        <v>4599</v>
      </c>
      <c r="D2775" t="s">
        <v>4600</v>
      </c>
      <c r="E2775" s="7">
        <v>81.98</v>
      </c>
      <c r="F2775" s="9">
        <v>2</v>
      </c>
      <c r="G2775" s="13">
        <v>0</v>
      </c>
      <c r="H2775" s="7">
        <v>40.170200000000001</v>
      </c>
      <c r="I2775">
        <v>98026</v>
      </c>
    </row>
    <row r="2776" spans="1:9" x14ac:dyDescent="0.3">
      <c r="A2776" t="s">
        <v>5762</v>
      </c>
      <c r="B2776" t="s">
        <v>5763</v>
      </c>
      <c r="C2776" t="s">
        <v>4530</v>
      </c>
      <c r="D2776" t="s">
        <v>4531</v>
      </c>
      <c r="E2776" s="7">
        <v>39.624000000000002</v>
      </c>
      <c r="F2776" s="9">
        <v>3</v>
      </c>
      <c r="G2776" s="13">
        <v>0.2</v>
      </c>
      <c r="H2776" s="7">
        <v>13.868399999999999</v>
      </c>
      <c r="I2776">
        <v>98026</v>
      </c>
    </row>
    <row r="2777" spans="1:9" x14ac:dyDescent="0.3">
      <c r="A2777" t="s">
        <v>5766</v>
      </c>
      <c r="B2777" t="s">
        <v>2492</v>
      </c>
      <c r="C2777" t="s">
        <v>2900</v>
      </c>
      <c r="D2777" t="s">
        <v>2901</v>
      </c>
      <c r="E2777" s="7">
        <v>399.67200000000003</v>
      </c>
      <c r="F2777" s="9">
        <v>7</v>
      </c>
      <c r="G2777" s="13">
        <v>0.2</v>
      </c>
      <c r="H2777" s="7">
        <v>14.9877</v>
      </c>
      <c r="I2777">
        <v>90004</v>
      </c>
    </row>
    <row r="2778" spans="1:9" x14ac:dyDescent="0.3">
      <c r="A2778" t="s">
        <v>5767</v>
      </c>
      <c r="B2778" t="s">
        <v>5768</v>
      </c>
      <c r="C2778" t="s">
        <v>2557</v>
      </c>
      <c r="D2778" t="s">
        <v>2558</v>
      </c>
      <c r="E2778" s="7">
        <v>39.808</v>
      </c>
      <c r="F2778" s="9">
        <v>4</v>
      </c>
      <c r="G2778" s="13">
        <v>0.2</v>
      </c>
      <c r="H2778" s="7">
        <v>3.9807999999999999</v>
      </c>
      <c r="I2778">
        <v>85023</v>
      </c>
    </row>
    <row r="2779" spans="1:9" x14ac:dyDescent="0.3">
      <c r="A2779" t="s">
        <v>5770</v>
      </c>
      <c r="B2779" t="s">
        <v>1372</v>
      </c>
      <c r="C2779" t="s">
        <v>5771</v>
      </c>
      <c r="D2779" t="s">
        <v>5772</v>
      </c>
      <c r="E2779" s="7">
        <v>15.696</v>
      </c>
      <c r="F2779" s="9">
        <v>3</v>
      </c>
      <c r="G2779" s="13">
        <v>0.2</v>
      </c>
      <c r="H2779" s="7">
        <v>5.1012000000000004</v>
      </c>
      <c r="I2779">
        <v>80906</v>
      </c>
    </row>
    <row r="2780" spans="1:9" x14ac:dyDescent="0.3">
      <c r="A2780" t="s">
        <v>5773</v>
      </c>
      <c r="B2780" t="s">
        <v>5149</v>
      </c>
      <c r="C2780" t="s">
        <v>116</v>
      </c>
      <c r="D2780" t="s">
        <v>117</v>
      </c>
      <c r="E2780" s="7">
        <v>139.58000000000001</v>
      </c>
      <c r="F2780" s="9">
        <v>7</v>
      </c>
      <c r="G2780" s="13">
        <v>0</v>
      </c>
      <c r="H2780" s="7">
        <v>39.0824</v>
      </c>
      <c r="I2780">
        <v>98105</v>
      </c>
    </row>
    <row r="2781" spans="1:9" x14ac:dyDescent="0.3">
      <c r="A2781" t="s">
        <v>5774</v>
      </c>
      <c r="B2781" t="s">
        <v>4679</v>
      </c>
      <c r="C2781" t="s">
        <v>604</v>
      </c>
      <c r="D2781" t="s">
        <v>605</v>
      </c>
      <c r="E2781" s="7">
        <v>67.86</v>
      </c>
      <c r="F2781" s="9">
        <v>6</v>
      </c>
      <c r="G2781" s="13">
        <v>0.7</v>
      </c>
      <c r="H2781" s="7">
        <v>45.24</v>
      </c>
      <c r="I2781">
        <v>85345</v>
      </c>
    </row>
    <row r="2782" spans="1:9" x14ac:dyDescent="0.3">
      <c r="A2782" t="s">
        <v>5775</v>
      </c>
      <c r="B2782" t="s">
        <v>5776</v>
      </c>
      <c r="C2782" t="s">
        <v>5588</v>
      </c>
      <c r="D2782" t="s">
        <v>5589</v>
      </c>
      <c r="E2782" s="7">
        <v>194.352</v>
      </c>
      <c r="F2782" s="9">
        <v>3</v>
      </c>
      <c r="G2782" s="13">
        <v>0.2</v>
      </c>
      <c r="H2782" s="7">
        <v>19.435199999999998</v>
      </c>
      <c r="I2782">
        <v>90032</v>
      </c>
    </row>
    <row r="2783" spans="1:9" x14ac:dyDescent="0.3">
      <c r="A2783" t="s">
        <v>5778</v>
      </c>
      <c r="B2783" t="s">
        <v>5699</v>
      </c>
      <c r="C2783" t="s">
        <v>5779</v>
      </c>
      <c r="D2783" t="s">
        <v>5780</v>
      </c>
      <c r="E2783" s="7">
        <v>5.7</v>
      </c>
      <c r="F2783" s="9">
        <v>5</v>
      </c>
      <c r="G2783" s="13">
        <v>0</v>
      </c>
      <c r="H2783" s="7">
        <v>2.6789999999999998</v>
      </c>
      <c r="I2783">
        <v>98103</v>
      </c>
    </row>
    <row r="2784" spans="1:9" x14ac:dyDescent="0.3">
      <c r="A2784" t="s">
        <v>5778</v>
      </c>
      <c r="B2784" t="s">
        <v>5699</v>
      </c>
      <c r="C2784" t="s">
        <v>387</v>
      </c>
      <c r="D2784" t="s">
        <v>388</v>
      </c>
      <c r="E2784" s="7">
        <v>14.19</v>
      </c>
      <c r="F2784" s="9">
        <v>3</v>
      </c>
      <c r="G2784" s="13">
        <v>0</v>
      </c>
      <c r="H2784" s="7">
        <v>5.5340999999999996</v>
      </c>
      <c r="I2784">
        <v>98103</v>
      </c>
    </row>
    <row r="2785" spans="1:9" x14ac:dyDescent="0.3">
      <c r="A2785" t="s">
        <v>5778</v>
      </c>
      <c r="B2785" t="s">
        <v>5699</v>
      </c>
      <c r="C2785" t="s">
        <v>718</v>
      </c>
      <c r="D2785" t="s">
        <v>719</v>
      </c>
      <c r="E2785" s="7">
        <v>7.3</v>
      </c>
      <c r="F2785" s="9">
        <v>2</v>
      </c>
      <c r="G2785" s="13">
        <v>0</v>
      </c>
      <c r="H2785" s="7">
        <v>2.19</v>
      </c>
      <c r="I2785">
        <v>98103</v>
      </c>
    </row>
    <row r="2786" spans="1:9" x14ac:dyDescent="0.3">
      <c r="A2786" t="s">
        <v>5778</v>
      </c>
      <c r="B2786" t="s">
        <v>5699</v>
      </c>
      <c r="C2786" t="s">
        <v>1138</v>
      </c>
      <c r="D2786" t="s">
        <v>1139</v>
      </c>
      <c r="E2786" s="7">
        <v>199.98</v>
      </c>
      <c r="F2786" s="9">
        <v>2</v>
      </c>
      <c r="G2786" s="13">
        <v>0</v>
      </c>
      <c r="H2786" s="7">
        <v>75.992400000000004</v>
      </c>
      <c r="I2786">
        <v>98103</v>
      </c>
    </row>
    <row r="2787" spans="1:9" x14ac:dyDescent="0.3">
      <c r="A2787" t="s">
        <v>5778</v>
      </c>
      <c r="B2787" t="s">
        <v>5699</v>
      </c>
      <c r="C2787" t="s">
        <v>3066</v>
      </c>
      <c r="D2787" t="s">
        <v>3067</v>
      </c>
      <c r="E2787" s="7">
        <v>144.96</v>
      </c>
      <c r="F2787" s="9">
        <v>4</v>
      </c>
      <c r="G2787" s="13">
        <v>0</v>
      </c>
      <c r="H2787" s="7">
        <v>60.883200000000002</v>
      </c>
      <c r="I2787">
        <v>98103</v>
      </c>
    </row>
    <row r="2788" spans="1:9" x14ac:dyDescent="0.3">
      <c r="A2788" t="s">
        <v>5778</v>
      </c>
      <c r="B2788" t="s">
        <v>5699</v>
      </c>
      <c r="C2788" t="s">
        <v>1540</v>
      </c>
      <c r="D2788" t="s">
        <v>1541</v>
      </c>
      <c r="E2788" s="7">
        <v>118</v>
      </c>
      <c r="F2788" s="9">
        <v>2</v>
      </c>
      <c r="G2788" s="13">
        <v>0</v>
      </c>
      <c r="H2788" s="7">
        <v>20.059999999999999</v>
      </c>
      <c r="I2788">
        <v>98103</v>
      </c>
    </row>
    <row r="2789" spans="1:9" x14ac:dyDescent="0.3">
      <c r="A2789" t="s">
        <v>5778</v>
      </c>
      <c r="B2789" t="s">
        <v>5699</v>
      </c>
      <c r="C2789" t="s">
        <v>3451</v>
      </c>
      <c r="D2789" t="s">
        <v>3452</v>
      </c>
      <c r="E2789" s="7">
        <v>48.94</v>
      </c>
      <c r="F2789" s="9">
        <v>1</v>
      </c>
      <c r="G2789" s="13">
        <v>0</v>
      </c>
      <c r="H2789" s="7">
        <v>24.47</v>
      </c>
      <c r="I2789">
        <v>98103</v>
      </c>
    </row>
    <row r="2790" spans="1:9" x14ac:dyDescent="0.3">
      <c r="A2790" t="s">
        <v>5778</v>
      </c>
      <c r="B2790" t="s">
        <v>5699</v>
      </c>
      <c r="C2790" t="s">
        <v>3162</v>
      </c>
      <c r="D2790" t="s">
        <v>3163</v>
      </c>
      <c r="E2790" s="7">
        <v>22.66</v>
      </c>
      <c r="F2790" s="9">
        <v>2</v>
      </c>
      <c r="G2790" s="13">
        <v>0</v>
      </c>
      <c r="H2790" s="7">
        <v>9.7438000000000002</v>
      </c>
      <c r="I2790">
        <v>98103</v>
      </c>
    </row>
    <row r="2791" spans="1:9" x14ac:dyDescent="0.3">
      <c r="A2791" t="s">
        <v>5781</v>
      </c>
      <c r="B2791" t="s">
        <v>813</v>
      </c>
      <c r="C2791" t="s">
        <v>2044</v>
      </c>
      <c r="D2791" t="s">
        <v>2045</v>
      </c>
      <c r="E2791" s="7">
        <v>94.2</v>
      </c>
      <c r="F2791" s="9">
        <v>5</v>
      </c>
      <c r="G2791" s="13">
        <v>0</v>
      </c>
      <c r="H2791" s="7">
        <v>39.564</v>
      </c>
      <c r="I2791">
        <v>90712</v>
      </c>
    </row>
    <row r="2792" spans="1:9" x14ac:dyDescent="0.3">
      <c r="A2792" t="s">
        <v>5782</v>
      </c>
      <c r="B2792" t="s">
        <v>3537</v>
      </c>
      <c r="C2792" t="s">
        <v>2136</v>
      </c>
      <c r="D2792" t="s">
        <v>2137</v>
      </c>
      <c r="E2792" s="7">
        <v>49.5</v>
      </c>
      <c r="F2792" s="9">
        <v>5</v>
      </c>
      <c r="G2792" s="13">
        <v>0</v>
      </c>
      <c r="H2792" s="7">
        <v>13.365</v>
      </c>
      <c r="I2792">
        <v>94122</v>
      </c>
    </row>
    <row r="2793" spans="1:9" x14ac:dyDescent="0.3">
      <c r="A2793" t="s">
        <v>5783</v>
      </c>
      <c r="B2793" t="s">
        <v>1815</v>
      </c>
      <c r="C2793" t="s">
        <v>268</v>
      </c>
      <c r="D2793" t="s">
        <v>269</v>
      </c>
      <c r="E2793" s="7">
        <v>55.36</v>
      </c>
      <c r="F2793" s="9">
        <v>4</v>
      </c>
      <c r="G2793" s="13">
        <v>0.2</v>
      </c>
      <c r="H2793" s="7">
        <v>19.376000000000001</v>
      </c>
      <c r="I2793">
        <v>98115</v>
      </c>
    </row>
    <row r="2794" spans="1:9" x14ac:dyDescent="0.3">
      <c r="A2794" t="s">
        <v>5783</v>
      </c>
      <c r="B2794" t="s">
        <v>1815</v>
      </c>
      <c r="C2794" t="s">
        <v>5784</v>
      </c>
      <c r="D2794" t="s">
        <v>5785</v>
      </c>
      <c r="E2794" s="7">
        <v>11.56</v>
      </c>
      <c r="F2794" s="9">
        <v>1</v>
      </c>
      <c r="G2794" s="13">
        <v>0.2</v>
      </c>
      <c r="H2794" s="7">
        <v>3.7570000000000001</v>
      </c>
      <c r="I2794">
        <v>98115</v>
      </c>
    </row>
    <row r="2795" spans="1:9" x14ac:dyDescent="0.3">
      <c r="A2795" t="s">
        <v>5786</v>
      </c>
      <c r="B2795" t="s">
        <v>4101</v>
      </c>
      <c r="C2795" t="s">
        <v>4613</v>
      </c>
      <c r="D2795" t="s">
        <v>264</v>
      </c>
      <c r="E2795" s="7">
        <v>17.12</v>
      </c>
      <c r="F2795" s="9">
        <v>4</v>
      </c>
      <c r="G2795" s="13">
        <v>0</v>
      </c>
      <c r="H2795" s="7">
        <v>7.7039999999999997</v>
      </c>
      <c r="I2795">
        <v>90036</v>
      </c>
    </row>
    <row r="2796" spans="1:9" x14ac:dyDescent="0.3">
      <c r="A2796" t="s">
        <v>5787</v>
      </c>
      <c r="B2796" t="s">
        <v>1071</v>
      </c>
      <c r="C2796" t="s">
        <v>969</v>
      </c>
      <c r="D2796" t="s">
        <v>970</v>
      </c>
      <c r="E2796" s="7">
        <v>5.16</v>
      </c>
      <c r="F2796" s="9">
        <v>2</v>
      </c>
      <c r="G2796" s="13">
        <v>0</v>
      </c>
      <c r="H2796" s="7">
        <v>1.3415999999999999</v>
      </c>
      <c r="I2796">
        <v>94122</v>
      </c>
    </row>
    <row r="2797" spans="1:9" x14ac:dyDescent="0.3">
      <c r="A2797" t="s">
        <v>5788</v>
      </c>
      <c r="B2797" t="s">
        <v>541</v>
      </c>
      <c r="C2797" t="s">
        <v>574</v>
      </c>
      <c r="D2797" t="s">
        <v>575</v>
      </c>
      <c r="E2797" s="7">
        <v>21.21</v>
      </c>
      <c r="F2797" s="9">
        <v>7</v>
      </c>
      <c r="G2797" s="13">
        <v>0</v>
      </c>
      <c r="H2797" s="7">
        <v>4.4541000000000004</v>
      </c>
      <c r="I2797">
        <v>92024</v>
      </c>
    </row>
    <row r="2798" spans="1:9" x14ac:dyDescent="0.3">
      <c r="A2798" t="s">
        <v>5789</v>
      </c>
      <c r="B2798" t="s">
        <v>1892</v>
      </c>
      <c r="C2798" t="s">
        <v>549</v>
      </c>
      <c r="D2798" t="s">
        <v>550</v>
      </c>
      <c r="E2798" s="7">
        <v>231.72</v>
      </c>
      <c r="F2798" s="9">
        <v>2</v>
      </c>
      <c r="G2798" s="13">
        <v>0</v>
      </c>
      <c r="H2798" s="7">
        <v>11.586</v>
      </c>
      <c r="I2798">
        <v>90036</v>
      </c>
    </row>
    <row r="2799" spans="1:9" x14ac:dyDescent="0.3">
      <c r="A2799" t="s">
        <v>5789</v>
      </c>
      <c r="B2799" t="s">
        <v>1892</v>
      </c>
      <c r="C2799" t="s">
        <v>399</v>
      </c>
      <c r="D2799" t="s">
        <v>400</v>
      </c>
      <c r="E2799" s="7">
        <v>17.899999999999999</v>
      </c>
      <c r="F2799" s="9">
        <v>5</v>
      </c>
      <c r="G2799" s="13">
        <v>0</v>
      </c>
      <c r="H2799" s="7">
        <v>8.9499999999999993</v>
      </c>
      <c r="I2799">
        <v>90036</v>
      </c>
    </row>
    <row r="2800" spans="1:9" x14ac:dyDescent="0.3">
      <c r="A2800" t="s">
        <v>5789</v>
      </c>
      <c r="B2800" t="s">
        <v>1892</v>
      </c>
      <c r="C2800" t="s">
        <v>2101</v>
      </c>
      <c r="D2800" t="s">
        <v>2102</v>
      </c>
      <c r="E2800" s="7">
        <v>12.48</v>
      </c>
      <c r="F2800" s="9">
        <v>2</v>
      </c>
      <c r="G2800" s="13">
        <v>0</v>
      </c>
      <c r="H2800" s="7">
        <v>5.6159999999999997</v>
      </c>
      <c r="I2800">
        <v>90036</v>
      </c>
    </row>
    <row r="2801" spans="1:9" x14ac:dyDescent="0.3">
      <c r="A2801" t="s">
        <v>5790</v>
      </c>
      <c r="B2801" t="s">
        <v>1815</v>
      </c>
      <c r="C2801" t="s">
        <v>4346</v>
      </c>
      <c r="D2801" t="s">
        <v>4347</v>
      </c>
      <c r="E2801" s="7">
        <v>450</v>
      </c>
      <c r="F2801" s="9">
        <v>5</v>
      </c>
      <c r="G2801" s="13">
        <v>0</v>
      </c>
      <c r="H2801" s="7">
        <v>162</v>
      </c>
      <c r="I2801">
        <v>94110</v>
      </c>
    </row>
    <row r="2802" spans="1:9" x14ac:dyDescent="0.3">
      <c r="A2802" t="s">
        <v>5791</v>
      </c>
      <c r="B2802" t="s">
        <v>1645</v>
      </c>
      <c r="C2802" t="s">
        <v>1314</v>
      </c>
      <c r="D2802" t="s">
        <v>1315</v>
      </c>
      <c r="E2802" s="7">
        <v>300.904</v>
      </c>
      <c r="F2802" s="9">
        <v>1</v>
      </c>
      <c r="G2802" s="13">
        <v>0.2</v>
      </c>
      <c r="H2802" s="7">
        <v>11.283899999999999</v>
      </c>
      <c r="I2802">
        <v>94109</v>
      </c>
    </row>
    <row r="2803" spans="1:9" x14ac:dyDescent="0.3">
      <c r="A2803" t="s">
        <v>5792</v>
      </c>
      <c r="B2803" t="s">
        <v>5793</v>
      </c>
      <c r="C2803" t="s">
        <v>5795</v>
      </c>
      <c r="D2803" t="s">
        <v>5796</v>
      </c>
      <c r="E2803" s="7">
        <v>4.71</v>
      </c>
      <c r="F2803" s="9">
        <v>1</v>
      </c>
      <c r="G2803" s="13">
        <v>0</v>
      </c>
      <c r="H2803" s="7">
        <v>0</v>
      </c>
      <c r="I2803">
        <v>89502</v>
      </c>
    </row>
    <row r="2804" spans="1:9" x14ac:dyDescent="0.3">
      <c r="A2804" t="s">
        <v>5797</v>
      </c>
      <c r="B2804" t="s">
        <v>4555</v>
      </c>
      <c r="C2804" t="s">
        <v>4978</v>
      </c>
      <c r="D2804" t="s">
        <v>4979</v>
      </c>
      <c r="E2804" s="7">
        <v>79.968000000000004</v>
      </c>
      <c r="F2804" s="9">
        <v>4</v>
      </c>
      <c r="G2804" s="13">
        <v>0.2</v>
      </c>
      <c r="H2804" s="7">
        <v>17.992799999999999</v>
      </c>
      <c r="I2804">
        <v>90008</v>
      </c>
    </row>
    <row r="2805" spans="1:9" x14ac:dyDescent="0.3">
      <c r="A2805" t="s">
        <v>5797</v>
      </c>
      <c r="B2805" t="s">
        <v>4555</v>
      </c>
      <c r="C2805" t="s">
        <v>1615</v>
      </c>
      <c r="D2805" t="s">
        <v>1616</v>
      </c>
      <c r="E2805" s="7">
        <v>305.97449999999998</v>
      </c>
      <c r="F2805" s="9">
        <v>3</v>
      </c>
      <c r="G2805" s="13">
        <v>0.15</v>
      </c>
      <c r="H2805" s="7">
        <v>25.197900000000001</v>
      </c>
      <c r="I2805">
        <v>90008</v>
      </c>
    </row>
    <row r="2806" spans="1:9" x14ac:dyDescent="0.3">
      <c r="A2806" t="s">
        <v>5797</v>
      </c>
      <c r="B2806" t="s">
        <v>4555</v>
      </c>
      <c r="C2806" t="s">
        <v>3985</v>
      </c>
      <c r="D2806" t="s">
        <v>3986</v>
      </c>
      <c r="E2806" s="7">
        <v>344.91</v>
      </c>
      <c r="F2806" s="9">
        <v>3</v>
      </c>
      <c r="G2806" s="13">
        <v>0</v>
      </c>
      <c r="H2806" s="7">
        <v>10.347300000000001</v>
      </c>
      <c r="I2806">
        <v>90008</v>
      </c>
    </row>
    <row r="2807" spans="1:9" x14ac:dyDescent="0.3">
      <c r="A2807" t="s">
        <v>5798</v>
      </c>
      <c r="B2807" t="s">
        <v>4226</v>
      </c>
      <c r="C2807" t="s">
        <v>3876</v>
      </c>
      <c r="D2807" t="s">
        <v>3877</v>
      </c>
      <c r="E2807" s="7">
        <v>626.35199999999998</v>
      </c>
      <c r="F2807" s="9">
        <v>3</v>
      </c>
      <c r="G2807" s="13">
        <v>0.2</v>
      </c>
      <c r="H2807" s="7">
        <v>23.488199999999999</v>
      </c>
      <c r="I2807">
        <v>92037</v>
      </c>
    </row>
    <row r="2808" spans="1:9" x14ac:dyDescent="0.3">
      <c r="A2808" t="s">
        <v>5799</v>
      </c>
      <c r="B2808" t="s">
        <v>2444</v>
      </c>
      <c r="C2808" t="s">
        <v>2142</v>
      </c>
      <c r="D2808" t="s">
        <v>2722</v>
      </c>
      <c r="E2808" s="7">
        <v>359.49900000000002</v>
      </c>
      <c r="F2808" s="9">
        <v>3</v>
      </c>
      <c r="G2808" s="13">
        <v>0.15</v>
      </c>
      <c r="H2808" s="7">
        <v>29.605799999999999</v>
      </c>
      <c r="I2808">
        <v>94110</v>
      </c>
    </row>
    <row r="2809" spans="1:9" x14ac:dyDescent="0.3">
      <c r="A2809" t="s">
        <v>5800</v>
      </c>
      <c r="B2809" t="s">
        <v>3800</v>
      </c>
      <c r="C2809" t="s">
        <v>5801</v>
      </c>
      <c r="D2809" t="s">
        <v>5802</v>
      </c>
      <c r="E2809" s="7">
        <v>71.951999999999998</v>
      </c>
      <c r="F2809" s="9">
        <v>6</v>
      </c>
      <c r="G2809" s="13">
        <v>0.2</v>
      </c>
      <c r="H2809" s="7">
        <v>5.3963999999999999</v>
      </c>
      <c r="I2809">
        <v>92105</v>
      </c>
    </row>
    <row r="2810" spans="1:9" x14ac:dyDescent="0.3">
      <c r="A2810" t="s">
        <v>5800</v>
      </c>
      <c r="B2810" t="s">
        <v>3800</v>
      </c>
      <c r="C2810" t="s">
        <v>1485</v>
      </c>
      <c r="D2810" t="s">
        <v>1486</v>
      </c>
      <c r="E2810" s="7">
        <v>29.8</v>
      </c>
      <c r="F2810" s="9">
        <v>5</v>
      </c>
      <c r="G2810" s="13">
        <v>0.2</v>
      </c>
      <c r="H2810" s="7">
        <v>9.3125</v>
      </c>
      <c r="I2810">
        <v>92105</v>
      </c>
    </row>
    <row r="2811" spans="1:9" x14ac:dyDescent="0.3">
      <c r="A2811" t="s">
        <v>5803</v>
      </c>
      <c r="B2811" t="s">
        <v>2764</v>
      </c>
      <c r="C2811" t="s">
        <v>977</v>
      </c>
      <c r="D2811" t="s">
        <v>978</v>
      </c>
      <c r="E2811" s="7">
        <v>46.2</v>
      </c>
      <c r="F2811" s="9">
        <v>4</v>
      </c>
      <c r="G2811" s="13">
        <v>0</v>
      </c>
      <c r="H2811" s="7">
        <v>21.251999999999999</v>
      </c>
      <c r="I2811">
        <v>98115</v>
      </c>
    </row>
    <row r="2812" spans="1:9" x14ac:dyDescent="0.3">
      <c r="A2812" t="s">
        <v>5804</v>
      </c>
      <c r="B2812" t="s">
        <v>5499</v>
      </c>
      <c r="C2812" t="s">
        <v>5093</v>
      </c>
      <c r="D2812" t="s">
        <v>5094</v>
      </c>
      <c r="E2812" s="7">
        <v>19.440000000000001</v>
      </c>
      <c r="F2812" s="9">
        <v>3</v>
      </c>
      <c r="G2812" s="13">
        <v>0</v>
      </c>
      <c r="H2812" s="7">
        <v>9.3312000000000008</v>
      </c>
      <c r="I2812">
        <v>98105</v>
      </c>
    </row>
    <row r="2813" spans="1:9" x14ac:dyDescent="0.3">
      <c r="A2813" t="s">
        <v>5804</v>
      </c>
      <c r="B2813" t="s">
        <v>5499</v>
      </c>
      <c r="C2813" t="s">
        <v>5805</v>
      </c>
      <c r="D2813" t="s">
        <v>5806</v>
      </c>
      <c r="E2813" s="7">
        <v>126.3</v>
      </c>
      <c r="F2813" s="9">
        <v>3</v>
      </c>
      <c r="G2813" s="13">
        <v>0</v>
      </c>
      <c r="H2813" s="7">
        <v>40.415999999999997</v>
      </c>
      <c r="I2813">
        <v>98105</v>
      </c>
    </row>
    <row r="2814" spans="1:9" x14ac:dyDescent="0.3">
      <c r="A2814" t="s">
        <v>5804</v>
      </c>
      <c r="B2814" t="s">
        <v>5499</v>
      </c>
      <c r="C2814" t="s">
        <v>328</v>
      </c>
      <c r="D2814" t="s">
        <v>329</v>
      </c>
      <c r="E2814" s="7">
        <v>1287.45</v>
      </c>
      <c r="F2814" s="9">
        <v>5</v>
      </c>
      <c r="G2814" s="13">
        <v>0</v>
      </c>
      <c r="H2814" s="7">
        <v>244.6155</v>
      </c>
      <c r="I2814">
        <v>98105</v>
      </c>
    </row>
    <row r="2815" spans="1:9" x14ac:dyDescent="0.3">
      <c r="A2815" t="s">
        <v>5807</v>
      </c>
      <c r="B2815" t="s">
        <v>4396</v>
      </c>
      <c r="C2815" t="s">
        <v>2710</v>
      </c>
      <c r="D2815" t="s">
        <v>2711</v>
      </c>
      <c r="E2815" s="7">
        <v>11.032</v>
      </c>
      <c r="F2815" s="9">
        <v>1</v>
      </c>
      <c r="G2815" s="13">
        <v>0.2</v>
      </c>
      <c r="H2815" s="7">
        <v>3.0337999999999998</v>
      </c>
      <c r="I2815">
        <v>97123</v>
      </c>
    </row>
    <row r="2816" spans="1:9" x14ac:dyDescent="0.3">
      <c r="A2816" t="s">
        <v>5807</v>
      </c>
      <c r="B2816" t="s">
        <v>4396</v>
      </c>
      <c r="C2816" t="s">
        <v>282</v>
      </c>
      <c r="D2816" t="s">
        <v>283</v>
      </c>
      <c r="E2816" s="7">
        <v>53.04</v>
      </c>
      <c r="F2816" s="9">
        <v>3</v>
      </c>
      <c r="G2816" s="13">
        <v>0.2</v>
      </c>
      <c r="H2816" s="7">
        <v>4.641</v>
      </c>
      <c r="I2816">
        <v>97123</v>
      </c>
    </row>
    <row r="2817" spans="1:9" x14ac:dyDescent="0.3">
      <c r="A2817" t="s">
        <v>5808</v>
      </c>
      <c r="B2817" t="s">
        <v>2540</v>
      </c>
      <c r="C2817" t="s">
        <v>5809</v>
      </c>
      <c r="D2817" t="s">
        <v>5810</v>
      </c>
      <c r="E2817" s="7">
        <v>210.58</v>
      </c>
      <c r="F2817" s="9">
        <v>2</v>
      </c>
      <c r="G2817" s="13">
        <v>0</v>
      </c>
      <c r="H2817" s="7">
        <v>12.6348</v>
      </c>
      <c r="I2817">
        <v>92105</v>
      </c>
    </row>
    <row r="2818" spans="1:9" x14ac:dyDescent="0.3">
      <c r="A2818" t="s">
        <v>5808</v>
      </c>
      <c r="B2818" t="s">
        <v>2540</v>
      </c>
      <c r="C2818" t="s">
        <v>3436</v>
      </c>
      <c r="D2818" t="s">
        <v>3437</v>
      </c>
      <c r="E2818" s="7">
        <v>30.96</v>
      </c>
      <c r="F2818" s="9">
        <v>2</v>
      </c>
      <c r="G2818" s="13">
        <v>0.2</v>
      </c>
      <c r="H2818" s="7">
        <v>10.061999999999999</v>
      </c>
      <c r="I2818">
        <v>92105</v>
      </c>
    </row>
    <row r="2819" spans="1:9" x14ac:dyDescent="0.3">
      <c r="A2819" t="s">
        <v>5808</v>
      </c>
      <c r="B2819" t="s">
        <v>2540</v>
      </c>
      <c r="C2819" t="s">
        <v>5811</v>
      </c>
      <c r="D2819" t="s">
        <v>5812</v>
      </c>
      <c r="E2819" s="7">
        <v>239.98400000000001</v>
      </c>
      <c r="F2819" s="9">
        <v>2</v>
      </c>
      <c r="G2819" s="13">
        <v>0.2</v>
      </c>
      <c r="H2819" s="7">
        <v>38.997399999999999</v>
      </c>
      <c r="I2819">
        <v>92105</v>
      </c>
    </row>
    <row r="2820" spans="1:9" x14ac:dyDescent="0.3">
      <c r="A2820" t="s">
        <v>5813</v>
      </c>
      <c r="B2820" t="s">
        <v>5814</v>
      </c>
      <c r="C2820" t="s">
        <v>1113</v>
      </c>
      <c r="D2820" t="s">
        <v>1114</v>
      </c>
      <c r="E2820" s="7">
        <v>14.03</v>
      </c>
      <c r="F2820" s="9">
        <v>1</v>
      </c>
      <c r="G2820" s="13">
        <v>0</v>
      </c>
      <c r="H2820" s="7">
        <v>4.0686999999999998</v>
      </c>
      <c r="I2820">
        <v>95823</v>
      </c>
    </row>
    <row r="2821" spans="1:9" x14ac:dyDescent="0.3">
      <c r="A2821" t="s">
        <v>5813</v>
      </c>
      <c r="B2821" t="s">
        <v>5814</v>
      </c>
      <c r="C2821" t="s">
        <v>4008</v>
      </c>
      <c r="D2821" t="s">
        <v>4009</v>
      </c>
      <c r="E2821" s="7">
        <v>27.96</v>
      </c>
      <c r="F2821" s="9">
        <v>2</v>
      </c>
      <c r="G2821" s="13">
        <v>0</v>
      </c>
      <c r="H2821" s="7">
        <v>7.2695999999999996</v>
      </c>
      <c r="I2821">
        <v>95823</v>
      </c>
    </row>
    <row r="2822" spans="1:9" x14ac:dyDescent="0.3">
      <c r="A2822" t="s">
        <v>5816</v>
      </c>
      <c r="B2822" t="s">
        <v>2839</v>
      </c>
      <c r="C2822" t="s">
        <v>5817</v>
      </c>
      <c r="D2822" t="s">
        <v>5818</v>
      </c>
      <c r="E2822" s="7">
        <v>146.952</v>
      </c>
      <c r="F2822" s="9">
        <v>3</v>
      </c>
      <c r="G2822" s="13">
        <v>0.2</v>
      </c>
      <c r="H2822" s="7">
        <v>9.1844999999999999</v>
      </c>
      <c r="I2822">
        <v>80027</v>
      </c>
    </row>
    <row r="2823" spans="1:9" x14ac:dyDescent="0.3">
      <c r="A2823" t="s">
        <v>5816</v>
      </c>
      <c r="B2823" t="s">
        <v>2839</v>
      </c>
      <c r="C2823" t="s">
        <v>2542</v>
      </c>
      <c r="D2823" t="s">
        <v>2543</v>
      </c>
      <c r="E2823" s="7">
        <v>83.135999999999996</v>
      </c>
      <c r="F2823" s="9">
        <v>4</v>
      </c>
      <c r="G2823" s="13">
        <v>0.2</v>
      </c>
      <c r="H2823" s="7">
        <v>5.1959999999999997</v>
      </c>
      <c r="I2823">
        <v>80027</v>
      </c>
    </row>
    <row r="2824" spans="1:9" x14ac:dyDescent="0.3">
      <c r="A2824" t="s">
        <v>5819</v>
      </c>
      <c r="B2824" t="s">
        <v>5128</v>
      </c>
      <c r="C2824" t="s">
        <v>4649</v>
      </c>
      <c r="D2824" t="s">
        <v>4650</v>
      </c>
      <c r="E2824" s="7">
        <v>29.303999999999998</v>
      </c>
      <c r="F2824" s="9">
        <v>3</v>
      </c>
      <c r="G2824" s="13">
        <v>0.2</v>
      </c>
      <c r="H2824" s="7">
        <v>2.5640999999999998</v>
      </c>
      <c r="I2824">
        <v>97301</v>
      </c>
    </row>
    <row r="2825" spans="1:9" x14ac:dyDescent="0.3">
      <c r="A2825" t="s">
        <v>5820</v>
      </c>
      <c r="B2825" t="s">
        <v>4555</v>
      </c>
      <c r="C2825" t="s">
        <v>5566</v>
      </c>
      <c r="D2825" t="s">
        <v>5567</v>
      </c>
      <c r="E2825" s="7">
        <v>20.416</v>
      </c>
      <c r="F2825" s="9">
        <v>4</v>
      </c>
      <c r="G2825" s="13">
        <v>0.2</v>
      </c>
      <c r="H2825" s="7">
        <v>6.6352000000000002</v>
      </c>
      <c r="I2825">
        <v>83301</v>
      </c>
    </row>
    <row r="2826" spans="1:9" x14ac:dyDescent="0.3">
      <c r="A2826" t="s">
        <v>5820</v>
      </c>
      <c r="B2826" t="s">
        <v>4555</v>
      </c>
      <c r="C2826" t="s">
        <v>1314</v>
      </c>
      <c r="D2826" t="s">
        <v>1315</v>
      </c>
      <c r="E2826" s="7">
        <v>1128.3900000000001</v>
      </c>
      <c r="F2826" s="9">
        <v>3</v>
      </c>
      <c r="G2826" s="13">
        <v>0</v>
      </c>
      <c r="H2826" s="7">
        <v>259.52969999999999</v>
      </c>
      <c r="I2826">
        <v>83301</v>
      </c>
    </row>
    <row r="2827" spans="1:9" x14ac:dyDescent="0.3">
      <c r="A2827" t="s">
        <v>5822</v>
      </c>
      <c r="B2827" t="s">
        <v>4214</v>
      </c>
      <c r="C2827" t="s">
        <v>5823</v>
      </c>
      <c r="D2827" t="s">
        <v>5824</v>
      </c>
      <c r="E2827" s="7">
        <v>195.96</v>
      </c>
      <c r="F2827" s="9">
        <v>5</v>
      </c>
      <c r="G2827" s="13">
        <v>0.2</v>
      </c>
      <c r="H2827" s="7">
        <v>19.596</v>
      </c>
      <c r="I2827">
        <v>85023</v>
      </c>
    </row>
    <row r="2828" spans="1:9" x14ac:dyDescent="0.3">
      <c r="A2828" t="s">
        <v>5822</v>
      </c>
      <c r="B2828" t="s">
        <v>4214</v>
      </c>
      <c r="C2828" t="s">
        <v>2931</v>
      </c>
      <c r="D2828" t="s">
        <v>2932</v>
      </c>
      <c r="E2828" s="7">
        <v>15.552</v>
      </c>
      <c r="F2828" s="9">
        <v>3</v>
      </c>
      <c r="G2828" s="13">
        <v>0.2</v>
      </c>
      <c r="H2828" s="7">
        <v>5.4432</v>
      </c>
      <c r="I2828">
        <v>85023</v>
      </c>
    </row>
    <row r="2829" spans="1:9" x14ac:dyDescent="0.3">
      <c r="A2829" t="s">
        <v>5822</v>
      </c>
      <c r="B2829" t="s">
        <v>4214</v>
      </c>
      <c r="C2829" t="s">
        <v>5087</v>
      </c>
      <c r="D2829" t="s">
        <v>5088</v>
      </c>
      <c r="E2829" s="7">
        <v>271.96800000000002</v>
      </c>
      <c r="F2829" s="9">
        <v>4</v>
      </c>
      <c r="G2829" s="13">
        <v>0.2</v>
      </c>
      <c r="H2829" s="7">
        <v>54.393599999999999</v>
      </c>
      <c r="I2829">
        <v>85023</v>
      </c>
    </row>
    <row r="2830" spans="1:9" x14ac:dyDescent="0.3">
      <c r="A2830" t="s">
        <v>5825</v>
      </c>
      <c r="B2830" t="s">
        <v>3672</v>
      </c>
      <c r="C2830" t="s">
        <v>4966</v>
      </c>
      <c r="D2830" t="s">
        <v>4967</v>
      </c>
      <c r="E2830" s="7">
        <v>14.62</v>
      </c>
      <c r="F2830" s="9">
        <v>2</v>
      </c>
      <c r="G2830" s="13">
        <v>0</v>
      </c>
      <c r="H2830" s="7">
        <v>6.8714000000000004</v>
      </c>
      <c r="I2830">
        <v>90008</v>
      </c>
    </row>
    <row r="2831" spans="1:9" x14ac:dyDescent="0.3">
      <c r="A2831" t="s">
        <v>5825</v>
      </c>
      <c r="B2831" t="s">
        <v>3672</v>
      </c>
      <c r="C2831" t="s">
        <v>2258</v>
      </c>
      <c r="D2831" t="s">
        <v>2259</v>
      </c>
      <c r="E2831" s="7">
        <v>22.55</v>
      </c>
      <c r="F2831" s="9">
        <v>5</v>
      </c>
      <c r="G2831" s="13">
        <v>0</v>
      </c>
      <c r="H2831" s="7">
        <v>8.7944999999999993</v>
      </c>
      <c r="I2831">
        <v>90008</v>
      </c>
    </row>
    <row r="2832" spans="1:9" x14ac:dyDescent="0.3">
      <c r="A2832" t="s">
        <v>5825</v>
      </c>
      <c r="B2832" t="s">
        <v>3672</v>
      </c>
      <c r="C2832" t="s">
        <v>5826</v>
      </c>
      <c r="D2832" t="s">
        <v>5827</v>
      </c>
      <c r="E2832" s="7">
        <v>583.79999999999995</v>
      </c>
      <c r="F2832" s="9">
        <v>5</v>
      </c>
      <c r="G2832" s="13">
        <v>0.2</v>
      </c>
      <c r="H2832" s="7">
        <v>72.974999999999994</v>
      </c>
      <c r="I2832">
        <v>90008</v>
      </c>
    </row>
    <row r="2833" spans="1:9" x14ac:dyDescent="0.3">
      <c r="A2833" t="s">
        <v>5825</v>
      </c>
      <c r="B2833" t="s">
        <v>3672</v>
      </c>
      <c r="C2833" t="s">
        <v>3038</v>
      </c>
      <c r="D2833" t="s">
        <v>3039</v>
      </c>
      <c r="E2833" s="7">
        <v>211.16800000000001</v>
      </c>
      <c r="F2833" s="9">
        <v>4</v>
      </c>
      <c r="G2833" s="13">
        <v>0.2</v>
      </c>
      <c r="H2833" s="7">
        <v>15.8376</v>
      </c>
      <c r="I2833">
        <v>90008</v>
      </c>
    </row>
    <row r="2834" spans="1:9" x14ac:dyDescent="0.3">
      <c r="A2834" t="s">
        <v>5828</v>
      </c>
      <c r="B2834" t="s">
        <v>266</v>
      </c>
      <c r="C2834" t="s">
        <v>677</v>
      </c>
      <c r="D2834" t="s">
        <v>678</v>
      </c>
      <c r="E2834" s="7">
        <v>12.96</v>
      </c>
      <c r="F2834" s="9">
        <v>2</v>
      </c>
      <c r="G2834" s="13">
        <v>0</v>
      </c>
      <c r="H2834" s="7">
        <v>6.2207999999999997</v>
      </c>
      <c r="I2834">
        <v>84057</v>
      </c>
    </row>
    <row r="2835" spans="1:9" x14ac:dyDescent="0.3">
      <c r="A2835" t="s">
        <v>5828</v>
      </c>
      <c r="B2835" t="s">
        <v>266</v>
      </c>
      <c r="C2835" t="s">
        <v>4281</v>
      </c>
      <c r="D2835" t="s">
        <v>4282</v>
      </c>
      <c r="E2835" s="7">
        <v>45.98</v>
      </c>
      <c r="F2835" s="9">
        <v>2</v>
      </c>
      <c r="G2835" s="13">
        <v>0</v>
      </c>
      <c r="H2835" s="7">
        <v>12.8744</v>
      </c>
      <c r="I2835">
        <v>84057</v>
      </c>
    </row>
    <row r="2836" spans="1:9" x14ac:dyDescent="0.3">
      <c r="A2836" t="s">
        <v>5829</v>
      </c>
      <c r="B2836" t="s">
        <v>3290</v>
      </c>
      <c r="C2836" t="s">
        <v>5011</v>
      </c>
      <c r="D2836" t="s">
        <v>5012</v>
      </c>
      <c r="E2836" s="7">
        <v>102.72</v>
      </c>
      <c r="F2836" s="9">
        <v>3</v>
      </c>
      <c r="G2836" s="13">
        <v>0.2</v>
      </c>
      <c r="H2836" s="7">
        <v>37.235999999999997</v>
      </c>
      <c r="I2836">
        <v>84106</v>
      </c>
    </row>
    <row r="2837" spans="1:9" x14ac:dyDescent="0.3">
      <c r="A2837" t="s">
        <v>5830</v>
      </c>
      <c r="B2837" t="s">
        <v>5692</v>
      </c>
      <c r="C2837" t="s">
        <v>5080</v>
      </c>
      <c r="D2837" t="s">
        <v>5081</v>
      </c>
      <c r="E2837" s="7">
        <v>37.520000000000003</v>
      </c>
      <c r="F2837" s="9">
        <v>4</v>
      </c>
      <c r="G2837" s="13">
        <v>0</v>
      </c>
      <c r="H2837" s="7">
        <v>18.009599999999999</v>
      </c>
      <c r="I2837">
        <v>90004</v>
      </c>
    </row>
    <row r="2838" spans="1:9" x14ac:dyDescent="0.3">
      <c r="A2838" t="s">
        <v>5831</v>
      </c>
      <c r="B2838" t="s">
        <v>991</v>
      </c>
      <c r="C2838" t="s">
        <v>4798</v>
      </c>
      <c r="D2838" t="s">
        <v>4799</v>
      </c>
      <c r="E2838" s="7">
        <v>266.35199999999998</v>
      </c>
      <c r="F2838" s="9">
        <v>3</v>
      </c>
      <c r="G2838" s="13">
        <v>0.2</v>
      </c>
      <c r="H2838" s="7">
        <v>13.317600000000001</v>
      </c>
      <c r="I2838">
        <v>85301</v>
      </c>
    </row>
    <row r="2839" spans="1:9" x14ac:dyDescent="0.3">
      <c r="A2839" t="s">
        <v>5832</v>
      </c>
      <c r="B2839" t="s">
        <v>1012</v>
      </c>
      <c r="C2839" t="s">
        <v>1161</v>
      </c>
      <c r="D2839" t="s">
        <v>1162</v>
      </c>
      <c r="E2839" s="7">
        <v>33.44</v>
      </c>
      <c r="F2839" s="9">
        <v>10</v>
      </c>
      <c r="G2839" s="13">
        <v>0.2</v>
      </c>
      <c r="H2839" s="7">
        <v>11.704000000000001</v>
      </c>
      <c r="I2839">
        <v>98115</v>
      </c>
    </row>
    <row r="2840" spans="1:9" x14ac:dyDescent="0.3">
      <c r="A2840" t="s">
        <v>5833</v>
      </c>
      <c r="B2840" t="s">
        <v>1880</v>
      </c>
      <c r="C2840" t="s">
        <v>3254</v>
      </c>
      <c r="D2840" t="s">
        <v>3255</v>
      </c>
      <c r="E2840" s="7">
        <v>70.95</v>
      </c>
      <c r="F2840" s="9">
        <v>3</v>
      </c>
      <c r="G2840" s="13">
        <v>0</v>
      </c>
      <c r="H2840" s="7">
        <v>18.446999999999999</v>
      </c>
      <c r="I2840">
        <v>90004</v>
      </c>
    </row>
    <row r="2841" spans="1:9" x14ac:dyDescent="0.3">
      <c r="A2841" t="s">
        <v>5833</v>
      </c>
      <c r="B2841" t="s">
        <v>1880</v>
      </c>
      <c r="C2841" t="s">
        <v>166</v>
      </c>
      <c r="D2841" t="s">
        <v>167</v>
      </c>
      <c r="E2841" s="7">
        <v>65.567999999999998</v>
      </c>
      <c r="F2841" s="9">
        <v>2</v>
      </c>
      <c r="G2841" s="13">
        <v>0.2</v>
      </c>
      <c r="H2841" s="7">
        <v>23.7684</v>
      </c>
      <c r="I2841">
        <v>90004</v>
      </c>
    </row>
    <row r="2842" spans="1:9" x14ac:dyDescent="0.3">
      <c r="A2842" t="s">
        <v>5833</v>
      </c>
      <c r="B2842" t="s">
        <v>1880</v>
      </c>
      <c r="C2842" t="s">
        <v>2432</v>
      </c>
      <c r="D2842" t="s">
        <v>2433</v>
      </c>
      <c r="E2842" s="7">
        <v>299.97000000000003</v>
      </c>
      <c r="F2842" s="9">
        <v>3</v>
      </c>
      <c r="G2842" s="13">
        <v>0</v>
      </c>
      <c r="H2842" s="7">
        <v>131.98679999999999</v>
      </c>
      <c r="I2842">
        <v>90004</v>
      </c>
    </row>
    <row r="2843" spans="1:9" x14ac:dyDescent="0.3">
      <c r="A2843" t="s">
        <v>5834</v>
      </c>
      <c r="B2843" t="s">
        <v>4737</v>
      </c>
      <c r="C2843" t="s">
        <v>342</v>
      </c>
      <c r="D2843" t="s">
        <v>343</v>
      </c>
      <c r="E2843" s="7">
        <v>89.97</v>
      </c>
      <c r="F2843" s="9">
        <v>3</v>
      </c>
      <c r="G2843" s="13">
        <v>0</v>
      </c>
      <c r="H2843" s="7">
        <v>39.586799999999997</v>
      </c>
      <c r="I2843">
        <v>94110</v>
      </c>
    </row>
    <row r="2844" spans="1:9" x14ac:dyDescent="0.3">
      <c r="A2844" t="s">
        <v>5834</v>
      </c>
      <c r="B2844" t="s">
        <v>4737</v>
      </c>
      <c r="C2844" t="s">
        <v>5835</v>
      </c>
      <c r="D2844" t="s">
        <v>5836</v>
      </c>
      <c r="E2844" s="7">
        <v>31.86</v>
      </c>
      <c r="F2844" s="9">
        <v>2</v>
      </c>
      <c r="G2844" s="13">
        <v>0</v>
      </c>
      <c r="H2844" s="7">
        <v>11.151</v>
      </c>
      <c r="I2844">
        <v>94110</v>
      </c>
    </row>
    <row r="2845" spans="1:9" x14ac:dyDescent="0.3">
      <c r="A2845" t="s">
        <v>5837</v>
      </c>
      <c r="B2845" t="s">
        <v>966</v>
      </c>
      <c r="C2845" t="s">
        <v>5838</v>
      </c>
      <c r="D2845" t="s">
        <v>5839</v>
      </c>
      <c r="E2845" s="7">
        <v>21.312000000000001</v>
      </c>
      <c r="F2845" s="9">
        <v>3</v>
      </c>
      <c r="G2845" s="13">
        <v>0.2</v>
      </c>
      <c r="H2845" s="7">
        <v>7.992</v>
      </c>
      <c r="I2845">
        <v>83642</v>
      </c>
    </row>
    <row r="2846" spans="1:9" x14ac:dyDescent="0.3">
      <c r="A2846" t="s">
        <v>5840</v>
      </c>
      <c r="B2846" t="s">
        <v>1550</v>
      </c>
      <c r="C2846" t="s">
        <v>3857</v>
      </c>
      <c r="D2846" t="s">
        <v>3858</v>
      </c>
      <c r="E2846" s="7">
        <v>209.94</v>
      </c>
      <c r="F2846" s="9">
        <v>6</v>
      </c>
      <c r="G2846" s="13">
        <v>0</v>
      </c>
      <c r="H2846" s="7">
        <v>39.888599999999997</v>
      </c>
      <c r="I2846">
        <v>95823</v>
      </c>
    </row>
    <row r="2847" spans="1:9" x14ac:dyDescent="0.3">
      <c r="A2847" t="s">
        <v>5840</v>
      </c>
      <c r="B2847" t="s">
        <v>1550</v>
      </c>
      <c r="C2847" t="s">
        <v>5089</v>
      </c>
      <c r="D2847" t="s">
        <v>5090</v>
      </c>
      <c r="E2847" s="7">
        <v>31.984000000000002</v>
      </c>
      <c r="F2847" s="9">
        <v>2</v>
      </c>
      <c r="G2847" s="13">
        <v>0.2</v>
      </c>
      <c r="H2847" s="7">
        <v>7.9960000000000004</v>
      </c>
      <c r="I2847">
        <v>95823</v>
      </c>
    </row>
    <row r="2848" spans="1:9" x14ac:dyDescent="0.3">
      <c r="A2848" t="s">
        <v>5840</v>
      </c>
      <c r="B2848" t="s">
        <v>1550</v>
      </c>
      <c r="C2848" t="s">
        <v>2249</v>
      </c>
      <c r="D2848" t="s">
        <v>2250</v>
      </c>
      <c r="E2848" s="7">
        <v>5083.96</v>
      </c>
      <c r="F2848" s="9">
        <v>5</v>
      </c>
      <c r="G2848" s="13">
        <v>0.2</v>
      </c>
      <c r="H2848" s="7">
        <v>1906.4849999999999</v>
      </c>
      <c r="I2848">
        <v>95823</v>
      </c>
    </row>
    <row r="2849" spans="1:9" x14ac:dyDescent="0.3">
      <c r="A2849" t="s">
        <v>5841</v>
      </c>
      <c r="B2849" t="s">
        <v>4079</v>
      </c>
      <c r="C2849" t="s">
        <v>4729</v>
      </c>
      <c r="D2849" t="s">
        <v>4730</v>
      </c>
      <c r="E2849" s="7">
        <v>686.4</v>
      </c>
      <c r="F2849" s="9">
        <v>2</v>
      </c>
      <c r="G2849" s="13">
        <v>0.2</v>
      </c>
      <c r="H2849" s="7">
        <v>77.22</v>
      </c>
      <c r="I2849">
        <v>92037</v>
      </c>
    </row>
    <row r="2850" spans="1:9" x14ac:dyDescent="0.3">
      <c r="A2850" t="s">
        <v>5842</v>
      </c>
      <c r="B2850" t="s">
        <v>210</v>
      </c>
      <c r="C2850" t="s">
        <v>3847</v>
      </c>
      <c r="D2850" t="s">
        <v>3848</v>
      </c>
      <c r="E2850" s="7">
        <v>15.92</v>
      </c>
      <c r="F2850" s="9">
        <v>5</v>
      </c>
      <c r="G2850" s="13">
        <v>0.2</v>
      </c>
      <c r="H2850" s="7">
        <v>5.3730000000000002</v>
      </c>
      <c r="I2850">
        <v>98105</v>
      </c>
    </row>
    <row r="2851" spans="1:9" x14ac:dyDescent="0.3">
      <c r="A2851" t="s">
        <v>5842</v>
      </c>
      <c r="B2851" t="s">
        <v>210</v>
      </c>
      <c r="C2851" t="s">
        <v>543</v>
      </c>
      <c r="D2851" t="s">
        <v>544</v>
      </c>
      <c r="E2851" s="7">
        <v>70.680000000000007</v>
      </c>
      <c r="F2851" s="9">
        <v>12</v>
      </c>
      <c r="G2851" s="13">
        <v>0</v>
      </c>
      <c r="H2851" s="7">
        <v>31.0992</v>
      </c>
      <c r="I2851">
        <v>98105</v>
      </c>
    </row>
    <row r="2852" spans="1:9" x14ac:dyDescent="0.3">
      <c r="A2852" t="s">
        <v>5842</v>
      </c>
      <c r="B2852" t="s">
        <v>210</v>
      </c>
      <c r="C2852" t="s">
        <v>3884</v>
      </c>
      <c r="D2852" t="s">
        <v>3885</v>
      </c>
      <c r="E2852" s="7">
        <v>541.24</v>
      </c>
      <c r="F2852" s="9">
        <v>4</v>
      </c>
      <c r="G2852" s="13">
        <v>0</v>
      </c>
      <c r="H2852" s="7">
        <v>5.4123999999999999</v>
      </c>
      <c r="I2852">
        <v>98105</v>
      </c>
    </row>
    <row r="2853" spans="1:9" x14ac:dyDescent="0.3">
      <c r="A2853" t="s">
        <v>5843</v>
      </c>
      <c r="B2853" t="s">
        <v>2348</v>
      </c>
      <c r="C2853" t="s">
        <v>273</v>
      </c>
      <c r="D2853" t="s">
        <v>4362</v>
      </c>
      <c r="E2853" s="7">
        <v>192.72</v>
      </c>
      <c r="F2853" s="9">
        <v>11</v>
      </c>
      <c r="G2853" s="13">
        <v>0</v>
      </c>
      <c r="H2853" s="7">
        <v>92.505600000000001</v>
      </c>
      <c r="I2853">
        <v>90008</v>
      </c>
    </row>
    <row r="2854" spans="1:9" x14ac:dyDescent="0.3">
      <c r="A2854" t="s">
        <v>5843</v>
      </c>
      <c r="B2854" t="s">
        <v>2348</v>
      </c>
      <c r="C2854" t="s">
        <v>4076</v>
      </c>
      <c r="D2854" t="s">
        <v>4077</v>
      </c>
      <c r="E2854" s="7">
        <v>239.97</v>
      </c>
      <c r="F2854" s="9">
        <v>3</v>
      </c>
      <c r="G2854" s="13">
        <v>0</v>
      </c>
      <c r="H2854" s="7">
        <v>86.389200000000002</v>
      </c>
      <c r="I2854">
        <v>90008</v>
      </c>
    </row>
    <row r="2855" spans="1:9" x14ac:dyDescent="0.3">
      <c r="A2855" t="s">
        <v>5844</v>
      </c>
      <c r="B2855" t="s">
        <v>349</v>
      </c>
      <c r="C2855" t="s">
        <v>5845</v>
      </c>
      <c r="D2855" t="s">
        <v>5846</v>
      </c>
      <c r="E2855" s="7">
        <v>276.27999999999997</v>
      </c>
      <c r="F2855" s="9">
        <v>2</v>
      </c>
      <c r="G2855" s="13">
        <v>0</v>
      </c>
      <c r="H2855" s="7">
        <v>0</v>
      </c>
      <c r="I2855">
        <v>90036</v>
      </c>
    </row>
    <row r="2856" spans="1:9" x14ac:dyDescent="0.3">
      <c r="A2856" t="s">
        <v>5847</v>
      </c>
      <c r="B2856" t="s">
        <v>2004</v>
      </c>
      <c r="C2856" t="s">
        <v>820</v>
      </c>
      <c r="D2856" t="s">
        <v>821</v>
      </c>
      <c r="E2856" s="7">
        <v>629.64</v>
      </c>
      <c r="F2856" s="9">
        <v>9</v>
      </c>
      <c r="G2856" s="13">
        <v>0</v>
      </c>
      <c r="H2856" s="7">
        <v>107.03879999999999</v>
      </c>
      <c r="I2856">
        <v>95207</v>
      </c>
    </row>
    <row r="2857" spans="1:9" x14ac:dyDescent="0.3">
      <c r="A2857" t="s">
        <v>5848</v>
      </c>
      <c r="B2857" t="s">
        <v>5849</v>
      </c>
      <c r="C2857" t="s">
        <v>1276</v>
      </c>
      <c r="D2857" t="s">
        <v>1277</v>
      </c>
      <c r="E2857" s="7">
        <v>2676.672</v>
      </c>
      <c r="F2857" s="9">
        <v>9</v>
      </c>
      <c r="G2857" s="13">
        <v>0.2</v>
      </c>
      <c r="H2857" s="7">
        <v>267.66719999999998</v>
      </c>
      <c r="I2857">
        <v>92037</v>
      </c>
    </row>
    <row r="2858" spans="1:9" x14ac:dyDescent="0.3">
      <c r="A2858" t="s">
        <v>5851</v>
      </c>
      <c r="B2858" t="s">
        <v>660</v>
      </c>
      <c r="C2858" t="s">
        <v>5852</v>
      </c>
      <c r="D2858" t="s">
        <v>5853</v>
      </c>
      <c r="E2858" s="7">
        <v>312.02999999999997</v>
      </c>
      <c r="F2858" s="9">
        <v>3</v>
      </c>
      <c r="G2858" s="13">
        <v>0</v>
      </c>
      <c r="H2858" s="7">
        <v>43.684199999999997</v>
      </c>
      <c r="I2858">
        <v>90004</v>
      </c>
    </row>
    <row r="2859" spans="1:9" x14ac:dyDescent="0.3">
      <c r="A2859" t="s">
        <v>5851</v>
      </c>
      <c r="B2859" t="s">
        <v>660</v>
      </c>
      <c r="C2859" t="s">
        <v>1987</v>
      </c>
      <c r="D2859" t="s">
        <v>1988</v>
      </c>
      <c r="E2859" s="7">
        <v>17.940000000000001</v>
      </c>
      <c r="F2859" s="9">
        <v>3</v>
      </c>
      <c r="G2859" s="13">
        <v>0</v>
      </c>
      <c r="H2859" s="7">
        <v>3.0497999999999998</v>
      </c>
      <c r="I2859">
        <v>90004</v>
      </c>
    </row>
    <row r="2860" spans="1:9" x14ac:dyDescent="0.3">
      <c r="A2860" t="s">
        <v>5851</v>
      </c>
      <c r="B2860" t="s">
        <v>660</v>
      </c>
      <c r="C2860" t="s">
        <v>4681</v>
      </c>
      <c r="D2860" t="s">
        <v>4682</v>
      </c>
      <c r="E2860" s="7">
        <v>165.6</v>
      </c>
      <c r="F2860" s="9">
        <v>3</v>
      </c>
      <c r="G2860" s="13">
        <v>0.2</v>
      </c>
      <c r="H2860" s="7">
        <v>10.35</v>
      </c>
      <c r="I2860">
        <v>90004</v>
      </c>
    </row>
    <row r="2861" spans="1:9" x14ac:dyDescent="0.3">
      <c r="A2861" t="s">
        <v>5851</v>
      </c>
      <c r="B2861" t="s">
        <v>660</v>
      </c>
      <c r="C2861" t="s">
        <v>5080</v>
      </c>
      <c r="D2861" t="s">
        <v>5081</v>
      </c>
      <c r="E2861" s="7">
        <v>37.520000000000003</v>
      </c>
      <c r="F2861" s="9">
        <v>4</v>
      </c>
      <c r="G2861" s="13">
        <v>0</v>
      </c>
      <c r="H2861" s="7">
        <v>18.009599999999999</v>
      </c>
      <c r="I2861">
        <v>90004</v>
      </c>
    </row>
    <row r="2862" spans="1:9" x14ac:dyDescent="0.3">
      <c r="A2862" t="s">
        <v>5854</v>
      </c>
      <c r="B2862" t="s">
        <v>2844</v>
      </c>
      <c r="C2862" t="s">
        <v>4483</v>
      </c>
      <c r="D2862" t="s">
        <v>4484</v>
      </c>
      <c r="E2862" s="7">
        <v>66.975999999999999</v>
      </c>
      <c r="F2862" s="9">
        <v>7</v>
      </c>
      <c r="G2862" s="13">
        <v>0.2</v>
      </c>
      <c r="H2862" s="7">
        <v>6.6976000000000004</v>
      </c>
      <c r="I2862">
        <v>94110</v>
      </c>
    </row>
    <row r="2863" spans="1:9" x14ac:dyDescent="0.3">
      <c r="A2863" t="s">
        <v>5855</v>
      </c>
      <c r="B2863" t="s">
        <v>5120</v>
      </c>
      <c r="C2863" t="s">
        <v>3135</v>
      </c>
      <c r="D2863" t="s">
        <v>3136</v>
      </c>
      <c r="E2863" s="7">
        <v>182.72</v>
      </c>
      <c r="F2863" s="9">
        <v>8</v>
      </c>
      <c r="G2863" s="13">
        <v>0</v>
      </c>
      <c r="H2863" s="7">
        <v>84.051199999999994</v>
      </c>
      <c r="I2863">
        <v>92553</v>
      </c>
    </row>
    <row r="2864" spans="1:9" x14ac:dyDescent="0.3">
      <c r="A2864" t="s">
        <v>5856</v>
      </c>
      <c r="B2864" t="s">
        <v>4742</v>
      </c>
      <c r="C2864" t="s">
        <v>1901</v>
      </c>
      <c r="D2864" t="s">
        <v>1902</v>
      </c>
      <c r="E2864" s="7">
        <v>99.2</v>
      </c>
      <c r="F2864" s="9">
        <v>5</v>
      </c>
      <c r="G2864" s="13">
        <v>0</v>
      </c>
      <c r="H2864" s="7">
        <v>25.792000000000002</v>
      </c>
      <c r="I2864">
        <v>98103</v>
      </c>
    </row>
    <row r="2865" spans="1:9" x14ac:dyDescent="0.3">
      <c r="A2865" t="s">
        <v>5857</v>
      </c>
      <c r="B2865" t="s">
        <v>1915</v>
      </c>
      <c r="C2865" t="s">
        <v>1306</v>
      </c>
      <c r="D2865" t="s">
        <v>1307</v>
      </c>
      <c r="E2865" s="7">
        <v>204.85</v>
      </c>
      <c r="F2865" s="9">
        <v>5</v>
      </c>
      <c r="G2865" s="13">
        <v>0</v>
      </c>
      <c r="H2865" s="7">
        <v>53.261000000000003</v>
      </c>
      <c r="I2865">
        <v>90008</v>
      </c>
    </row>
    <row r="2866" spans="1:9" x14ac:dyDescent="0.3">
      <c r="A2866" t="s">
        <v>5857</v>
      </c>
      <c r="B2866" t="s">
        <v>1915</v>
      </c>
      <c r="C2866" t="s">
        <v>4866</v>
      </c>
      <c r="D2866" t="s">
        <v>4867</v>
      </c>
      <c r="E2866" s="7">
        <v>135.98400000000001</v>
      </c>
      <c r="F2866" s="9">
        <v>2</v>
      </c>
      <c r="G2866" s="13">
        <v>0.2</v>
      </c>
      <c r="H2866" s="7">
        <v>16.998000000000001</v>
      </c>
      <c r="I2866">
        <v>90008</v>
      </c>
    </row>
    <row r="2867" spans="1:9" x14ac:dyDescent="0.3">
      <c r="A2867" t="s">
        <v>5857</v>
      </c>
      <c r="B2867" t="s">
        <v>1915</v>
      </c>
      <c r="C2867" t="s">
        <v>5858</v>
      </c>
      <c r="D2867" t="s">
        <v>5859</v>
      </c>
      <c r="E2867" s="7">
        <v>16.399999999999999</v>
      </c>
      <c r="F2867" s="9">
        <v>5</v>
      </c>
      <c r="G2867" s="13">
        <v>0</v>
      </c>
      <c r="H2867" s="7">
        <v>7.0519999999999996</v>
      </c>
      <c r="I2867">
        <v>90008</v>
      </c>
    </row>
    <row r="2868" spans="1:9" x14ac:dyDescent="0.3">
      <c r="A2868" t="s">
        <v>5857</v>
      </c>
      <c r="B2868" t="s">
        <v>1915</v>
      </c>
      <c r="C2868" t="s">
        <v>2380</v>
      </c>
      <c r="D2868" t="s">
        <v>2381</v>
      </c>
      <c r="E2868" s="7">
        <v>92.96</v>
      </c>
      <c r="F2868" s="9">
        <v>2</v>
      </c>
      <c r="G2868" s="13">
        <v>0.2</v>
      </c>
      <c r="H2868" s="7">
        <v>31.373999999999999</v>
      </c>
      <c r="I2868">
        <v>90008</v>
      </c>
    </row>
    <row r="2869" spans="1:9" x14ac:dyDescent="0.3">
      <c r="A2869" t="s">
        <v>5860</v>
      </c>
      <c r="B2869" t="s">
        <v>1709</v>
      </c>
      <c r="C2869" t="s">
        <v>3514</v>
      </c>
      <c r="D2869" t="s">
        <v>3515</v>
      </c>
      <c r="E2869" s="7">
        <v>4.1580000000000004</v>
      </c>
      <c r="F2869" s="9">
        <v>7</v>
      </c>
      <c r="G2869" s="13">
        <v>0.7</v>
      </c>
      <c r="H2869" s="7">
        <v>3.4649999999999999</v>
      </c>
      <c r="I2869">
        <v>97206</v>
      </c>
    </row>
    <row r="2870" spans="1:9" x14ac:dyDescent="0.3">
      <c r="A2870" t="s">
        <v>5860</v>
      </c>
      <c r="B2870" t="s">
        <v>1709</v>
      </c>
      <c r="C2870" t="s">
        <v>5861</v>
      </c>
      <c r="D2870" t="s">
        <v>5862</v>
      </c>
      <c r="E2870" s="7">
        <v>179.99100000000001</v>
      </c>
      <c r="F2870" s="9">
        <v>3</v>
      </c>
      <c r="G2870" s="13">
        <v>0.7</v>
      </c>
      <c r="H2870" s="7">
        <v>251.98740000000001</v>
      </c>
      <c r="I2870">
        <v>97206</v>
      </c>
    </row>
    <row r="2871" spans="1:9" x14ac:dyDescent="0.3">
      <c r="A2871" t="s">
        <v>5863</v>
      </c>
      <c r="B2871" t="s">
        <v>1155</v>
      </c>
      <c r="C2871" t="s">
        <v>2576</v>
      </c>
      <c r="D2871" t="s">
        <v>2577</v>
      </c>
      <c r="E2871" s="7">
        <v>164.88</v>
      </c>
      <c r="F2871" s="9">
        <v>3</v>
      </c>
      <c r="G2871" s="13">
        <v>0</v>
      </c>
      <c r="H2871" s="7">
        <v>80.791200000000003</v>
      </c>
      <c r="I2871">
        <v>94109</v>
      </c>
    </row>
    <row r="2872" spans="1:9" x14ac:dyDescent="0.3">
      <c r="A2872" t="s">
        <v>5864</v>
      </c>
      <c r="B2872" t="s">
        <v>2354</v>
      </c>
      <c r="C2872" t="s">
        <v>718</v>
      </c>
      <c r="D2872" t="s">
        <v>719</v>
      </c>
      <c r="E2872" s="7">
        <v>10.95</v>
      </c>
      <c r="F2872" s="9">
        <v>3</v>
      </c>
      <c r="G2872" s="13">
        <v>0</v>
      </c>
      <c r="H2872" s="7">
        <v>3.2850000000000001</v>
      </c>
      <c r="I2872">
        <v>94110</v>
      </c>
    </row>
    <row r="2873" spans="1:9" x14ac:dyDescent="0.3">
      <c r="A2873" t="s">
        <v>5865</v>
      </c>
      <c r="B2873" t="s">
        <v>5866</v>
      </c>
      <c r="C2873" t="s">
        <v>5529</v>
      </c>
      <c r="D2873" t="s">
        <v>5530</v>
      </c>
      <c r="E2873" s="7">
        <v>13.97</v>
      </c>
      <c r="F2873" s="9">
        <v>1</v>
      </c>
      <c r="G2873" s="13">
        <v>0</v>
      </c>
      <c r="H2873" s="7">
        <v>3.6322000000000001</v>
      </c>
      <c r="I2873">
        <v>92037</v>
      </c>
    </row>
    <row r="2874" spans="1:9" x14ac:dyDescent="0.3">
      <c r="A2874" t="s">
        <v>5868</v>
      </c>
      <c r="B2874" t="s">
        <v>1372</v>
      </c>
      <c r="C2874" t="s">
        <v>5351</v>
      </c>
      <c r="D2874" t="s">
        <v>5352</v>
      </c>
      <c r="E2874" s="7">
        <v>8.56</v>
      </c>
      <c r="F2874" s="9">
        <v>2</v>
      </c>
      <c r="G2874" s="13">
        <v>0</v>
      </c>
      <c r="H2874" s="7">
        <v>3.8519999999999999</v>
      </c>
      <c r="I2874">
        <v>92024</v>
      </c>
    </row>
    <row r="2875" spans="1:9" x14ac:dyDescent="0.3">
      <c r="A2875" t="s">
        <v>5869</v>
      </c>
      <c r="B2875" t="s">
        <v>5258</v>
      </c>
      <c r="C2875" t="s">
        <v>5114</v>
      </c>
      <c r="D2875" t="s">
        <v>5115</v>
      </c>
      <c r="E2875" s="7">
        <v>344.98099999999999</v>
      </c>
      <c r="F2875" s="9">
        <v>7</v>
      </c>
      <c r="G2875" s="13">
        <v>0.15</v>
      </c>
      <c r="H2875" s="7">
        <v>28.4102</v>
      </c>
      <c r="I2875">
        <v>90008</v>
      </c>
    </row>
    <row r="2876" spans="1:9" x14ac:dyDescent="0.3">
      <c r="A2876" t="s">
        <v>5870</v>
      </c>
      <c r="B2876" t="s">
        <v>541</v>
      </c>
      <c r="C2876" t="s">
        <v>3743</v>
      </c>
      <c r="D2876" t="s">
        <v>3744</v>
      </c>
      <c r="E2876" s="7">
        <v>104.75</v>
      </c>
      <c r="F2876" s="9">
        <v>5</v>
      </c>
      <c r="G2876" s="13">
        <v>0</v>
      </c>
      <c r="H2876" s="7">
        <v>21.997499999999999</v>
      </c>
      <c r="I2876">
        <v>94110</v>
      </c>
    </row>
    <row r="2877" spans="1:9" x14ac:dyDescent="0.3">
      <c r="A2877" t="s">
        <v>5871</v>
      </c>
      <c r="B2877" t="s">
        <v>5872</v>
      </c>
      <c r="C2877" t="s">
        <v>4201</v>
      </c>
      <c r="D2877" t="s">
        <v>4202</v>
      </c>
      <c r="E2877" s="7">
        <v>8.2260000000000009</v>
      </c>
      <c r="F2877" s="9">
        <v>3</v>
      </c>
      <c r="G2877" s="13">
        <v>0.7</v>
      </c>
      <c r="H2877" s="7">
        <v>6.0324</v>
      </c>
      <c r="I2877">
        <v>85023</v>
      </c>
    </row>
    <row r="2878" spans="1:9" x14ac:dyDescent="0.3">
      <c r="A2878" t="s">
        <v>5874</v>
      </c>
      <c r="B2878" t="s">
        <v>4796</v>
      </c>
      <c r="C2878" t="s">
        <v>1517</v>
      </c>
      <c r="D2878" t="s">
        <v>1518</v>
      </c>
      <c r="E2878" s="7">
        <v>239.94</v>
      </c>
      <c r="F2878" s="9">
        <v>6</v>
      </c>
      <c r="G2878" s="13">
        <v>0</v>
      </c>
      <c r="H2878" s="7">
        <v>26.3934</v>
      </c>
      <c r="I2878">
        <v>99207</v>
      </c>
    </row>
    <row r="2879" spans="1:9" x14ac:dyDescent="0.3">
      <c r="A2879" t="s">
        <v>5874</v>
      </c>
      <c r="B2879" t="s">
        <v>4796</v>
      </c>
      <c r="C2879" t="s">
        <v>5875</v>
      </c>
      <c r="D2879" t="s">
        <v>5876</v>
      </c>
      <c r="E2879" s="7">
        <v>23.84</v>
      </c>
      <c r="F2879" s="9">
        <v>8</v>
      </c>
      <c r="G2879" s="13">
        <v>0</v>
      </c>
      <c r="H2879" s="7">
        <v>6.4367999999999999</v>
      </c>
      <c r="I2879">
        <v>99207</v>
      </c>
    </row>
    <row r="2880" spans="1:9" x14ac:dyDescent="0.3">
      <c r="A2880" t="s">
        <v>5877</v>
      </c>
      <c r="B2880" t="s">
        <v>5878</v>
      </c>
      <c r="C2880" t="s">
        <v>4941</v>
      </c>
      <c r="D2880" t="s">
        <v>2631</v>
      </c>
      <c r="E2880" s="7">
        <v>13.9</v>
      </c>
      <c r="F2880" s="9">
        <v>5</v>
      </c>
      <c r="G2880" s="13">
        <v>0</v>
      </c>
      <c r="H2880" s="7">
        <v>3.7530000000000001</v>
      </c>
      <c r="I2880">
        <v>90008</v>
      </c>
    </row>
    <row r="2881" spans="1:9" x14ac:dyDescent="0.3">
      <c r="A2881" t="s">
        <v>5877</v>
      </c>
      <c r="B2881" t="s">
        <v>5878</v>
      </c>
      <c r="C2881" t="s">
        <v>4543</v>
      </c>
      <c r="D2881" t="s">
        <v>4544</v>
      </c>
      <c r="E2881" s="7">
        <v>19.399999999999999</v>
      </c>
      <c r="F2881" s="9">
        <v>5</v>
      </c>
      <c r="G2881" s="13">
        <v>0</v>
      </c>
      <c r="H2881" s="7">
        <v>9.3119999999999994</v>
      </c>
      <c r="I2881">
        <v>90008</v>
      </c>
    </row>
    <row r="2882" spans="1:9" x14ac:dyDescent="0.3">
      <c r="A2882" t="s">
        <v>5880</v>
      </c>
      <c r="B2882" t="s">
        <v>1190</v>
      </c>
      <c r="C2882" t="s">
        <v>959</v>
      </c>
      <c r="D2882" t="s">
        <v>960</v>
      </c>
      <c r="E2882" s="7">
        <v>13.488</v>
      </c>
      <c r="F2882" s="9">
        <v>2</v>
      </c>
      <c r="G2882" s="13">
        <v>0.2</v>
      </c>
      <c r="H2882" s="7">
        <v>4.3836000000000004</v>
      </c>
      <c r="I2882">
        <v>88220</v>
      </c>
    </row>
    <row r="2883" spans="1:9" x14ac:dyDescent="0.3">
      <c r="A2883" t="s">
        <v>5880</v>
      </c>
      <c r="B2883" t="s">
        <v>1190</v>
      </c>
      <c r="C2883" t="s">
        <v>5881</v>
      </c>
      <c r="D2883" t="s">
        <v>5882</v>
      </c>
      <c r="E2883" s="7">
        <v>11.416</v>
      </c>
      <c r="F2883" s="9">
        <v>1</v>
      </c>
      <c r="G2883" s="13">
        <v>0.2</v>
      </c>
      <c r="H2883" s="7">
        <v>3.8529</v>
      </c>
      <c r="I2883">
        <v>88220</v>
      </c>
    </row>
    <row r="2884" spans="1:9" x14ac:dyDescent="0.3">
      <c r="A2884" t="s">
        <v>5883</v>
      </c>
      <c r="B2884" t="s">
        <v>3659</v>
      </c>
      <c r="C2884" t="s">
        <v>3016</v>
      </c>
      <c r="D2884" t="s">
        <v>3017</v>
      </c>
      <c r="E2884" s="7">
        <v>17.64</v>
      </c>
      <c r="F2884" s="9">
        <v>3</v>
      </c>
      <c r="G2884" s="13">
        <v>0</v>
      </c>
      <c r="H2884" s="7">
        <v>8.6435999999999993</v>
      </c>
      <c r="I2884">
        <v>83201</v>
      </c>
    </row>
    <row r="2885" spans="1:9" x14ac:dyDescent="0.3">
      <c r="A2885" t="s">
        <v>5883</v>
      </c>
      <c r="B2885" t="s">
        <v>3659</v>
      </c>
      <c r="C2885" t="s">
        <v>85</v>
      </c>
      <c r="D2885" t="s">
        <v>86</v>
      </c>
      <c r="E2885" s="7">
        <v>17.04</v>
      </c>
      <c r="F2885" s="9">
        <v>3</v>
      </c>
      <c r="G2885" s="13">
        <v>0.2</v>
      </c>
      <c r="H2885" s="7">
        <v>5.5380000000000003</v>
      </c>
      <c r="I2885">
        <v>83201</v>
      </c>
    </row>
    <row r="2886" spans="1:9" x14ac:dyDescent="0.3">
      <c r="A2886" t="s">
        <v>5884</v>
      </c>
      <c r="B2886" t="s">
        <v>3130</v>
      </c>
      <c r="C2886" t="s">
        <v>753</v>
      </c>
      <c r="D2886" t="s">
        <v>754</v>
      </c>
      <c r="E2886" s="7">
        <v>98.328000000000003</v>
      </c>
      <c r="F2886" s="9">
        <v>3</v>
      </c>
      <c r="G2886" s="13">
        <v>0.2</v>
      </c>
      <c r="H2886" s="7">
        <v>9.8328000000000007</v>
      </c>
      <c r="I2886">
        <v>80525</v>
      </c>
    </row>
    <row r="2887" spans="1:9" x14ac:dyDescent="0.3">
      <c r="A2887" t="s">
        <v>5885</v>
      </c>
      <c r="B2887" t="s">
        <v>1468</v>
      </c>
      <c r="C2887" t="s">
        <v>5886</v>
      </c>
      <c r="D2887" t="s">
        <v>5887</v>
      </c>
      <c r="E2887" s="7">
        <v>314.60000000000002</v>
      </c>
      <c r="F2887" s="9">
        <v>4</v>
      </c>
      <c r="G2887" s="13">
        <v>0</v>
      </c>
      <c r="H2887" s="7">
        <v>103.818</v>
      </c>
      <c r="I2887">
        <v>98103</v>
      </c>
    </row>
    <row r="2888" spans="1:9" x14ac:dyDescent="0.3">
      <c r="A2888" t="s">
        <v>5885</v>
      </c>
      <c r="B2888" t="s">
        <v>1468</v>
      </c>
      <c r="C2888" t="s">
        <v>866</v>
      </c>
      <c r="D2888" t="s">
        <v>867</v>
      </c>
      <c r="E2888" s="7">
        <v>283.56</v>
      </c>
      <c r="F2888" s="9">
        <v>4</v>
      </c>
      <c r="G2888" s="13">
        <v>0</v>
      </c>
      <c r="H2888" s="7">
        <v>45.369599999999998</v>
      </c>
      <c r="I2888">
        <v>98103</v>
      </c>
    </row>
    <row r="2889" spans="1:9" x14ac:dyDescent="0.3">
      <c r="A2889" t="s">
        <v>5888</v>
      </c>
      <c r="B2889" t="s">
        <v>5889</v>
      </c>
      <c r="C2889" t="s">
        <v>5341</v>
      </c>
      <c r="D2889" t="s">
        <v>5342</v>
      </c>
      <c r="E2889" s="7">
        <v>73.915000000000006</v>
      </c>
      <c r="F2889" s="9">
        <v>1</v>
      </c>
      <c r="G2889" s="13">
        <v>0.5</v>
      </c>
      <c r="H2889" s="7">
        <v>45.827300000000001</v>
      </c>
      <c r="I2889">
        <v>85224</v>
      </c>
    </row>
    <row r="2890" spans="1:9" x14ac:dyDescent="0.3">
      <c r="A2890" t="s">
        <v>5891</v>
      </c>
      <c r="B2890" t="s">
        <v>3589</v>
      </c>
      <c r="C2890" t="s">
        <v>1272</v>
      </c>
      <c r="D2890" t="s">
        <v>1273</v>
      </c>
      <c r="E2890" s="7">
        <v>61.44</v>
      </c>
      <c r="F2890" s="9">
        <v>3</v>
      </c>
      <c r="G2890" s="13">
        <v>0</v>
      </c>
      <c r="H2890" s="7">
        <v>16.588799999999999</v>
      </c>
      <c r="I2890">
        <v>90049</v>
      </c>
    </row>
    <row r="2891" spans="1:9" x14ac:dyDescent="0.3">
      <c r="A2891" t="s">
        <v>5892</v>
      </c>
      <c r="B2891" t="s">
        <v>1682</v>
      </c>
      <c r="C2891" t="s">
        <v>446</v>
      </c>
      <c r="D2891" t="s">
        <v>447</v>
      </c>
      <c r="E2891" s="7">
        <v>479.97</v>
      </c>
      <c r="F2891" s="9">
        <v>3</v>
      </c>
      <c r="G2891" s="13">
        <v>0</v>
      </c>
      <c r="H2891" s="7">
        <v>163.18979999999999</v>
      </c>
      <c r="I2891">
        <v>94122</v>
      </c>
    </row>
    <row r="2892" spans="1:9" x14ac:dyDescent="0.3">
      <c r="A2892" t="s">
        <v>5893</v>
      </c>
      <c r="B2892" t="s">
        <v>5894</v>
      </c>
      <c r="C2892" t="s">
        <v>2996</v>
      </c>
      <c r="D2892" t="s">
        <v>2997</v>
      </c>
      <c r="E2892" s="7">
        <v>5.984</v>
      </c>
      <c r="F2892" s="9">
        <v>2</v>
      </c>
      <c r="G2892" s="13">
        <v>0.2</v>
      </c>
      <c r="H2892" s="7">
        <v>2.2440000000000002</v>
      </c>
      <c r="I2892">
        <v>94086</v>
      </c>
    </row>
    <row r="2893" spans="1:9" x14ac:dyDescent="0.3">
      <c r="A2893" t="s">
        <v>5893</v>
      </c>
      <c r="B2893" t="s">
        <v>5894</v>
      </c>
      <c r="C2893" t="s">
        <v>2332</v>
      </c>
      <c r="D2893" t="s">
        <v>2333</v>
      </c>
      <c r="E2893" s="7">
        <v>189.95</v>
      </c>
      <c r="F2893" s="9">
        <v>5</v>
      </c>
      <c r="G2893" s="13">
        <v>0</v>
      </c>
      <c r="H2893" s="7">
        <v>45.588000000000001</v>
      </c>
      <c r="I2893">
        <v>94086</v>
      </c>
    </row>
    <row r="2894" spans="1:9" x14ac:dyDescent="0.3">
      <c r="A2894" t="s">
        <v>5893</v>
      </c>
      <c r="B2894" t="s">
        <v>5894</v>
      </c>
      <c r="C2894" t="s">
        <v>5014</v>
      </c>
      <c r="D2894" t="s">
        <v>5015</v>
      </c>
      <c r="E2894" s="7">
        <v>149.94999999999999</v>
      </c>
      <c r="F2894" s="9">
        <v>5</v>
      </c>
      <c r="G2894" s="13">
        <v>0</v>
      </c>
      <c r="H2894" s="7">
        <v>31.4895</v>
      </c>
      <c r="I2894">
        <v>94086</v>
      </c>
    </row>
    <row r="2895" spans="1:9" x14ac:dyDescent="0.3">
      <c r="A2895" t="s">
        <v>5893</v>
      </c>
      <c r="B2895" t="s">
        <v>5894</v>
      </c>
      <c r="C2895" t="s">
        <v>5896</v>
      </c>
      <c r="D2895" t="s">
        <v>5897</v>
      </c>
      <c r="E2895" s="7">
        <v>29.95</v>
      </c>
      <c r="F2895" s="9">
        <v>5</v>
      </c>
      <c r="G2895" s="13">
        <v>0</v>
      </c>
      <c r="H2895" s="7">
        <v>8.6854999999999993</v>
      </c>
      <c r="I2895">
        <v>94086</v>
      </c>
    </row>
    <row r="2896" spans="1:9" x14ac:dyDescent="0.3">
      <c r="A2896" t="s">
        <v>5893</v>
      </c>
      <c r="B2896" t="s">
        <v>5894</v>
      </c>
      <c r="C2896" t="s">
        <v>4510</v>
      </c>
      <c r="D2896" t="s">
        <v>4511</v>
      </c>
      <c r="E2896" s="7">
        <v>44.4</v>
      </c>
      <c r="F2896" s="9">
        <v>3</v>
      </c>
      <c r="G2896" s="13">
        <v>0</v>
      </c>
      <c r="H2896" s="7">
        <v>22.2</v>
      </c>
      <c r="I2896">
        <v>94086</v>
      </c>
    </row>
    <row r="2897" spans="1:9" x14ac:dyDescent="0.3">
      <c r="A2897" t="s">
        <v>5898</v>
      </c>
      <c r="B2897" t="s">
        <v>4263</v>
      </c>
      <c r="C2897" t="s">
        <v>481</v>
      </c>
      <c r="D2897" t="s">
        <v>482</v>
      </c>
      <c r="E2897" s="7">
        <v>10.86</v>
      </c>
      <c r="F2897" s="9">
        <v>2</v>
      </c>
      <c r="G2897" s="13">
        <v>0</v>
      </c>
      <c r="H2897" s="7">
        <v>5.3213999999999997</v>
      </c>
      <c r="I2897">
        <v>90004</v>
      </c>
    </row>
    <row r="2898" spans="1:9" x14ac:dyDescent="0.3">
      <c r="A2898" t="s">
        <v>5899</v>
      </c>
      <c r="B2898" t="s">
        <v>1481</v>
      </c>
      <c r="C2898" t="s">
        <v>2132</v>
      </c>
      <c r="D2898" t="s">
        <v>2133</v>
      </c>
      <c r="E2898" s="7">
        <v>3.36</v>
      </c>
      <c r="F2898" s="9">
        <v>2</v>
      </c>
      <c r="G2898" s="13">
        <v>0</v>
      </c>
      <c r="H2898" s="7">
        <v>0.84</v>
      </c>
      <c r="I2898">
        <v>94122</v>
      </c>
    </row>
    <row r="2899" spans="1:9" x14ac:dyDescent="0.3">
      <c r="A2899" t="s">
        <v>5899</v>
      </c>
      <c r="B2899" t="s">
        <v>1481</v>
      </c>
      <c r="C2899" t="s">
        <v>851</v>
      </c>
      <c r="D2899" t="s">
        <v>852</v>
      </c>
      <c r="E2899" s="7">
        <v>27.936</v>
      </c>
      <c r="F2899" s="9">
        <v>4</v>
      </c>
      <c r="G2899" s="13">
        <v>0.2</v>
      </c>
      <c r="H2899" s="7">
        <v>9.4283999999999999</v>
      </c>
      <c r="I2899">
        <v>94122</v>
      </c>
    </row>
    <row r="2900" spans="1:9" x14ac:dyDescent="0.3">
      <c r="A2900" t="s">
        <v>5899</v>
      </c>
      <c r="B2900" t="s">
        <v>1481</v>
      </c>
      <c r="C2900" t="s">
        <v>4571</v>
      </c>
      <c r="D2900" t="s">
        <v>4572</v>
      </c>
      <c r="E2900" s="7">
        <v>28.783999999999999</v>
      </c>
      <c r="F2900" s="9">
        <v>2</v>
      </c>
      <c r="G2900" s="13">
        <v>0.2</v>
      </c>
      <c r="H2900" s="7">
        <v>2.8784000000000001</v>
      </c>
      <c r="I2900">
        <v>94122</v>
      </c>
    </row>
    <row r="2901" spans="1:9" x14ac:dyDescent="0.3">
      <c r="A2901" t="s">
        <v>5900</v>
      </c>
      <c r="B2901" t="s">
        <v>2016</v>
      </c>
      <c r="C2901" t="s">
        <v>204</v>
      </c>
      <c r="D2901" t="s">
        <v>206</v>
      </c>
      <c r="E2901" s="7">
        <v>21.96</v>
      </c>
      <c r="F2901" s="9">
        <v>2</v>
      </c>
      <c r="G2901" s="13">
        <v>0</v>
      </c>
      <c r="H2901" s="7">
        <v>6.1487999999999996</v>
      </c>
      <c r="I2901">
        <v>92704</v>
      </c>
    </row>
    <row r="2902" spans="1:9" x14ac:dyDescent="0.3">
      <c r="A2902" t="s">
        <v>5901</v>
      </c>
      <c r="B2902" t="s">
        <v>1967</v>
      </c>
      <c r="C2902" t="s">
        <v>2999</v>
      </c>
      <c r="D2902" t="s">
        <v>3000</v>
      </c>
      <c r="E2902" s="7">
        <v>21.98</v>
      </c>
      <c r="F2902" s="9">
        <v>2</v>
      </c>
      <c r="G2902" s="13">
        <v>0</v>
      </c>
      <c r="H2902" s="7">
        <v>8.5722000000000005</v>
      </c>
      <c r="I2902">
        <v>98103</v>
      </c>
    </row>
    <row r="2903" spans="1:9" x14ac:dyDescent="0.3">
      <c r="A2903" t="s">
        <v>5902</v>
      </c>
      <c r="B2903" t="s">
        <v>2598</v>
      </c>
      <c r="C2903" t="s">
        <v>5903</v>
      </c>
      <c r="D2903" t="s">
        <v>5904</v>
      </c>
      <c r="E2903" s="7">
        <v>74.760000000000005</v>
      </c>
      <c r="F2903" s="9">
        <v>7</v>
      </c>
      <c r="G2903" s="13">
        <v>0</v>
      </c>
      <c r="H2903" s="7">
        <v>23.923200000000001</v>
      </c>
      <c r="I2903">
        <v>90045</v>
      </c>
    </row>
    <row r="2904" spans="1:9" x14ac:dyDescent="0.3">
      <c r="A2904" t="s">
        <v>5902</v>
      </c>
      <c r="B2904" t="s">
        <v>2598</v>
      </c>
      <c r="C2904" t="s">
        <v>4411</v>
      </c>
      <c r="D2904" t="s">
        <v>4412</v>
      </c>
      <c r="E2904" s="7">
        <v>364.77600000000001</v>
      </c>
      <c r="F2904" s="9">
        <v>3</v>
      </c>
      <c r="G2904" s="13">
        <v>0.2</v>
      </c>
      <c r="H2904" s="7">
        <v>27.3582</v>
      </c>
      <c r="I2904">
        <v>90045</v>
      </c>
    </row>
    <row r="2905" spans="1:9" x14ac:dyDescent="0.3">
      <c r="A2905" t="s">
        <v>5905</v>
      </c>
      <c r="B2905" t="s">
        <v>803</v>
      </c>
      <c r="C2905" t="s">
        <v>1312</v>
      </c>
      <c r="D2905" t="s">
        <v>1313</v>
      </c>
      <c r="E2905" s="7">
        <v>1115.17</v>
      </c>
      <c r="F2905" s="9">
        <v>7</v>
      </c>
      <c r="G2905" s="13">
        <v>0</v>
      </c>
      <c r="H2905" s="7">
        <v>334.55099999999999</v>
      </c>
      <c r="I2905">
        <v>98103</v>
      </c>
    </row>
    <row r="2906" spans="1:9" x14ac:dyDescent="0.3">
      <c r="A2906" t="s">
        <v>5906</v>
      </c>
      <c r="B2906" t="s">
        <v>3622</v>
      </c>
      <c r="C2906" t="s">
        <v>3521</v>
      </c>
      <c r="D2906" t="s">
        <v>3522</v>
      </c>
      <c r="E2906" s="7">
        <v>89.695999999999998</v>
      </c>
      <c r="F2906" s="9">
        <v>4</v>
      </c>
      <c r="G2906" s="13">
        <v>0.2</v>
      </c>
      <c r="H2906" s="7">
        <v>33.636000000000003</v>
      </c>
      <c r="I2906">
        <v>92024</v>
      </c>
    </row>
    <row r="2907" spans="1:9" x14ac:dyDescent="0.3">
      <c r="A2907" t="s">
        <v>5906</v>
      </c>
      <c r="B2907" t="s">
        <v>3622</v>
      </c>
      <c r="C2907" t="s">
        <v>3012</v>
      </c>
      <c r="D2907" t="s">
        <v>3013</v>
      </c>
      <c r="E2907" s="7">
        <v>50.12</v>
      </c>
      <c r="F2907" s="9">
        <v>4</v>
      </c>
      <c r="G2907" s="13">
        <v>0</v>
      </c>
      <c r="H2907" s="7">
        <v>23.5564</v>
      </c>
      <c r="I2907">
        <v>92024</v>
      </c>
    </row>
    <row r="2908" spans="1:9" x14ac:dyDescent="0.3">
      <c r="A2908" t="s">
        <v>5907</v>
      </c>
      <c r="B2908" t="s">
        <v>5131</v>
      </c>
      <c r="C2908" t="s">
        <v>1800</v>
      </c>
      <c r="D2908" t="s">
        <v>1801</v>
      </c>
      <c r="E2908" s="7">
        <v>215.976</v>
      </c>
      <c r="F2908" s="9">
        <v>3</v>
      </c>
      <c r="G2908" s="13">
        <v>0.2</v>
      </c>
      <c r="H2908" s="7">
        <v>2.6997</v>
      </c>
      <c r="I2908">
        <v>98198</v>
      </c>
    </row>
    <row r="2909" spans="1:9" x14ac:dyDescent="0.3">
      <c r="A2909" t="s">
        <v>5907</v>
      </c>
      <c r="B2909" t="s">
        <v>5131</v>
      </c>
      <c r="C2909" t="s">
        <v>3700</v>
      </c>
      <c r="D2909" t="s">
        <v>3701</v>
      </c>
      <c r="E2909" s="7">
        <v>65.94</v>
      </c>
      <c r="F2909" s="9">
        <v>3</v>
      </c>
      <c r="G2909" s="13">
        <v>0</v>
      </c>
      <c r="H2909" s="7">
        <v>30.991800000000001</v>
      </c>
      <c r="I2909">
        <v>98198</v>
      </c>
    </row>
    <row r="2910" spans="1:9" x14ac:dyDescent="0.3">
      <c r="A2910" t="s">
        <v>5908</v>
      </c>
      <c r="B2910" t="s">
        <v>2780</v>
      </c>
      <c r="C2910" t="s">
        <v>4634</v>
      </c>
      <c r="D2910" t="s">
        <v>4635</v>
      </c>
      <c r="E2910" s="7">
        <v>143.952</v>
      </c>
      <c r="F2910" s="9">
        <v>6</v>
      </c>
      <c r="G2910" s="13">
        <v>0.2</v>
      </c>
      <c r="H2910" s="7">
        <v>17.994</v>
      </c>
      <c r="I2910">
        <v>92704</v>
      </c>
    </row>
    <row r="2911" spans="1:9" x14ac:dyDescent="0.3">
      <c r="A2911" t="s">
        <v>5908</v>
      </c>
      <c r="B2911" t="s">
        <v>2780</v>
      </c>
      <c r="C2911" t="s">
        <v>1531</v>
      </c>
      <c r="D2911" t="s">
        <v>1532</v>
      </c>
      <c r="E2911" s="7">
        <v>19.440000000000001</v>
      </c>
      <c r="F2911" s="9">
        <v>3</v>
      </c>
      <c r="G2911" s="13">
        <v>0</v>
      </c>
      <c r="H2911" s="7">
        <v>9.3312000000000008</v>
      </c>
      <c r="I2911">
        <v>92704</v>
      </c>
    </row>
    <row r="2912" spans="1:9" x14ac:dyDescent="0.3">
      <c r="A2912" t="s">
        <v>5909</v>
      </c>
      <c r="B2912" t="s">
        <v>726</v>
      </c>
      <c r="C2912" t="s">
        <v>5910</v>
      </c>
      <c r="D2912" t="s">
        <v>5911</v>
      </c>
      <c r="E2912" s="7">
        <v>276.78399999999999</v>
      </c>
      <c r="F2912" s="9">
        <v>2</v>
      </c>
      <c r="G2912" s="13">
        <v>0.2</v>
      </c>
      <c r="H2912" s="7">
        <v>89.954800000000006</v>
      </c>
      <c r="I2912">
        <v>90049</v>
      </c>
    </row>
    <row r="2913" spans="1:9" x14ac:dyDescent="0.3">
      <c r="A2913" t="s">
        <v>5912</v>
      </c>
      <c r="B2913" t="s">
        <v>1350</v>
      </c>
      <c r="C2913" t="s">
        <v>5145</v>
      </c>
      <c r="D2913" t="s">
        <v>5146</v>
      </c>
      <c r="E2913" s="7">
        <v>623.96</v>
      </c>
      <c r="F2913" s="9">
        <v>5</v>
      </c>
      <c r="G2913" s="13">
        <v>0.2</v>
      </c>
      <c r="H2913" s="7">
        <v>38.997500000000002</v>
      </c>
      <c r="I2913">
        <v>90049</v>
      </c>
    </row>
    <row r="2914" spans="1:9" x14ac:dyDescent="0.3">
      <c r="A2914" t="s">
        <v>5913</v>
      </c>
      <c r="B2914" t="s">
        <v>2435</v>
      </c>
      <c r="C2914" t="s">
        <v>1180</v>
      </c>
      <c r="D2914" t="s">
        <v>1181</v>
      </c>
      <c r="E2914" s="7">
        <v>22.05</v>
      </c>
      <c r="F2914" s="9">
        <v>7</v>
      </c>
      <c r="G2914" s="13">
        <v>0</v>
      </c>
      <c r="H2914" s="7">
        <v>10.584</v>
      </c>
      <c r="I2914">
        <v>90036</v>
      </c>
    </row>
    <row r="2915" spans="1:9" x14ac:dyDescent="0.3">
      <c r="A2915" t="s">
        <v>5913</v>
      </c>
      <c r="B2915" t="s">
        <v>2435</v>
      </c>
      <c r="C2915" t="s">
        <v>5914</v>
      </c>
      <c r="D2915" t="s">
        <v>5915</v>
      </c>
      <c r="E2915" s="7">
        <v>99.9</v>
      </c>
      <c r="F2915" s="9">
        <v>5</v>
      </c>
      <c r="G2915" s="13">
        <v>0</v>
      </c>
      <c r="H2915" s="7">
        <v>46.953000000000003</v>
      </c>
      <c r="I2915">
        <v>90036</v>
      </c>
    </row>
    <row r="2916" spans="1:9" x14ac:dyDescent="0.3">
      <c r="A2916" t="s">
        <v>5916</v>
      </c>
      <c r="B2916" t="s">
        <v>5917</v>
      </c>
      <c r="C2916" t="s">
        <v>732</v>
      </c>
      <c r="D2916" t="s">
        <v>733</v>
      </c>
      <c r="E2916" s="7">
        <v>90.86</v>
      </c>
      <c r="F2916" s="9">
        <v>7</v>
      </c>
      <c r="G2916" s="13">
        <v>0</v>
      </c>
      <c r="H2916" s="7">
        <v>26.349399999999999</v>
      </c>
      <c r="I2916">
        <v>90032</v>
      </c>
    </row>
    <row r="2917" spans="1:9" x14ac:dyDescent="0.3">
      <c r="A2917" t="s">
        <v>5919</v>
      </c>
      <c r="B2917" t="s">
        <v>3080</v>
      </c>
      <c r="C2917" t="s">
        <v>3001</v>
      </c>
      <c r="D2917" t="s">
        <v>3002</v>
      </c>
      <c r="E2917" s="7">
        <v>7.78</v>
      </c>
      <c r="F2917" s="9">
        <v>1</v>
      </c>
      <c r="G2917" s="13">
        <v>0</v>
      </c>
      <c r="H2917" s="7">
        <v>3.5009999999999999</v>
      </c>
      <c r="I2917">
        <v>94109</v>
      </c>
    </row>
    <row r="2918" spans="1:9" x14ac:dyDescent="0.3">
      <c r="A2918" t="s">
        <v>5920</v>
      </c>
      <c r="B2918" t="s">
        <v>3581</v>
      </c>
      <c r="C2918" t="s">
        <v>3765</v>
      </c>
      <c r="D2918" t="s">
        <v>3766</v>
      </c>
      <c r="E2918" s="7">
        <v>8.2799999999999994</v>
      </c>
      <c r="F2918" s="9">
        <v>2</v>
      </c>
      <c r="G2918" s="13">
        <v>0</v>
      </c>
      <c r="H2918" s="7">
        <v>3.4775999999999998</v>
      </c>
      <c r="I2918">
        <v>88001</v>
      </c>
    </row>
    <row r="2919" spans="1:9" x14ac:dyDescent="0.3">
      <c r="A2919" t="s">
        <v>5921</v>
      </c>
      <c r="B2919" t="s">
        <v>2898</v>
      </c>
      <c r="C2919" t="s">
        <v>1035</v>
      </c>
      <c r="D2919" t="s">
        <v>1036</v>
      </c>
      <c r="E2919" s="7">
        <v>88.073999999999998</v>
      </c>
      <c r="F2919" s="9">
        <v>7</v>
      </c>
      <c r="G2919" s="13">
        <v>0.7</v>
      </c>
      <c r="H2919" s="7">
        <v>58.716000000000001</v>
      </c>
      <c r="I2919">
        <v>97756</v>
      </c>
    </row>
    <row r="2920" spans="1:9" x14ac:dyDescent="0.3">
      <c r="A2920" t="s">
        <v>5922</v>
      </c>
      <c r="B2920" t="s">
        <v>2242</v>
      </c>
      <c r="C2920" t="s">
        <v>1274</v>
      </c>
      <c r="D2920" t="s">
        <v>1275</v>
      </c>
      <c r="E2920" s="7">
        <v>555.96</v>
      </c>
      <c r="F2920" s="9">
        <v>5</v>
      </c>
      <c r="G2920" s="13">
        <v>0.2</v>
      </c>
      <c r="H2920" s="7">
        <v>41.697000000000003</v>
      </c>
      <c r="I2920">
        <v>92037</v>
      </c>
    </row>
    <row r="2921" spans="1:9" x14ac:dyDescent="0.3">
      <c r="A2921" t="s">
        <v>5923</v>
      </c>
      <c r="B2921" t="s">
        <v>1270</v>
      </c>
      <c r="C2921" t="s">
        <v>5924</v>
      </c>
      <c r="D2921" t="s">
        <v>5925</v>
      </c>
      <c r="E2921" s="7">
        <v>159.97999999999999</v>
      </c>
      <c r="F2921" s="9">
        <v>2</v>
      </c>
      <c r="G2921" s="13">
        <v>0</v>
      </c>
      <c r="H2921" s="7">
        <v>47.994</v>
      </c>
      <c r="I2921">
        <v>90049</v>
      </c>
    </row>
    <row r="2922" spans="1:9" x14ac:dyDescent="0.3">
      <c r="A2922" t="s">
        <v>5926</v>
      </c>
      <c r="B2922" t="s">
        <v>1661</v>
      </c>
      <c r="C2922" t="s">
        <v>4060</v>
      </c>
      <c r="D2922" t="s">
        <v>4061</v>
      </c>
      <c r="E2922" s="7">
        <v>8.2880000000000003</v>
      </c>
      <c r="F2922" s="9">
        <v>2</v>
      </c>
      <c r="G2922" s="13">
        <v>0.2</v>
      </c>
      <c r="H2922" s="7">
        <v>3.0044</v>
      </c>
      <c r="I2922">
        <v>89115</v>
      </c>
    </row>
    <row r="2923" spans="1:9" x14ac:dyDescent="0.3">
      <c r="A2923" t="s">
        <v>5926</v>
      </c>
      <c r="B2923" t="s">
        <v>1661</v>
      </c>
      <c r="C2923" t="s">
        <v>5145</v>
      </c>
      <c r="D2923" t="s">
        <v>5146</v>
      </c>
      <c r="E2923" s="7">
        <v>1123.1279999999999</v>
      </c>
      <c r="F2923" s="9">
        <v>9</v>
      </c>
      <c r="G2923" s="13">
        <v>0.2</v>
      </c>
      <c r="H2923" s="7">
        <v>70.195499999999996</v>
      </c>
      <c r="I2923">
        <v>89115</v>
      </c>
    </row>
    <row r="2924" spans="1:9" x14ac:dyDescent="0.3">
      <c r="A2924" t="s">
        <v>5926</v>
      </c>
      <c r="B2924" t="s">
        <v>1661</v>
      </c>
      <c r="C2924" t="s">
        <v>732</v>
      </c>
      <c r="D2924" t="s">
        <v>733</v>
      </c>
      <c r="E2924" s="7">
        <v>64.900000000000006</v>
      </c>
      <c r="F2924" s="9">
        <v>5</v>
      </c>
      <c r="G2924" s="13">
        <v>0</v>
      </c>
      <c r="H2924" s="7">
        <v>18.821000000000002</v>
      </c>
      <c r="I2924">
        <v>89115</v>
      </c>
    </row>
    <row r="2925" spans="1:9" x14ac:dyDescent="0.3">
      <c r="A2925" t="s">
        <v>5927</v>
      </c>
      <c r="B2925" t="s">
        <v>107</v>
      </c>
      <c r="C2925" t="s">
        <v>3348</v>
      </c>
      <c r="D2925" t="s">
        <v>3349</v>
      </c>
      <c r="E2925" s="7">
        <v>14.576000000000001</v>
      </c>
      <c r="F2925" s="9">
        <v>2</v>
      </c>
      <c r="G2925" s="13">
        <v>0.2</v>
      </c>
      <c r="H2925" s="7">
        <v>2.3685999999999998</v>
      </c>
      <c r="I2925">
        <v>85323</v>
      </c>
    </row>
    <row r="2926" spans="1:9" x14ac:dyDescent="0.3">
      <c r="A2926" t="s">
        <v>5927</v>
      </c>
      <c r="B2926" t="s">
        <v>107</v>
      </c>
      <c r="C2926" t="s">
        <v>3187</v>
      </c>
      <c r="D2926" t="s">
        <v>3188</v>
      </c>
      <c r="E2926" s="7">
        <v>23.2</v>
      </c>
      <c r="F2926" s="9">
        <v>2</v>
      </c>
      <c r="G2926" s="13">
        <v>0.2</v>
      </c>
      <c r="H2926" s="7">
        <v>1.45</v>
      </c>
      <c r="I2926">
        <v>85323</v>
      </c>
    </row>
    <row r="2927" spans="1:9" x14ac:dyDescent="0.3">
      <c r="A2927" t="s">
        <v>5927</v>
      </c>
      <c r="B2927" t="s">
        <v>107</v>
      </c>
      <c r="C2927" t="s">
        <v>619</v>
      </c>
      <c r="D2927" t="s">
        <v>620</v>
      </c>
      <c r="E2927" s="7">
        <v>16.463999999999999</v>
      </c>
      <c r="F2927" s="9">
        <v>7</v>
      </c>
      <c r="G2927" s="13">
        <v>0.2</v>
      </c>
      <c r="H2927" s="7">
        <v>1.8522000000000001</v>
      </c>
      <c r="I2927">
        <v>85323</v>
      </c>
    </row>
    <row r="2928" spans="1:9" x14ac:dyDescent="0.3">
      <c r="A2928" t="s">
        <v>5928</v>
      </c>
      <c r="B2928" t="s">
        <v>5039</v>
      </c>
      <c r="C2928" t="s">
        <v>193</v>
      </c>
      <c r="D2928" t="s">
        <v>194</v>
      </c>
      <c r="E2928" s="7">
        <v>40.08</v>
      </c>
      <c r="F2928" s="9">
        <v>6</v>
      </c>
      <c r="G2928" s="13">
        <v>0</v>
      </c>
      <c r="H2928" s="7">
        <v>19.238399999999999</v>
      </c>
      <c r="I2928">
        <v>89115</v>
      </c>
    </row>
    <row r="2929" spans="1:9" x14ac:dyDescent="0.3">
      <c r="A2929" t="s">
        <v>5929</v>
      </c>
      <c r="B2929" t="s">
        <v>266</v>
      </c>
      <c r="C2929" t="s">
        <v>5607</v>
      </c>
      <c r="D2929" t="s">
        <v>5608</v>
      </c>
      <c r="E2929" s="7">
        <v>4476.8</v>
      </c>
      <c r="F2929" s="9">
        <v>4</v>
      </c>
      <c r="G2929" s="13">
        <v>0.2</v>
      </c>
      <c r="H2929" s="7">
        <v>503.64</v>
      </c>
      <c r="I2929">
        <v>92037</v>
      </c>
    </row>
    <row r="2930" spans="1:9" x14ac:dyDescent="0.3">
      <c r="A2930" t="s">
        <v>5929</v>
      </c>
      <c r="B2930" t="s">
        <v>266</v>
      </c>
      <c r="C2930" t="s">
        <v>4672</v>
      </c>
      <c r="D2930" t="s">
        <v>4673</v>
      </c>
      <c r="E2930" s="7">
        <v>104.85</v>
      </c>
      <c r="F2930" s="9">
        <v>1</v>
      </c>
      <c r="G2930" s="13">
        <v>0</v>
      </c>
      <c r="H2930" s="7">
        <v>50.328000000000003</v>
      </c>
      <c r="I2930">
        <v>92037</v>
      </c>
    </row>
    <row r="2931" spans="1:9" x14ac:dyDescent="0.3">
      <c r="A2931" t="s">
        <v>5929</v>
      </c>
      <c r="B2931" t="s">
        <v>266</v>
      </c>
      <c r="C2931" t="s">
        <v>3048</v>
      </c>
      <c r="D2931" t="s">
        <v>3049</v>
      </c>
      <c r="E2931" s="7">
        <v>241.44</v>
      </c>
      <c r="F2931" s="9">
        <v>3</v>
      </c>
      <c r="G2931" s="13">
        <v>0</v>
      </c>
      <c r="H2931" s="7">
        <v>72.432000000000002</v>
      </c>
      <c r="I2931">
        <v>92037</v>
      </c>
    </row>
    <row r="2932" spans="1:9" x14ac:dyDescent="0.3">
      <c r="A2932" t="s">
        <v>5930</v>
      </c>
      <c r="B2932" t="s">
        <v>5357</v>
      </c>
      <c r="C2932" t="s">
        <v>646</v>
      </c>
      <c r="D2932" t="s">
        <v>647</v>
      </c>
      <c r="E2932" s="7">
        <v>31.96</v>
      </c>
      <c r="F2932" s="9">
        <v>2</v>
      </c>
      <c r="G2932" s="13">
        <v>0</v>
      </c>
      <c r="H2932" s="7">
        <v>1.5980000000000001</v>
      </c>
      <c r="I2932">
        <v>93030</v>
      </c>
    </row>
    <row r="2933" spans="1:9" x14ac:dyDescent="0.3">
      <c r="A2933" t="s">
        <v>5930</v>
      </c>
      <c r="B2933" t="s">
        <v>5357</v>
      </c>
      <c r="C2933" t="s">
        <v>5931</v>
      </c>
      <c r="D2933" t="s">
        <v>5932</v>
      </c>
      <c r="E2933" s="7">
        <v>47.9</v>
      </c>
      <c r="F2933" s="9">
        <v>1</v>
      </c>
      <c r="G2933" s="13">
        <v>0</v>
      </c>
      <c r="H2933" s="7">
        <v>22.992000000000001</v>
      </c>
      <c r="I2933">
        <v>93030</v>
      </c>
    </row>
    <row r="2934" spans="1:9" x14ac:dyDescent="0.3">
      <c r="A2934" t="s">
        <v>5930</v>
      </c>
      <c r="B2934" t="s">
        <v>5357</v>
      </c>
      <c r="C2934" t="s">
        <v>1285</v>
      </c>
      <c r="D2934" t="s">
        <v>1286</v>
      </c>
      <c r="E2934" s="7">
        <v>1112.94</v>
      </c>
      <c r="F2934" s="9">
        <v>3</v>
      </c>
      <c r="G2934" s="13">
        <v>0</v>
      </c>
      <c r="H2934" s="7">
        <v>222.58799999999999</v>
      </c>
      <c r="I2934">
        <v>93030</v>
      </c>
    </row>
    <row r="2935" spans="1:9" x14ac:dyDescent="0.3">
      <c r="A2935" t="s">
        <v>5930</v>
      </c>
      <c r="B2935" t="s">
        <v>5357</v>
      </c>
      <c r="C2935" t="s">
        <v>1295</v>
      </c>
      <c r="D2935" t="s">
        <v>1296</v>
      </c>
      <c r="E2935" s="7">
        <v>22.92</v>
      </c>
      <c r="F2935" s="9">
        <v>3</v>
      </c>
      <c r="G2935" s="13">
        <v>0</v>
      </c>
      <c r="H2935" s="7">
        <v>11.2308</v>
      </c>
      <c r="I2935">
        <v>93030</v>
      </c>
    </row>
    <row r="2936" spans="1:9" x14ac:dyDescent="0.3">
      <c r="A2936" t="s">
        <v>5933</v>
      </c>
      <c r="B2936" t="s">
        <v>5610</v>
      </c>
      <c r="C2936" t="s">
        <v>4634</v>
      </c>
      <c r="D2936" t="s">
        <v>4635</v>
      </c>
      <c r="E2936" s="7">
        <v>71.975999999999999</v>
      </c>
      <c r="F2936" s="9">
        <v>3</v>
      </c>
      <c r="G2936" s="13">
        <v>0.2</v>
      </c>
      <c r="H2936" s="7">
        <v>8.9969999999999999</v>
      </c>
      <c r="I2936">
        <v>98031</v>
      </c>
    </row>
    <row r="2937" spans="1:9" x14ac:dyDescent="0.3">
      <c r="A2937" t="s">
        <v>5933</v>
      </c>
      <c r="B2937" t="s">
        <v>5610</v>
      </c>
      <c r="C2937" t="s">
        <v>4587</v>
      </c>
      <c r="D2937" t="s">
        <v>4588</v>
      </c>
      <c r="E2937" s="7">
        <v>19.440000000000001</v>
      </c>
      <c r="F2937" s="9">
        <v>3</v>
      </c>
      <c r="G2937" s="13">
        <v>0</v>
      </c>
      <c r="H2937" s="7">
        <v>9.3312000000000008</v>
      </c>
      <c r="I2937">
        <v>98031</v>
      </c>
    </row>
    <row r="2938" spans="1:9" x14ac:dyDescent="0.3">
      <c r="A2938" t="s">
        <v>5934</v>
      </c>
      <c r="B2938" t="s">
        <v>5935</v>
      </c>
      <c r="C2938" t="s">
        <v>5165</v>
      </c>
      <c r="D2938" t="s">
        <v>5166</v>
      </c>
      <c r="E2938" s="7">
        <v>707.88</v>
      </c>
      <c r="F2938" s="9">
        <v>3</v>
      </c>
      <c r="G2938" s="13">
        <v>0.2</v>
      </c>
      <c r="H2938" s="7">
        <v>44.2425</v>
      </c>
      <c r="I2938">
        <v>92683</v>
      </c>
    </row>
    <row r="2939" spans="1:9" x14ac:dyDescent="0.3">
      <c r="A2939" t="s">
        <v>5934</v>
      </c>
      <c r="B2939" t="s">
        <v>5935</v>
      </c>
      <c r="C2939" t="s">
        <v>830</v>
      </c>
      <c r="D2939" t="s">
        <v>831</v>
      </c>
      <c r="E2939" s="7">
        <v>11.952</v>
      </c>
      <c r="F2939" s="9">
        <v>3</v>
      </c>
      <c r="G2939" s="13">
        <v>0.2</v>
      </c>
      <c r="H2939" s="7">
        <v>4.1832000000000003</v>
      </c>
      <c r="I2939">
        <v>92683</v>
      </c>
    </row>
    <row r="2940" spans="1:9" x14ac:dyDescent="0.3">
      <c r="A2940" t="s">
        <v>5934</v>
      </c>
      <c r="B2940" t="s">
        <v>5935</v>
      </c>
      <c r="C2940" t="s">
        <v>5937</v>
      </c>
      <c r="D2940" t="s">
        <v>5938</v>
      </c>
      <c r="E2940" s="7">
        <v>31.128</v>
      </c>
      <c r="F2940" s="9">
        <v>3</v>
      </c>
      <c r="G2940" s="13">
        <v>0.2</v>
      </c>
      <c r="H2940" s="7">
        <v>11.673</v>
      </c>
      <c r="I2940">
        <v>92683</v>
      </c>
    </row>
    <row r="2941" spans="1:9" x14ac:dyDescent="0.3">
      <c r="A2941" t="s">
        <v>5934</v>
      </c>
      <c r="B2941" t="s">
        <v>5935</v>
      </c>
      <c r="C2941" t="s">
        <v>5062</v>
      </c>
      <c r="D2941" t="s">
        <v>5063</v>
      </c>
      <c r="E2941" s="7">
        <v>55.76</v>
      </c>
      <c r="F2941" s="9">
        <v>4</v>
      </c>
      <c r="G2941" s="13">
        <v>0</v>
      </c>
      <c r="H2941" s="7">
        <v>7.8064</v>
      </c>
      <c r="I2941">
        <v>92683</v>
      </c>
    </row>
    <row r="2942" spans="1:9" x14ac:dyDescent="0.3">
      <c r="A2942" t="s">
        <v>5934</v>
      </c>
      <c r="B2942" t="s">
        <v>5935</v>
      </c>
      <c r="C2942" t="s">
        <v>489</v>
      </c>
      <c r="D2942" t="s">
        <v>1157</v>
      </c>
      <c r="E2942" s="7">
        <v>24.56</v>
      </c>
      <c r="F2942" s="9">
        <v>2</v>
      </c>
      <c r="G2942" s="13">
        <v>0</v>
      </c>
      <c r="H2942" s="7">
        <v>11.543200000000001</v>
      </c>
      <c r="I2942">
        <v>92683</v>
      </c>
    </row>
    <row r="2943" spans="1:9" x14ac:dyDescent="0.3">
      <c r="A2943" t="s">
        <v>5934</v>
      </c>
      <c r="B2943" t="s">
        <v>5935</v>
      </c>
      <c r="C2943" t="s">
        <v>1111</v>
      </c>
      <c r="D2943" t="s">
        <v>1112</v>
      </c>
      <c r="E2943" s="7">
        <v>51.75</v>
      </c>
      <c r="F2943" s="9">
        <v>1</v>
      </c>
      <c r="G2943" s="13">
        <v>0</v>
      </c>
      <c r="H2943" s="7">
        <v>15.525</v>
      </c>
      <c r="I2943">
        <v>92683</v>
      </c>
    </row>
    <row r="2944" spans="1:9" x14ac:dyDescent="0.3">
      <c r="A2944" t="s">
        <v>5934</v>
      </c>
      <c r="B2944" t="s">
        <v>5935</v>
      </c>
      <c r="C2944" t="s">
        <v>5939</v>
      </c>
      <c r="D2944" t="s">
        <v>5940</v>
      </c>
      <c r="E2944" s="7">
        <v>207.184</v>
      </c>
      <c r="F2944" s="9">
        <v>1</v>
      </c>
      <c r="G2944" s="13">
        <v>0.2</v>
      </c>
      <c r="H2944" s="7">
        <v>25.898</v>
      </c>
      <c r="I2944">
        <v>92683</v>
      </c>
    </row>
    <row r="2945" spans="1:9" x14ac:dyDescent="0.3">
      <c r="A2945" t="s">
        <v>5934</v>
      </c>
      <c r="B2945" t="s">
        <v>5935</v>
      </c>
      <c r="C2945" t="s">
        <v>5941</v>
      </c>
      <c r="D2945" t="s">
        <v>5942</v>
      </c>
      <c r="E2945" s="7">
        <v>1473.1</v>
      </c>
      <c r="F2945" s="9">
        <v>5</v>
      </c>
      <c r="G2945" s="13">
        <v>0</v>
      </c>
      <c r="H2945" s="7">
        <v>412.46800000000002</v>
      </c>
      <c r="I2945">
        <v>92683</v>
      </c>
    </row>
    <row r="2946" spans="1:9" x14ac:dyDescent="0.3">
      <c r="A2946" t="s">
        <v>5943</v>
      </c>
      <c r="B2946" t="s">
        <v>508</v>
      </c>
      <c r="C2946" t="s">
        <v>4097</v>
      </c>
      <c r="D2946" t="s">
        <v>4098</v>
      </c>
      <c r="E2946" s="7">
        <v>47.991999999999997</v>
      </c>
      <c r="F2946" s="9">
        <v>7</v>
      </c>
      <c r="G2946" s="13">
        <v>0.2</v>
      </c>
      <c r="H2946" s="7">
        <v>3.5994000000000002</v>
      </c>
      <c r="I2946">
        <v>85323</v>
      </c>
    </row>
    <row r="2947" spans="1:9" x14ac:dyDescent="0.3">
      <c r="A2947" t="s">
        <v>5943</v>
      </c>
      <c r="B2947" t="s">
        <v>508</v>
      </c>
      <c r="C2947" t="s">
        <v>5944</v>
      </c>
      <c r="D2947" t="s">
        <v>5945</v>
      </c>
      <c r="E2947" s="7">
        <v>102.24</v>
      </c>
      <c r="F2947" s="9">
        <v>4</v>
      </c>
      <c r="G2947" s="13">
        <v>0.2</v>
      </c>
      <c r="H2947" s="7">
        <v>16.614000000000001</v>
      </c>
      <c r="I2947">
        <v>85323</v>
      </c>
    </row>
    <row r="2948" spans="1:9" x14ac:dyDescent="0.3">
      <c r="A2948" t="s">
        <v>5946</v>
      </c>
      <c r="B2948" t="s">
        <v>1302</v>
      </c>
      <c r="C2948" t="s">
        <v>4855</v>
      </c>
      <c r="D2948" t="s">
        <v>4856</v>
      </c>
      <c r="E2948" s="7">
        <v>39.96</v>
      </c>
      <c r="F2948" s="9">
        <v>2</v>
      </c>
      <c r="G2948" s="13">
        <v>0</v>
      </c>
      <c r="H2948" s="7">
        <v>19.180800000000001</v>
      </c>
      <c r="I2948">
        <v>95123</v>
      </c>
    </row>
    <row r="2949" spans="1:9" x14ac:dyDescent="0.3">
      <c r="A2949" t="s">
        <v>5946</v>
      </c>
      <c r="B2949" t="s">
        <v>1302</v>
      </c>
      <c r="C2949" t="s">
        <v>2223</v>
      </c>
      <c r="D2949" t="s">
        <v>2224</v>
      </c>
      <c r="E2949" s="7">
        <v>1432</v>
      </c>
      <c r="F2949" s="9">
        <v>5</v>
      </c>
      <c r="G2949" s="13">
        <v>0.2</v>
      </c>
      <c r="H2949" s="7">
        <v>125.3</v>
      </c>
      <c r="I2949">
        <v>95123</v>
      </c>
    </row>
    <row r="2950" spans="1:9" x14ac:dyDescent="0.3">
      <c r="A2950" t="s">
        <v>5946</v>
      </c>
      <c r="B2950" t="s">
        <v>1302</v>
      </c>
      <c r="C2950" t="s">
        <v>4216</v>
      </c>
      <c r="D2950" t="s">
        <v>4217</v>
      </c>
      <c r="E2950" s="7">
        <v>41.04</v>
      </c>
      <c r="F2950" s="9">
        <v>6</v>
      </c>
      <c r="G2950" s="13">
        <v>0</v>
      </c>
      <c r="H2950" s="7">
        <v>11.0808</v>
      </c>
      <c r="I2950">
        <v>95123</v>
      </c>
    </row>
    <row r="2951" spans="1:9" x14ac:dyDescent="0.3">
      <c r="A2951" t="s">
        <v>5946</v>
      </c>
      <c r="B2951" t="s">
        <v>1302</v>
      </c>
      <c r="C2951" t="s">
        <v>2905</v>
      </c>
      <c r="D2951" t="s">
        <v>2906</v>
      </c>
      <c r="E2951" s="7">
        <v>256.78399999999999</v>
      </c>
      <c r="F2951" s="9">
        <v>1</v>
      </c>
      <c r="G2951" s="13">
        <v>0.2</v>
      </c>
      <c r="H2951" s="7">
        <v>32.097999999999999</v>
      </c>
      <c r="I2951">
        <v>95123</v>
      </c>
    </row>
    <row r="2952" spans="1:9" x14ac:dyDescent="0.3">
      <c r="A2952" t="s">
        <v>5947</v>
      </c>
      <c r="B2952" t="s">
        <v>1719</v>
      </c>
      <c r="C2952" t="s">
        <v>197</v>
      </c>
      <c r="D2952" t="s">
        <v>198</v>
      </c>
      <c r="E2952" s="7">
        <v>23.04</v>
      </c>
      <c r="F2952" s="9">
        <v>8</v>
      </c>
      <c r="G2952" s="13">
        <v>0</v>
      </c>
      <c r="H2952" s="7">
        <v>6.9119999999999999</v>
      </c>
      <c r="I2952">
        <v>90004</v>
      </c>
    </row>
    <row r="2953" spans="1:9" x14ac:dyDescent="0.3">
      <c r="A2953" t="s">
        <v>5948</v>
      </c>
      <c r="B2953" t="s">
        <v>5085</v>
      </c>
      <c r="C2953" t="s">
        <v>2053</v>
      </c>
      <c r="D2953" t="s">
        <v>2054</v>
      </c>
      <c r="E2953" s="7">
        <v>16.059999999999999</v>
      </c>
      <c r="F2953" s="9">
        <v>1</v>
      </c>
      <c r="G2953" s="13">
        <v>0</v>
      </c>
      <c r="H2953" s="7">
        <v>4.1756000000000002</v>
      </c>
      <c r="I2953">
        <v>98105</v>
      </c>
    </row>
    <row r="2954" spans="1:9" x14ac:dyDescent="0.3">
      <c r="A2954" t="s">
        <v>5949</v>
      </c>
      <c r="B2954" t="s">
        <v>4101</v>
      </c>
      <c r="C2954" t="s">
        <v>1226</v>
      </c>
      <c r="D2954" t="s">
        <v>1227</v>
      </c>
      <c r="E2954" s="7">
        <v>19.440000000000001</v>
      </c>
      <c r="F2954" s="9">
        <v>3</v>
      </c>
      <c r="G2954" s="13">
        <v>0</v>
      </c>
      <c r="H2954" s="7">
        <v>9.3312000000000008</v>
      </c>
      <c r="I2954">
        <v>95661</v>
      </c>
    </row>
    <row r="2955" spans="1:9" x14ac:dyDescent="0.3">
      <c r="A2955" t="s">
        <v>5950</v>
      </c>
      <c r="B2955" t="s">
        <v>3879</v>
      </c>
      <c r="C2955" t="s">
        <v>116</v>
      </c>
      <c r="D2955" t="s">
        <v>117</v>
      </c>
      <c r="E2955" s="7">
        <v>39.880000000000003</v>
      </c>
      <c r="F2955" s="9">
        <v>2</v>
      </c>
      <c r="G2955" s="13">
        <v>0</v>
      </c>
      <c r="H2955" s="7">
        <v>11.166399999999999</v>
      </c>
      <c r="I2955">
        <v>94110</v>
      </c>
    </row>
    <row r="2956" spans="1:9" x14ac:dyDescent="0.3">
      <c r="A2956" t="s">
        <v>5950</v>
      </c>
      <c r="B2956" t="s">
        <v>3879</v>
      </c>
      <c r="C2956" t="s">
        <v>2410</v>
      </c>
      <c r="D2956" t="s">
        <v>2411</v>
      </c>
      <c r="E2956" s="7">
        <v>79.44</v>
      </c>
      <c r="F2956" s="9">
        <v>3</v>
      </c>
      <c r="G2956" s="13">
        <v>0</v>
      </c>
      <c r="H2956" s="7">
        <v>28.598400000000002</v>
      </c>
      <c r="I2956">
        <v>94110</v>
      </c>
    </row>
    <row r="2957" spans="1:9" x14ac:dyDescent="0.3">
      <c r="A2957" t="s">
        <v>5951</v>
      </c>
      <c r="B2957" t="s">
        <v>3612</v>
      </c>
      <c r="C2957" t="s">
        <v>703</v>
      </c>
      <c r="D2957" t="s">
        <v>704</v>
      </c>
      <c r="E2957" s="7">
        <v>32.4</v>
      </c>
      <c r="F2957" s="9">
        <v>5</v>
      </c>
      <c r="G2957" s="13">
        <v>0</v>
      </c>
      <c r="H2957" s="7">
        <v>15.552</v>
      </c>
      <c r="I2957">
        <v>90049</v>
      </c>
    </row>
    <row r="2958" spans="1:9" x14ac:dyDescent="0.3">
      <c r="A2958" t="s">
        <v>5952</v>
      </c>
      <c r="B2958" t="s">
        <v>5267</v>
      </c>
      <c r="C2958" t="s">
        <v>4922</v>
      </c>
      <c r="D2958" t="s">
        <v>4923</v>
      </c>
      <c r="E2958" s="7">
        <v>381.36</v>
      </c>
      <c r="F2958" s="9">
        <v>7</v>
      </c>
      <c r="G2958" s="13">
        <v>0</v>
      </c>
      <c r="H2958" s="7">
        <v>106.7808</v>
      </c>
      <c r="I2958">
        <v>90008</v>
      </c>
    </row>
    <row r="2959" spans="1:9" x14ac:dyDescent="0.3">
      <c r="A2959" t="s">
        <v>5953</v>
      </c>
      <c r="B2959" t="s">
        <v>4043</v>
      </c>
      <c r="C2959" t="s">
        <v>1565</v>
      </c>
      <c r="D2959" t="s">
        <v>1566</v>
      </c>
      <c r="E2959" s="7">
        <v>6.72</v>
      </c>
      <c r="F2959" s="9">
        <v>4</v>
      </c>
      <c r="G2959" s="13">
        <v>0</v>
      </c>
      <c r="H2959" s="7">
        <v>3.36</v>
      </c>
      <c r="I2959">
        <v>90049</v>
      </c>
    </row>
    <row r="2960" spans="1:9" x14ac:dyDescent="0.3">
      <c r="A2960" t="s">
        <v>5954</v>
      </c>
      <c r="B2960" t="s">
        <v>362</v>
      </c>
      <c r="C2960" t="s">
        <v>3207</v>
      </c>
      <c r="D2960" t="s">
        <v>3208</v>
      </c>
      <c r="E2960" s="7">
        <v>15.192</v>
      </c>
      <c r="F2960" s="9">
        <v>3</v>
      </c>
      <c r="G2960" s="13">
        <v>0.2</v>
      </c>
      <c r="H2960" s="7">
        <v>5.5071000000000003</v>
      </c>
      <c r="I2960">
        <v>90045</v>
      </c>
    </row>
    <row r="2961" spans="1:9" x14ac:dyDescent="0.3">
      <c r="A2961" t="s">
        <v>5954</v>
      </c>
      <c r="B2961" t="s">
        <v>362</v>
      </c>
      <c r="C2961" t="s">
        <v>5955</v>
      </c>
      <c r="D2961" t="s">
        <v>5956</v>
      </c>
      <c r="E2961" s="7">
        <v>58.32</v>
      </c>
      <c r="F2961" s="9">
        <v>9</v>
      </c>
      <c r="G2961" s="13">
        <v>0</v>
      </c>
      <c r="H2961" s="7">
        <v>27.993600000000001</v>
      </c>
      <c r="I2961">
        <v>90045</v>
      </c>
    </row>
    <row r="2962" spans="1:9" x14ac:dyDescent="0.3">
      <c r="A2962" t="s">
        <v>5957</v>
      </c>
      <c r="B2962" t="s">
        <v>5699</v>
      </c>
      <c r="C2962" t="s">
        <v>3321</v>
      </c>
      <c r="D2962" t="s">
        <v>3322</v>
      </c>
      <c r="E2962" s="7">
        <v>946.76400000000001</v>
      </c>
      <c r="F2962" s="9">
        <v>6</v>
      </c>
      <c r="G2962" s="13">
        <v>0.7</v>
      </c>
      <c r="H2962" s="7">
        <v>694.29359999999997</v>
      </c>
      <c r="I2962">
        <v>85023</v>
      </c>
    </row>
    <row r="2963" spans="1:9" x14ac:dyDescent="0.3">
      <c r="A2963" t="s">
        <v>5958</v>
      </c>
      <c r="B2963" t="s">
        <v>747</v>
      </c>
      <c r="C2963" t="s">
        <v>1917</v>
      </c>
      <c r="D2963" t="s">
        <v>1918</v>
      </c>
      <c r="E2963" s="7">
        <v>94.68</v>
      </c>
      <c r="F2963" s="9">
        <v>9</v>
      </c>
      <c r="G2963" s="13">
        <v>0</v>
      </c>
      <c r="H2963" s="7">
        <v>31.244399999999999</v>
      </c>
      <c r="I2963">
        <v>90036</v>
      </c>
    </row>
    <row r="2964" spans="1:9" x14ac:dyDescent="0.3">
      <c r="A2964" t="s">
        <v>5958</v>
      </c>
      <c r="B2964" t="s">
        <v>747</v>
      </c>
      <c r="C2964" t="s">
        <v>4279</v>
      </c>
      <c r="D2964" t="s">
        <v>4280</v>
      </c>
      <c r="E2964" s="7">
        <v>23.67</v>
      </c>
      <c r="F2964" s="9">
        <v>3</v>
      </c>
      <c r="G2964" s="13">
        <v>0</v>
      </c>
      <c r="H2964" s="7">
        <v>0.94679999999999997</v>
      </c>
      <c r="I2964">
        <v>90036</v>
      </c>
    </row>
    <row r="2965" spans="1:9" x14ac:dyDescent="0.3">
      <c r="A2965" t="s">
        <v>5958</v>
      </c>
      <c r="B2965" t="s">
        <v>747</v>
      </c>
      <c r="C2965" t="s">
        <v>3064</v>
      </c>
      <c r="D2965" t="s">
        <v>3120</v>
      </c>
      <c r="E2965" s="7">
        <v>1091.1679999999999</v>
      </c>
      <c r="F2965" s="9">
        <v>4</v>
      </c>
      <c r="G2965" s="13">
        <v>0.2</v>
      </c>
      <c r="H2965" s="7">
        <v>68.197999999999993</v>
      </c>
      <c r="I2965">
        <v>90036</v>
      </c>
    </row>
    <row r="2966" spans="1:9" x14ac:dyDescent="0.3">
      <c r="A2966" t="s">
        <v>5958</v>
      </c>
      <c r="B2966" t="s">
        <v>747</v>
      </c>
      <c r="C2966" t="s">
        <v>5959</v>
      </c>
      <c r="D2966" t="s">
        <v>5960</v>
      </c>
      <c r="E2966" s="7">
        <v>18.690000000000001</v>
      </c>
      <c r="F2966" s="9">
        <v>7</v>
      </c>
      <c r="G2966" s="13">
        <v>0</v>
      </c>
      <c r="H2966" s="7">
        <v>5.2332000000000001</v>
      </c>
      <c r="I2966">
        <v>90036</v>
      </c>
    </row>
    <row r="2967" spans="1:9" x14ac:dyDescent="0.3">
      <c r="A2967" t="s">
        <v>5958</v>
      </c>
      <c r="B2967" t="s">
        <v>747</v>
      </c>
      <c r="C2967" t="s">
        <v>57</v>
      </c>
      <c r="D2967" t="s">
        <v>59</v>
      </c>
      <c r="E2967" s="7">
        <v>568.72799999999995</v>
      </c>
      <c r="F2967" s="9">
        <v>3</v>
      </c>
      <c r="G2967" s="13">
        <v>0.2</v>
      </c>
      <c r="H2967" s="7">
        <v>28.436399999999999</v>
      </c>
      <c r="I2967">
        <v>90036</v>
      </c>
    </row>
    <row r="2968" spans="1:9" x14ac:dyDescent="0.3">
      <c r="A2968" t="s">
        <v>5958</v>
      </c>
      <c r="B2968" t="s">
        <v>747</v>
      </c>
      <c r="C2968" t="s">
        <v>4201</v>
      </c>
      <c r="D2968" t="s">
        <v>4202</v>
      </c>
      <c r="E2968" s="7">
        <v>7.3120000000000003</v>
      </c>
      <c r="F2968" s="9">
        <v>1</v>
      </c>
      <c r="G2968" s="13">
        <v>0.2</v>
      </c>
      <c r="H2968" s="7">
        <v>2.5592000000000001</v>
      </c>
      <c r="I2968">
        <v>90036</v>
      </c>
    </row>
    <row r="2969" spans="1:9" x14ac:dyDescent="0.3">
      <c r="A2969" t="s">
        <v>5961</v>
      </c>
      <c r="B2969" t="s">
        <v>843</v>
      </c>
      <c r="C2969" t="s">
        <v>5962</v>
      </c>
      <c r="D2969" t="s">
        <v>5963</v>
      </c>
      <c r="E2969" s="7">
        <v>14.304</v>
      </c>
      <c r="F2969" s="9">
        <v>6</v>
      </c>
      <c r="G2969" s="13">
        <v>0.2</v>
      </c>
      <c r="H2969" s="7">
        <v>4.6487999999999996</v>
      </c>
      <c r="I2969">
        <v>94122</v>
      </c>
    </row>
    <row r="2970" spans="1:9" x14ac:dyDescent="0.3">
      <c r="A2970" t="s">
        <v>5961</v>
      </c>
      <c r="B2970" t="s">
        <v>843</v>
      </c>
      <c r="C2970" t="s">
        <v>4335</v>
      </c>
      <c r="D2970" t="s">
        <v>4336</v>
      </c>
      <c r="E2970" s="7">
        <v>119.833</v>
      </c>
      <c r="F2970" s="9">
        <v>1</v>
      </c>
      <c r="G2970" s="13">
        <v>0.15</v>
      </c>
      <c r="H2970" s="7">
        <v>7.0490000000000004</v>
      </c>
      <c r="I2970">
        <v>94122</v>
      </c>
    </row>
    <row r="2971" spans="1:9" x14ac:dyDescent="0.3">
      <c r="A2971" t="s">
        <v>5961</v>
      </c>
      <c r="B2971" t="s">
        <v>843</v>
      </c>
      <c r="C2971" t="s">
        <v>2630</v>
      </c>
      <c r="D2971" t="s">
        <v>2631</v>
      </c>
      <c r="E2971" s="7">
        <v>5.56</v>
      </c>
      <c r="F2971" s="9">
        <v>2</v>
      </c>
      <c r="G2971" s="13">
        <v>0</v>
      </c>
      <c r="H2971" s="7">
        <v>2.2240000000000002</v>
      </c>
      <c r="I2971">
        <v>94122</v>
      </c>
    </row>
    <row r="2972" spans="1:9" x14ac:dyDescent="0.3">
      <c r="A2972" t="s">
        <v>5961</v>
      </c>
      <c r="B2972" t="s">
        <v>843</v>
      </c>
      <c r="C2972" t="s">
        <v>5964</v>
      </c>
      <c r="D2972" t="s">
        <v>5965</v>
      </c>
      <c r="E2972" s="7">
        <v>32.4</v>
      </c>
      <c r="F2972" s="9">
        <v>5</v>
      </c>
      <c r="G2972" s="13">
        <v>0</v>
      </c>
      <c r="H2972" s="7">
        <v>15.552</v>
      </c>
      <c r="I2972">
        <v>94122</v>
      </c>
    </row>
    <row r="2973" spans="1:9" x14ac:dyDescent="0.3">
      <c r="A2973" t="s">
        <v>5966</v>
      </c>
      <c r="B2973" t="s">
        <v>3261</v>
      </c>
      <c r="C2973" t="s">
        <v>5409</v>
      </c>
      <c r="D2973" t="s">
        <v>5410</v>
      </c>
      <c r="E2973" s="7">
        <v>9.84</v>
      </c>
      <c r="F2973" s="9">
        <v>3</v>
      </c>
      <c r="G2973" s="13">
        <v>0</v>
      </c>
      <c r="H2973" s="7">
        <v>2.8536000000000001</v>
      </c>
      <c r="I2973">
        <v>94109</v>
      </c>
    </row>
    <row r="2974" spans="1:9" x14ac:dyDescent="0.3">
      <c r="A2974" t="s">
        <v>5966</v>
      </c>
      <c r="B2974" t="s">
        <v>3261</v>
      </c>
      <c r="C2974" t="s">
        <v>1152</v>
      </c>
      <c r="D2974" t="s">
        <v>1153</v>
      </c>
      <c r="E2974" s="7">
        <v>2.78</v>
      </c>
      <c r="F2974" s="9">
        <v>1</v>
      </c>
      <c r="G2974" s="13">
        <v>0</v>
      </c>
      <c r="H2974" s="7">
        <v>0.7228</v>
      </c>
      <c r="I2974">
        <v>94109</v>
      </c>
    </row>
    <row r="2975" spans="1:9" x14ac:dyDescent="0.3">
      <c r="A2975" t="s">
        <v>5967</v>
      </c>
      <c r="B2975" t="s">
        <v>2514</v>
      </c>
      <c r="C2975" t="s">
        <v>4229</v>
      </c>
      <c r="D2975" t="s">
        <v>4230</v>
      </c>
      <c r="E2975" s="7">
        <v>107.648</v>
      </c>
      <c r="F2975" s="9">
        <v>2</v>
      </c>
      <c r="G2975" s="13">
        <v>0.2</v>
      </c>
      <c r="H2975" s="7">
        <v>33.64</v>
      </c>
      <c r="I2975">
        <v>90008</v>
      </c>
    </row>
    <row r="2976" spans="1:9" x14ac:dyDescent="0.3">
      <c r="A2976" t="s">
        <v>5968</v>
      </c>
      <c r="B2976" t="s">
        <v>5969</v>
      </c>
      <c r="C2976" t="s">
        <v>1800</v>
      </c>
      <c r="D2976" t="s">
        <v>1801</v>
      </c>
      <c r="E2976" s="7">
        <v>215.976</v>
      </c>
      <c r="F2976" s="9">
        <v>3</v>
      </c>
      <c r="G2976" s="13">
        <v>0.2</v>
      </c>
      <c r="H2976" s="7">
        <v>2.6997</v>
      </c>
      <c r="I2976">
        <v>98103</v>
      </c>
    </row>
    <row r="2977" spans="1:9" x14ac:dyDescent="0.3">
      <c r="A2977" t="s">
        <v>5971</v>
      </c>
      <c r="B2977" t="s">
        <v>5186</v>
      </c>
      <c r="C2977" t="s">
        <v>3787</v>
      </c>
      <c r="D2977" t="s">
        <v>3788</v>
      </c>
      <c r="E2977" s="7">
        <v>14.56</v>
      </c>
      <c r="F2977" s="9">
        <v>2</v>
      </c>
      <c r="G2977" s="13">
        <v>0</v>
      </c>
      <c r="H2977" s="7">
        <v>5.5327999999999999</v>
      </c>
      <c r="I2977">
        <v>89031</v>
      </c>
    </row>
    <row r="2978" spans="1:9" x14ac:dyDescent="0.3">
      <c r="A2978" t="s">
        <v>5972</v>
      </c>
      <c r="B2978" t="s">
        <v>4175</v>
      </c>
      <c r="C2978" t="s">
        <v>5973</v>
      </c>
      <c r="D2978" t="s">
        <v>5974</v>
      </c>
      <c r="E2978" s="7">
        <v>255.85</v>
      </c>
      <c r="F2978" s="9">
        <v>7</v>
      </c>
      <c r="G2978" s="13">
        <v>0</v>
      </c>
      <c r="H2978" s="7">
        <v>112.574</v>
      </c>
      <c r="I2978">
        <v>87105</v>
      </c>
    </row>
    <row r="2979" spans="1:9" x14ac:dyDescent="0.3">
      <c r="A2979" t="s">
        <v>5975</v>
      </c>
      <c r="B2979" t="s">
        <v>3537</v>
      </c>
      <c r="C2979" t="s">
        <v>5976</v>
      </c>
      <c r="D2979" t="s">
        <v>5977</v>
      </c>
      <c r="E2979" s="7">
        <v>163.88</v>
      </c>
      <c r="F2979" s="9">
        <v>2</v>
      </c>
      <c r="G2979" s="13">
        <v>0</v>
      </c>
      <c r="H2979" s="7">
        <v>40.97</v>
      </c>
      <c r="I2979">
        <v>98105</v>
      </c>
    </row>
    <row r="2980" spans="1:9" x14ac:dyDescent="0.3">
      <c r="A2980" t="s">
        <v>5978</v>
      </c>
      <c r="B2980" t="s">
        <v>2011</v>
      </c>
      <c r="C2980" t="s">
        <v>4033</v>
      </c>
      <c r="D2980" t="s">
        <v>4034</v>
      </c>
      <c r="E2980" s="7">
        <v>11.696</v>
      </c>
      <c r="F2980" s="9">
        <v>2</v>
      </c>
      <c r="G2980" s="13">
        <v>0.2</v>
      </c>
      <c r="H2980" s="7">
        <v>3.9474</v>
      </c>
      <c r="I2980">
        <v>80525</v>
      </c>
    </row>
    <row r="2981" spans="1:9" x14ac:dyDescent="0.3">
      <c r="A2981" t="s">
        <v>5979</v>
      </c>
      <c r="B2981" t="s">
        <v>5186</v>
      </c>
      <c r="C2981" t="s">
        <v>2522</v>
      </c>
      <c r="D2981" t="s">
        <v>2523</v>
      </c>
      <c r="E2981" s="7">
        <v>48.91</v>
      </c>
      <c r="F2981" s="9">
        <v>1</v>
      </c>
      <c r="G2981" s="13">
        <v>0</v>
      </c>
      <c r="H2981" s="7">
        <v>22.9877</v>
      </c>
      <c r="I2981">
        <v>94109</v>
      </c>
    </row>
    <row r="2982" spans="1:9" x14ac:dyDescent="0.3">
      <c r="A2982" t="s">
        <v>5980</v>
      </c>
      <c r="B2982" t="s">
        <v>4333</v>
      </c>
      <c r="C2982" t="s">
        <v>3990</v>
      </c>
      <c r="D2982" t="s">
        <v>3991</v>
      </c>
      <c r="E2982" s="7">
        <v>8.4</v>
      </c>
      <c r="F2982" s="9">
        <v>5</v>
      </c>
      <c r="G2982" s="13">
        <v>0</v>
      </c>
      <c r="H2982" s="7">
        <v>2.1840000000000002</v>
      </c>
      <c r="I2982">
        <v>87505</v>
      </c>
    </row>
    <row r="2983" spans="1:9" x14ac:dyDescent="0.3">
      <c r="A2983" t="s">
        <v>5981</v>
      </c>
      <c r="B2983" t="s">
        <v>1436</v>
      </c>
      <c r="C2983" t="s">
        <v>4425</v>
      </c>
      <c r="D2983" t="s">
        <v>4426</v>
      </c>
      <c r="E2983" s="7">
        <v>6.56</v>
      </c>
      <c r="F2983" s="9">
        <v>2</v>
      </c>
      <c r="G2983" s="13">
        <v>0</v>
      </c>
      <c r="H2983" s="7">
        <v>1.9024000000000001</v>
      </c>
      <c r="I2983">
        <v>94110</v>
      </c>
    </row>
    <row r="2984" spans="1:9" x14ac:dyDescent="0.3">
      <c r="A2984" t="s">
        <v>5981</v>
      </c>
      <c r="B2984" t="s">
        <v>1436</v>
      </c>
      <c r="C2984" t="s">
        <v>5349</v>
      </c>
      <c r="D2984" t="s">
        <v>5350</v>
      </c>
      <c r="E2984" s="7">
        <v>14.88</v>
      </c>
      <c r="F2984" s="9">
        <v>2</v>
      </c>
      <c r="G2984" s="13">
        <v>0</v>
      </c>
      <c r="H2984" s="7">
        <v>3.72</v>
      </c>
      <c r="I2984">
        <v>94110</v>
      </c>
    </row>
    <row r="2985" spans="1:9" x14ac:dyDescent="0.3">
      <c r="A2985" t="s">
        <v>5981</v>
      </c>
      <c r="B2985" t="s">
        <v>1436</v>
      </c>
      <c r="C2985" t="s">
        <v>5982</v>
      </c>
      <c r="D2985" t="s">
        <v>5983</v>
      </c>
      <c r="E2985" s="7">
        <v>45.48</v>
      </c>
      <c r="F2985" s="9">
        <v>4</v>
      </c>
      <c r="G2985" s="13">
        <v>0</v>
      </c>
      <c r="H2985" s="7">
        <v>15.917999999999999</v>
      </c>
      <c r="I2985">
        <v>94110</v>
      </c>
    </row>
    <row r="2986" spans="1:9" x14ac:dyDescent="0.3">
      <c r="A2986" t="s">
        <v>5981</v>
      </c>
      <c r="B2986" t="s">
        <v>1436</v>
      </c>
      <c r="C2986" t="s">
        <v>1073</v>
      </c>
      <c r="D2986" t="s">
        <v>1074</v>
      </c>
      <c r="E2986" s="7">
        <v>25.44</v>
      </c>
      <c r="F2986" s="9">
        <v>6</v>
      </c>
      <c r="G2986" s="13">
        <v>0</v>
      </c>
      <c r="H2986" s="7">
        <v>9.9215999999999998</v>
      </c>
      <c r="I2986">
        <v>94110</v>
      </c>
    </row>
    <row r="2987" spans="1:9" x14ac:dyDescent="0.3">
      <c r="A2987" t="s">
        <v>5984</v>
      </c>
      <c r="B2987" t="s">
        <v>5985</v>
      </c>
      <c r="C2987" t="s">
        <v>4040</v>
      </c>
      <c r="D2987" t="s">
        <v>4041</v>
      </c>
      <c r="E2987" s="7">
        <v>211.04</v>
      </c>
      <c r="F2987" s="9">
        <v>8</v>
      </c>
      <c r="G2987" s="13">
        <v>0</v>
      </c>
      <c r="H2987" s="7">
        <v>97.078400000000002</v>
      </c>
      <c r="I2987">
        <v>90036</v>
      </c>
    </row>
    <row r="2988" spans="1:9" x14ac:dyDescent="0.3">
      <c r="A2988" t="s">
        <v>5984</v>
      </c>
      <c r="B2988" t="s">
        <v>5985</v>
      </c>
      <c r="C2988" t="s">
        <v>1276</v>
      </c>
      <c r="D2988" t="s">
        <v>1277</v>
      </c>
      <c r="E2988" s="7">
        <v>594.81600000000003</v>
      </c>
      <c r="F2988" s="9">
        <v>2</v>
      </c>
      <c r="G2988" s="13">
        <v>0.2</v>
      </c>
      <c r="H2988" s="7">
        <v>59.4816</v>
      </c>
      <c r="I2988">
        <v>90036</v>
      </c>
    </row>
    <row r="2989" spans="1:9" x14ac:dyDescent="0.3">
      <c r="A2989" t="s">
        <v>5984</v>
      </c>
      <c r="B2989" t="s">
        <v>5985</v>
      </c>
      <c r="C2989" t="s">
        <v>2741</v>
      </c>
      <c r="D2989" t="s">
        <v>2742</v>
      </c>
      <c r="E2989" s="7">
        <v>72.959999999999994</v>
      </c>
      <c r="F2989" s="9">
        <v>3</v>
      </c>
      <c r="G2989" s="13">
        <v>0.2</v>
      </c>
      <c r="H2989" s="7">
        <v>23.712</v>
      </c>
      <c r="I2989">
        <v>90036</v>
      </c>
    </row>
    <row r="2990" spans="1:9" x14ac:dyDescent="0.3">
      <c r="A2990" t="s">
        <v>5987</v>
      </c>
      <c r="B2990" t="s">
        <v>1319</v>
      </c>
      <c r="C2990" t="s">
        <v>5532</v>
      </c>
      <c r="D2990" t="s">
        <v>5533</v>
      </c>
      <c r="E2990" s="7">
        <v>80.959999999999994</v>
      </c>
      <c r="F2990" s="9">
        <v>4</v>
      </c>
      <c r="G2990" s="13">
        <v>0</v>
      </c>
      <c r="H2990" s="7">
        <v>34.812800000000003</v>
      </c>
      <c r="I2990">
        <v>98026</v>
      </c>
    </row>
    <row r="2991" spans="1:9" x14ac:dyDescent="0.3">
      <c r="A2991" t="s">
        <v>5987</v>
      </c>
      <c r="B2991" t="s">
        <v>1319</v>
      </c>
      <c r="C2991" t="s">
        <v>60</v>
      </c>
      <c r="D2991" t="s">
        <v>61</v>
      </c>
      <c r="E2991" s="7">
        <v>455.71199999999999</v>
      </c>
      <c r="F2991" s="9">
        <v>2</v>
      </c>
      <c r="G2991" s="13">
        <v>0.2</v>
      </c>
      <c r="H2991" s="7">
        <v>34.178400000000003</v>
      </c>
      <c r="I2991">
        <v>98026</v>
      </c>
    </row>
    <row r="2992" spans="1:9" x14ac:dyDescent="0.3">
      <c r="A2992" t="s">
        <v>5987</v>
      </c>
      <c r="B2992" t="s">
        <v>1319</v>
      </c>
      <c r="C2992" t="s">
        <v>5988</v>
      </c>
      <c r="D2992" t="s">
        <v>5989</v>
      </c>
      <c r="E2992" s="7">
        <v>25.98</v>
      </c>
      <c r="F2992" s="9">
        <v>1</v>
      </c>
      <c r="G2992" s="13">
        <v>0</v>
      </c>
      <c r="H2992" s="7">
        <v>7.2744</v>
      </c>
      <c r="I2992">
        <v>98026</v>
      </c>
    </row>
    <row r="2993" spans="1:9" x14ac:dyDescent="0.3">
      <c r="A2993" t="s">
        <v>5990</v>
      </c>
      <c r="B2993" t="s">
        <v>5991</v>
      </c>
      <c r="C2993" t="s">
        <v>5993</v>
      </c>
      <c r="D2993" t="s">
        <v>5994</v>
      </c>
      <c r="E2993" s="7">
        <v>45.28</v>
      </c>
      <c r="F2993" s="9">
        <v>4</v>
      </c>
      <c r="G2993" s="13">
        <v>0</v>
      </c>
      <c r="H2993" s="7">
        <v>15.395200000000001</v>
      </c>
      <c r="I2993">
        <v>94110</v>
      </c>
    </row>
    <row r="2994" spans="1:9" x14ac:dyDescent="0.3">
      <c r="A2994" t="s">
        <v>5995</v>
      </c>
      <c r="B2994" t="s">
        <v>655</v>
      </c>
      <c r="C2994" t="s">
        <v>2223</v>
      </c>
      <c r="D2994" t="s">
        <v>2224</v>
      </c>
      <c r="E2994" s="7">
        <v>859.2</v>
      </c>
      <c r="F2994" s="9">
        <v>3</v>
      </c>
      <c r="G2994" s="13">
        <v>0.2</v>
      </c>
      <c r="H2994" s="7">
        <v>75.180000000000007</v>
      </c>
      <c r="I2994">
        <v>97477</v>
      </c>
    </row>
    <row r="2995" spans="1:9" x14ac:dyDescent="0.3">
      <c r="A2995" t="s">
        <v>5996</v>
      </c>
      <c r="B2995" t="s">
        <v>1175</v>
      </c>
      <c r="C2995" t="s">
        <v>5997</v>
      </c>
      <c r="D2995" t="s">
        <v>5998</v>
      </c>
      <c r="E2995" s="7">
        <v>17.899999999999999</v>
      </c>
      <c r="F2995" s="9">
        <v>5</v>
      </c>
      <c r="G2995" s="13">
        <v>0</v>
      </c>
      <c r="H2995" s="7">
        <v>8.7710000000000008</v>
      </c>
      <c r="I2995">
        <v>94110</v>
      </c>
    </row>
    <row r="2996" spans="1:9" x14ac:dyDescent="0.3">
      <c r="A2996" t="s">
        <v>5999</v>
      </c>
      <c r="B2996" t="s">
        <v>1012</v>
      </c>
      <c r="C2996" t="s">
        <v>2996</v>
      </c>
      <c r="D2996" t="s">
        <v>2997</v>
      </c>
      <c r="E2996" s="7">
        <v>2.992</v>
      </c>
      <c r="F2996" s="9">
        <v>1</v>
      </c>
      <c r="G2996" s="13">
        <v>0.2</v>
      </c>
      <c r="H2996" s="7">
        <v>1.1220000000000001</v>
      </c>
      <c r="I2996">
        <v>94110</v>
      </c>
    </row>
    <row r="2997" spans="1:9" x14ac:dyDescent="0.3">
      <c r="A2997" t="s">
        <v>5999</v>
      </c>
      <c r="B2997" t="s">
        <v>1012</v>
      </c>
      <c r="C2997" t="s">
        <v>1161</v>
      </c>
      <c r="D2997" t="s">
        <v>1162</v>
      </c>
      <c r="E2997" s="7">
        <v>20.064</v>
      </c>
      <c r="F2997" s="9">
        <v>6</v>
      </c>
      <c r="G2997" s="13">
        <v>0.2</v>
      </c>
      <c r="H2997" s="7">
        <v>7.0224000000000002</v>
      </c>
      <c r="I2997">
        <v>94110</v>
      </c>
    </row>
    <row r="2998" spans="1:9" x14ac:dyDescent="0.3">
      <c r="A2998" t="s">
        <v>5999</v>
      </c>
      <c r="B2998" t="s">
        <v>1012</v>
      </c>
      <c r="C2998" t="s">
        <v>3850</v>
      </c>
      <c r="D2998" t="s">
        <v>3851</v>
      </c>
      <c r="E2998" s="7">
        <v>146.72999999999999</v>
      </c>
      <c r="F2998" s="9">
        <v>3</v>
      </c>
      <c r="G2998" s="13">
        <v>0</v>
      </c>
      <c r="H2998" s="7">
        <v>68.963099999999997</v>
      </c>
      <c r="I2998">
        <v>94110</v>
      </c>
    </row>
    <row r="2999" spans="1:9" x14ac:dyDescent="0.3">
      <c r="A2999" t="s">
        <v>5999</v>
      </c>
      <c r="B2999" t="s">
        <v>1012</v>
      </c>
      <c r="C2999" t="s">
        <v>795</v>
      </c>
      <c r="D2999" t="s">
        <v>796</v>
      </c>
      <c r="E2999" s="7">
        <v>18.75</v>
      </c>
      <c r="F2999" s="9">
        <v>5</v>
      </c>
      <c r="G2999" s="13">
        <v>0</v>
      </c>
      <c r="H2999" s="7">
        <v>9</v>
      </c>
      <c r="I2999">
        <v>94110</v>
      </c>
    </row>
    <row r="3000" spans="1:9" x14ac:dyDescent="0.3">
      <c r="A3000" t="s">
        <v>5999</v>
      </c>
      <c r="B3000" t="s">
        <v>1012</v>
      </c>
      <c r="C3000" t="s">
        <v>5823</v>
      </c>
      <c r="D3000" t="s">
        <v>5824</v>
      </c>
      <c r="E3000" s="7">
        <v>117.57599999999999</v>
      </c>
      <c r="F3000" s="9">
        <v>3</v>
      </c>
      <c r="G3000" s="13">
        <v>0.2</v>
      </c>
      <c r="H3000" s="7">
        <v>11.7576</v>
      </c>
      <c r="I3000">
        <v>94110</v>
      </c>
    </row>
    <row r="3001" spans="1:9" x14ac:dyDescent="0.3">
      <c r="A3001" t="s">
        <v>6000</v>
      </c>
      <c r="B3001" t="s">
        <v>5524</v>
      </c>
      <c r="C3001" t="s">
        <v>1409</v>
      </c>
      <c r="D3001" t="s">
        <v>1410</v>
      </c>
      <c r="E3001" s="7">
        <v>51.183999999999997</v>
      </c>
      <c r="F3001" s="9">
        <v>7</v>
      </c>
      <c r="G3001" s="13">
        <v>0.2</v>
      </c>
      <c r="H3001" s="7">
        <v>19.193999999999999</v>
      </c>
      <c r="I3001">
        <v>92503</v>
      </c>
    </row>
    <row r="3002" spans="1:9" x14ac:dyDescent="0.3">
      <c r="A3002" t="s">
        <v>6001</v>
      </c>
      <c r="B3002" t="s">
        <v>128</v>
      </c>
      <c r="C3002" t="s">
        <v>6002</v>
      </c>
      <c r="D3002" t="s">
        <v>6003</v>
      </c>
      <c r="E3002" s="7">
        <v>842.72</v>
      </c>
      <c r="F3002" s="9">
        <v>8</v>
      </c>
      <c r="G3002" s="13">
        <v>0</v>
      </c>
      <c r="H3002" s="7">
        <v>202.25280000000001</v>
      </c>
      <c r="I3002">
        <v>92553</v>
      </c>
    </row>
    <row r="3003" spans="1:9" x14ac:dyDescent="0.3">
      <c r="A3003" t="s">
        <v>6001</v>
      </c>
      <c r="B3003" t="s">
        <v>128</v>
      </c>
      <c r="C3003" t="s">
        <v>5617</v>
      </c>
      <c r="D3003" t="s">
        <v>5618</v>
      </c>
      <c r="E3003" s="7">
        <v>41.96</v>
      </c>
      <c r="F3003" s="9">
        <v>2</v>
      </c>
      <c r="G3003" s="13">
        <v>0</v>
      </c>
      <c r="H3003" s="7">
        <v>10.909599999999999</v>
      </c>
      <c r="I3003">
        <v>92553</v>
      </c>
    </row>
    <row r="3004" spans="1:9" x14ac:dyDescent="0.3">
      <c r="A3004" t="s">
        <v>6004</v>
      </c>
      <c r="B3004" t="s">
        <v>966</v>
      </c>
      <c r="C3004" t="s">
        <v>1334</v>
      </c>
      <c r="D3004" t="s">
        <v>1335</v>
      </c>
      <c r="E3004" s="7">
        <v>13.215999999999999</v>
      </c>
      <c r="F3004" s="9">
        <v>4</v>
      </c>
      <c r="G3004" s="13">
        <v>0.2</v>
      </c>
      <c r="H3004" s="7">
        <v>4.4603999999999999</v>
      </c>
      <c r="I3004">
        <v>98115</v>
      </c>
    </row>
    <row r="3005" spans="1:9" x14ac:dyDescent="0.3">
      <c r="A3005" t="s">
        <v>6004</v>
      </c>
      <c r="B3005" t="s">
        <v>966</v>
      </c>
      <c r="C3005" t="s">
        <v>2776</v>
      </c>
      <c r="D3005" t="s">
        <v>2777</v>
      </c>
      <c r="E3005" s="7">
        <v>184.75200000000001</v>
      </c>
      <c r="F3005" s="9">
        <v>3</v>
      </c>
      <c r="G3005" s="13">
        <v>0.2</v>
      </c>
      <c r="H3005" s="7">
        <v>20.784600000000001</v>
      </c>
      <c r="I3005">
        <v>98115</v>
      </c>
    </row>
    <row r="3006" spans="1:9" x14ac:dyDescent="0.3">
      <c r="A3006" t="s">
        <v>6005</v>
      </c>
      <c r="B3006" t="s">
        <v>5435</v>
      </c>
      <c r="C3006" t="s">
        <v>6006</v>
      </c>
      <c r="D3006" t="s">
        <v>6007</v>
      </c>
      <c r="E3006" s="7">
        <v>30.576000000000001</v>
      </c>
      <c r="F3006" s="9">
        <v>6</v>
      </c>
      <c r="G3006" s="13">
        <v>0.2</v>
      </c>
      <c r="H3006" s="7">
        <v>10.3194</v>
      </c>
      <c r="I3006">
        <v>98105</v>
      </c>
    </row>
    <row r="3007" spans="1:9" x14ac:dyDescent="0.3">
      <c r="A3007" t="s">
        <v>6005</v>
      </c>
      <c r="B3007" t="s">
        <v>5435</v>
      </c>
      <c r="C3007" t="s">
        <v>3810</v>
      </c>
      <c r="D3007" t="s">
        <v>3811</v>
      </c>
      <c r="E3007" s="7">
        <v>13.02</v>
      </c>
      <c r="F3007" s="9">
        <v>7</v>
      </c>
      <c r="G3007" s="13">
        <v>0</v>
      </c>
      <c r="H3007" s="7">
        <v>0.3906</v>
      </c>
      <c r="I3007">
        <v>98105</v>
      </c>
    </row>
    <row r="3008" spans="1:9" x14ac:dyDescent="0.3">
      <c r="A3008" t="s">
        <v>6005</v>
      </c>
      <c r="B3008" t="s">
        <v>5435</v>
      </c>
      <c r="C3008" t="s">
        <v>3428</v>
      </c>
      <c r="D3008" t="s">
        <v>3429</v>
      </c>
      <c r="E3008" s="7">
        <v>22.14</v>
      </c>
      <c r="F3008" s="9">
        <v>3</v>
      </c>
      <c r="G3008" s="13">
        <v>0</v>
      </c>
      <c r="H3008" s="7">
        <v>6.4206000000000003</v>
      </c>
      <c r="I3008">
        <v>98105</v>
      </c>
    </row>
    <row r="3009" spans="1:9" x14ac:dyDescent="0.3">
      <c r="A3009" t="s">
        <v>6005</v>
      </c>
      <c r="B3009" t="s">
        <v>5435</v>
      </c>
      <c r="C3009" t="s">
        <v>868</v>
      </c>
      <c r="D3009" t="s">
        <v>869</v>
      </c>
      <c r="E3009" s="7">
        <v>359.32</v>
      </c>
      <c r="F3009" s="9">
        <v>4</v>
      </c>
      <c r="G3009" s="13">
        <v>0</v>
      </c>
      <c r="H3009" s="7">
        <v>7.1863999999999999</v>
      </c>
      <c r="I3009">
        <v>98105</v>
      </c>
    </row>
    <row r="3010" spans="1:9" x14ac:dyDescent="0.3">
      <c r="A3010" t="s">
        <v>6008</v>
      </c>
      <c r="B3010" t="s">
        <v>2655</v>
      </c>
      <c r="C3010" t="s">
        <v>6009</v>
      </c>
      <c r="D3010" t="s">
        <v>6010</v>
      </c>
      <c r="E3010" s="7">
        <v>419.94400000000002</v>
      </c>
      <c r="F3010" s="9">
        <v>7</v>
      </c>
      <c r="G3010" s="13">
        <v>0.2</v>
      </c>
      <c r="H3010" s="7">
        <v>52.493000000000002</v>
      </c>
      <c r="I3010">
        <v>91104</v>
      </c>
    </row>
    <row r="3011" spans="1:9" x14ac:dyDescent="0.3">
      <c r="A3011" t="s">
        <v>6011</v>
      </c>
      <c r="B3011" t="s">
        <v>6012</v>
      </c>
      <c r="C3011" t="s">
        <v>4089</v>
      </c>
      <c r="D3011" t="s">
        <v>4090</v>
      </c>
      <c r="E3011" s="7">
        <v>61.38</v>
      </c>
      <c r="F3011" s="9">
        <v>6</v>
      </c>
      <c r="G3011" s="13">
        <v>0</v>
      </c>
      <c r="H3011" s="7">
        <v>15.9588</v>
      </c>
      <c r="I3011">
        <v>98105</v>
      </c>
    </row>
    <row r="3012" spans="1:9" x14ac:dyDescent="0.3">
      <c r="A3012" t="s">
        <v>6014</v>
      </c>
      <c r="B3012" t="s">
        <v>5991</v>
      </c>
      <c r="C3012" t="s">
        <v>1699</v>
      </c>
      <c r="D3012" t="s">
        <v>1700</v>
      </c>
      <c r="E3012" s="7">
        <v>50</v>
      </c>
      <c r="F3012" s="9">
        <v>2</v>
      </c>
      <c r="G3012" s="13">
        <v>0</v>
      </c>
      <c r="H3012" s="7">
        <v>10.5</v>
      </c>
      <c r="I3012">
        <v>90045</v>
      </c>
    </row>
    <row r="3013" spans="1:9" x14ac:dyDescent="0.3">
      <c r="A3013" t="s">
        <v>6015</v>
      </c>
      <c r="B3013" t="s">
        <v>708</v>
      </c>
      <c r="C3013" t="s">
        <v>2044</v>
      </c>
      <c r="D3013" t="s">
        <v>2045</v>
      </c>
      <c r="E3013" s="7">
        <v>120.57599999999999</v>
      </c>
      <c r="F3013" s="9">
        <v>8</v>
      </c>
      <c r="G3013" s="13">
        <v>0.2</v>
      </c>
      <c r="H3013" s="7">
        <v>33.1584</v>
      </c>
      <c r="I3013">
        <v>85204</v>
      </c>
    </row>
    <row r="3014" spans="1:9" x14ac:dyDescent="0.3">
      <c r="A3014" t="s">
        <v>6016</v>
      </c>
      <c r="B3014" t="s">
        <v>5466</v>
      </c>
      <c r="C3014" t="s">
        <v>4793</v>
      </c>
      <c r="D3014" t="s">
        <v>4794</v>
      </c>
      <c r="E3014" s="7">
        <v>582.33600000000001</v>
      </c>
      <c r="F3014" s="9">
        <v>8</v>
      </c>
      <c r="G3014" s="13">
        <v>0.2</v>
      </c>
      <c r="H3014" s="7">
        <v>29.116800000000001</v>
      </c>
      <c r="I3014">
        <v>80219</v>
      </c>
    </row>
    <row r="3015" spans="1:9" x14ac:dyDescent="0.3">
      <c r="A3015" t="s">
        <v>6017</v>
      </c>
      <c r="B3015" t="s">
        <v>680</v>
      </c>
      <c r="C3015" t="s">
        <v>4158</v>
      </c>
      <c r="D3015" t="s">
        <v>4159</v>
      </c>
      <c r="E3015" s="7">
        <v>4.2720000000000002</v>
      </c>
      <c r="F3015" s="9">
        <v>2</v>
      </c>
      <c r="G3015" s="13">
        <v>0.2</v>
      </c>
      <c r="H3015" s="7">
        <v>0.96120000000000005</v>
      </c>
      <c r="I3015">
        <v>85705</v>
      </c>
    </row>
    <row r="3016" spans="1:9" x14ac:dyDescent="0.3">
      <c r="A3016" t="s">
        <v>6018</v>
      </c>
      <c r="B3016" t="s">
        <v>864</v>
      </c>
      <c r="C3016" t="s">
        <v>2582</v>
      </c>
      <c r="D3016" t="s">
        <v>2583</v>
      </c>
      <c r="E3016" s="7">
        <v>104.696</v>
      </c>
      <c r="F3016" s="9">
        <v>1</v>
      </c>
      <c r="G3016" s="13">
        <v>0.2</v>
      </c>
      <c r="H3016" s="7">
        <v>6.5434999999999999</v>
      </c>
      <c r="I3016">
        <v>85301</v>
      </c>
    </row>
    <row r="3017" spans="1:9" x14ac:dyDescent="0.3">
      <c r="A3017" t="s">
        <v>6019</v>
      </c>
      <c r="B3017" t="s">
        <v>5253</v>
      </c>
      <c r="C3017" t="s">
        <v>662</v>
      </c>
      <c r="D3017" t="s">
        <v>663</v>
      </c>
      <c r="E3017" s="7">
        <v>2803.92</v>
      </c>
      <c r="F3017" s="9">
        <v>5</v>
      </c>
      <c r="G3017" s="13">
        <v>0.2</v>
      </c>
      <c r="H3017" s="7">
        <v>0</v>
      </c>
      <c r="I3017">
        <v>90036</v>
      </c>
    </row>
    <row r="3018" spans="1:9" x14ac:dyDescent="0.3">
      <c r="A3018" t="s">
        <v>6020</v>
      </c>
      <c r="B3018" t="s">
        <v>5585</v>
      </c>
      <c r="C3018" t="s">
        <v>5145</v>
      </c>
      <c r="D3018" t="s">
        <v>5146</v>
      </c>
      <c r="E3018" s="7">
        <v>249.584</v>
      </c>
      <c r="F3018" s="9">
        <v>2</v>
      </c>
      <c r="G3018" s="13">
        <v>0.2</v>
      </c>
      <c r="H3018" s="7">
        <v>15.599</v>
      </c>
      <c r="I3018">
        <v>98115</v>
      </c>
    </row>
    <row r="3019" spans="1:9" x14ac:dyDescent="0.3">
      <c r="A3019" t="s">
        <v>6020</v>
      </c>
      <c r="B3019" t="s">
        <v>5585</v>
      </c>
      <c r="C3019" t="s">
        <v>2676</v>
      </c>
      <c r="D3019" t="s">
        <v>2677</v>
      </c>
      <c r="E3019" s="7">
        <v>17.940000000000001</v>
      </c>
      <c r="F3019" s="9">
        <v>3</v>
      </c>
      <c r="G3019" s="13">
        <v>0</v>
      </c>
      <c r="H3019" s="7">
        <v>8.7905999999999995</v>
      </c>
      <c r="I3019">
        <v>98115</v>
      </c>
    </row>
    <row r="3020" spans="1:9" x14ac:dyDescent="0.3">
      <c r="A3020" t="s">
        <v>6020</v>
      </c>
      <c r="B3020" t="s">
        <v>5585</v>
      </c>
      <c r="C3020" t="s">
        <v>4087</v>
      </c>
      <c r="D3020" t="s">
        <v>4088</v>
      </c>
      <c r="E3020" s="7">
        <v>10.11</v>
      </c>
      <c r="F3020" s="9">
        <v>3</v>
      </c>
      <c r="G3020" s="13">
        <v>0</v>
      </c>
      <c r="H3020" s="7">
        <v>3.2351999999999999</v>
      </c>
      <c r="I3020">
        <v>98115</v>
      </c>
    </row>
    <row r="3021" spans="1:9" x14ac:dyDescent="0.3">
      <c r="A3021" t="s">
        <v>6021</v>
      </c>
      <c r="B3021" t="s">
        <v>3561</v>
      </c>
      <c r="C3021" t="s">
        <v>1686</v>
      </c>
      <c r="D3021" t="s">
        <v>1687</v>
      </c>
      <c r="E3021" s="7">
        <v>604.75199999999995</v>
      </c>
      <c r="F3021" s="9">
        <v>6</v>
      </c>
      <c r="G3021" s="13">
        <v>0.2</v>
      </c>
      <c r="H3021" s="7">
        <v>60.475200000000001</v>
      </c>
      <c r="I3021">
        <v>94122</v>
      </c>
    </row>
    <row r="3022" spans="1:9" x14ac:dyDescent="0.3">
      <c r="A3022" t="s">
        <v>6021</v>
      </c>
      <c r="B3022" t="s">
        <v>3561</v>
      </c>
      <c r="C3022" t="s">
        <v>4550</v>
      </c>
      <c r="D3022" t="s">
        <v>4551</v>
      </c>
      <c r="E3022" s="7">
        <v>40.700000000000003</v>
      </c>
      <c r="F3022" s="9">
        <v>5</v>
      </c>
      <c r="G3022" s="13">
        <v>0</v>
      </c>
      <c r="H3022" s="7">
        <v>11.803000000000001</v>
      </c>
      <c r="I3022">
        <v>94122</v>
      </c>
    </row>
    <row r="3023" spans="1:9" x14ac:dyDescent="0.3">
      <c r="A3023" t="s">
        <v>6021</v>
      </c>
      <c r="B3023" t="s">
        <v>3561</v>
      </c>
      <c r="C3023" t="s">
        <v>2927</v>
      </c>
      <c r="D3023" t="s">
        <v>6022</v>
      </c>
      <c r="E3023" s="7">
        <v>302.37599999999998</v>
      </c>
      <c r="F3023" s="9">
        <v>3</v>
      </c>
      <c r="G3023" s="13">
        <v>0.2</v>
      </c>
      <c r="H3023" s="7">
        <v>37.796999999999997</v>
      </c>
      <c r="I3023">
        <v>94122</v>
      </c>
    </row>
    <row r="3024" spans="1:9" x14ac:dyDescent="0.3">
      <c r="A3024" t="s">
        <v>6021</v>
      </c>
      <c r="B3024" t="s">
        <v>3561</v>
      </c>
      <c r="C3024" t="s">
        <v>6023</v>
      </c>
      <c r="D3024" t="s">
        <v>6024</v>
      </c>
      <c r="E3024" s="7">
        <v>45</v>
      </c>
      <c r="F3024" s="9">
        <v>3</v>
      </c>
      <c r="G3024" s="13">
        <v>0</v>
      </c>
      <c r="H3024" s="7">
        <v>4.95</v>
      </c>
      <c r="I3024">
        <v>94122</v>
      </c>
    </row>
    <row r="3025" spans="1:9" x14ac:dyDescent="0.3">
      <c r="A3025" t="s">
        <v>6025</v>
      </c>
      <c r="B3025" t="s">
        <v>3617</v>
      </c>
      <c r="C3025" t="s">
        <v>3680</v>
      </c>
      <c r="D3025" t="s">
        <v>3681</v>
      </c>
      <c r="E3025" s="7">
        <v>35.4</v>
      </c>
      <c r="F3025" s="9">
        <v>5</v>
      </c>
      <c r="G3025" s="13">
        <v>0</v>
      </c>
      <c r="H3025" s="7">
        <v>13.452</v>
      </c>
      <c r="I3025">
        <v>98105</v>
      </c>
    </row>
    <row r="3026" spans="1:9" x14ac:dyDescent="0.3">
      <c r="A3026" t="s">
        <v>6026</v>
      </c>
      <c r="B3026" t="s">
        <v>1781</v>
      </c>
      <c r="C3026" t="s">
        <v>3137</v>
      </c>
      <c r="D3026" t="s">
        <v>3138</v>
      </c>
      <c r="E3026" s="7">
        <v>30.08</v>
      </c>
      <c r="F3026" s="9">
        <v>2</v>
      </c>
      <c r="G3026" s="13">
        <v>0.2</v>
      </c>
      <c r="H3026" s="7">
        <v>5.2640000000000002</v>
      </c>
      <c r="I3026">
        <v>85345</v>
      </c>
    </row>
    <row r="3027" spans="1:9" x14ac:dyDescent="0.3">
      <c r="A3027" t="s">
        <v>6026</v>
      </c>
      <c r="B3027" t="s">
        <v>1781</v>
      </c>
      <c r="C3027" t="s">
        <v>6027</v>
      </c>
      <c r="D3027" t="s">
        <v>6028</v>
      </c>
      <c r="E3027" s="7">
        <v>36.287999999999997</v>
      </c>
      <c r="F3027" s="9">
        <v>7</v>
      </c>
      <c r="G3027" s="13">
        <v>0.2</v>
      </c>
      <c r="H3027" s="7">
        <v>12.700799999999999</v>
      </c>
      <c r="I3027">
        <v>85345</v>
      </c>
    </row>
    <row r="3028" spans="1:9" x14ac:dyDescent="0.3">
      <c r="A3028" t="s">
        <v>6026</v>
      </c>
      <c r="B3028" t="s">
        <v>1781</v>
      </c>
      <c r="C3028" t="s">
        <v>3082</v>
      </c>
      <c r="D3028" t="s">
        <v>3083</v>
      </c>
      <c r="E3028" s="7">
        <v>10.272</v>
      </c>
      <c r="F3028" s="9">
        <v>3</v>
      </c>
      <c r="G3028" s="13">
        <v>0.2</v>
      </c>
      <c r="H3028" s="7">
        <v>1.1556</v>
      </c>
      <c r="I3028">
        <v>85345</v>
      </c>
    </row>
    <row r="3029" spans="1:9" x14ac:dyDescent="0.3">
      <c r="A3029" t="s">
        <v>6026</v>
      </c>
      <c r="B3029" t="s">
        <v>1781</v>
      </c>
      <c r="C3029" t="s">
        <v>810</v>
      </c>
      <c r="D3029" t="s">
        <v>811</v>
      </c>
      <c r="E3029" s="7">
        <v>252.8</v>
      </c>
      <c r="F3029" s="9">
        <v>4</v>
      </c>
      <c r="G3029" s="13">
        <v>0.2</v>
      </c>
      <c r="H3029" s="7">
        <v>31.6</v>
      </c>
      <c r="I3029">
        <v>85345</v>
      </c>
    </row>
    <row r="3030" spans="1:9" x14ac:dyDescent="0.3">
      <c r="A3030" t="s">
        <v>6029</v>
      </c>
      <c r="B3030" t="s">
        <v>909</v>
      </c>
      <c r="C3030" t="s">
        <v>2739</v>
      </c>
      <c r="D3030" t="s">
        <v>2740</v>
      </c>
      <c r="E3030" s="7">
        <v>12.96</v>
      </c>
      <c r="F3030" s="9">
        <v>2</v>
      </c>
      <c r="G3030" s="13">
        <v>0</v>
      </c>
      <c r="H3030" s="7">
        <v>6.2207999999999997</v>
      </c>
      <c r="I3030">
        <v>92054</v>
      </c>
    </row>
    <row r="3031" spans="1:9" x14ac:dyDescent="0.3">
      <c r="A3031" t="s">
        <v>6030</v>
      </c>
      <c r="B3031" t="s">
        <v>1332</v>
      </c>
      <c r="C3031" t="s">
        <v>6031</v>
      </c>
      <c r="D3031" t="s">
        <v>6032</v>
      </c>
      <c r="E3031" s="7">
        <v>12.32</v>
      </c>
      <c r="F3031" s="9">
        <v>4</v>
      </c>
      <c r="G3031" s="13">
        <v>0</v>
      </c>
      <c r="H3031" s="7">
        <v>5.9135999999999997</v>
      </c>
      <c r="I3031">
        <v>98052</v>
      </c>
    </row>
    <row r="3032" spans="1:9" x14ac:dyDescent="0.3">
      <c r="A3032" t="s">
        <v>6033</v>
      </c>
      <c r="B3032" t="s">
        <v>3512</v>
      </c>
      <c r="C3032" t="s">
        <v>3115</v>
      </c>
      <c r="D3032" t="s">
        <v>3116</v>
      </c>
      <c r="E3032" s="7">
        <v>8.6080000000000005</v>
      </c>
      <c r="F3032" s="9">
        <v>2</v>
      </c>
      <c r="G3032" s="13">
        <v>0.2</v>
      </c>
      <c r="H3032" s="7">
        <v>3.0127999999999999</v>
      </c>
      <c r="I3032">
        <v>94109</v>
      </c>
    </row>
    <row r="3033" spans="1:9" x14ac:dyDescent="0.3">
      <c r="A3033" t="s">
        <v>6034</v>
      </c>
      <c r="B3033" t="s">
        <v>1123</v>
      </c>
      <c r="C3033" t="s">
        <v>3416</v>
      </c>
      <c r="D3033" t="s">
        <v>3417</v>
      </c>
      <c r="E3033" s="7">
        <v>136.26</v>
      </c>
      <c r="F3033" s="9">
        <v>9</v>
      </c>
      <c r="G3033" s="13">
        <v>0</v>
      </c>
      <c r="H3033" s="7">
        <v>5.4504000000000001</v>
      </c>
      <c r="I3033">
        <v>99207</v>
      </c>
    </row>
    <row r="3034" spans="1:9" x14ac:dyDescent="0.3">
      <c r="A3034" t="s">
        <v>6035</v>
      </c>
      <c r="B3034" t="s">
        <v>4287</v>
      </c>
      <c r="C3034" t="s">
        <v>6036</v>
      </c>
      <c r="D3034" t="s">
        <v>6037</v>
      </c>
      <c r="E3034" s="7">
        <v>186.15</v>
      </c>
      <c r="F3034" s="9">
        <v>3</v>
      </c>
      <c r="G3034" s="13">
        <v>0</v>
      </c>
      <c r="H3034" s="7">
        <v>55.844999999999999</v>
      </c>
      <c r="I3034">
        <v>90032</v>
      </c>
    </row>
    <row r="3035" spans="1:9" x14ac:dyDescent="0.3">
      <c r="A3035" t="s">
        <v>6035</v>
      </c>
      <c r="B3035" t="s">
        <v>4287</v>
      </c>
      <c r="C3035" t="s">
        <v>3157</v>
      </c>
      <c r="D3035" t="s">
        <v>3158</v>
      </c>
      <c r="E3035" s="7">
        <v>81.792000000000002</v>
      </c>
      <c r="F3035" s="9">
        <v>6</v>
      </c>
      <c r="G3035" s="13">
        <v>0.2</v>
      </c>
      <c r="H3035" s="7">
        <v>26.5824</v>
      </c>
      <c r="I3035">
        <v>90032</v>
      </c>
    </row>
    <row r="3036" spans="1:9" x14ac:dyDescent="0.3">
      <c r="A3036" t="s">
        <v>6035</v>
      </c>
      <c r="B3036" t="s">
        <v>4287</v>
      </c>
      <c r="C3036" t="s">
        <v>5315</v>
      </c>
      <c r="D3036" t="s">
        <v>5316</v>
      </c>
      <c r="E3036" s="7">
        <v>47.19</v>
      </c>
      <c r="F3036" s="9">
        <v>3</v>
      </c>
      <c r="G3036" s="13">
        <v>0</v>
      </c>
      <c r="H3036" s="7">
        <v>13.6851</v>
      </c>
      <c r="I3036">
        <v>90032</v>
      </c>
    </row>
    <row r="3037" spans="1:9" x14ac:dyDescent="0.3">
      <c r="A3037" t="s">
        <v>6035</v>
      </c>
      <c r="B3037" t="s">
        <v>4287</v>
      </c>
      <c r="C3037" t="s">
        <v>635</v>
      </c>
      <c r="D3037" t="s">
        <v>636</v>
      </c>
      <c r="E3037" s="7">
        <v>36.783999999999999</v>
      </c>
      <c r="F3037" s="9">
        <v>2</v>
      </c>
      <c r="G3037" s="13">
        <v>0.2</v>
      </c>
      <c r="H3037" s="7">
        <v>8.2764000000000006</v>
      </c>
      <c r="I3037">
        <v>90032</v>
      </c>
    </row>
    <row r="3038" spans="1:9" x14ac:dyDescent="0.3">
      <c r="A3038" t="s">
        <v>6038</v>
      </c>
      <c r="B3038" t="s">
        <v>3170</v>
      </c>
      <c r="C3038" t="s">
        <v>1578</v>
      </c>
      <c r="D3038" t="s">
        <v>1579</v>
      </c>
      <c r="E3038" s="7">
        <v>144.6</v>
      </c>
      <c r="F3038" s="9">
        <v>3</v>
      </c>
      <c r="G3038" s="13">
        <v>0</v>
      </c>
      <c r="H3038" s="7">
        <v>41.933999999999997</v>
      </c>
      <c r="I3038">
        <v>94122</v>
      </c>
    </row>
    <row r="3039" spans="1:9" x14ac:dyDescent="0.3">
      <c r="A3039" t="s">
        <v>6038</v>
      </c>
      <c r="B3039" t="s">
        <v>3170</v>
      </c>
      <c r="C3039" t="s">
        <v>5563</v>
      </c>
      <c r="D3039" t="s">
        <v>5564</v>
      </c>
      <c r="E3039" s="7">
        <v>15.992000000000001</v>
      </c>
      <c r="F3039" s="9">
        <v>1</v>
      </c>
      <c r="G3039" s="13">
        <v>0.2</v>
      </c>
      <c r="H3039" s="7">
        <v>2.9984999999999999</v>
      </c>
      <c r="I3039">
        <v>94122</v>
      </c>
    </row>
    <row r="3040" spans="1:9" x14ac:dyDescent="0.3">
      <c r="A3040" t="s">
        <v>6039</v>
      </c>
      <c r="B3040" t="s">
        <v>3434</v>
      </c>
      <c r="C3040" t="s">
        <v>1748</v>
      </c>
      <c r="D3040" t="s">
        <v>1749</v>
      </c>
      <c r="E3040" s="7">
        <v>321.55200000000002</v>
      </c>
      <c r="F3040" s="9">
        <v>6</v>
      </c>
      <c r="G3040" s="13">
        <v>0.2</v>
      </c>
      <c r="H3040" s="7">
        <v>20.097000000000001</v>
      </c>
      <c r="I3040">
        <v>90712</v>
      </c>
    </row>
    <row r="3041" spans="1:9" x14ac:dyDescent="0.3">
      <c r="A3041" t="s">
        <v>6040</v>
      </c>
      <c r="B3041" t="s">
        <v>4641</v>
      </c>
      <c r="C3041" t="s">
        <v>646</v>
      </c>
      <c r="D3041" t="s">
        <v>647</v>
      </c>
      <c r="E3041" s="7">
        <v>31.96</v>
      </c>
      <c r="F3041" s="9">
        <v>2</v>
      </c>
      <c r="G3041" s="13">
        <v>0</v>
      </c>
      <c r="H3041" s="7">
        <v>1.5980000000000001</v>
      </c>
      <c r="I3041">
        <v>98115</v>
      </c>
    </row>
    <row r="3042" spans="1:9" x14ac:dyDescent="0.3">
      <c r="A3042" t="s">
        <v>6041</v>
      </c>
      <c r="B3042" t="s">
        <v>2618</v>
      </c>
      <c r="C3042" t="s">
        <v>3287</v>
      </c>
      <c r="D3042" t="s">
        <v>3288</v>
      </c>
      <c r="E3042" s="7">
        <v>19.68</v>
      </c>
      <c r="F3042" s="9">
        <v>6</v>
      </c>
      <c r="G3042" s="13">
        <v>0</v>
      </c>
      <c r="H3042" s="7">
        <v>6.4943999999999997</v>
      </c>
      <c r="I3042">
        <v>90008</v>
      </c>
    </row>
    <row r="3043" spans="1:9" x14ac:dyDescent="0.3">
      <c r="A3043" t="s">
        <v>6042</v>
      </c>
      <c r="B3043" t="s">
        <v>5117</v>
      </c>
      <c r="C3043" t="s">
        <v>2223</v>
      </c>
      <c r="D3043" t="s">
        <v>2224</v>
      </c>
      <c r="E3043" s="7">
        <v>572.79999999999995</v>
      </c>
      <c r="F3043" s="9">
        <v>2</v>
      </c>
      <c r="G3043" s="13">
        <v>0.2</v>
      </c>
      <c r="H3043" s="7">
        <v>50.12</v>
      </c>
      <c r="I3043">
        <v>97206</v>
      </c>
    </row>
    <row r="3044" spans="1:9" x14ac:dyDescent="0.3">
      <c r="A3044" t="s">
        <v>6043</v>
      </c>
      <c r="B3044" t="s">
        <v>6044</v>
      </c>
      <c r="C3044" t="s">
        <v>6046</v>
      </c>
      <c r="D3044" t="s">
        <v>6047</v>
      </c>
      <c r="E3044" s="7">
        <v>2022.2719999999999</v>
      </c>
      <c r="F3044" s="9">
        <v>8</v>
      </c>
      <c r="G3044" s="13">
        <v>0.2</v>
      </c>
      <c r="H3044" s="7">
        <v>682.51679999999999</v>
      </c>
      <c r="I3044">
        <v>94110</v>
      </c>
    </row>
    <row r="3045" spans="1:9" x14ac:dyDescent="0.3">
      <c r="A3045" t="s">
        <v>6043</v>
      </c>
      <c r="B3045" t="s">
        <v>6044</v>
      </c>
      <c r="C3045" t="s">
        <v>5371</v>
      </c>
      <c r="D3045" t="s">
        <v>5372</v>
      </c>
      <c r="E3045" s="7">
        <v>9.1199999999999992</v>
      </c>
      <c r="F3045" s="9">
        <v>3</v>
      </c>
      <c r="G3045" s="13">
        <v>0</v>
      </c>
      <c r="H3045" s="7">
        <v>3.1008</v>
      </c>
      <c r="I3045">
        <v>94110</v>
      </c>
    </row>
    <row r="3046" spans="1:9" x14ac:dyDescent="0.3">
      <c r="A3046" t="s">
        <v>6048</v>
      </c>
      <c r="B3046" t="s">
        <v>6049</v>
      </c>
      <c r="C3046" t="s">
        <v>6051</v>
      </c>
      <c r="D3046" t="s">
        <v>6052</v>
      </c>
      <c r="E3046" s="7">
        <v>120</v>
      </c>
      <c r="F3046" s="9">
        <v>6</v>
      </c>
      <c r="G3046" s="13">
        <v>0</v>
      </c>
      <c r="H3046" s="7">
        <v>46.8</v>
      </c>
      <c r="I3046">
        <v>92691</v>
      </c>
    </row>
    <row r="3047" spans="1:9" x14ac:dyDescent="0.3">
      <c r="A3047" t="s">
        <v>6048</v>
      </c>
      <c r="B3047" t="s">
        <v>6049</v>
      </c>
      <c r="C3047" t="s">
        <v>6053</v>
      </c>
      <c r="D3047" t="s">
        <v>264</v>
      </c>
      <c r="E3047" s="7">
        <v>8.67</v>
      </c>
      <c r="F3047" s="9">
        <v>1</v>
      </c>
      <c r="G3047" s="13">
        <v>0</v>
      </c>
      <c r="H3047" s="7">
        <v>2.3409</v>
      </c>
      <c r="I3047">
        <v>92691</v>
      </c>
    </row>
    <row r="3048" spans="1:9" x14ac:dyDescent="0.3">
      <c r="A3048" t="s">
        <v>6054</v>
      </c>
      <c r="B3048" t="s">
        <v>6055</v>
      </c>
      <c r="C3048" t="s">
        <v>6057</v>
      </c>
      <c r="D3048" t="s">
        <v>6058</v>
      </c>
      <c r="E3048" s="7">
        <v>32.04</v>
      </c>
      <c r="F3048" s="9">
        <v>3</v>
      </c>
      <c r="G3048" s="13">
        <v>0</v>
      </c>
      <c r="H3048" s="7">
        <v>8.01</v>
      </c>
      <c r="I3048">
        <v>94109</v>
      </c>
    </row>
    <row r="3049" spans="1:9" x14ac:dyDescent="0.3">
      <c r="A3049" t="s">
        <v>6059</v>
      </c>
      <c r="B3049" t="s">
        <v>1751</v>
      </c>
      <c r="C3049" t="s">
        <v>2193</v>
      </c>
      <c r="D3049" t="s">
        <v>2194</v>
      </c>
      <c r="E3049" s="7">
        <v>81.08</v>
      </c>
      <c r="F3049" s="9">
        <v>4</v>
      </c>
      <c r="G3049" s="13">
        <v>0</v>
      </c>
      <c r="H3049" s="7">
        <v>22.702400000000001</v>
      </c>
      <c r="I3049">
        <v>94110</v>
      </c>
    </row>
    <row r="3050" spans="1:9" x14ac:dyDescent="0.3">
      <c r="A3050" t="s">
        <v>6060</v>
      </c>
      <c r="B3050" t="s">
        <v>1501</v>
      </c>
      <c r="C3050" t="s">
        <v>1962</v>
      </c>
      <c r="D3050" t="s">
        <v>1963</v>
      </c>
      <c r="E3050" s="7">
        <v>93.02</v>
      </c>
      <c r="F3050" s="9">
        <v>2</v>
      </c>
      <c r="G3050" s="13">
        <v>0</v>
      </c>
      <c r="H3050" s="7">
        <v>3.7208000000000001</v>
      </c>
      <c r="I3050">
        <v>90049</v>
      </c>
    </row>
    <row r="3051" spans="1:9" x14ac:dyDescent="0.3">
      <c r="A3051" t="s">
        <v>6061</v>
      </c>
      <c r="B3051" t="s">
        <v>2178</v>
      </c>
      <c r="C3051" t="s">
        <v>3624</v>
      </c>
      <c r="D3051" t="s">
        <v>3625</v>
      </c>
      <c r="E3051" s="7">
        <v>83.92</v>
      </c>
      <c r="F3051" s="9">
        <v>5</v>
      </c>
      <c r="G3051" s="13">
        <v>0.2</v>
      </c>
      <c r="H3051" s="7">
        <v>29.372</v>
      </c>
      <c r="I3051">
        <v>98115</v>
      </c>
    </row>
    <row r="3052" spans="1:9" x14ac:dyDescent="0.3">
      <c r="A3052" t="s">
        <v>6061</v>
      </c>
      <c r="B3052" t="s">
        <v>2178</v>
      </c>
      <c r="C3052" t="s">
        <v>6062</v>
      </c>
      <c r="D3052" t="s">
        <v>6063</v>
      </c>
      <c r="E3052" s="7">
        <v>199.9</v>
      </c>
      <c r="F3052" s="9">
        <v>5</v>
      </c>
      <c r="G3052" s="13">
        <v>0</v>
      </c>
      <c r="H3052" s="7">
        <v>39.979999999999997</v>
      </c>
      <c r="I3052">
        <v>98115</v>
      </c>
    </row>
    <row r="3053" spans="1:9" x14ac:dyDescent="0.3">
      <c r="A3053" t="s">
        <v>6061</v>
      </c>
      <c r="B3053" t="s">
        <v>2178</v>
      </c>
      <c r="C3053" t="s">
        <v>4833</v>
      </c>
      <c r="D3053" t="s">
        <v>4834</v>
      </c>
      <c r="E3053" s="7">
        <v>31.175999999999998</v>
      </c>
      <c r="F3053" s="9">
        <v>3</v>
      </c>
      <c r="G3053" s="13">
        <v>0.2</v>
      </c>
      <c r="H3053" s="7">
        <v>7.0145999999999997</v>
      </c>
      <c r="I3053">
        <v>98115</v>
      </c>
    </row>
    <row r="3054" spans="1:9" x14ac:dyDescent="0.3">
      <c r="A3054" t="s">
        <v>6061</v>
      </c>
      <c r="B3054" t="s">
        <v>2178</v>
      </c>
      <c r="C3054" t="s">
        <v>2881</v>
      </c>
      <c r="D3054" t="s">
        <v>2882</v>
      </c>
      <c r="E3054" s="7">
        <v>172.75200000000001</v>
      </c>
      <c r="F3054" s="9">
        <v>6</v>
      </c>
      <c r="G3054" s="13">
        <v>0.2</v>
      </c>
      <c r="H3054" s="7">
        <v>60.463200000000001</v>
      </c>
      <c r="I3054">
        <v>98115</v>
      </c>
    </row>
    <row r="3055" spans="1:9" x14ac:dyDescent="0.3">
      <c r="A3055" t="s">
        <v>6061</v>
      </c>
      <c r="B3055" t="s">
        <v>2178</v>
      </c>
      <c r="C3055" t="s">
        <v>985</v>
      </c>
      <c r="D3055" t="s">
        <v>986</v>
      </c>
      <c r="E3055" s="7">
        <v>9.2959999999999994</v>
      </c>
      <c r="F3055" s="9">
        <v>2</v>
      </c>
      <c r="G3055" s="13">
        <v>0.2</v>
      </c>
      <c r="H3055" s="7">
        <v>3.0211999999999999</v>
      </c>
      <c r="I3055">
        <v>98115</v>
      </c>
    </row>
    <row r="3056" spans="1:9" x14ac:dyDescent="0.3">
      <c r="A3056" t="s">
        <v>6064</v>
      </c>
      <c r="B3056" t="s">
        <v>6065</v>
      </c>
      <c r="C3056" t="s">
        <v>4557</v>
      </c>
      <c r="D3056" t="s">
        <v>264</v>
      </c>
      <c r="E3056" s="7">
        <v>52.76</v>
      </c>
      <c r="F3056" s="9">
        <v>2</v>
      </c>
      <c r="G3056" s="13">
        <v>0</v>
      </c>
      <c r="H3056" s="7">
        <v>24.269600000000001</v>
      </c>
      <c r="I3056">
        <v>98103</v>
      </c>
    </row>
    <row r="3057" spans="1:9" x14ac:dyDescent="0.3">
      <c r="A3057" t="s">
        <v>6067</v>
      </c>
      <c r="B3057" t="s">
        <v>2898</v>
      </c>
      <c r="C3057" t="s">
        <v>1426</v>
      </c>
      <c r="D3057" t="s">
        <v>1427</v>
      </c>
      <c r="E3057" s="7">
        <v>477.666</v>
      </c>
      <c r="F3057" s="9">
        <v>2</v>
      </c>
      <c r="G3057" s="13">
        <v>0.15</v>
      </c>
      <c r="H3057" s="7">
        <v>84.293999999999997</v>
      </c>
      <c r="I3057">
        <v>94110</v>
      </c>
    </row>
    <row r="3058" spans="1:9" x14ac:dyDescent="0.3">
      <c r="A3058" t="s">
        <v>6068</v>
      </c>
      <c r="B3058" t="s">
        <v>5435</v>
      </c>
      <c r="C3058" t="s">
        <v>3387</v>
      </c>
      <c r="D3058" t="s">
        <v>3388</v>
      </c>
      <c r="E3058" s="7">
        <v>191.96799999999999</v>
      </c>
      <c r="F3058" s="9">
        <v>7</v>
      </c>
      <c r="G3058" s="13">
        <v>0.2</v>
      </c>
      <c r="H3058" s="7">
        <v>16.7972</v>
      </c>
      <c r="I3058">
        <v>85023</v>
      </c>
    </row>
    <row r="3059" spans="1:9" x14ac:dyDescent="0.3">
      <c r="A3059" t="s">
        <v>6069</v>
      </c>
      <c r="B3059" t="s">
        <v>3601</v>
      </c>
      <c r="C3059" t="s">
        <v>2866</v>
      </c>
      <c r="D3059" t="s">
        <v>6070</v>
      </c>
      <c r="E3059" s="7">
        <v>13.848000000000001</v>
      </c>
      <c r="F3059" s="9">
        <v>3</v>
      </c>
      <c r="G3059" s="13">
        <v>0.2</v>
      </c>
      <c r="H3059" s="7">
        <v>5.1929999999999996</v>
      </c>
      <c r="I3059">
        <v>95123</v>
      </c>
    </row>
    <row r="3060" spans="1:9" x14ac:dyDescent="0.3">
      <c r="A3060" t="s">
        <v>6071</v>
      </c>
      <c r="B3060" t="s">
        <v>5692</v>
      </c>
      <c r="C3060" t="s">
        <v>835</v>
      </c>
      <c r="D3060" t="s">
        <v>836</v>
      </c>
      <c r="E3060" s="7">
        <v>68.432000000000002</v>
      </c>
      <c r="F3060" s="9">
        <v>7</v>
      </c>
      <c r="G3060" s="13">
        <v>0.2</v>
      </c>
      <c r="H3060" s="7">
        <v>8.5540000000000003</v>
      </c>
      <c r="I3060">
        <v>80020</v>
      </c>
    </row>
    <row r="3061" spans="1:9" x14ac:dyDescent="0.3">
      <c r="A3061" t="s">
        <v>6072</v>
      </c>
      <c r="B3061" t="s">
        <v>6073</v>
      </c>
      <c r="C3061" t="s">
        <v>3016</v>
      </c>
      <c r="D3061" t="s">
        <v>3017</v>
      </c>
      <c r="E3061" s="7">
        <v>11.76</v>
      </c>
      <c r="F3061" s="9">
        <v>2</v>
      </c>
      <c r="G3061" s="13">
        <v>0</v>
      </c>
      <c r="H3061" s="7">
        <v>5.7624000000000004</v>
      </c>
      <c r="I3061">
        <v>90045</v>
      </c>
    </row>
    <row r="3062" spans="1:9" x14ac:dyDescent="0.3">
      <c r="A3062" t="s">
        <v>6075</v>
      </c>
      <c r="B3062" t="s">
        <v>6076</v>
      </c>
      <c r="C3062" t="s">
        <v>1917</v>
      </c>
      <c r="D3062" t="s">
        <v>1918</v>
      </c>
      <c r="E3062" s="7">
        <v>31.56</v>
      </c>
      <c r="F3062" s="9">
        <v>3</v>
      </c>
      <c r="G3062" s="13">
        <v>0</v>
      </c>
      <c r="H3062" s="7">
        <v>10.4148</v>
      </c>
      <c r="I3062">
        <v>91767</v>
      </c>
    </row>
    <row r="3063" spans="1:9" x14ac:dyDescent="0.3">
      <c r="A3063" t="s">
        <v>6078</v>
      </c>
      <c r="B3063" t="s">
        <v>6079</v>
      </c>
      <c r="C3063" t="s">
        <v>2390</v>
      </c>
      <c r="D3063" t="s">
        <v>2391</v>
      </c>
      <c r="E3063" s="7">
        <v>61.12</v>
      </c>
      <c r="F3063" s="9">
        <v>5</v>
      </c>
      <c r="G3063" s="13">
        <v>0.2</v>
      </c>
      <c r="H3063" s="7">
        <v>22.155999999999999</v>
      </c>
      <c r="I3063">
        <v>94521</v>
      </c>
    </row>
    <row r="3064" spans="1:9" x14ac:dyDescent="0.3">
      <c r="A3064" t="s">
        <v>6081</v>
      </c>
      <c r="B3064" t="s">
        <v>4610</v>
      </c>
      <c r="C3064" t="s">
        <v>2260</v>
      </c>
      <c r="D3064" t="s">
        <v>2261</v>
      </c>
      <c r="E3064" s="7">
        <v>25.86</v>
      </c>
      <c r="F3064" s="9">
        <v>3</v>
      </c>
      <c r="G3064" s="13">
        <v>0</v>
      </c>
      <c r="H3064" s="7">
        <v>6.7236000000000002</v>
      </c>
      <c r="I3064">
        <v>95123</v>
      </c>
    </row>
    <row r="3065" spans="1:9" x14ac:dyDescent="0.3">
      <c r="A3065" t="s">
        <v>6081</v>
      </c>
      <c r="B3065" t="s">
        <v>4610</v>
      </c>
      <c r="C3065" t="s">
        <v>5910</v>
      </c>
      <c r="D3065" t="s">
        <v>5911</v>
      </c>
      <c r="E3065" s="7">
        <v>276.78399999999999</v>
      </c>
      <c r="F3065" s="9">
        <v>2</v>
      </c>
      <c r="G3065" s="13">
        <v>0.2</v>
      </c>
      <c r="H3065" s="7">
        <v>89.954800000000006</v>
      </c>
      <c r="I3065">
        <v>95123</v>
      </c>
    </row>
    <row r="3066" spans="1:9" x14ac:dyDescent="0.3">
      <c r="A3066" t="s">
        <v>6081</v>
      </c>
      <c r="B3066" t="s">
        <v>4610</v>
      </c>
      <c r="C3066" t="s">
        <v>3785</v>
      </c>
      <c r="D3066" t="s">
        <v>3786</v>
      </c>
      <c r="E3066" s="7">
        <v>110.352</v>
      </c>
      <c r="F3066" s="9">
        <v>3</v>
      </c>
      <c r="G3066" s="13">
        <v>0.2</v>
      </c>
      <c r="H3066" s="7">
        <v>8.2764000000000006</v>
      </c>
      <c r="I3066">
        <v>95123</v>
      </c>
    </row>
    <row r="3067" spans="1:9" x14ac:dyDescent="0.3">
      <c r="A3067" t="s">
        <v>6082</v>
      </c>
      <c r="B3067" t="s">
        <v>4881</v>
      </c>
      <c r="C3067" t="s">
        <v>6083</v>
      </c>
      <c r="D3067" t="s">
        <v>6084</v>
      </c>
      <c r="E3067" s="7">
        <v>60.84</v>
      </c>
      <c r="F3067" s="9">
        <v>3</v>
      </c>
      <c r="G3067" s="13">
        <v>0</v>
      </c>
      <c r="H3067" s="7">
        <v>19.468800000000002</v>
      </c>
      <c r="I3067">
        <v>95823</v>
      </c>
    </row>
    <row r="3068" spans="1:9" x14ac:dyDescent="0.3">
      <c r="A3068" t="s">
        <v>6085</v>
      </c>
      <c r="B3068" t="s">
        <v>6086</v>
      </c>
      <c r="C3068" t="s">
        <v>2377</v>
      </c>
      <c r="D3068" t="s">
        <v>2378</v>
      </c>
      <c r="E3068" s="7">
        <v>35.207999999999998</v>
      </c>
      <c r="F3068" s="9">
        <v>1</v>
      </c>
      <c r="G3068" s="13">
        <v>0.2</v>
      </c>
      <c r="H3068" s="7">
        <v>2.6406000000000001</v>
      </c>
      <c r="I3068">
        <v>97477</v>
      </c>
    </row>
    <row r="3069" spans="1:9" x14ac:dyDescent="0.3">
      <c r="A3069" t="s">
        <v>6088</v>
      </c>
      <c r="B3069" t="s">
        <v>526</v>
      </c>
      <c r="C3069" t="s">
        <v>6089</v>
      </c>
      <c r="D3069" t="s">
        <v>6090</v>
      </c>
      <c r="E3069" s="7">
        <v>282.83999999999997</v>
      </c>
      <c r="F3069" s="9">
        <v>4</v>
      </c>
      <c r="G3069" s="13">
        <v>0</v>
      </c>
      <c r="H3069" s="7">
        <v>19.7988</v>
      </c>
      <c r="I3069">
        <v>90045</v>
      </c>
    </row>
    <row r="3070" spans="1:9" x14ac:dyDescent="0.3">
      <c r="A3070" t="s">
        <v>6088</v>
      </c>
      <c r="B3070" t="s">
        <v>526</v>
      </c>
      <c r="C3070" t="s">
        <v>6031</v>
      </c>
      <c r="D3070" t="s">
        <v>6032</v>
      </c>
      <c r="E3070" s="7">
        <v>27.72</v>
      </c>
      <c r="F3070" s="9">
        <v>9</v>
      </c>
      <c r="G3070" s="13">
        <v>0</v>
      </c>
      <c r="H3070" s="7">
        <v>13.3056</v>
      </c>
      <c r="I3070">
        <v>90045</v>
      </c>
    </row>
    <row r="3071" spans="1:9" x14ac:dyDescent="0.3">
      <c r="A3071" t="s">
        <v>6091</v>
      </c>
      <c r="B3071" t="s">
        <v>660</v>
      </c>
      <c r="C3071" t="s">
        <v>2982</v>
      </c>
      <c r="D3071" t="s">
        <v>2983</v>
      </c>
      <c r="E3071" s="7">
        <v>239.98400000000001</v>
      </c>
      <c r="F3071" s="9">
        <v>2</v>
      </c>
      <c r="G3071" s="13">
        <v>0.2</v>
      </c>
      <c r="H3071" s="7">
        <v>23.9984</v>
      </c>
      <c r="I3071">
        <v>95695</v>
      </c>
    </row>
    <row r="3072" spans="1:9" x14ac:dyDescent="0.3">
      <c r="A3072" t="s">
        <v>6092</v>
      </c>
      <c r="B3072" t="s">
        <v>285</v>
      </c>
      <c r="C3072" t="s">
        <v>54</v>
      </c>
      <c r="D3072" t="s">
        <v>56</v>
      </c>
      <c r="E3072" s="7">
        <v>22.98</v>
      </c>
      <c r="F3072" s="9">
        <v>1</v>
      </c>
      <c r="G3072" s="13">
        <v>0</v>
      </c>
      <c r="H3072" s="7">
        <v>6.8940000000000001</v>
      </c>
      <c r="I3072">
        <v>98115</v>
      </c>
    </row>
    <row r="3073" spans="1:9" x14ac:dyDescent="0.3">
      <c r="A3073" t="s">
        <v>6092</v>
      </c>
      <c r="B3073" t="s">
        <v>285</v>
      </c>
      <c r="C3073" t="s">
        <v>5416</v>
      </c>
      <c r="D3073" t="s">
        <v>5417</v>
      </c>
      <c r="E3073" s="7">
        <v>102.13</v>
      </c>
      <c r="F3073" s="9">
        <v>7</v>
      </c>
      <c r="G3073" s="13">
        <v>0</v>
      </c>
      <c r="H3073" s="7">
        <v>15.3195</v>
      </c>
      <c r="I3073">
        <v>98115</v>
      </c>
    </row>
    <row r="3074" spans="1:9" x14ac:dyDescent="0.3">
      <c r="A3074" t="s">
        <v>6092</v>
      </c>
      <c r="B3074" t="s">
        <v>285</v>
      </c>
      <c r="C3074" t="s">
        <v>2249</v>
      </c>
      <c r="D3074" t="s">
        <v>2250</v>
      </c>
      <c r="E3074" s="7">
        <v>2033.5840000000001</v>
      </c>
      <c r="F3074" s="9">
        <v>2</v>
      </c>
      <c r="G3074" s="13">
        <v>0.2</v>
      </c>
      <c r="H3074" s="7">
        <v>762.59400000000005</v>
      </c>
      <c r="I3074">
        <v>98115</v>
      </c>
    </row>
    <row r="3075" spans="1:9" x14ac:dyDescent="0.3">
      <c r="A3075" t="s">
        <v>6093</v>
      </c>
      <c r="B3075" t="s">
        <v>5499</v>
      </c>
      <c r="C3075" t="s">
        <v>1203</v>
      </c>
      <c r="D3075" t="s">
        <v>1204</v>
      </c>
      <c r="E3075" s="7">
        <v>5.76</v>
      </c>
      <c r="F3075" s="9">
        <v>2</v>
      </c>
      <c r="G3075" s="13">
        <v>0</v>
      </c>
      <c r="H3075" s="7">
        <v>1.6704000000000001</v>
      </c>
      <c r="I3075">
        <v>90049</v>
      </c>
    </row>
    <row r="3076" spans="1:9" x14ac:dyDescent="0.3">
      <c r="A3076" t="s">
        <v>6094</v>
      </c>
      <c r="B3076" t="s">
        <v>864</v>
      </c>
      <c r="C3076" t="s">
        <v>6095</v>
      </c>
      <c r="D3076" t="s">
        <v>6096</v>
      </c>
      <c r="E3076" s="7">
        <v>137.54</v>
      </c>
      <c r="F3076" s="9">
        <v>2</v>
      </c>
      <c r="G3076" s="13">
        <v>0</v>
      </c>
      <c r="H3076" s="7">
        <v>55.015999999999998</v>
      </c>
      <c r="I3076">
        <v>98105</v>
      </c>
    </row>
    <row r="3077" spans="1:9" x14ac:dyDescent="0.3">
      <c r="A3077" t="s">
        <v>6094</v>
      </c>
      <c r="B3077" t="s">
        <v>864</v>
      </c>
      <c r="C3077" t="s">
        <v>1439</v>
      </c>
      <c r="D3077" t="s">
        <v>1440</v>
      </c>
      <c r="E3077" s="7">
        <v>730.2</v>
      </c>
      <c r="F3077" s="9">
        <v>4</v>
      </c>
      <c r="G3077" s="13">
        <v>0</v>
      </c>
      <c r="H3077" s="7">
        <v>94.926000000000002</v>
      </c>
      <c r="I3077">
        <v>98105</v>
      </c>
    </row>
    <row r="3078" spans="1:9" x14ac:dyDescent="0.3">
      <c r="A3078" t="s">
        <v>6097</v>
      </c>
      <c r="B3078" t="s">
        <v>2774</v>
      </c>
      <c r="C3078" t="s">
        <v>5519</v>
      </c>
      <c r="D3078" t="s">
        <v>5520</v>
      </c>
      <c r="E3078" s="7">
        <v>11.56</v>
      </c>
      <c r="F3078" s="9">
        <v>2</v>
      </c>
      <c r="G3078" s="13">
        <v>0</v>
      </c>
      <c r="H3078" s="7">
        <v>5.6643999999999997</v>
      </c>
      <c r="I3078">
        <v>90032</v>
      </c>
    </row>
    <row r="3079" spans="1:9" x14ac:dyDescent="0.3">
      <c r="A3079" t="s">
        <v>6098</v>
      </c>
      <c r="B3079" t="s">
        <v>6099</v>
      </c>
      <c r="C3079" t="s">
        <v>3802</v>
      </c>
      <c r="D3079" t="s">
        <v>3803</v>
      </c>
      <c r="E3079" s="7">
        <v>20.65</v>
      </c>
      <c r="F3079" s="9">
        <v>5</v>
      </c>
      <c r="G3079" s="13">
        <v>0</v>
      </c>
      <c r="H3079" s="7">
        <v>9.4990000000000006</v>
      </c>
      <c r="I3079">
        <v>98103</v>
      </c>
    </row>
    <row r="3080" spans="1:9" x14ac:dyDescent="0.3">
      <c r="A3080" t="s">
        <v>6098</v>
      </c>
      <c r="B3080" t="s">
        <v>6099</v>
      </c>
      <c r="C3080" t="s">
        <v>5516</v>
      </c>
      <c r="D3080" t="s">
        <v>5517</v>
      </c>
      <c r="E3080" s="7">
        <v>204.9</v>
      </c>
      <c r="F3080" s="9">
        <v>5</v>
      </c>
      <c r="G3080" s="13">
        <v>0</v>
      </c>
      <c r="H3080" s="7">
        <v>0</v>
      </c>
      <c r="I3080">
        <v>98103</v>
      </c>
    </row>
    <row r="3081" spans="1:9" x14ac:dyDescent="0.3">
      <c r="A3081" t="s">
        <v>6098</v>
      </c>
      <c r="B3081" t="s">
        <v>6099</v>
      </c>
      <c r="C3081" t="s">
        <v>6101</v>
      </c>
      <c r="D3081" t="s">
        <v>6102</v>
      </c>
      <c r="E3081" s="7">
        <v>436.70400000000001</v>
      </c>
      <c r="F3081" s="9">
        <v>6</v>
      </c>
      <c r="G3081" s="13">
        <v>0.2</v>
      </c>
      <c r="H3081" s="7">
        <v>21.8352</v>
      </c>
      <c r="I3081">
        <v>98103</v>
      </c>
    </row>
    <row r="3082" spans="1:9" x14ac:dyDescent="0.3">
      <c r="A3082" t="s">
        <v>6098</v>
      </c>
      <c r="B3082" t="s">
        <v>6099</v>
      </c>
      <c r="C3082" t="s">
        <v>2961</v>
      </c>
      <c r="D3082" t="s">
        <v>2962</v>
      </c>
      <c r="E3082" s="7">
        <v>481.56799999999998</v>
      </c>
      <c r="F3082" s="9">
        <v>2</v>
      </c>
      <c r="G3082" s="13">
        <v>0.2</v>
      </c>
      <c r="H3082" s="7">
        <v>54.176400000000001</v>
      </c>
      <c r="I3082">
        <v>98103</v>
      </c>
    </row>
    <row r="3083" spans="1:9" x14ac:dyDescent="0.3">
      <c r="A3083" t="s">
        <v>6103</v>
      </c>
      <c r="B3083" t="s">
        <v>5814</v>
      </c>
      <c r="C3083" t="s">
        <v>4900</v>
      </c>
      <c r="D3083" t="s">
        <v>4901</v>
      </c>
      <c r="E3083" s="7">
        <v>89.543999999999997</v>
      </c>
      <c r="F3083" s="9">
        <v>7</v>
      </c>
      <c r="G3083" s="13">
        <v>0.2</v>
      </c>
      <c r="H3083" s="7">
        <v>12.3123</v>
      </c>
      <c r="I3083">
        <v>85301</v>
      </c>
    </row>
    <row r="3084" spans="1:9" x14ac:dyDescent="0.3">
      <c r="A3084" t="s">
        <v>6103</v>
      </c>
      <c r="B3084" t="s">
        <v>5814</v>
      </c>
      <c r="C3084" t="s">
        <v>4770</v>
      </c>
      <c r="D3084" t="s">
        <v>4771</v>
      </c>
      <c r="E3084" s="7">
        <v>35.167999999999999</v>
      </c>
      <c r="F3084" s="9">
        <v>2</v>
      </c>
      <c r="G3084" s="13">
        <v>0.2</v>
      </c>
      <c r="H3084" s="7">
        <v>8.3523999999999994</v>
      </c>
      <c r="I3084">
        <v>85301</v>
      </c>
    </row>
    <row r="3085" spans="1:9" x14ac:dyDescent="0.3">
      <c r="A3085" t="s">
        <v>6103</v>
      </c>
      <c r="B3085" t="s">
        <v>5814</v>
      </c>
      <c r="C3085" t="s">
        <v>1472</v>
      </c>
      <c r="D3085" t="s">
        <v>1473</v>
      </c>
      <c r="E3085" s="7">
        <v>72.587999999999994</v>
      </c>
      <c r="F3085" s="9">
        <v>2</v>
      </c>
      <c r="G3085" s="13">
        <v>0.7</v>
      </c>
      <c r="H3085" s="7">
        <v>48.392000000000003</v>
      </c>
      <c r="I3085">
        <v>85301</v>
      </c>
    </row>
    <row r="3086" spans="1:9" x14ac:dyDescent="0.3">
      <c r="A3086" t="s">
        <v>6104</v>
      </c>
      <c r="B3086" t="s">
        <v>2092</v>
      </c>
      <c r="C3086" t="s">
        <v>2142</v>
      </c>
      <c r="D3086" t="s">
        <v>2143</v>
      </c>
      <c r="E3086" s="7">
        <v>3406.6640000000002</v>
      </c>
      <c r="F3086" s="9">
        <v>8</v>
      </c>
      <c r="G3086" s="13">
        <v>0.15</v>
      </c>
      <c r="H3086" s="7">
        <v>160.31360000000001</v>
      </c>
      <c r="I3086">
        <v>90045</v>
      </c>
    </row>
    <row r="3087" spans="1:9" x14ac:dyDescent="0.3">
      <c r="A3087" t="s">
        <v>6104</v>
      </c>
      <c r="B3087" t="s">
        <v>2092</v>
      </c>
      <c r="C3087" t="s">
        <v>3256</v>
      </c>
      <c r="D3087" t="s">
        <v>3257</v>
      </c>
      <c r="E3087" s="7">
        <v>37.17</v>
      </c>
      <c r="F3087" s="9">
        <v>9</v>
      </c>
      <c r="G3087" s="13">
        <v>0</v>
      </c>
      <c r="H3087" s="7">
        <v>10.4076</v>
      </c>
      <c r="I3087">
        <v>90045</v>
      </c>
    </row>
    <row r="3088" spans="1:9" x14ac:dyDescent="0.3">
      <c r="A3088" t="s">
        <v>6104</v>
      </c>
      <c r="B3088" t="s">
        <v>2092</v>
      </c>
      <c r="C3088" t="s">
        <v>4105</v>
      </c>
      <c r="D3088" t="s">
        <v>4106</v>
      </c>
      <c r="E3088" s="7">
        <v>64.959999999999994</v>
      </c>
      <c r="F3088" s="9">
        <v>2</v>
      </c>
      <c r="G3088" s="13">
        <v>0</v>
      </c>
      <c r="H3088" s="7">
        <v>19.488</v>
      </c>
      <c r="I3088">
        <v>90045</v>
      </c>
    </row>
    <row r="3089" spans="1:9" x14ac:dyDescent="0.3">
      <c r="A3089" t="s">
        <v>6104</v>
      </c>
      <c r="B3089" t="s">
        <v>2092</v>
      </c>
      <c r="C3089" t="s">
        <v>1695</v>
      </c>
      <c r="D3089" t="s">
        <v>1696</v>
      </c>
      <c r="E3089" s="7">
        <v>595.38</v>
      </c>
      <c r="F3089" s="9">
        <v>6</v>
      </c>
      <c r="G3089" s="13">
        <v>0</v>
      </c>
      <c r="H3089" s="7">
        <v>297.69</v>
      </c>
      <c r="I3089">
        <v>90045</v>
      </c>
    </row>
    <row r="3090" spans="1:9" x14ac:dyDescent="0.3">
      <c r="A3090" t="s">
        <v>6105</v>
      </c>
      <c r="B3090" t="s">
        <v>1387</v>
      </c>
      <c r="C3090" t="s">
        <v>5264</v>
      </c>
      <c r="D3090" t="s">
        <v>5265</v>
      </c>
      <c r="E3090" s="7">
        <v>95.983999999999995</v>
      </c>
      <c r="F3090" s="9">
        <v>2</v>
      </c>
      <c r="G3090" s="13">
        <v>0.2</v>
      </c>
      <c r="H3090" s="7">
        <v>11.997999999999999</v>
      </c>
      <c r="I3090">
        <v>85705</v>
      </c>
    </row>
    <row r="3091" spans="1:9" x14ac:dyDescent="0.3">
      <c r="A3091" t="s">
        <v>6105</v>
      </c>
      <c r="B3091" t="s">
        <v>1387</v>
      </c>
      <c r="C3091" t="s">
        <v>2175</v>
      </c>
      <c r="D3091" t="s">
        <v>2176</v>
      </c>
      <c r="E3091" s="7">
        <v>4.9379999999999997</v>
      </c>
      <c r="F3091" s="9">
        <v>2</v>
      </c>
      <c r="G3091" s="13">
        <v>0.7</v>
      </c>
      <c r="H3091" s="7">
        <v>3.6212</v>
      </c>
      <c r="I3091">
        <v>85705</v>
      </c>
    </row>
    <row r="3092" spans="1:9" x14ac:dyDescent="0.3">
      <c r="A3092" t="s">
        <v>6106</v>
      </c>
      <c r="B3092" t="s">
        <v>2713</v>
      </c>
      <c r="C3092" t="s">
        <v>6107</v>
      </c>
      <c r="D3092" t="s">
        <v>6108</v>
      </c>
      <c r="E3092" s="7">
        <v>18.75</v>
      </c>
      <c r="F3092" s="9">
        <v>5</v>
      </c>
      <c r="G3092" s="13">
        <v>0</v>
      </c>
      <c r="H3092" s="7">
        <v>9</v>
      </c>
      <c r="I3092">
        <v>91767</v>
      </c>
    </row>
    <row r="3093" spans="1:9" x14ac:dyDescent="0.3">
      <c r="A3093" t="s">
        <v>6109</v>
      </c>
      <c r="B3093" t="s">
        <v>5733</v>
      </c>
      <c r="C3093" t="s">
        <v>2835</v>
      </c>
      <c r="D3093" t="s">
        <v>2836</v>
      </c>
      <c r="E3093" s="7">
        <v>3023.9279999999999</v>
      </c>
      <c r="F3093" s="9">
        <v>9</v>
      </c>
      <c r="G3093" s="13">
        <v>0.2</v>
      </c>
      <c r="H3093" s="7">
        <v>226.7946</v>
      </c>
      <c r="I3093">
        <v>93101</v>
      </c>
    </row>
    <row r="3094" spans="1:9" x14ac:dyDescent="0.3">
      <c r="A3094" t="s">
        <v>6109</v>
      </c>
      <c r="B3094" t="s">
        <v>5733</v>
      </c>
      <c r="C3094" t="s">
        <v>6110</v>
      </c>
      <c r="D3094" t="s">
        <v>6111</v>
      </c>
      <c r="E3094" s="7">
        <v>26.96</v>
      </c>
      <c r="F3094" s="9">
        <v>2</v>
      </c>
      <c r="G3094" s="13">
        <v>0</v>
      </c>
      <c r="H3094" s="7">
        <v>3.7744</v>
      </c>
      <c r="I3094">
        <v>93101</v>
      </c>
    </row>
    <row r="3095" spans="1:9" x14ac:dyDescent="0.3">
      <c r="A3095" t="s">
        <v>6109</v>
      </c>
      <c r="B3095" t="s">
        <v>5733</v>
      </c>
      <c r="C3095" t="s">
        <v>3019</v>
      </c>
      <c r="D3095" t="s">
        <v>3020</v>
      </c>
      <c r="E3095" s="7">
        <v>477.6</v>
      </c>
      <c r="F3095" s="9">
        <v>3</v>
      </c>
      <c r="G3095" s="13">
        <v>0.2</v>
      </c>
      <c r="H3095" s="7">
        <v>161.19</v>
      </c>
      <c r="I3095">
        <v>93101</v>
      </c>
    </row>
    <row r="3096" spans="1:9" x14ac:dyDescent="0.3">
      <c r="A3096" t="s">
        <v>6112</v>
      </c>
      <c r="B3096" t="s">
        <v>2945</v>
      </c>
      <c r="C3096" t="s">
        <v>2791</v>
      </c>
      <c r="D3096" t="s">
        <v>2792</v>
      </c>
      <c r="E3096" s="7">
        <v>193.95</v>
      </c>
      <c r="F3096" s="9">
        <v>3</v>
      </c>
      <c r="G3096" s="13">
        <v>0</v>
      </c>
      <c r="H3096" s="7">
        <v>9.6974999999999998</v>
      </c>
      <c r="I3096">
        <v>94109</v>
      </c>
    </row>
    <row r="3097" spans="1:9" x14ac:dyDescent="0.3">
      <c r="A3097" t="s">
        <v>6113</v>
      </c>
      <c r="B3097" t="s">
        <v>337</v>
      </c>
      <c r="C3097" t="s">
        <v>1935</v>
      </c>
      <c r="D3097" t="s">
        <v>1936</v>
      </c>
      <c r="E3097" s="7">
        <v>12.96</v>
      </c>
      <c r="F3097" s="9">
        <v>2</v>
      </c>
      <c r="G3097" s="13">
        <v>0</v>
      </c>
      <c r="H3097" s="7">
        <v>6.2207999999999997</v>
      </c>
      <c r="I3097">
        <v>92503</v>
      </c>
    </row>
    <row r="3098" spans="1:9" x14ac:dyDescent="0.3">
      <c r="A3098" t="s">
        <v>6114</v>
      </c>
      <c r="B3098" t="s">
        <v>190</v>
      </c>
      <c r="C3098" t="s">
        <v>6062</v>
      </c>
      <c r="D3098" t="s">
        <v>6063</v>
      </c>
      <c r="E3098" s="7">
        <v>119.94</v>
      </c>
      <c r="F3098" s="9">
        <v>3</v>
      </c>
      <c r="G3098" s="13">
        <v>0</v>
      </c>
      <c r="H3098" s="7">
        <v>23.988</v>
      </c>
      <c r="I3098">
        <v>90049</v>
      </c>
    </row>
    <row r="3099" spans="1:9" x14ac:dyDescent="0.3">
      <c r="A3099" t="s">
        <v>6114</v>
      </c>
      <c r="B3099" t="s">
        <v>190</v>
      </c>
      <c r="C3099" t="s">
        <v>4827</v>
      </c>
      <c r="D3099" t="s">
        <v>4828</v>
      </c>
      <c r="E3099" s="7">
        <v>12.42</v>
      </c>
      <c r="F3099" s="9">
        <v>3</v>
      </c>
      <c r="G3099" s="13">
        <v>0</v>
      </c>
      <c r="H3099" s="7">
        <v>4.4711999999999996</v>
      </c>
      <c r="I3099">
        <v>90049</v>
      </c>
    </row>
    <row r="3100" spans="1:9" x14ac:dyDescent="0.3">
      <c r="A3100" t="s">
        <v>6115</v>
      </c>
      <c r="B3100" t="s">
        <v>4436</v>
      </c>
      <c r="C3100" t="s">
        <v>734</v>
      </c>
      <c r="D3100" t="s">
        <v>735</v>
      </c>
      <c r="E3100" s="7">
        <v>18.088000000000001</v>
      </c>
      <c r="F3100" s="9">
        <v>7</v>
      </c>
      <c r="G3100" s="13">
        <v>0.2</v>
      </c>
      <c r="H3100" s="7">
        <v>6.5568999999999997</v>
      </c>
      <c r="I3100">
        <v>92672</v>
      </c>
    </row>
    <row r="3101" spans="1:9" x14ac:dyDescent="0.3">
      <c r="A3101" t="s">
        <v>6115</v>
      </c>
      <c r="B3101" t="s">
        <v>4436</v>
      </c>
      <c r="C3101" t="s">
        <v>6117</v>
      </c>
      <c r="D3101" t="s">
        <v>6118</v>
      </c>
      <c r="E3101" s="7">
        <v>71.97</v>
      </c>
      <c r="F3101" s="9">
        <v>3</v>
      </c>
      <c r="G3101" s="13">
        <v>0</v>
      </c>
      <c r="H3101" s="7">
        <v>35.984999999999999</v>
      </c>
      <c r="I3101">
        <v>92672</v>
      </c>
    </row>
    <row r="3102" spans="1:9" x14ac:dyDescent="0.3">
      <c r="A3102" t="s">
        <v>6119</v>
      </c>
      <c r="B3102" t="s">
        <v>425</v>
      </c>
      <c r="C3102" t="s">
        <v>6121</v>
      </c>
      <c r="D3102" t="s">
        <v>6122</v>
      </c>
      <c r="E3102" s="7">
        <v>22</v>
      </c>
      <c r="F3102" s="9">
        <v>5</v>
      </c>
      <c r="G3102" s="13">
        <v>0.2</v>
      </c>
      <c r="H3102" s="7">
        <v>1.375</v>
      </c>
      <c r="I3102">
        <v>94568</v>
      </c>
    </row>
    <row r="3103" spans="1:9" x14ac:dyDescent="0.3">
      <c r="A3103" t="s">
        <v>6123</v>
      </c>
      <c r="B3103" t="s">
        <v>2026</v>
      </c>
      <c r="C3103" t="s">
        <v>1889</v>
      </c>
      <c r="D3103" t="s">
        <v>1890</v>
      </c>
      <c r="E3103" s="7">
        <v>41.6</v>
      </c>
      <c r="F3103" s="9">
        <v>4</v>
      </c>
      <c r="G3103" s="13">
        <v>0</v>
      </c>
      <c r="H3103" s="7">
        <v>14.144</v>
      </c>
      <c r="I3103">
        <v>93309</v>
      </c>
    </row>
    <row r="3104" spans="1:9" x14ac:dyDescent="0.3">
      <c r="A3104" t="s">
        <v>6124</v>
      </c>
      <c r="B3104" t="s">
        <v>4269</v>
      </c>
      <c r="C3104" t="s">
        <v>1093</v>
      </c>
      <c r="D3104" t="s">
        <v>1094</v>
      </c>
      <c r="E3104" s="7">
        <v>323.10000000000002</v>
      </c>
      <c r="F3104" s="9">
        <v>2</v>
      </c>
      <c r="G3104" s="13">
        <v>0</v>
      </c>
      <c r="H3104" s="7">
        <v>61.389000000000003</v>
      </c>
      <c r="I3104">
        <v>94122</v>
      </c>
    </row>
    <row r="3105" spans="1:9" x14ac:dyDescent="0.3">
      <c r="A3105" t="s">
        <v>6124</v>
      </c>
      <c r="B3105" t="s">
        <v>4269</v>
      </c>
      <c r="C3105" t="s">
        <v>1796</v>
      </c>
      <c r="D3105" t="s">
        <v>1797</v>
      </c>
      <c r="E3105" s="7">
        <v>668.16</v>
      </c>
      <c r="F3105" s="9">
        <v>9</v>
      </c>
      <c r="G3105" s="13">
        <v>0.2</v>
      </c>
      <c r="H3105" s="7">
        <v>75.168000000000006</v>
      </c>
      <c r="I3105">
        <v>94122</v>
      </c>
    </row>
    <row r="3106" spans="1:9" x14ac:dyDescent="0.3">
      <c r="A3106" t="s">
        <v>6125</v>
      </c>
      <c r="B3106" t="s">
        <v>2774</v>
      </c>
      <c r="C3106" t="s">
        <v>4917</v>
      </c>
      <c r="D3106" t="s">
        <v>4918</v>
      </c>
      <c r="E3106" s="7">
        <v>8.64</v>
      </c>
      <c r="F3106" s="9">
        <v>3</v>
      </c>
      <c r="G3106" s="13">
        <v>0</v>
      </c>
      <c r="H3106" s="7">
        <v>4.2336</v>
      </c>
      <c r="I3106">
        <v>94122</v>
      </c>
    </row>
    <row r="3107" spans="1:9" x14ac:dyDescent="0.3">
      <c r="A3107" t="s">
        <v>6125</v>
      </c>
      <c r="B3107" t="s">
        <v>2774</v>
      </c>
      <c r="C3107" t="s">
        <v>1336</v>
      </c>
      <c r="D3107" t="s">
        <v>1337</v>
      </c>
      <c r="E3107" s="7">
        <v>38.880000000000003</v>
      </c>
      <c r="F3107" s="9">
        <v>6</v>
      </c>
      <c r="G3107" s="13">
        <v>0</v>
      </c>
      <c r="H3107" s="7">
        <v>18.662400000000002</v>
      </c>
      <c r="I3107">
        <v>94122</v>
      </c>
    </row>
    <row r="3108" spans="1:9" x14ac:dyDescent="0.3">
      <c r="A3108" t="s">
        <v>6125</v>
      </c>
      <c r="B3108" t="s">
        <v>2774</v>
      </c>
      <c r="C3108" t="s">
        <v>3942</v>
      </c>
      <c r="D3108" t="s">
        <v>6126</v>
      </c>
      <c r="E3108" s="7">
        <v>201.04</v>
      </c>
      <c r="F3108" s="9">
        <v>8</v>
      </c>
      <c r="G3108" s="13">
        <v>0</v>
      </c>
      <c r="H3108" s="7">
        <v>54.280799999999999</v>
      </c>
      <c r="I3108">
        <v>94122</v>
      </c>
    </row>
    <row r="3109" spans="1:9" x14ac:dyDescent="0.3">
      <c r="A3109" t="s">
        <v>6125</v>
      </c>
      <c r="B3109" t="s">
        <v>2774</v>
      </c>
      <c r="C3109" t="s">
        <v>4503</v>
      </c>
      <c r="D3109" t="s">
        <v>4504</v>
      </c>
      <c r="E3109" s="7">
        <v>12.96</v>
      </c>
      <c r="F3109" s="9">
        <v>2</v>
      </c>
      <c r="G3109" s="13">
        <v>0</v>
      </c>
      <c r="H3109" s="7">
        <v>6.3503999999999996</v>
      </c>
      <c r="I3109">
        <v>94122</v>
      </c>
    </row>
    <row r="3110" spans="1:9" x14ac:dyDescent="0.3">
      <c r="A3110" t="s">
        <v>6127</v>
      </c>
      <c r="B3110" t="s">
        <v>6128</v>
      </c>
      <c r="C3110" t="s">
        <v>2466</v>
      </c>
      <c r="D3110" t="s">
        <v>2467</v>
      </c>
      <c r="E3110" s="7">
        <v>16.59</v>
      </c>
      <c r="F3110" s="9">
        <v>1</v>
      </c>
      <c r="G3110" s="13">
        <v>0</v>
      </c>
      <c r="H3110" s="7">
        <v>5.8064999999999998</v>
      </c>
      <c r="I3110">
        <v>90032</v>
      </c>
    </row>
    <row r="3111" spans="1:9" x14ac:dyDescent="0.3">
      <c r="A3111" t="s">
        <v>6130</v>
      </c>
      <c r="B3111" t="s">
        <v>2073</v>
      </c>
      <c r="C3111" t="s">
        <v>1428</v>
      </c>
      <c r="D3111" t="s">
        <v>1429</v>
      </c>
      <c r="E3111" s="7">
        <v>35.1</v>
      </c>
      <c r="F3111" s="9">
        <v>6</v>
      </c>
      <c r="G3111" s="13">
        <v>0</v>
      </c>
      <c r="H3111" s="7">
        <v>10.179</v>
      </c>
      <c r="I3111">
        <v>92037</v>
      </c>
    </row>
    <row r="3112" spans="1:9" x14ac:dyDescent="0.3">
      <c r="A3112" t="s">
        <v>6131</v>
      </c>
      <c r="B3112" t="s">
        <v>244</v>
      </c>
      <c r="C3112" t="s">
        <v>4290</v>
      </c>
      <c r="D3112" t="s">
        <v>4291</v>
      </c>
      <c r="E3112" s="7">
        <v>31.08</v>
      </c>
      <c r="F3112" s="9">
        <v>6</v>
      </c>
      <c r="G3112" s="13">
        <v>0</v>
      </c>
      <c r="H3112" s="7">
        <v>15.229200000000001</v>
      </c>
      <c r="I3112">
        <v>94110</v>
      </c>
    </row>
    <row r="3113" spans="1:9" x14ac:dyDescent="0.3">
      <c r="A3113" t="s">
        <v>6131</v>
      </c>
      <c r="B3113" t="s">
        <v>244</v>
      </c>
      <c r="C3113" t="s">
        <v>718</v>
      </c>
      <c r="D3113" t="s">
        <v>719</v>
      </c>
      <c r="E3113" s="7">
        <v>7.3</v>
      </c>
      <c r="F3113" s="9">
        <v>2</v>
      </c>
      <c r="G3113" s="13">
        <v>0</v>
      </c>
      <c r="H3113" s="7">
        <v>2.19</v>
      </c>
      <c r="I3113">
        <v>94110</v>
      </c>
    </row>
    <row r="3114" spans="1:9" x14ac:dyDescent="0.3">
      <c r="A3114" t="s">
        <v>6132</v>
      </c>
      <c r="B3114" t="s">
        <v>4759</v>
      </c>
      <c r="C3114" t="s">
        <v>326</v>
      </c>
      <c r="D3114" t="s">
        <v>327</v>
      </c>
      <c r="E3114" s="7">
        <v>22.83</v>
      </c>
      <c r="F3114" s="9">
        <v>3</v>
      </c>
      <c r="G3114" s="13">
        <v>0</v>
      </c>
      <c r="H3114" s="7">
        <v>10.7301</v>
      </c>
      <c r="I3114">
        <v>90301</v>
      </c>
    </row>
    <row r="3115" spans="1:9" x14ac:dyDescent="0.3">
      <c r="A3115" t="s">
        <v>6132</v>
      </c>
      <c r="B3115" t="s">
        <v>4759</v>
      </c>
      <c r="C3115" t="s">
        <v>5461</v>
      </c>
      <c r="D3115" t="s">
        <v>5462</v>
      </c>
      <c r="E3115" s="7">
        <v>54.32</v>
      </c>
      <c r="F3115" s="9">
        <v>4</v>
      </c>
      <c r="G3115" s="13">
        <v>0</v>
      </c>
      <c r="H3115" s="7">
        <v>16.295999999999999</v>
      </c>
      <c r="I3115">
        <v>90301</v>
      </c>
    </row>
    <row r="3116" spans="1:9" x14ac:dyDescent="0.3">
      <c r="A3116" t="s">
        <v>6132</v>
      </c>
      <c r="B3116" t="s">
        <v>4759</v>
      </c>
      <c r="C3116" t="s">
        <v>2504</v>
      </c>
      <c r="D3116" t="s">
        <v>2505</v>
      </c>
      <c r="E3116" s="7">
        <v>196.77600000000001</v>
      </c>
      <c r="F3116" s="9">
        <v>3</v>
      </c>
      <c r="G3116" s="13">
        <v>0.2</v>
      </c>
      <c r="H3116" s="7">
        <v>14.7582</v>
      </c>
      <c r="I3116">
        <v>90301</v>
      </c>
    </row>
    <row r="3117" spans="1:9" x14ac:dyDescent="0.3">
      <c r="A3117" t="s">
        <v>6133</v>
      </c>
      <c r="B3117" t="s">
        <v>3439</v>
      </c>
      <c r="C3117" t="s">
        <v>5004</v>
      </c>
      <c r="D3117" t="s">
        <v>5005</v>
      </c>
      <c r="E3117" s="7">
        <v>3.62</v>
      </c>
      <c r="F3117" s="9">
        <v>2</v>
      </c>
      <c r="G3117" s="13">
        <v>0</v>
      </c>
      <c r="H3117" s="7">
        <v>1.1946000000000001</v>
      </c>
      <c r="I3117">
        <v>93405</v>
      </c>
    </row>
    <row r="3118" spans="1:9" x14ac:dyDescent="0.3">
      <c r="A3118" t="s">
        <v>6135</v>
      </c>
      <c r="B3118" t="s">
        <v>6136</v>
      </c>
      <c r="C3118" t="s">
        <v>4530</v>
      </c>
      <c r="D3118" t="s">
        <v>4531</v>
      </c>
      <c r="E3118" s="7">
        <v>39.624000000000002</v>
      </c>
      <c r="F3118" s="9">
        <v>3</v>
      </c>
      <c r="G3118" s="13">
        <v>0.2</v>
      </c>
      <c r="H3118" s="7">
        <v>13.868399999999999</v>
      </c>
      <c r="I3118">
        <v>94122</v>
      </c>
    </row>
    <row r="3119" spans="1:9" x14ac:dyDescent="0.3">
      <c r="A3119" t="s">
        <v>6138</v>
      </c>
      <c r="B3119" t="s">
        <v>2655</v>
      </c>
      <c r="C3119" t="s">
        <v>6139</v>
      </c>
      <c r="D3119" t="s">
        <v>6140</v>
      </c>
      <c r="E3119" s="7">
        <v>242.136</v>
      </c>
      <c r="F3119" s="9">
        <v>3</v>
      </c>
      <c r="G3119" s="13">
        <v>0.2</v>
      </c>
      <c r="H3119" s="7">
        <v>12.1068</v>
      </c>
      <c r="I3119">
        <v>90045</v>
      </c>
    </row>
    <row r="3120" spans="1:9" x14ac:dyDescent="0.3">
      <c r="A3120" t="s">
        <v>6138</v>
      </c>
      <c r="B3120" t="s">
        <v>2655</v>
      </c>
      <c r="C3120" t="s">
        <v>3802</v>
      </c>
      <c r="D3120" t="s">
        <v>3803</v>
      </c>
      <c r="E3120" s="7">
        <v>12.39</v>
      </c>
      <c r="F3120" s="9">
        <v>3</v>
      </c>
      <c r="G3120" s="13">
        <v>0</v>
      </c>
      <c r="H3120" s="7">
        <v>5.6993999999999998</v>
      </c>
      <c r="I3120">
        <v>90045</v>
      </c>
    </row>
    <row r="3121" spans="1:9" x14ac:dyDescent="0.3">
      <c r="A3121" t="s">
        <v>6138</v>
      </c>
      <c r="B3121" t="s">
        <v>2655</v>
      </c>
      <c r="C3121" t="s">
        <v>4092</v>
      </c>
      <c r="D3121" t="s">
        <v>4093</v>
      </c>
      <c r="E3121" s="7">
        <v>19.96</v>
      </c>
      <c r="F3121" s="9">
        <v>2</v>
      </c>
      <c r="G3121" s="13">
        <v>0</v>
      </c>
      <c r="H3121" s="7">
        <v>5.5888</v>
      </c>
      <c r="I3121">
        <v>90045</v>
      </c>
    </row>
    <row r="3122" spans="1:9" x14ac:dyDescent="0.3">
      <c r="A3122" t="s">
        <v>6138</v>
      </c>
      <c r="B3122" t="s">
        <v>2655</v>
      </c>
      <c r="C3122" t="s">
        <v>556</v>
      </c>
      <c r="D3122" t="s">
        <v>557</v>
      </c>
      <c r="E3122" s="7">
        <v>340.92</v>
      </c>
      <c r="F3122" s="9">
        <v>3</v>
      </c>
      <c r="G3122" s="13">
        <v>0</v>
      </c>
      <c r="H3122" s="7">
        <v>3.4091999999999998</v>
      </c>
      <c r="I3122">
        <v>90045</v>
      </c>
    </row>
    <row r="3123" spans="1:9" x14ac:dyDescent="0.3">
      <c r="A3123" t="s">
        <v>6141</v>
      </c>
      <c r="B3123" t="s">
        <v>1384</v>
      </c>
      <c r="C3123" t="s">
        <v>2881</v>
      </c>
      <c r="D3123" t="s">
        <v>2882</v>
      </c>
      <c r="E3123" s="7">
        <v>57.584000000000003</v>
      </c>
      <c r="F3123" s="9">
        <v>2</v>
      </c>
      <c r="G3123" s="13">
        <v>0.2</v>
      </c>
      <c r="H3123" s="7">
        <v>20.154399999999999</v>
      </c>
      <c r="I3123">
        <v>94122</v>
      </c>
    </row>
    <row r="3124" spans="1:9" x14ac:dyDescent="0.3">
      <c r="A3124" t="s">
        <v>6142</v>
      </c>
      <c r="B3124" t="s">
        <v>2459</v>
      </c>
      <c r="C3124" t="s">
        <v>1547</v>
      </c>
      <c r="D3124" t="s">
        <v>1548</v>
      </c>
      <c r="E3124" s="7">
        <v>89.97</v>
      </c>
      <c r="F3124" s="9">
        <v>3</v>
      </c>
      <c r="G3124" s="13">
        <v>0</v>
      </c>
      <c r="H3124" s="7">
        <v>37.787399999999998</v>
      </c>
      <c r="I3124">
        <v>83704</v>
      </c>
    </row>
    <row r="3125" spans="1:9" x14ac:dyDescent="0.3">
      <c r="A3125" t="s">
        <v>6143</v>
      </c>
      <c r="B3125" t="s">
        <v>6144</v>
      </c>
      <c r="C3125" t="s">
        <v>2529</v>
      </c>
      <c r="D3125" t="s">
        <v>2530</v>
      </c>
      <c r="E3125" s="7">
        <v>10.048</v>
      </c>
      <c r="F3125" s="9">
        <v>2</v>
      </c>
      <c r="G3125" s="13">
        <v>0.2</v>
      </c>
      <c r="H3125" s="7">
        <v>3.14</v>
      </c>
      <c r="I3125">
        <v>98115</v>
      </c>
    </row>
    <row r="3126" spans="1:9" x14ac:dyDescent="0.3">
      <c r="A3126" t="s">
        <v>6143</v>
      </c>
      <c r="B3126" t="s">
        <v>6144</v>
      </c>
      <c r="C3126" t="s">
        <v>1093</v>
      </c>
      <c r="D3126" t="s">
        <v>1094</v>
      </c>
      <c r="E3126" s="7">
        <v>807.75</v>
      </c>
      <c r="F3126" s="9">
        <v>5</v>
      </c>
      <c r="G3126" s="13">
        <v>0</v>
      </c>
      <c r="H3126" s="7">
        <v>153.4725</v>
      </c>
      <c r="I3126">
        <v>98115</v>
      </c>
    </row>
    <row r="3127" spans="1:9" x14ac:dyDescent="0.3">
      <c r="A3127" t="s">
        <v>6146</v>
      </c>
      <c r="B3127" t="s">
        <v>1982</v>
      </c>
      <c r="C3127" t="s">
        <v>4119</v>
      </c>
      <c r="D3127" t="s">
        <v>4120</v>
      </c>
      <c r="E3127" s="7">
        <v>34.24</v>
      </c>
      <c r="F3127" s="9">
        <v>8</v>
      </c>
      <c r="G3127" s="13">
        <v>0</v>
      </c>
      <c r="H3127" s="7">
        <v>9.9296000000000006</v>
      </c>
      <c r="I3127">
        <v>90049</v>
      </c>
    </row>
    <row r="3128" spans="1:9" x14ac:dyDescent="0.3">
      <c r="A3128" t="s">
        <v>6147</v>
      </c>
      <c r="B3128" t="s">
        <v>2514</v>
      </c>
      <c r="C3128" t="s">
        <v>2785</v>
      </c>
      <c r="D3128" t="s">
        <v>2786</v>
      </c>
      <c r="E3128" s="7">
        <v>310.12</v>
      </c>
      <c r="F3128" s="9">
        <v>2</v>
      </c>
      <c r="G3128" s="13">
        <v>0</v>
      </c>
      <c r="H3128" s="7">
        <v>80.631200000000007</v>
      </c>
      <c r="I3128">
        <v>90032</v>
      </c>
    </row>
    <row r="3129" spans="1:9" x14ac:dyDescent="0.3">
      <c r="A3129" t="s">
        <v>6147</v>
      </c>
      <c r="B3129" t="s">
        <v>2514</v>
      </c>
      <c r="C3129" t="s">
        <v>4806</v>
      </c>
      <c r="D3129" t="s">
        <v>4807</v>
      </c>
      <c r="E3129" s="7">
        <v>70.463999999999999</v>
      </c>
      <c r="F3129" s="9">
        <v>6</v>
      </c>
      <c r="G3129" s="13">
        <v>0.2</v>
      </c>
      <c r="H3129" s="7">
        <v>22.9008</v>
      </c>
      <c r="I3129">
        <v>90032</v>
      </c>
    </row>
    <row r="3130" spans="1:9" x14ac:dyDescent="0.3">
      <c r="A3130" t="s">
        <v>6147</v>
      </c>
      <c r="B3130" t="s">
        <v>2514</v>
      </c>
      <c r="C3130" t="s">
        <v>4876</v>
      </c>
      <c r="D3130" t="s">
        <v>4877</v>
      </c>
      <c r="E3130" s="7">
        <v>19.68</v>
      </c>
      <c r="F3130" s="9">
        <v>5</v>
      </c>
      <c r="G3130" s="13">
        <v>0.2</v>
      </c>
      <c r="H3130" s="7">
        <v>6.8879999999999999</v>
      </c>
      <c r="I3130">
        <v>90032</v>
      </c>
    </row>
    <row r="3131" spans="1:9" x14ac:dyDescent="0.3">
      <c r="A3131" t="s">
        <v>6147</v>
      </c>
      <c r="B3131" t="s">
        <v>2514</v>
      </c>
      <c r="C3131" t="s">
        <v>6148</v>
      </c>
      <c r="D3131" t="s">
        <v>6149</v>
      </c>
      <c r="E3131" s="7">
        <v>140.66999999999999</v>
      </c>
      <c r="F3131" s="9">
        <v>3</v>
      </c>
      <c r="G3131" s="13">
        <v>0</v>
      </c>
      <c r="H3131" s="7">
        <v>54.8613</v>
      </c>
      <c r="I3131">
        <v>90032</v>
      </c>
    </row>
    <row r="3132" spans="1:9" x14ac:dyDescent="0.3">
      <c r="A3132" t="s">
        <v>6150</v>
      </c>
      <c r="B3132" t="s">
        <v>2774</v>
      </c>
      <c r="C3132" t="s">
        <v>4831</v>
      </c>
      <c r="D3132" t="s">
        <v>4832</v>
      </c>
      <c r="E3132" s="7">
        <v>62.65</v>
      </c>
      <c r="F3132" s="9">
        <v>5</v>
      </c>
      <c r="G3132" s="13">
        <v>0</v>
      </c>
      <c r="H3132" s="7">
        <v>29.445499999999999</v>
      </c>
      <c r="I3132">
        <v>92037</v>
      </c>
    </row>
    <row r="3133" spans="1:9" x14ac:dyDescent="0.3">
      <c r="A3133" t="s">
        <v>6151</v>
      </c>
      <c r="B3133" t="s">
        <v>4526</v>
      </c>
      <c r="C3133" t="s">
        <v>2481</v>
      </c>
      <c r="D3133" t="s">
        <v>2482</v>
      </c>
      <c r="E3133" s="7">
        <v>364.08</v>
      </c>
      <c r="F3133" s="9">
        <v>2</v>
      </c>
      <c r="G3133" s="13">
        <v>0.2</v>
      </c>
      <c r="H3133" s="7">
        <v>9.1020000000000003</v>
      </c>
      <c r="I3133">
        <v>90008</v>
      </c>
    </row>
    <row r="3134" spans="1:9" x14ac:dyDescent="0.3">
      <c r="A3134" t="s">
        <v>6151</v>
      </c>
      <c r="B3134" t="s">
        <v>4526</v>
      </c>
      <c r="C3134" t="s">
        <v>3901</v>
      </c>
      <c r="D3134" t="s">
        <v>3902</v>
      </c>
      <c r="E3134" s="7">
        <v>71.087999999999994</v>
      </c>
      <c r="F3134" s="9">
        <v>2</v>
      </c>
      <c r="G3134" s="13">
        <v>0.2</v>
      </c>
      <c r="H3134" s="7">
        <v>1.7771999999999999</v>
      </c>
      <c r="I3134">
        <v>90008</v>
      </c>
    </row>
    <row r="3135" spans="1:9" x14ac:dyDescent="0.3">
      <c r="A3135" t="s">
        <v>6152</v>
      </c>
      <c r="B3135" t="s">
        <v>884</v>
      </c>
      <c r="C3135" t="s">
        <v>2219</v>
      </c>
      <c r="D3135" t="s">
        <v>2220</v>
      </c>
      <c r="E3135" s="7">
        <v>2.496</v>
      </c>
      <c r="F3135" s="9">
        <v>1</v>
      </c>
      <c r="G3135" s="13">
        <v>0.2</v>
      </c>
      <c r="H3135" s="7">
        <v>0.90480000000000005</v>
      </c>
      <c r="I3135">
        <v>98115</v>
      </c>
    </row>
    <row r="3136" spans="1:9" x14ac:dyDescent="0.3">
      <c r="A3136" t="s">
        <v>6153</v>
      </c>
      <c r="B3136" t="s">
        <v>4844</v>
      </c>
      <c r="C3136" t="s">
        <v>2723</v>
      </c>
      <c r="D3136" t="s">
        <v>2724</v>
      </c>
      <c r="E3136" s="7">
        <v>1403.92</v>
      </c>
      <c r="F3136" s="9">
        <v>5</v>
      </c>
      <c r="G3136" s="13">
        <v>0.2</v>
      </c>
      <c r="H3136" s="7">
        <v>70.195999999999998</v>
      </c>
      <c r="I3136">
        <v>94109</v>
      </c>
    </row>
    <row r="3137" spans="1:9" x14ac:dyDescent="0.3">
      <c r="A3137" t="s">
        <v>6154</v>
      </c>
      <c r="B3137" t="s">
        <v>1682</v>
      </c>
      <c r="C3137" t="s">
        <v>4076</v>
      </c>
      <c r="D3137" t="s">
        <v>4077</v>
      </c>
      <c r="E3137" s="7">
        <v>239.97</v>
      </c>
      <c r="F3137" s="9">
        <v>3</v>
      </c>
      <c r="G3137" s="13">
        <v>0</v>
      </c>
      <c r="H3137" s="7">
        <v>86.389200000000002</v>
      </c>
      <c r="I3137">
        <v>98103</v>
      </c>
    </row>
    <row r="3138" spans="1:9" x14ac:dyDescent="0.3">
      <c r="A3138" t="s">
        <v>6154</v>
      </c>
      <c r="B3138" t="s">
        <v>1682</v>
      </c>
      <c r="C3138" t="s">
        <v>6155</v>
      </c>
      <c r="D3138" t="s">
        <v>6156</v>
      </c>
      <c r="E3138" s="7">
        <v>81.96</v>
      </c>
      <c r="F3138" s="9">
        <v>2</v>
      </c>
      <c r="G3138" s="13">
        <v>0</v>
      </c>
      <c r="H3138" s="7">
        <v>22.948799999999999</v>
      </c>
      <c r="I3138">
        <v>98103</v>
      </c>
    </row>
    <row r="3139" spans="1:9" x14ac:dyDescent="0.3">
      <c r="A3139" t="s">
        <v>6154</v>
      </c>
      <c r="B3139" t="s">
        <v>1682</v>
      </c>
      <c r="C3139" t="s">
        <v>4563</v>
      </c>
      <c r="D3139" t="s">
        <v>4564</v>
      </c>
      <c r="E3139" s="7">
        <v>238.62</v>
      </c>
      <c r="F3139" s="9">
        <v>2</v>
      </c>
      <c r="G3139" s="13">
        <v>0</v>
      </c>
      <c r="H3139" s="7">
        <v>4.7724000000000002</v>
      </c>
      <c r="I3139">
        <v>98103</v>
      </c>
    </row>
    <row r="3140" spans="1:9" x14ac:dyDescent="0.3">
      <c r="A3140" t="s">
        <v>6157</v>
      </c>
      <c r="B3140" t="s">
        <v>2806</v>
      </c>
      <c r="C3140" t="s">
        <v>6158</v>
      </c>
      <c r="D3140" t="s">
        <v>6159</v>
      </c>
      <c r="E3140" s="7">
        <v>139.80000000000001</v>
      </c>
      <c r="F3140" s="9">
        <v>5</v>
      </c>
      <c r="G3140" s="13">
        <v>0.2</v>
      </c>
      <c r="H3140" s="7">
        <v>12.2325</v>
      </c>
      <c r="I3140">
        <v>90036</v>
      </c>
    </row>
    <row r="3141" spans="1:9" x14ac:dyDescent="0.3">
      <c r="A3141" t="s">
        <v>6160</v>
      </c>
      <c r="B3141" t="s">
        <v>4043</v>
      </c>
      <c r="C3141" t="s">
        <v>2345</v>
      </c>
      <c r="D3141" t="s">
        <v>2346</v>
      </c>
      <c r="E3141" s="7">
        <v>50.04</v>
      </c>
      <c r="F3141" s="9">
        <v>6</v>
      </c>
      <c r="G3141" s="13">
        <v>0</v>
      </c>
      <c r="H3141" s="7">
        <v>25.02</v>
      </c>
      <c r="I3141">
        <v>94122</v>
      </c>
    </row>
    <row r="3142" spans="1:9" x14ac:dyDescent="0.3">
      <c r="A3142" t="s">
        <v>6161</v>
      </c>
      <c r="B3142" t="s">
        <v>4592</v>
      </c>
      <c r="C3142" t="s">
        <v>6163</v>
      </c>
      <c r="D3142" t="s">
        <v>6164</v>
      </c>
      <c r="E3142" s="7">
        <v>97.3</v>
      </c>
      <c r="F3142" s="9">
        <v>7</v>
      </c>
      <c r="G3142" s="13">
        <v>0</v>
      </c>
      <c r="H3142" s="7">
        <v>28.216999999999999</v>
      </c>
      <c r="I3142">
        <v>95240</v>
      </c>
    </row>
    <row r="3143" spans="1:9" x14ac:dyDescent="0.3">
      <c r="A3143" t="s">
        <v>6165</v>
      </c>
      <c r="B3143" t="s">
        <v>6166</v>
      </c>
      <c r="C3143" t="s">
        <v>141</v>
      </c>
      <c r="D3143" t="s">
        <v>142</v>
      </c>
      <c r="E3143" s="7">
        <v>25.92</v>
      </c>
      <c r="F3143" s="9">
        <v>5</v>
      </c>
      <c r="G3143" s="13">
        <v>0.2</v>
      </c>
      <c r="H3143" s="7">
        <v>9.0719999999999992</v>
      </c>
      <c r="I3143">
        <v>97206</v>
      </c>
    </row>
    <row r="3144" spans="1:9" x14ac:dyDescent="0.3">
      <c r="A3144" t="s">
        <v>6165</v>
      </c>
      <c r="B3144" t="s">
        <v>6166</v>
      </c>
      <c r="C3144" t="s">
        <v>5491</v>
      </c>
      <c r="D3144" t="s">
        <v>5492</v>
      </c>
      <c r="E3144" s="7">
        <v>120.768</v>
      </c>
      <c r="F3144" s="9">
        <v>4</v>
      </c>
      <c r="G3144" s="13">
        <v>0.2</v>
      </c>
      <c r="H3144" s="7">
        <v>9.0576000000000008</v>
      </c>
      <c r="I3144">
        <v>97206</v>
      </c>
    </row>
    <row r="3145" spans="1:9" x14ac:dyDescent="0.3">
      <c r="A3145" t="s">
        <v>6168</v>
      </c>
      <c r="B3145" t="s">
        <v>4023</v>
      </c>
      <c r="C3145" t="s">
        <v>779</v>
      </c>
      <c r="D3145" t="s">
        <v>780</v>
      </c>
      <c r="E3145" s="7">
        <v>152.91</v>
      </c>
      <c r="F3145" s="9">
        <v>3</v>
      </c>
      <c r="G3145" s="13">
        <v>0</v>
      </c>
      <c r="H3145" s="7">
        <v>42.814799999999998</v>
      </c>
      <c r="I3145">
        <v>94122</v>
      </c>
    </row>
    <row r="3146" spans="1:9" x14ac:dyDescent="0.3">
      <c r="A3146" t="s">
        <v>6168</v>
      </c>
      <c r="B3146" t="s">
        <v>4023</v>
      </c>
      <c r="C3146" t="s">
        <v>4385</v>
      </c>
      <c r="D3146" t="s">
        <v>4386</v>
      </c>
      <c r="E3146" s="7">
        <v>92.94</v>
      </c>
      <c r="F3146" s="9">
        <v>3</v>
      </c>
      <c r="G3146" s="13">
        <v>0</v>
      </c>
      <c r="H3146" s="7">
        <v>41.823</v>
      </c>
      <c r="I3146">
        <v>94122</v>
      </c>
    </row>
    <row r="3147" spans="1:9" x14ac:dyDescent="0.3">
      <c r="A3147" t="s">
        <v>6168</v>
      </c>
      <c r="B3147" t="s">
        <v>4023</v>
      </c>
      <c r="C3147" t="s">
        <v>2863</v>
      </c>
      <c r="D3147" t="s">
        <v>2864</v>
      </c>
      <c r="E3147" s="7">
        <v>17.856000000000002</v>
      </c>
      <c r="F3147" s="9">
        <v>4</v>
      </c>
      <c r="G3147" s="13">
        <v>0.2</v>
      </c>
      <c r="H3147" s="7">
        <v>6.2496</v>
      </c>
      <c r="I3147">
        <v>94122</v>
      </c>
    </row>
    <row r="3148" spans="1:9" x14ac:dyDescent="0.3">
      <c r="A3148" t="s">
        <v>6168</v>
      </c>
      <c r="B3148" t="s">
        <v>4023</v>
      </c>
      <c r="C3148" t="s">
        <v>3436</v>
      </c>
      <c r="D3148" t="s">
        <v>3437</v>
      </c>
      <c r="E3148" s="7">
        <v>46.44</v>
      </c>
      <c r="F3148" s="9">
        <v>3</v>
      </c>
      <c r="G3148" s="13">
        <v>0.2</v>
      </c>
      <c r="H3148" s="7">
        <v>15.093</v>
      </c>
      <c r="I3148">
        <v>94122</v>
      </c>
    </row>
    <row r="3149" spans="1:9" x14ac:dyDescent="0.3">
      <c r="A3149" t="s">
        <v>6168</v>
      </c>
      <c r="B3149" t="s">
        <v>4023</v>
      </c>
      <c r="C3149" t="s">
        <v>2061</v>
      </c>
      <c r="D3149" t="s">
        <v>2062</v>
      </c>
      <c r="E3149" s="7">
        <v>195.136</v>
      </c>
      <c r="F3149" s="9">
        <v>4</v>
      </c>
      <c r="G3149" s="13">
        <v>0.2</v>
      </c>
      <c r="H3149" s="7">
        <v>12.196</v>
      </c>
      <c r="I3149">
        <v>94122</v>
      </c>
    </row>
    <row r="3150" spans="1:9" x14ac:dyDescent="0.3">
      <c r="A3150" t="s">
        <v>6169</v>
      </c>
      <c r="B3150" t="s">
        <v>6170</v>
      </c>
      <c r="C3150" t="s">
        <v>6172</v>
      </c>
      <c r="D3150" t="s">
        <v>6173</v>
      </c>
      <c r="E3150" s="7">
        <v>10.9</v>
      </c>
      <c r="F3150" s="9">
        <v>5</v>
      </c>
      <c r="G3150" s="13">
        <v>0</v>
      </c>
      <c r="H3150" s="7">
        <v>5.1230000000000002</v>
      </c>
      <c r="I3150">
        <v>90805</v>
      </c>
    </row>
    <row r="3151" spans="1:9" x14ac:dyDescent="0.3">
      <c r="A3151" t="s">
        <v>6169</v>
      </c>
      <c r="B3151" t="s">
        <v>6170</v>
      </c>
      <c r="C3151" t="s">
        <v>579</v>
      </c>
      <c r="D3151" t="s">
        <v>580</v>
      </c>
      <c r="E3151" s="7">
        <v>29.6</v>
      </c>
      <c r="F3151" s="9">
        <v>2</v>
      </c>
      <c r="G3151" s="13">
        <v>0</v>
      </c>
      <c r="H3151" s="7">
        <v>14.8</v>
      </c>
      <c r="I3151">
        <v>90805</v>
      </c>
    </row>
    <row r="3152" spans="1:9" x14ac:dyDescent="0.3">
      <c r="A3152" t="s">
        <v>6169</v>
      </c>
      <c r="B3152" t="s">
        <v>6170</v>
      </c>
      <c r="C3152" t="s">
        <v>1866</v>
      </c>
      <c r="D3152" t="s">
        <v>1867</v>
      </c>
      <c r="E3152" s="7">
        <v>4.9800000000000004</v>
      </c>
      <c r="F3152" s="9">
        <v>1</v>
      </c>
      <c r="G3152" s="13">
        <v>0</v>
      </c>
      <c r="H3152" s="7">
        <v>2.2907999999999999</v>
      </c>
      <c r="I3152">
        <v>90805</v>
      </c>
    </row>
    <row r="3153" spans="1:9" x14ac:dyDescent="0.3">
      <c r="A3153" t="s">
        <v>6169</v>
      </c>
      <c r="B3153" t="s">
        <v>6170</v>
      </c>
      <c r="C3153" t="s">
        <v>5345</v>
      </c>
      <c r="D3153" t="s">
        <v>5346</v>
      </c>
      <c r="E3153" s="7">
        <v>479.976</v>
      </c>
      <c r="F3153" s="9">
        <v>3</v>
      </c>
      <c r="G3153" s="13">
        <v>0.2</v>
      </c>
      <c r="H3153" s="7">
        <v>161.99189999999999</v>
      </c>
      <c r="I3153">
        <v>90805</v>
      </c>
    </row>
    <row r="3154" spans="1:9" x14ac:dyDescent="0.3">
      <c r="A3154" t="s">
        <v>6169</v>
      </c>
      <c r="B3154" t="s">
        <v>6170</v>
      </c>
      <c r="C3154" t="s">
        <v>4020</v>
      </c>
      <c r="D3154" t="s">
        <v>4021</v>
      </c>
      <c r="E3154" s="7">
        <v>44.735999999999997</v>
      </c>
      <c r="F3154" s="9">
        <v>8</v>
      </c>
      <c r="G3154" s="13">
        <v>0.2</v>
      </c>
      <c r="H3154" s="7">
        <v>4.4736000000000002</v>
      </c>
      <c r="I3154">
        <v>90805</v>
      </c>
    </row>
    <row r="3155" spans="1:9" x14ac:dyDescent="0.3">
      <c r="A3155" t="s">
        <v>6169</v>
      </c>
      <c r="B3155" t="s">
        <v>6170</v>
      </c>
      <c r="C3155" t="s">
        <v>1203</v>
      </c>
      <c r="D3155" t="s">
        <v>1204</v>
      </c>
      <c r="E3155" s="7">
        <v>5.76</v>
      </c>
      <c r="F3155" s="9">
        <v>2</v>
      </c>
      <c r="G3155" s="13">
        <v>0</v>
      </c>
      <c r="H3155" s="7">
        <v>1.6704000000000001</v>
      </c>
      <c r="I3155">
        <v>90805</v>
      </c>
    </row>
    <row r="3156" spans="1:9" x14ac:dyDescent="0.3">
      <c r="A3156" t="s">
        <v>6169</v>
      </c>
      <c r="B3156" t="s">
        <v>6170</v>
      </c>
      <c r="C3156" t="s">
        <v>1077</v>
      </c>
      <c r="D3156" t="s">
        <v>1078</v>
      </c>
      <c r="E3156" s="7">
        <v>483.13600000000002</v>
      </c>
      <c r="F3156" s="9">
        <v>4</v>
      </c>
      <c r="G3156" s="13">
        <v>0.2</v>
      </c>
      <c r="H3156" s="7">
        <v>60.392000000000003</v>
      </c>
      <c r="I3156">
        <v>90805</v>
      </c>
    </row>
    <row r="3157" spans="1:9" x14ac:dyDescent="0.3">
      <c r="A3157" t="s">
        <v>6174</v>
      </c>
      <c r="B3157" t="s">
        <v>4333</v>
      </c>
      <c r="C3157" t="s">
        <v>2260</v>
      </c>
      <c r="D3157" t="s">
        <v>2261</v>
      </c>
      <c r="E3157" s="7">
        <v>43.1</v>
      </c>
      <c r="F3157" s="9">
        <v>5</v>
      </c>
      <c r="G3157" s="13">
        <v>0</v>
      </c>
      <c r="H3157" s="7">
        <v>11.206</v>
      </c>
      <c r="I3157">
        <v>90008</v>
      </c>
    </row>
    <row r="3158" spans="1:9" x14ac:dyDescent="0.3">
      <c r="A3158" t="s">
        <v>6174</v>
      </c>
      <c r="B3158" t="s">
        <v>4333</v>
      </c>
      <c r="C3158" t="s">
        <v>1055</v>
      </c>
      <c r="D3158" t="s">
        <v>1056</v>
      </c>
      <c r="E3158" s="7">
        <v>511.5</v>
      </c>
      <c r="F3158" s="9">
        <v>5</v>
      </c>
      <c r="G3158" s="13">
        <v>0</v>
      </c>
      <c r="H3158" s="7">
        <v>132.99</v>
      </c>
      <c r="I3158">
        <v>90008</v>
      </c>
    </row>
    <row r="3159" spans="1:9" x14ac:dyDescent="0.3">
      <c r="A3159" t="s">
        <v>6174</v>
      </c>
      <c r="B3159" t="s">
        <v>4333</v>
      </c>
      <c r="C3159" t="s">
        <v>1753</v>
      </c>
      <c r="D3159" t="s">
        <v>1754</v>
      </c>
      <c r="E3159" s="7">
        <v>147.91999999999999</v>
      </c>
      <c r="F3159" s="9">
        <v>5</v>
      </c>
      <c r="G3159" s="13">
        <v>0.2</v>
      </c>
      <c r="H3159" s="7">
        <v>46.225000000000001</v>
      </c>
      <c r="I3159">
        <v>90008</v>
      </c>
    </row>
    <row r="3160" spans="1:9" x14ac:dyDescent="0.3">
      <c r="A3160" t="s">
        <v>6175</v>
      </c>
      <c r="B3160" t="s">
        <v>3993</v>
      </c>
      <c r="C3160" t="s">
        <v>6176</v>
      </c>
      <c r="D3160" t="s">
        <v>6177</v>
      </c>
      <c r="E3160" s="7">
        <v>39.68</v>
      </c>
      <c r="F3160" s="9">
        <v>2</v>
      </c>
      <c r="G3160" s="13">
        <v>0</v>
      </c>
      <c r="H3160" s="7">
        <v>16.268799999999999</v>
      </c>
      <c r="I3160">
        <v>95240</v>
      </c>
    </row>
    <row r="3161" spans="1:9" x14ac:dyDescent="0.3">
      <c r="A3161" t="s">
        <v>6178</v>
      </c>
      <c r="B3161" t="s">
        <v>2669</v>
      </c>
      <c r="C3161" t="s">
        <v>3398</v>
      </c>
      <c r="D3161" t="s">
        <v>3399</v>
      </c>
      <c r="E3161" s="7">
        <v>50.32</v>
      </c>
      <c r="F3161" s="9">
        <v>4</v>
      </c>
      <c r="G3161" s="13">
        <v>0</v>
      </c>
      <c r="H3161" s="7">
        <v>21.134399999999999</v>
      </c>
      <c r="I3161">
        <v>94109</v>
      </c>
    </row>
    <row r="3162" spans="1:9" x14ac:dyDescent="0.3">
      <c r="A3162" t="s">
        <v>6178</v>
      </c>
      <c r="B3162" t="s">
        <v>2669</v>
      </c>
      <c r="C3162" t="s">
        <v>6179</v>
      </c>
      <c r="D3162" t="s">
        <v>6180</v>
      </c>
      <c r="E3162" s="7">
        <v>24.56</v>
      </c>
      <c r="F3162" s="9">
        <v>2</v>
      </c>
      <c r="G3162" s="13">
        <v>0</v>
      </c>
      <c r="H3162" s="7">
        <v>11.543200000000001</v>
      </c>
      <c r="I3162">
        <v>94109</v>
      </c>
    </row>
    <row r="3163" spans="1:9" x14ac:dyDescent="0.3">
      <c r="A3163" t="s">
        <v>6181</v>
      </c>
      <c r="B3163" t="s">
        <v>697</v>
      </c>
      <c r="C3163" t="s">
        <v>545</v>
      </c>
      <c r="D3163" t="s">
        <v>546</v>
      </c>
      <c r="E3163" s="7">
        <v>3393.68</v>
      </c>
      <c r="F3163" s="9">
        <v>8</v>
      </c>
      <c r="G3163" s="13">
        <v>0</v>
      </c>
      <c r="H3163" s="7">
        <v>610.86239999999998</v>
      </c>
      <c r="I3163">
        <v>98103</v>
      </c>
    </row>
    <row r="3164" spans="1:9" x14ac:dyDescent="0.3">
      <c r="A3164" t="s">
        <v>6182</v>
      </c>
      <c r="B3164" t="s">
        <v>3499</v>
      </c>
      <c r="C3164" t="s">
        <v>6183</v>
      </c>
      <c r="D3164" t="s">
        <v>264</v>
      </c>
      <c r="E3164" s="7">
        <v>11.16</v>
      </c>
      <c r="F3164" s="9">
        <v>2</v>
      </c>
      <c r="G3164" s="13">
        <v>0</v>
      </c>
      <c r="H3164" s="7">
        <v>5.58</v>
      </c>
      <c r="I3164">
        <v>90008</v>
      </c>
    </row>
    <row r="3165" spans="1:9" x14ac:dyDescent="0.3">
      <c r="A3165" t="s">
        <v>6182</v>
      </c>
      <c r="B3165" t="s">
        <v>3499</v>
      </c>
      <c r="C3165" t="s">
        <v>1974</v>
      </c>
      <c r="D3165" t="s">
        <v>1975</v>
      </c>
      <c r="E3165" s="7">
        <v>62.31</v>
      </c>
      <c r="F3165" s="9">
        <v>3</v>
      </c>
      <c r="G3165" s="13">
        <v>0</v>
      </c>
      <c r="H3165" s="7">
        <v>22.4316</v>
      </c>
      <c r="I3165">
        <v>90008</v>
      </c>
    </row>
    <row r="3166" spans="1:9" x14ac:dyDescent="0.3">
      <c r="A3166" t="s">
        <v>6182</v>
      </c>
      <c r="B3166" t="s">
        <v>3499</v>
      </c>
      <c r="C3166" t="s">
        <v>4076</v>
      </c>
      <c r="D3166" t="s">
        <v>4077</v>
      </c>
      <c r="E3166" s="7">
        <v>159.97999999999999</v>
      </c>
      <c r="F3166" s="9">
        <v>2</v>
      </c>
      <c r="G3166" s="13">
        <v>0</v>
      </c>
      <c r="H3166" s="7">
        <v>57.592799999999997</v>
      </c>
      <c r="I3166">
        <v>90008</v>
      </c>
    </row>
    <row r="3167" spans="1:9" x14ac:dyDescent="0.3">
      <c r="A3167" t="s">
        <v>6184</v>
      </c>
      <c r="B3167" t="s">
        <v>6185</v>
      </c>
      <c r="C3167" t="s">
        <v>1267</v>
      </c>
      <c r="D3167" t="s">
        <v>1268</v>
      </c>
      <c r="E3167" s="7">
        <v>237.096</v>
      </c>
      <c r="F3167" s="9">
        <v>3</v>
      </c>
      <c r="G3167" s="13">
        <v>0.2</v>
      </c>
      <c r="H3167" s="7">
        <v>20.745899999999999</v>
      </c>
      <c r="I3167">
        <v>80027</v>
      </c>
    </row>
    <row r="3168" spans="1:9" x14ac:dyDescent="0.3">
      <c r="A3168" t="s">
        <v>6184</v>
      </c>
      <c r="B3168" t="s">
        <v>6185</v>
      </c>
      <c r="C3168" t="s">
        <v>6187</v>
      </c>
      <c r="D3168" t="s">
        <v>6188</v>
      </c>
      <c r="E3168" s="7">
        <v>22.751999999999999</v>
      </c>
      <c r="F3168" s="9">
        <v>3</v>
      </c>
      <c r="G3168" s="13">
        <v>0.2</v>
      </c>
      <c r="H3168" s="7">
        <v>7.11</v>
      </c>
      <c r="I3168">
        <v>80027</v>
      </c>
    </row>
    <row r="3169" spans="1:9" x14ac:dyDescent="0.3">
      <c r="A3169" t="s">
        <v>6184</v>
      </c>
      <c r="B3169" t="s">
        <v>6185</v>
      </c>
      <c r="C3169" t="s">
        <v>237</v>
      </c>
      <c r="D3169" t="s">
        <v>238</v>
      </c>
      <c r="E3169" s="7">
        <v>6.6719999999999997</v>
      </c>
      <c r="F3169" s="9">
        <v>1</v>
      </c>
      <c r="G3169" s="13">
        <v>0.2</v>
      </c>
      <c r="H3169" s="7">
        <v>2.085</v>
      </c>
      <c r="I3169">
        <v>80027</v>
      </c>
    </row>
    <row r="3170" spans="1:9" x14ac:dyDescent="0.3">
      <c r="A3170" t="s">
        <v>6189</v>
      </c>
      <c r="B3170" t="s">
        <v>2514</v>
      </c>
      <c r="C3170" t="s">
        <v>2044</v>
      </c>
      <c r="D3170" t="s">
        <v>2045</v>
      </c>
      <c r="E3170" s="7">
        <v>131.88</v>
      </c>
      <c r="F3170" s="9">
        <v>7</v>
      </c>
      <c r="G3170" s="13">
        <v>0</v>
      </c>
      <c r="H3170" s="7">
        <v>55.389600000000002</v>
      </c>
      <c r="I3170">
        <v>92804</v>
      </c>
    </row>
    <row r="3171" spans="1:9" x14ac:dyDescent="0.3">
      <c r="A3171" t="s">
        <v>6189</v>
      </c>
      <c r="B3171" t="s">
        <v>2514</v>
      </c>
      <c r="C3171" t="s">
        <v>2183</v>
      </c>
      <c r="D3171" t="s">
        <v>2184</v>
      </c>
      <c r="E3171" s="7">
        <v>25.032</v>
      </c>
      <c r="F3171" s="9">
        <v>3</v>
      </c>
      <c r="G3171" s="13">
        <v>0.2</v>
      </c>
      <c r="H3171" s="7">
        <v>7.8224999999999998</v>
      </c>
      <c r="I3171">
        <v>92804</v>
      </c>
    </row>
    <row r="3172" spans="1:9" x14ac:dyDescent="0.3">
      <c r="A3172" t="s">
        <v>6189</v>
      </c>
      <c r="B3172" t="s">
        <v>2514</v>
      </c>
      <c r="C3172" t="s">
        <v>1937</v>
      </c>
      <c r="D3172" t="s">
        <v>1938</v>
      </c>
      <c r="E3172" s="7">
        <v>717.72</v>
      </c>
      <c r="F3172" s="9">
        <v>3</v>
      </c>
      <c r="G3172" s="13">
        <v>0.2</v>
      </c>
      <c r="H3172" s="7">
        <v>71.772000000000006</v>
      </c>
      <c r="I3172">
        <v>92804</v>
      </c>
    </row>
    <row r="3173" spans="1:9" x14ac:dyDescent="0.3">
      <c r="A3173" t="s">
        <v>6189</v>
      </c>
      <c r="B3173" t="s">
        <v>2514</v>
      </c>
      <c r="C3173" t="s">
        <v>6190</v>
      </c>
      <c r="D3173" t="s">
        <v>6191</v>
      </c>
      <c r="E3173" s="7">
        <v>207.35</v>
      </c>
      <c r="F3173" s="9">
        <v>5</v>
      </c>
      <c r="G3173" s="13">
        <v>0</v>
      </c>
      <c r="H3173" s="7">
        <v>24.882000000000001</v>
      </c>
      <c r="I3173">
        <v>92804</v>
      </c>
    </row>
    <row r="3174" spans="1:9" x14ac:dyDescent="0.3">
      <c r="A3174" t="s">
        <v>6189</v>
      </c>
      <c r="B3174" t="s">
        <v>2514</v>
      </c>
      <c r="C3174" t="s">
        <v>3356</v>
      </c>
      <c r="D3174" t="s">
        <v>3357</v>
      </c>
      <c r="E3174" s="7">
        <v>44.67</v>
      </c>
      <c r="F3174" s="9">
        <v>3</v>
      </c>
      <c r="G3174" s="13">
        <v>0</v>
      </c>
      <c r="H3174" s="7">
        <v>12.0609</v>
      </c>
      <c r="I3174">
        <v>92804</v>
      </c>
    </row>
    <row r="3175" spans="1:9" x14ac:dyDescent="0.3">
      <c r="A3175" t="s">
        <v>6189</v>
      </c>
      <c r="B3175" t="s">
        <v>2514</v>
      </c>
      <c r="C3175" t="s">
        <v>4533</v>
      </c>
      <c r="D3175" t="s">
        <v>4534</v>
      </c>
      <c r="E3175" s="7">
        <v>209.7</v>
      </c>
      <c r="F3175" s="9">
        <v>2</v>
      </c>
      <c r="G3175" s="13">
        <v>0</v>
      </c>
      <c r="H3175" s="7">
        <v>100.65600000000001</v>
      </c>
      <c r="I3175">
        <v>92804</v>
      </c>
    </row>
    <row r="3176" spans="1:9" x14ac:dyDescent="0.3">
      <c r="A3176" t="s">
        <v>6192</v>
      </c>
      <c r="B3176" t="s">
        <v>1520</v>
      </c>
      <c r="C3176" t="s">
        <v>2366</v>
      </c>
      <c r="D3176" t="s">
        <v>2367</v>
      </c>
      <c r="E3176" s="7">
        <v>362.13600000000002</v>
      </c>
      <c r="F3176" s="9">
        <v>3</v>
      </c>
      <c r="G3176" s="13">
        <v>0.2</v>
      </c>
      <c r="H3176" s="7">
        <v>54.320399999999999</v>
      </c>
      <c r="I3176">
        <v>93101</v>
      </c>
    </row>
    <row r="3177" spans="1:9" x14ac:dyDescent="0.3">
      <c r="A3177" t="s">
        <v>6192</v>
      </c>
      <c r="B3177" t="s">
        <v>1520</v>
      </c>
      <c r="C3177" t="s">
        <v>4620</v>
      </c>
      <c r="D3177" t="s">
        <v>4621</v>
      </c>
      <c r="E3177" s="7">
        <v>31.05</v>
      </c>
      <c r="F3177" s="9">
        <v>3</v>
      </c>
      <c r="G3177" s="13">
        <v>0</v>
      </c>
      <c r="H3177" s="7">
        <v>14.904</v>
      </c>
      <c r="I3177">
        <v>93101</v>
      </c>
    </row>
    <row r="3178" spans="1:9" x14ac:dyDescent="0.3">
      <c r="A3178" t="s">
        <v>6193</v>
      </c>
      <c r="B3178" t="s">
        <v>5039</v>
      </c>
      <c r="C3178" t="s">
        <v>4245</v>
      </c>
      <c r="D3178" t="s">
        <v>4246</v>
      </c>
      <c r="E3178" s="7">
        <v>24.27</v>
      </c>
      <c r="F3178" s="9">
        <v>3</v>
      </c>
      <c r="G3178" s="13">
        <v>0</v>
      </c>
      <c r="H3178" s="7">
        <v>8.7371999999999996</v>
      </c>
      <c r="I3178">
        <v>94122</v>
      </c>
    </row>
    <row r="3179" spans="1:9" x14ac:dyDescent="0.3">
      <c r="A3179" t="s">
        <v>6193</v>
      </c>
      <c r="B3179" t="s">
        <v>5039</v>
      </c>
      <c r="C3179" t="s">
        <v>2300</v>
      </c>
      <c r="D3179" t="s">
        <v>2301</v>
      </c>
      <c r="E3179" s="7">
        <v>2799.96</v>
      </c>
      <c r="F3179" s="9">
        <v>5</v>
      </c>
      <c r="G3179" s="13">
        <v>0.2</v>
      </c>
      <c r="H3179" s="7">
        <v>944.98649999999998</v>
      </c>
      <c r="I3179">
        <v>94122</v>
      </c>
    </row>
    <row r="3180" spans="1:9" x14ac:dyDescent="0.3">
      <c r="A3180" t="s">
        <v>6194</v>
      </c>
      <c r="B3180" t="s">
        <v>475</v>
      </c>
      <c r="C3180" t="s">
        <v>6195</v>
      </c>
      <c r="D3180" t="s">
        <v>6196</v>
      </c>
      <c r="E3180" s="7">
        <v>9.8719999999999999</v>
      </c>
      <c r="F3180" s="9">
        <v>2</v>
      </c>
      <c r="G3180" s="13">
        <v>0.2</v>
      </c>
      <c r="H3180" s="7">
        <v>3.4552</v>
      </c>
      <c r="I3180">
        <v>92404</v>
      </c>
    </row>
    <row r="3181" spans="1:9" x14ac:dyDescent="0.3">
      <c r="A3181" t="s">
        <v>6194</v>
      </c>
      <c r="B3181" t="s">
        <v>475</v>
      </c>
      <c r="C3181" t="s">
        <v>2525</v>
      </c>
      <c r="D3181" t="s">
        <v>2526</v>
      </c>
      <c r="E3181" s="7">
        <v>683.33199999999999</v>
      </c>
      <c r="F3181" s="9">
        <v>4</v>
      </c>
      <c r="G3181" s="13">
        <v>0.15</v>
      </c>
      <c r="H3181" s="7">
        <v>40.195999999999998</v>
      </c>
      <c r="I3181">
        <v>92404</v>
      </c>
    </row>
    <row r="3182" spans="1:9" x14ac:dyDescent="0.3">
      <c r="A3182" t="s">
        <v>6194</v>
      </c>
      <c r="B3182" t="s">
        <v>475</v>
      </c>
      <c r="C3182" t="s">
        <v>5351</v>
      </c>
      <c r="D3182" t="s">
        <v>5352</v>
      </c>
      <c r="E3182" s="7">
        <v>29.96</v>
      </c>
      <c r="F3182" s="9">
        <v>7</v>
      </c>
      <c r="G3182" s="13">
        <v>0</v>
      </c>
      <c r="H3182" s="7">
        <v>13.481999999999999</v>
      </c>
      <c r="I3182">
        <v>92404</v>
      </c>
    </row>
    <row r="3183" spans="1:9" x14ac:dyDescent="0.3">
      <c r="A3183" t="s">
        <v>6197</v>
      </c>
      <c r="B3183" t="s">
        <v>1538</v>
      </c>
      <c r="C3183" t="s">
        <v>3901</v>
      </c>
      <c r="D3183" t="s">
        <v>3902</v>
      </c>
      <c r="E3183" s="7">
        <v>71.087999999999994</v>
      </c>
      <c r="F3183" s="9">
        <v>2</v>
      </c>
      <c r="G3183" s="13">
        <v>0.2</v>
      </c>
      <c r="H3183" s="7">
        <v>1.7771999999999999</v>
      </c>
      <c r="I3183">
        <v>90049</v>
      </c>
    </row>
    <row r="3184" spans="1:9" x14ac:dyDescent="0.3">
      <c r="A3184" t="s">
        <v>6198</v>
      </c>
      <c r="B3184" t="s">
        <v>790</v>
      </c>
      <c r="C3184" t="s">
        <v>5307</v>
      </c>
      <c r="D3184" t="s">
        <v>5308</v>
      </c>
      <c r="E3184" s="7">
        <v>223.58</v>
      </c>
      <c r="F3184" s="9">
        <v>14</v>
      </c>
      <c r="G3184" s="13">
        <v>0</v>
      </c>
      <c r="H3184" s="7">
        <v>87.196200000000005</v>
      </c>
      <c r="I3184">
        <v>94122</v>
      </c>
    </row>
    <row r="3185" spans="1:9" x14ac:dyDescent="0.3">
      <c r="A3185" t="s">
        <v>6199</v>
      </c>
      <c r="B3185" t="s">
        <v>6200</v>
      </c>
      <c r="C3185" t="s">
        <v>2734</v>
      </c>
      <c r="D3185" t="s">
        <v>2735</v>
      </c>
      <c r="E3185" s="7">
        <v>998.82</v>
      </c>
      <c r="F3185" s="9">
        <v>9</v>
      </c>
      <c r="G3185" s="13">
        <v>0</v>
      </c>
      <c r="H3185" s="7">
        <v>29.964600000000001</v>
      </c>
      <c r="I3185">
        <v>92804</v>
      </c>
    </row>
    <row r="3186" spans="1:9" x14ac:dyDescent="0.3">
      <c r="A3186" t="s">
        <v>6199</v>
      </c>
      <c r="B3186" t="s">
        <v>6200</v>
      </c>
      <c r="C3186" t="s">
        <v>4089</v>
      </c>
      <c r="D3186" t="s">
        <v>4090</v>
      </c>
      <c r="E3186" s="7">
        <v>51.15</v>
      </c>
      <c r="F3186" s="9">
        <v>5</v>
      </c>
      <c r="G3186" s="13">
        <v>0</v>
      </c>
      <c r="H3186" s="7">
        <v>13.298999999999999</v>
      </c>
      <c r="I3186">
        <v>92804</v>
      </c>
    </row>
    <row r="3187" spans="1:9" x14ac:dyDescent="0.3">
      <c r="A3187" t="s">
        <v>6202</v>
      </c>
      <c r="B3187" t="s">
        <v>4903</v>
      </c>
      <c r="C3187" t="s">
        <v>3614</v>
      </c>
      <c r="D3187" t="s">
        <v>3615</v>
      </c>
      <c r="E3187" s="7">
        <v>40.74</v>
      </c>
      <c r="F3187" s="9">
        <v>3</v>
      </c>
      <c r="G3187" s="13">
        <v>0</v>
      </c>
      <c r="H3187" s="7">
        <v>0.40739999999999998</v>
      </c>
      <c r="I3187">
        <v>98103</v>
      </c>
    </row>
    <row r="3188" spans="1:9" x14ac:dyDescent="0.3">
      <c r="A3188" t="s">
        <v>6203</v>
      </c>
      <c r="B3188" t="s">
        <v>3247</v>
      </c>
      <c r="C3188" t="s">
        <v>6204</v>
      </c>
      <c r="D3188" t="s">
        <v>6205</v>
      </c>
      <c r="E3188" s="7">
        <v>55.264000000000003</v>
      </c>
      <c r="F3188" s="9">
        <v>2</v>
      </c>
      <c r="G3188" s="13">
        <v>0.2</v>
      </c>
      <c r="H3188" s="7">
        <v>20.724</v>
      </c>
      <c r="I3188">
        <v>90045</v>
      </c>
    </row>
    <row r="3189" spans="1:9" x14ac:dyDescent="0.3">
      <c r="A3189" t="s">
        <v>6203</v>
      </c>
      <c r="B3189" t="s">
        <v>3247</v>
      </c>
      <c r="C3189" t="s">
        <v>4647</v>
      </c>
      <c r="D3189" t="s">
        <v>4648</v>
      </c>
      <c r="E3189" s="7">
        <v>6.48</v>
      </c>
      <c r="F3189" s="9">
        <v>1</v>
      </c>
      <c r="G3189" s="13">
        <v>0</v>
      </c>
      <c r="H3189" s="7">
        <v>3.1103999999999998</v>
      </c>
      <c r="I3189">
        <v>90045</v>
      </c>
    </row>
    <row r="3190" spans="1:9" x14ac:dyDescent="0.3">
      <c r="A3190" t="s">
        <v>6203</v>
      </c>
      <c r="B3190" t="s">
        <v>3247</v>
      </c>
      <c r="C3190" t="s">
        <v>5881</v>
      </c>
      <c r="D3190" t="s">
        <v>5882</v>
      </c>
      <c r="E3190" s="7">
        <v>34.247999999999998</v>
      </c>
      <c r="F3190" s="9">
        <v>3</v>
      </c>
      <c r="G3190" s="13">
        <v>0.2</v>
      </c>
      <c r="H3190" s="7">
        <v>11.5587</v>
      </c>
      <c r="I3190">
        <v>90045</v>
      </c>
    </row>
    <row r="3191" spans="1:9" x14ac:dyDescent="0.3">
      <c r="A3191" t="s">
        <v>6203</v>
      </c>
      <c r="B3191" t="s">
        <v>3247</v>
      </c>
      <c r="C3191" t="s">
        <v>6206</v>
      </c>
      <c r="D3191" t="s">
        <v>6207</v>
      </c>
      <c r="E3191" s="7">
        <v>273.56799999999998</v>
      </c>
      <c r="F3191" s="9">
        <v>2</v>
      </c>
      <c r="G3191" s="13">
        <v>0.2</v>
      </c>
      <c r="H3191" s="7">
        <v>10.258800000000001</v>
      </c>
      <c r="I3191">
        <v>90045</v>
      </c>
    </row>
    <row r="3192" spans="1:9" x14ac:dyDescent="0.3">
      <c r="A3192" t="s">
        <v>6208</v>
      </c>
      <c r="B3192" t="s">
        <v>5991</v>
      </c>
      <c r="C3192" t="s">
        <v>5450</v>
      </c>
      <c r="D3192" t="s">
        <v>5451</v>
      </c>
      <c r="E3192" s="7">
        <v>9.3439999999999994</v>
      </c>
      <c r="F3192" s="9">
        <v>2</v>
      </c>
      <c r="G3192" s="13">
        <v>0.2</v>
      </c>
      <c r="H3192" s="7">
        <v>1.8688</v>
      </c>
      <c r="I3192">
        <v>85224</v>
      </c>
    </row>
    <row r="3193" spans="1:9" x14ac:dyDescent="0.3">
      <c r="A3193" t="s">
        <v>6209</v>
      </c>
      <c r="B3193" t="s">
        <v>6210</v>
      </c>
      <c r="C3193" t="s">
        <v>6212</v>
      </c>
      <c r="D3193" t="s">
        <v>6213</v>
      </c>
      <c r="E3193" s="7">
        <v>271.95999999999998</v>
      </c>
      <c r="F3193" s="9">
        <v>5</v>
      </c>
      <c r="G3193" s="13">
        <v>0.2</v>
      </c>
      <c r="H3193" s="7">
        <v>27.196000000000002</v>
      </c>
      <c r="I3193">
        <v>90032</v>
      </c>
    </row>
    <row r="3194" spans="1:9" x14ac:dyDescent="0.3">
      <c r="A3194" t="s">
        <v>6209</v>
      </c>
      <c r="B3194" t="s">
        <v>6210</v>
      </c>
      <c r="C3194" t="s">
        <v>5959</v>
      </c>
      <c r="D3194" t="s">
        <v>5960</v>
      </c>
      <c r="E3194" s="7">
        <v>18.690000000000001</v>
      </c>
      <c r="F3194" s="9">
        <v>7</v>
      </c>
      <c r="G3194" s="13">
        <v>0</v>
      </c>
      <c r="H3194" s="7">
        <v>5.2332000000000001</v>
      </c>
      <c r="I3194">
        <v>90032</v>
      </c>
    </row>
    <row r="3195" spans="1:9" x14ac:dyDescent="0.3">
      <c r="A3195" t="s">
        <v>6209</v>
      </c>
      <c r="B3195" t="s">
        <v>6210</v>
      </c>
      <c r="C3195" t="s">
        <v>817</v>
      </c>
      <c r="D3195" t="s">
        <v>818</v>
      </c>
      <c r="E3195" s="7">
        <v>13.36</v>
      </c>
      <c r="F3195" s="9">
        <v>2</v>
      </c>
      <c r="G3195" s="13">
        <v>0</v>
      </c>
      <c r="H3195" s="7">
        <v>6.4127999999999998</v>
      </c>
      <c r="I3195">
        <v>90032</v>
      </c>
    </row>
    <row r="3196" spans="1:9" x14ac:dyDescent="0.3">
      <c r="A3196" t="s">
        <v>6209</v>
      </c>
      <c r="B3196" t="s">
        <v>6210</v>
      </c>
      <c r="C3196" t="s">
        <v>694</v>
      </c>
      <c r="D3196" t="s">
        <v>695</v>
      </c>
      <c r="E3196" s="7">
        <v>249.584</v>
      </c>
      <c r="F3196" s="9">
        <v>2</v>
      </c>
      <c r="G3196" s="13">
        <v>0.2</v>
      </c>
      <c r="H3196" s="7">
        <v>31.198</v>
      </c>
      <c r="I3196">
        <v>90032</v>
      </c>
    </row>
    <row r="3197" spans="1:9" x14ac:dyDescent="0.3">
      <c r="A3197" t="s">
        <v>6209</v>
      </c>
      <c r="B3197" t="s">
        <v>6210</v>
      </c>
      <c r="C3197" t="s">
        <v>689</v>
      </c>
      <c r="D3197" t="s">
        <v>690</v>
      </c>
      <c r="E3197" s="7">
        <v>13.86</v>
      </c>
      <c r="F3197" s="9">
        <v>7</v>
      </c>
      <c r="G3197" s="13">
        <v>0</v>
      </c>
      <c r="H3197" s="7">
        <v>0</v>
      </c>
      <c r="I3197">
        <v>90032</v>
      </c>
    </row>
    <row r="3198" spans="1:9" x14ac:dyDescent="0.3">
      <c r="A3198" t="s">
        <v>6209</v>
      </c>
      <c r="B3198" t="s">
        <v>6210</v>
      </c>
      <c r="C3198" t="s">
        <v>1161</v>
      </c>
      <c r="D3198" t="s">
        <v>1162</v>
      </c>
      <c r="E3198" s="7">
        <v>13.375999999999999</v>
      </c>
      <c r="F3198" s="9">
        <v>4</v>
      </c>
      <c r="G3198" s="13">
        <v>0.2</v>
      </c>
      <c r="H3198" s="7">
        <v>4.6816000000000004</v>
      </c>
      <c r="I3198">
        <v>90032</v>
      </c>
    </row>
    <row r="3199" spans="1:9" x14ac:dyDescent="0.3">
      <c r="A3199" t="s">
        <v>6209</v>
      </c>
      <c r="B3199" t="s">
        <v>6210</v>
      </c>
      <c r="C3199" t="s">
        <v>2380</v>
      </c>
      <c r="D3199" t="s">
        <v>5246</v>
      </c>
      <c r="E3199" s="7">
        <v>437.47199999999998</v>
      </c>
      <c r="F3199" s="9">
        <v>14</v>
      </c>
      <c r="G3199" s="13">
        <v>0.2</v>
      </c>
      <c r="H3199" s="7">
        <v>153.11519999999999</v>
      </c>
      <c r="I3199">
        <v>90032</v>
      </c>
    </row>
    <row r="3200" spans="1:9" x14ac:dyDescent="0.3">
      <c r="A3200" t="s">
        <v>6214</v>
      </c>
      <c r="B3200" t="s">
        <v>3407</v>
      </c>
      <c r="C3200" t="s">
        <v>3066</v>
      </c>
      <c r="D3200" t="s">
        <v>3067</v>
      </c>
      <c r="E3200" s="7">
        <v>36.24</v>
      </c>
      <c r="F3200" s="9">
        <v>1</v>
      </c>
      <c r="G3200" s="13">
        <v>0</v>
      </c>
      <c r="H3200" s="7">
        <v>15.220800000000001</v>
      </c>
      <c r="I3200">
        <v>90008</v>
      </c>
    </row>
    <row r="3201" spans="1:9" x14ac:dyDescent="0.3">
      <c r="A3201" t="s">
        <v>6215</v>
      </c>
      <c r="B3201" t="s">
        <v>249</v>
      </c>
      <c r="C3201" t="s">
        <v>4558</v>
      </c>
      <c r="D3201" t="s">
        <v>4559</v>
      </c>
      <c r="E3201" s="7">
        <v>91.96</v>
      </c>
      <c r="F3201" s="9">
        <v>2</v>
      </c>
      <c r="G3201" s="13">
        <v>0</v>
      </c>
      <c r="H3201" s="7">
        <v>15.6332</v>
      </c>
      <c r="I3201">
        <v>92627</v>
      </c>
    </row>
    <row r="3202" spans="1:9" x14ac:dyDescent="0.3">
      <c r="A3202" t="s">
        <v>6215</v>
      </c>
      <c r="B3202" t="s">
        <v>249</v>
      </c>
      <c r="C3202" t="s">
        <v>4179</v>
      </c>
      <c r="D3202" t="s">
        <v>4180</v>
      </c>
      <c r="E3202" s="7">
        <v>258.57600000000002</v>
      </c>
      <c r="F3202" s="9">
        <v>2</v>
      </c>
      <c r="G3202" s="13">
        <v>0.2</v>
      </c>
      <c r="H3202" s="7">
        <v>19.3932</v>
      </c>
      <c r="I3202">
        <v>92627</v>
      </c>
    </row>
    <row r="3203" spans="1:9" x14ac:dyDescent="0.3">
      <c r="A3203" t="s">
        <v>6215</v>
      </c>
      <c r="B3203" t="s">
        <v>249</v>
      </c>
      <c r="C3203" t="s">
        <v>5457</v>
      </c>
      <c r="D3203" t="s">
        <v>5458</v>
      </c>
      <c r="E3203" s="7">
        <v>29.6</v>
      </c>
      <c r="F3203" s="9">
        <v>4</v>
      </c>
      <c r="G3203" s="13">
        <v>0</v>
      </c>
      <c r="H3203" s="7">
        <v>13.32</v>
      </c>
      <c r="I3203">
        <v>92627</v>
      </c>
    </row>
    <row r="3204" spans="1:9" x14ac:dyDescent="0.3">
      <c r="A3204" t="s">
        <v>6216</v>
      </c>
      <c r="B3204" t="s">
        <v>3041</v>
      </c>
      <c r="C3204" t="s">
        <v>1802</v>
      </c>
      <c r="D3204" t="s">
        <v>1803</v>
      </c>
      <c r="E3204" s="7">
        <v>243.16</v>
      </c>
      <c r="F3204" s="9">
        <v>2</v>
      </c>
      <c r="G3204" s="13">
        <v>0</v>
      </c>
      <c r="H3204" s="7">
        <v>72.947999999999993</v>
      </c>
      <c r="I3204">
        <v>92683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4"/>
  <sheetViews>
    <sheetView topLeftCell="A3176" workbookViewId="0">
      <selection activeCell="C2449" sqref="C2449"/>
    </sheetView>
  </sheetViews>
  <sheetFormatPr defaultRowHeight="14.4" x14ac:dyDescent="0.3"/>
  <cols>
    <col min="1" max="1" width="11.88671875" bestFit="1" customWidth="1"/>
    <col min="2" max="2" width="17.33203125" bestFit="1" customWidth="1"/>
    <col min="3" max="3" width="11.21875" bestFit="1" customWidth="1"/>
    <col min="4" max="4" width="12.77734375" customWidth="1"/>
    <col min="5" max="5" width="8.6640625" customWidth="1"/>
  </cols>
  <sheetData>
    <row r="1" spans="1:5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3">
      <c r="A2" t="s">
        <v>27</v>
      </c>
      <c r="B2" t="s">
        <v>28</v>
      </c>
      <c r="C2" t="s">
        <v>29</v>
      </c>
      <c r="D2">
        <v>90036</v>
      </c>
      <c r="E2" t="s">
        <v>30</v>
      </c>
    </row>
    <row r="3" spans="1:5" x14ac:dyDescent="0.3">
      <c r="A3" t="s">
        <v>27</v>
      </c>
      <c r="B3" t="s">
        <v>28</v>
      </c>
      <c r="C3" t="s">
        <v>29</v>
      </c>
      <c r="D3">
        <v>90032</v>
      </c>
      <c r="E3" t="s">
        <v>30</v>
      </c>
    </row>
    <row r="4" spans="1:5" x14ac:dyDescent="0.3">
      <c r="A4" t="s">
        <v>27</v>
      </c>
      <c r="B4" t="s">
        <v>28</v>
      </c>
      <c r="C4" t="s">
        <v>29</v>
      </c>
      <c r="D4">
        <v>90032</v>
      </c>
      <c r="E4" t="s">
        <v>30</v>
      </c>
    </row>
    <row r="5" spans="1:5" x14ac:dyDescent="0.3">
      <c r="A5" t="s">
        <v>27</v>
      </c>
      <c r="B5" t="s">
        <v>28</v>
      </c>
      <c r="C5" t="s">
        <v>29</v>
      </c>
      <c r="D5">
        <v>90032</v>
      </c>
      <c r="E5" t="s">
        <v>30</v>
      </c>
    </row>
    <row r="6" spans="1:5" x14ac:dyDescent="0.3">
      <c r="A6" t="s">
        <v>27</v>
      </c>
      <c r="B6" t="s">
        <v>28</v>
      </c>
      <c r="C6" t="s">
        <v>29</v>
      </c>
      <c r="D6">
        <v>90032</v>
      </c>
      <c r="E6" t="s">
        <v>30</v>
      </c>
    </row>
    <row r="7" spans="1:5" x14ac:dyDescent="0.3">
      <c r="A7" t="s">
        <v>27</v>
      </c>
      <c r="B7" t="s">
        <v>28</v>
      </c>
      <c r="C7" t="s">
        <v>29</v>
      </c>
      <c r="D7">
        <v>90032</v>
      </c>
      <c r="E7" t="s">
        <v>30</v>
      </c>
    </row>
    <row r="8" spans="1:5" x14ac:dyDescent="0.3">
      <c r="A8" t="s">
        <v>27</v>
      </c>
      <c r="B8" t="s">
        <v>28</v>
      </c>
      <c r="C8" t="s">
        <v>29</v>
      </c>
      <c r="D8">
        <v>90032</v>
      </c>
      <c r="E8" t="s">
        <v>30</v>
      </c>
    </row>
    <row r="9" spans="1:5" x14ac:dyDescent="0.3">
      <c r="A9" t="s">
        <v>27</v>
      </c>
      <c r="B9" t="s">
        <v>28</v>
      </c>
      <c r="C9" t="s">
        <v>29</v>
      </c>
      <c r="D9">
        <v>90032</v>
      </c>
      <c r="E9" t="s">
        <v>30</v>
      </c>
    </row>
    <row r="10" spans="1:5" x14ac:dyDescent="0.3">
      <c r="A10" t="s">
        <v>27</v>
      </c>
      <c r="B10" t="s">
        <v>65</v>
      </c>
      <c r="C10" t="s">
        <v>66</v>
      </c>
      <c r="D10">
        <v>98103</v>
      </c>
      <c r="E10" t="s">
        <v>30</v>
      </c>
    </row>
    <row r="11" spans="1:5" x14ac:dyDescent="0.3">
      <c r="A11" t="s">
        <v>27</v>
      </c>
      <c r="B11" t="s">
        <v>72</v>
      </c>
      <c r="C11" t="s">
        <v>73</v>
      </c>
      <c r="D11">
        <v>84084</v>
      </c>
      <c r="E11" t="s">
        <v>30</v>
      </c>
    </row>
    <row r="12" spans="1:5" x14ac:dyDescent="0.3">
      <c r="A12" t="s">
        <v>27</v>
      </c>
      <c r="B12" t="s">
        <v>80</v>
      </c>
      <c r="C12" t="s">
        <v>29</v>
      </c>
      <c r="D12">
        <v>94109</v>
      </c>
      <c r="E12" t="s">
        <v>30</v>
      </c>
    </row>
    <row r="13" spans="1:5" x14ac:dyDescent="0.3">
      <c r="A13" t="s">
        <v>27</v>
      </c>
      <c r="B13" t="s">
        <v>80</v>
      </c>
      <c r="C13" t="s">
        <v>29</v>
      </c>
      <c r="D13">
        <v>94109</v>
      </c>
      <c r="E13" t="s">
        <v>30</v>
      </c>
    </row>
    <row r="14" spans="1:5" x14ac:dyDescent="0.3">
      <c r="A14" t="s">
        <v>27</v>
      </c>
      <c r="B14" t="s">
        <v>80</v>
      </c>
      <c r="C14" t="s">
        <v>29</v>
      </c>
      <c r="D14">
        <v>94109</v>
      </c>
      <c r="E14" t="s">
        <v>30</v>
      </c>
    </row>
    <row r="15" spans="1:5" x14ac:dyDescent="0.3">
      <c r="A15" t="s">
        <v>27</v>
      </c>
      <c r="B15" t="s">
        <v>90</v>
      </c>
      <c r="C15" t="s">
        <v>73</v>
      </c>
      <c r="D15">
        <v>84057</v>
      </c>
      <c r="E15" t="s">
        <v>30</v>
      </c>
    </row>
    <row r="16" spans="1:5" x14ac:dyDescent="0.3">
      <c r="A16" t="s">
        <v>27</v>
      </c>
      <c r="B16" t="s">
        <v>28</v>
      </c>
      <c r="C16" t="s">
        <v>29</v>
      </c>
      <c r="D16">
        <v>90049</v>
      </c>
      <c r="E16" t="s">
        <v>30</v>
      </c>
    </row>
    <row r="17" spans="1:5" x14ac:dyDescent="0.3">
      <c r="A17" t="s">
        <v>27</v>
      </c>
      <c r="B17" t="s">
        <v>28</v>
      </c>
      <c r="C17" t="s">
        <v>29</v>
      </c>
      <c r="D17">
        <v>90049</v>
      </c>
      <c r="E17" t="s">
        <v>30</v>
      </c>
    </row>
    <row r="18" spans="1:5" x14ac:dyDescent="0.3">
      <c r="A18" t="s">
        <v>27</v>
      </c>
      <c r="B18" t="s">
        <v>28</v>
      </c>
      <c r="C18" t="s">
        <v>29</v>
      </c>
      <c r="D18">
        <v>90049</v>
      </c>
      <c r="E18" t="s">
        <v>30</v>
      </c>
    </row>
    <row r="19" spans="1:5" x14ac:dyDescent="0.3">
      <c r="A19" t="s">
        <v>27</v>
      </c>
      <c r="B19" t="s">
        <v>28</v>
      </c>
      <c r="C19" t="s">
        <v>29</v>
      </c>
      <c r="D19">
        <v>90004</v>
      </c>
      <c r="E19" t="s">
        <v>30</v>
      </c>
    </row>
    <row r="20" spans="1:5" x14ac:dyDescent="0.3">
      <c r="A20" t="s">
        <v>27</v>
      </c>
      <c r="B20" t="s">
        <v>28</v>
      </c>
      <c r="C20" t="s">
        <v>29</v>
      </c>
      <c r="D20">
        <v>90004</v>
      </c>
      <c r="E20" t="s">
        <v>30</v>
      </c>
    </row>
    <row r="21" spans="1:5" x14ac:dyDescent="0.3">
      <c r="A21" t="s">
        <v>27</v>
      </c>
      <c r="B21" t="s">
        <v>28</v>
      </c>
      <c r="C21" t="s">
        <v>29</v>
      </c>
      <c r="D21">
        <v>90004</v>
      </c>
      <c r="E21" t="s">
        <v>30</v>
      </c>
    </row>
    <row r="22" spans="1:5" x14ac:dyDescent="0.3">
      <c r="A22" t="s">
        <v>27</v>
      </c>
      <c r="B22" t="s">
        <v>28</v>
      </c>
      <c r="C22" t="s">
        <v>29</v>
      </c>
      <c r="D22">
        <v>90004</v>
      </c>
      <c r="E22" t="s">
        <v>30</v>
      </c>
    </row>
    <row r="23" spans="1:5" x14ac:dyDescent="0.3">
      <c r="A23" t="s">
        <v>27</v>
      </c>
      <c r="B23" t="s">
        <v>121</v>
      </c>
      <c r="C23" t="s">
        <v>122</v>
      </c>
      <c r="D23">
        <v>85234</v>
      </c>
      <c r="E23" t="s">
        <v>30</v>
      </c>
    </row>
    <row r="24" spans="1:5" x14ac:dyDescent="0.3">
      <c r="A24" t="s">
        <v>27</v>
      </c>
      <c r="B24" t="s">
        <v>121</v>
      </c>
      <c r="C24" t="s">
        <v>122</v>
      </c>
      <c r="D24">
        <v>85234</v>
      </c>
      <c r="E24" t="s">
        <v>30</v>
      </c>
    </row>
    <row r="25" spans="1:5" x14ac:dyDescent="0.3">
      <c r="A25" t="s">
        <v>27</v>
      </c>
      <c r="B25" t="s">
        <v>80</v>
      </c>
      <c r="C25" t="s">
        <v>29</v>
      </c>
      <c r="D25">
        <v>94122</v>
      </c>
      <c r="E25" t="s">
        <v>30</v>
      </c>
    </row>
    <row r="26" spans="1:5" x14ac:dyDescent="0.3">
      <c r="A26" t="s">
        <v>27</v>
      </c>
      <c r="B26" t="s">
        <v>80</v>
      </c>
      <c r="C26" t="s">
        <v>29</v>
      </c>
      <c r="D26">
        <v>94122</v>
      </c>
      <c r="E26" t="s">
        <v>30</v>
      </c>
    </row>
    <row r="27" spans="1:5" x14ac:dyDescent="0.3">
      <c r="A27" t="s">
        <v>27</v>
      </c>
      <c r="B27" t="s">
        <v>28</v>
      </c>
      <c r="C27" t="s">
        <v>29</v>
      </c>
      <c r="D27">
        <v>90036</v>
      </c>
      <c r="E27" t="s">
        <v>30</v>
      </c>
    </row>
    <row r="28" spans="1:5" x14ac:dyDescent="0.3">
      <c r="A28" t="s">
        <v>27</v>
      </c>
      <c r="B28" t="s">
        <v>28</v>
      </c>
      <c r="C28" t="s">
        <v>29</v>
      </c>
      <c r="D28">
        <v>90036</v>
      </c>
      <c r="E28" t="s">
        <v>30</v>
      </c>
    </row>
    <row r="29" spans="1:5" x14ac:dyDescent="0.3">
      <c r="A29" t="s">
        <v>27</v>
      </c>
      <c r="B29" t="s">
        <v>28</v>
      </c>
      <c r="C29" t="s">
        <v>29</v>
      </c>
      <c r="D29">
        <v>90036</v>
      </c>
      <c r="E29" t="s">
        <v>30</v>
      </c>
    </row>
    <row r="30" spans="1:5" x14ac:dyDescent="0.3">
      <c r="A30" t="s">
        <v>27</v>
      </c>
      <c r="B30" t="s">
        <v>147</v>
      </c>
      <c r="C30" t="s">
        <v>148</v>
      </c>
      <c r="D30">
        <v>97206</v>
      </c>
      <c r="E30" t="s">
        <v>30</v>
      </c>
    </row>
    <row r="31" spans="1:5" x14ac:dyDescent="0.3">
      <c r="A31" t="s">
        <v>27</v>
      </c>
      <c r="B31" t="s">
        <v>80</v>
      </c>
      <c r="C31" t="s">
        <v>29</v>
      </c>
      <c r="D31">
        <v>94122</v>
      </c>
      <c r="E31" t="s">
        <v>30</v>
      </c>
    </row>
    <row r="32" spans="1:5" x14ac:dyDescent="0.3">
      <c r="A32" t="s">
        <v>27</v>
      </c>
      <c r="B32" t="s">
        <v>160</v>
      </c>
      <c r="C32" t="s">
        <v>161</v>
      </c>
      <c r="D32">
        <v>80013</v>
      </c>
      <c r="E32" t="s">
        <v>30</v>
      </c>
    </row>
    <row r="33" spans="1:5" x14ac:dyDescent="0.3">
      <c r="A33" t="s">
        <v>27</v>
      </c>
      <c r="B33" t="s">
        <v>160</v>
      </c>
      <c r="C33" t="s">
        <v>161</v>
      </c>
      <c r="D33">
        <v>80013</v>
      </c>
      <c r="E33" t="s">
        <v>30</v>
      </c>
    </row>
    <row r="34" spans="1:5" x14ac:dyDescent="0.3">
      <c r="A34" t="s">
        <v>27</v>
      </c>
      <c r="B34" t="s">
        <v>160</v>
      </c>
      <c r="C34" t="s">
        <v>161</v>
      </c>
      <c r="D34">
        <v>80013</v>
      </c>
      <c r="E34" t="s">
        <v>30</v>
      </c>
    </row>
    <row r="35" spans="1:5" x14ac:dyDescent="0.3">
      <c r="A35" t="s">
        <v>27</v>
      </c>
      <c r="B35" t="s">
        <v>65</v>
      </c>
      <c r="C35" t="s">
        <v>66</v>
      </c>
      <c r="D35">
        <v>98103</v>
      </c>
      <c r="E35" t="s">
        <v>30</v>
      </c>
    </row>
    <row r="36" spans="1:5" x14ac:dyDescent="0.3">
      <c r="A36" t="s">
        <v>27</v>
      </c>
      <c r="B36" t="s">
        <v>176</v>
      </c>
      <c r="C36" t="s">
        <v>122</v>
      </c>
      <c r="D36">
        <v>85023</v>
      </c>
      <c r="E36" t="s">
        <v>30</v>
      </c>
    </row>
    <row r="37" spans="1:5" x14ac:dyDescent="0.3">
      <c r="A37" t="s">
        <v>27</v>
      </c>
      <c r="B37" t="s">
        <v>176</v>
      </c>
      <c r="C37" t="s">
        <v>122</v>
      </c>
      <c r="D37">
        <v>85023</v>
      </c>
      <c r="E37" t="s">
        <v>30</v>
      </c>
    </row>
    <row r="38" spans="1:5" x14ac:dyDescent="0.3">
      <c r="A38" t="s">
        <v>27</v>
      </c>
      <c r="B38" t="s">
        <v>28</v>
      </c>
      <c r="C38" t="s">
        <v>29</v>
      </c>
      <c r="D38">
        <v>90004</v>
      </c>
      <c r="E38" t="s">
        <v>30</v>
      </c>
    </row>
    <row r="39" spans="1:5" x14ac:dyDescent="0.3">
      <c r="A39" t="s">
        <v>27</v>
      </c>
      <c r="B39" t="s">
        <v>28</v>
      </c>
      <c r="C39" t="s">
        <v>29</v>
      </c>
      <c r="D39">
        <v>90004</v>
      </c>
      <c r="E39" t="s">
        <v>30</v>
      </c>
    </row>
    <row r="40" spans="1:5" x14ac:dyDescent="0.3">
      <c r="A40" t="s">
        <v>27</v>
      </c>
      <c r="B40" t="s">
        <v>192</v>
      </c>
      <c r="C40" t="s">
        <v>29</v>
      </c>
      <c r="D40">
        <v>95661</v>
      </c>
      <c r="E40" t="s">
        <v>30</v>
      </c>
    </row>
    <row r="41" spans="1:5" x14ac:dyDescent="0.3">
      <c r="A41" t="s">
        <v>27</v>
      </c>
      <c r="B41" t="s">
        <v>192</v>
      </c>
      <c r="C41" t="s">
        <v>29</v>
      </c>
      <c r="D41">
        <v>95661</v>
      </c>
      <c r="E41" t="s">
        <v>30</v>
      </c>
    </row>
    <row r="42" spans="1:5" x14ac:dyDescent="0.3">
      <c r="A42" t="s">
        <v>27</v>
      </c>
      <c r="B42" t="s">
        <v>192</v>
      </c>
      <c r="C42" t="s">
        <v>29</v>
      </c>
      <c r="D42">
        <v>95661</v>
      </c>
      <c r="E42" t="s">
        <v>30</v>
      </c>
    </row>
    <row r="43" spans="1:5" x14ac:dyDescent="0.3">
      <c r="A43" t="s">
        <v>27</v>
      </c>
      <c r="B43" t="s">
        <v>192</v>
      </c>
      <c r="C43" t="s">
        <v>29</v>
      </c>
      <c r="D43">
        <v>95661</v>
      </c>
      <c r="E43" t="s">
        <v>30</v>
      </c>
    </row>
    <row r="44" spans="1:5" x14ac:dyDescent="0.3">
      <c r="A44" t="s">
        <v>27</v>
      </c>
      <c r="B44" t="s">
        <v>192</v>
      </c>
      <c r="C44" t="s">
        <v>29</v>
      </c>
      <c r="D44">
        <v>95661</v>
      </c>
      <c r="E44" t="s">
        <v>30</v>
      </c>
    </row>
    <row r="45" spans="1:5" x14ac:dyDescent="0.3">
      <c r="A45" t="s">
        <v>27</v>
      </c>
      <c r="B45" t="s">
        <v>192</v>
      </c>
      <c r="C45" t="s">
        <v>29</v>
      </c>
      <c r="D45">
        <v>95661</v>
      </c>
      <c r="E45" t="s">
        <v>30</v>
      </c>
    </row>
    <row r="46" spans="1:5" x14ac:dyDescent="0.3">
      <c r="A46" t="s">
        <v>27</v>
      </c>
      <c r="B46" t="s">
        <v>192</v>
      </c>
      <c r="C46" t="s">
        <v>29</v>
      </c>
      <c r="D46">
        <v>95661</v>
      </c>
      <c r="E46" t="s">
        <v>30</v>
      </c>
    </row>
    <row r="47" spans="1:5" x14ac:dyDescent="0.3">
      <c r="A47" t="s">
        <v>27</v>
      </c>
      <c r="B47" t="s">
        <v>80</v>
      </c>
      <c r="C47" t="s">
        <v>29</v>
      </c>
      <c r="D47">
        <v>94122</v>
      </c>
      <c r="E47" t="s">
        <v>30</v>
      </c>
    </row>
    <row r="48" spans="1:5" x14ac:dyDescent="0.3">
      <c r="A48" t="s">
        <v>27</v>
      </c>
      <c r="B48" t="s">
        <v>80</v>
      </c>
      <c r="C48" t="s">
        <v>29</v>
      </c>
      <c r="D48">
        <v>94122</v>
      </c>
      <c r="E48" t="s">
        <v>30</v>
      </c>
    </row>
    <row r="49" spans="1:5" x14ac:dyDescent="0.3">
      <c r="A49" t="s">
        <v>27</v>
      </c>
      <c r="B49" t="s">
        <v>80</v>
      </c>
      <c r="C49" t="s">
        <v>29</v>
      </c>
      <c r="D49">
        <v>94122</v>
      </c>
      <c r="E49" t="s">
        <v>30</v>
      </c>
    </row>
    <row r="50" spans="1:5" x14ac:dyDescent="0.3">
      <c r="A50" t="s">
        <v>27</v>
      </c>
      <c r="B50" t="s">
        <v>222</v>
      </c>
      <c r="C50" t="s">
        <v>29</v>
      </c>
      <c r="D50">
        <v>91104</v>
      </c>
      <c r="E50" t="s">
        <v>30</v>
      </c>
    </row>
    <row r="51" spans="1:5" x14ac:dyDescent="0.3">
      <c r="A51" t="s">
        <v>27</v>
      </c>
      <c r="B51" t="s">
        <v>228</v>
      </c>
      <c r="C51" t="s">
        <v>122</v>
      </c>
      <c r="D51">
        <v>85254</v>
      </c>
      <c r="E51" t="s">
        <v>30</v>
      </c>
    </row>
    <row r="52" spans="1:5" x14ac:dyDescent="0.3">
      <c r="A52" t="s">
        <v>27</v>
      </c>
      <c r="B52" t="s">
        <v>228</v>
      </c>
      <c r="C52" t="s">
        <v>122</v>
      </c>
      <c r="D52">
        <v>85254</v>
      </c>
      <c r="E52" t="s">
        <v>30</v>
      </c>
    </row>
    <row r="53" spans="1:5" x14ac:dyDescent="0.3">
      <c r="A53" t="s">
        <v>27</v>
      </c>
      <c r="B53" t="s">
        <v>236</v>
      </c>
      <c r="C53" t="s">
        <v>29</v>
      </c>
      <c r="D53">
        <v>95123</v>
      </c>
      <c r="E53" t="s">
        <v>30</v>
      </c>
    </row>
    <row r="54" spans="1:5" x14ac:dyDescent="0.3">
      <c r="A54" t="s">
        <v>27</v>
      </c>
      <c r="B54" t="s">
        <v>236</v>
      </c>
      <c r="C54" t="s">
        <v>29</v>
      </c>
      <c r="D54">
        <v>95123</v>
      </c>
      <c r="E54" t="s">
        <v>30</v>
      </c>
    </row>
    <row r="55" spans="1:5" x14ac:dyDescent="0.3">
      <c r="A55" t="s">
        <v>27</v>
      </c>
      <c r="B55" t="s">
        <v>236</v>
      </c>
      <c r="C55" t="s">
        <v>29</v>
      </c>
      <c r="D55">
        <v>95123</v>
      </c>
      <c r="E55" t="s">
        <v>30</v>
      </c>
    </row>
    <row r="56" spans="1:5" x14ac:dyDescent="0.3">
      <c r="A56" t="s">
        <v>27</v>
      </c>
      <c r="B56" t="s">
        <v>65</v>
      </c>
      <c r="C56" t="s">
        <v>66</v>
      </c>
      <c r="D56">
        <v>98105</v>
      </c>
      <c r="E56" t="s">
        <v>30</v>
      </c>
    </row>
    <row r="57" spans="1:5" x14ac:dyDescent="0.3">
      <c r="A57" t="s">
        <v>27</v>
      </c>
      <c r="B57" t="s">
        <v>65</v>
      </c>
      <c r="C57" t="s">
        <v>66</v>
      </c>
      <c r="D57">
        <v>98115</v>
      </c>
      <c r="E57" t="s">
        <v>30</v>
      </c>
    </row>
    <row r="58" spans="1:5" x14ac:dyDescent="0.3">
      <c r="A58" t="s">
        <v>27</v>
      </c>
      <c r="B58" t="s">
        <v>28</v>
      </c>
      <c r="C58" t="s">
        <v>29</v>
      </c>
      <c r="D58">
        <v>90045</v>
      </c>
      <c r="E58" t="s">
        <v>30</v>
      </c>
    </row>
    <row r="59" spans="1:5" x14ac:dyDescent="0.3">
      <c r="A59" t="s">
        <v>27</v>
      </c>
      <c r="B59" t="s">
        <v>261</v>
      </c>
      <c r="C59" t="s">
        <v>262</v>
      </c>
      <c r="D59">
        <v>88220</v>
      </c>
      <c r="E59" t="s">
        <v>30</v>
      </c>
    </row>
    <row r="60" spans="1:5" x14ac:dyDescent="0.3">
      <c r="A60" t="s">
        <v>27</v>
      </c>
      <c r="B60" t="s">
        <v>65</v>
      </c>
      <c r="C60" t="s">
        <v>66</v>
      </c>
      <c r="D60">
        <v>98115</v>
      </c>
      <c r="E60" t="s">
        <v>30</v>
      </c>
    </row>
    <row r="61" spans="1:5" x14ac:dyDescent="0.3">
      <c r="A61" t="s">
        <v>27</v>
      </c>
      <c r="B61" t="s">
        <v>28</v>
      </c>
      <c r="C61" t="s">
        <v>29</v>
      </c>
      <c r="D61">
        <v>90004</v>
      </c>
      <c r="E61" t="s">
        <v>30</v>
      </c>
    </row>
    <row r="62" spans="1:5" x14ac:dyDescent="0.3">
      <c r="A62" t="s">
        <v>27</v>
      </c>
      <c r="B62" t="s">
        <v>28</v>
      </c>
      <c r="C62" t="s">
        <v>29</v>
      </c>
      <c r="D62">
        <v>90004</v>
      </c>
      <c r="E62" t="s">
        <v>30</v>
      </c>
    </row>
    <row r="63" spans="1:5" x14ac:dyDescent="0.3">
      <c r="A63" t="s">
        <v>27</v>
      </c>
      <c r="B63" t="s">
        <v>28</v>
      </c>
      <c r="C63" t="s">
        <v>29</v>
      </c>
      <c r="D63">
        <v>90004</v>
      </c>
      <c r="E63" t="s">
        <v>30</v>
      </c>
    </row>
    <row r="64" spans="1:5" x14ac:dyDescent="0.3">
      <c r="A64" t="s">
        <v>27</v>
      </c>
      <c r="B64" t="s">
        <v>28</v>
      </c>
      <c r="C64" t="s">
        <v>29</v>
      </c>
      <c r="D64">
        <v>90032</v>
      </c>
      <c r="E64" t="s">
        <v>30</v>
      </c>
    </row>
    <row r="65" spans="1:5" x14ac:dyDescent="0.3">
      <c r="A65" t="s">
        <v>27</v>
      </c>
      <c r="B65" t="s">
        <v>287</v>
      </c>
      <c r="C65" t="s">
        <v>29</v>
      </c>
      <c r="D65">
        <v>92374</v>
      </c>
      <c r="E65" t="s">
        <v>30</v>
      </c>
    </row>
    <row r="66" spans="1:5" x14ac:dyDescent="0.3">
      <c r="A66" t="s">
        <v>27</v>
      </c>
      <c r="B66" t="s">
        <v>293</v>
      </c>
      <c r="C66" t="s">
        <v>161</v>
      </c>
      <c r="D66">
        <v>80219</v>
      </c>
      <c r="E66" t="s">
        <v>30</v>
      </c>
    </row>
    <row r="67" spans="1:5" x14ac:dyDescent="0.3">
      <c r="A67" t="s">
        <v>27</v>
      </c>
      <c r="B67" t="s">
        <v>293</v>
      </c>
      <c r="C67" t="s">
        <v>161</v>
      </c>
      <c r="D67">
        <v>80219</v>
      </c>
      <c r="E67" t="s">
        <v>30</v>
      </c>
    </row>
    <row r="68" spans="1:5" x14ac:dyDescent="0.3">
      <c r="A68" t="s">
        <v>27</v>
      </c>
      <c r="B68" t="s">
        <v>301</v>
      </c>
      <c r="C68" t="s">
        <v>29</v>
      </c>
      <c r="D68">
        <v>90604</v>
      </c>
      <c r="E68" t="s">
        <v>30</v>
      </c>
    </row>
    <row r="69" spans="1:5" x14ac:dyDescent="0.3">
      <c r="A69" t="s">
        <v>27</v>
      </c>
      <c r="B69" t="s">
        <v>28</v>
      </c>
      <c r="C69" t="s">
        <v>29</v>
      </c>
      <c r="D69">
        <v>90032</v>
      </c>
      <c r="E69" t="s">
        <v>30</v>
      </c>
    </row>
    <row r="70" spans="1:5" x14ac:dyDescent="0.3">
      <c r="A70" t="s">
        <v>27</v>
      </c>
      <c r="B70" t="s">
        <v>28</v>
      </c>
      <c r="C70" t="s">
        <v>29</v>
      </c>
      <c r="D70">
        <v>90032</v>
      </c>
      <c r="E70" t="s">
        <v>30</v>
      </c>
    </row>
    <row r="71" spans="1:5" x14ac:dyDescent="0.3">
      <c r="A71" t="s">
        <v>27</v>
      </c>
      <c r="B71" t="s">
        <v>314</v>
      </c>
      <c r="C71" t="s">
        <v>29</v>
      </c>
      <c r="D71">
        <v>95051</v>
      </c>
      <c r="E71" t="s">
        <v>30</v>
      </c>
    </row>
    <row r="72" spans="1:5" x14ac:dyDescent="0.3">
      <c r="A72" t="s">
        <v>27</v>
      </c>
      <c r="B72" t="s">
        <v>80</v>
      </c>
      <c r="C72" t="s">
        <v>29</v>
      </c>
      <c r="D72">
        <v>94109</v>
      </c>
      <c r="E72" t="s">
        <v>30</v>
      </c>
    </row>
    <row r="73" spans="1:5" x14ac:dyDescent="0.3">
      <c r="A73" t="s">
        <v>27</v>
      </c>
      <c r="B73" t="s">
        <v>325</v>
      </c>
      <c r="C73" t="s">
        <v>29</v>
      </c>
      <c r="D73">
        <v>92037</v>
      </c>
      <c r="E73" t="s">
        <v>30</v>
      </c>
    </row>
    <row r="74" spans="1:5" x14ac:dyDescent="0.3">
      <c r="A74" t="s">
        <v>27</v>
      </c>
      <c r="B74" t="s">
        <v>325</v>
      </c>
      <c r="C74" t="s">
        <v>29</v>
      </c>
      <c r="D74">
        <v>92037</v>
      </c>
      <c r="E74" t="s">
        <v>30</v>
      </c>
    </row>
    <row r="75" spans="1:5" x14ac:dyDescent="0.3">
      <c r="A75" t="s">
        <v>27</v>
      </c>
      <c r="B75" t="s">
        <v>333</v>
      </c>
      <c r="C75" t="s">
        <v>29</v>
      </c>
      <c r="D75">
        <v>94513</v>
      </c>
      <c r="E75" t="s">
        <v>30</v>
      </c>
    </row>
    <row r="76" spans="1:5" x14ac:dyDescent="0.3">
      <c r="A76" t="s">
        <v>27</v>
      </c>
      <c r="B76" t="s">
        <v>80</v>
      </c>
      <c r="C76" t="s">
        <v>29</v>
      </c>
      <c r="D76">
        <v>94110</v>
      </c>
      <c r="E76" t="s">
        <v>30</v>
      </c>
    </row>
    <row r="77" spans="1:5" x14ac:dyDescent="0.3">
      <c r="A77" t="s">
        <v>27</v>
      </c>
      <c r="B77" t="s">
        <v>80</v>
      </c>
      <c r="C77" t="s">
        <v>29</v>
      </c>
      <c r="D77">
        <v>94109</v>
      </c>
      <c r="E77" t="s">
        <v>30</v>
      </c>
    </row>
    <row r="78" spans="1:5" x14ac:dyDescent="0.3">
      <c r="A78" t="s">
        <v>27</v>
      </c>
      <c r="B78" t="s">
        <v>80</v>
      </c>
      <c r="C78" t="s">
        <v>29</v>
      </c>
      <c r="D78">
        <v>94109</v>
      </c>
      <c r="E78" t="s">
        <v>30</v>
      </c>
    </row>
    <row r="79" spans="1:5" x14ac:dyDescent="0.3">
      <c r="A79" t="s">
        <v>27</v>
      </c>
      <c r="B79" t="s">
        <v>80</v>
      </c>
      <c r="C79" t="s">
        <v>29</v>
      </c>
      <c r="D79">
        <v>94109</v>
      </c>
      <c r="E79" t="s">
        <v>30</v>
      </c>
    </row>
    <row r="80" spans="1:5" x14ac:dyDescent="0.3">
      <c r="A80" t="s">
        <v>27</v>
      </c>
      <c r="B80" t="s">
        <v>351</v>
      </c>
      <c r="C80" t="s">
        <v>29</v>
      </c>
      <c r="D80">
        <v>90301</v>
      </c>
      <c r="E80" t="s">
        <v>30</v>
      </c>
    </row>
    <row r="81" spans="1:5" x14ac:dyDescent="0.3">
      <c r="A81" t="s">
        <v>27</v>
      </c>
      <c r="B81" t="s">
        <v>351</v>
      </c>
      <c r="C81" t="s">
        <v>29</v>
      </c>
      <c r="D81">
        <v>90301</v>
      </c>
      <c r="E81" t="s">
        <v>30</v>
      </c>
    </row>
    <row r="82" spans="1:5" x14ac:dyDescent="0.3">
      <c r="A82" t="s">
        <v>27</v>
      </c>
      <c r="B82" t="s">
        <v>28</v>
      </c>
      <c r="C82" t="s">
        <v>29</v>
      </c>
      <c r="D82">
        <v>90004</v>
      </c>
      <c r="E82" t="s">
        <v>30</v>
      </c>
    </row>
    <row r="83" spans="1:5" x14ac:dyDescent="0.3">
      <c r="A83" t="s">
        <v>27</v>
      </c>
      <c r="B83" t="s">
        <v>147</v>
      </c>
      <c r="C83" t="s">
        <v>148</v>
      </c>
      <c r="D83">
        <v>97206</v>
      </c>
      <c r="E83" t="s">
        <v>30</v>
      </c>
    </row>
    <row r="84" spans="1:5" x14ac:dyDescent="0.3">
      <c r="A84" t="s">
        <v>27</v>
      </c>
      <c r="B84" t="s">
        <v>147</v>
      </c>
      <c r="C84" t="s">
        <v>148</v>
      </c>
      <c r="D84">
        <v>97206</v>
      </c>
      <c r="E84" t="s">
        <v>30</v>
      </c>
    </row>
    <row r="85" spans="1:5" x14ac:dyDescent="0.3">
      <c r="A85" t="s">
        <v>27</v>
      </c>
      <c r="B85" t="s">
        <v>147</v>
      </c>
      <c r="C85" t="s">
        <v>148</v>
      </c>
      <c r="D85">
        <v>97206</v>
      </c>
      <c r="E85" t="s">
        <v>30</v>
      </c>
    </row>
    <row r="86" spans="1:5" x14ac:dyDescent="0.3">
      <c r="A86" t="s">
        <v>27</v>
      </c>
      <c r="B86" t="s">
        <v>372</v>
      </c>
      <c r="C86" t="s">
        <v>161</v>
      </c>
      <c r="D86">
        <v>80906</v>
      </c>
      <c r="E86" t="s">
        <v>30</v>
      </c>
    </row>
    <row r="87" spans="1:5" x14ac:dyDescent="0.3">
      <c r="A87" t="s">
        <v>27</v>
      </c>
      <c r="B87" t="s">
        <v>372</v>
      </c>
      <c r="C87" t="s">
        <v>161</v>
      </c>
      <c r="D87">
        <v>80906</v>
      </c>
      <c r="E87" t="s">
        <v>30</v>
      </c>
    </row>
    <row r="88" spans="1:5" x14ac:dyDescent="0.3">
      <c r="A88" t="s">
        <v>27</v>
      </c>
      <c r="B88" t="s">
        <v>372</v>
      </c>
      <c r="C88" t="s">
        <v>161</v>
      </c>
      <c r="D88">
        <v>80906</v>
      </c>
      <c r="E88" t="s">
        <v>30</v>
      </c>
    </row>
    <row r="89" spans="1:5" x14ac:dyDescent="0.3">
      <c r="A89" t="s">
        <v>27</v>
      </c>
      <c r="B89" t="s">
        <v>372</v>
      </c>
      <c r="C89" t="s">
        <v>161</v>
      </c>
      <c r="D89">
        <v>80906</v>
      </c>
      <c r="E89" t="s">
        <v>30</v>
      </c>
    </row>
    <row r="90" spans="1:5" x14ac:dyDescent="0.3">
      <c r="A90" t="s">
        <v>27</v>
      </c>
      <c r="B90" t="s">
        <v>372</v>
      </c>
      <c r="C90" t="s">
        <v>161</v>
      </c>
      <c r="D90">
        <v>80906</v>
      </c>
      <c r="E90" t="s">
        <v>30</v>
      </c>
    </row>
    <row r="91" spans="1:5" x14ac:dyDescent="0.3">
      <c r="A91" t="s">
        <v>27</v>
      </c>
      <c r="B91" t="s">
        <v>386</v>
      </c>
      <c r="C91" t="s">
        <v>161</v>
      </c>
      <c r="D91">
        <v>80004</v>
      </c>
      <c r="E91" t="s">
        <v>30</v>
      </c>
    </row>
    <row r="92" spans="1:5" x14ac:dyDescent="0.3">
      <c r="A92" t="s">
        <v>27</v>
      </c>
      <c r="B92" t="s">
        <v>386</v>
      </c>
      <c r="C92" t="s">
        <v>161</v>
      </c>
      <c r="D92">
        <v>80004</v>
      </c>
      <c r="E92" t="s">
        <v>30</v>
      </c>
    </row>
    <row r="93" spans="1:5" x14ac:dyDescent="0.3">
      <c r="A93" t="s">
        <v>27</v>
      </c>
      <c r="B93" t="s">
        <v>386</v>
      </c>
      <c r="C93" t="s">
        <v>161</v>
      </c>
      <c r="D93">
        <v>80004</v>
      </c>
      <c r="E93" t="s">
        <v>30</v>
      </c>
    </row>
    <row r="94" spans="1:5" x14ac:dyDescent="0.3">
      <c r="A94" t="s">
        <v>27</v>
      </c>
      <c r="B94" t="s">
        <v>386</v>
      </c>
      <c r="C94" t="s">
        <v>161</v>
      </c>
      <c r="D94">
        <v>80004</v>
      </c>
      <c r="E94" t="s">
        <v>30</v>
      </c>
    </row>
    <row r="95" spans="1:5" x14ac:dyDescent="0.3">
      <c r="A95" t="s">
        <v>27</v>
      </c>
      <c r="B95" t="s">
        <v>398</v>
      </c>
      <c r="C95" t="s">
        <v>29</v>
      </c>
      <c r="D95">
        <v>90805</v>
      </c>
      <c r="E95" t="s">
        <v>30</v>
      </c>
    </row>
    <row r="96" spans="1:5" x14ac:dyDescent="0.3">
      <c r="A96" t="s">
        <v>27</v>
      </c>
      <c r="B96" t="s">
        <v>404</v>
      </c>
      <c r="C96" t="s">
        <v>29</v>
      </c>
      <c r="D96">
        <v>92345</v>
      </c>
      <c r="E96" t="s">
        <v>30</v>
      </c>
    </row>
    <row r="97" spans="1:5" x14ac:dyDescent="0.3">
      <c r="A97" t="s">
        <v>27</v>
      </c>
      <c r="B97" t="s">
        <v>404</v>
      </c>
      <c r="C97" t="s">
        <v>29</v>
      </c>
      <c r="D97">
        <v>92345</v>
      </c>
      <c r="E97" t="s">
        <v>30</v>
      </c>
    </row>
    <row r="98" spans="1:5" x14ac:dyDescent="0.3">
      <c r="A98" t="s">
        <v>27</v>
      </c>
      <c r="B98" t="s">
        <v>28</v>
      </c>
      <c r="C98" t="s">
        <v>29</v>
      </c>
      <c r="D98">
        <v>90045</v>
      </c>
      <c r="E98" t="s">
        <v>30</v>
      </c>
    </row>
    <row r="99" spans="1:5" x14ac:dyDescent="0.3">
      <c r="A99" t="s">
        <v>27</v>
      </c>
      <c r="B99" t="s">
        <v>28</v>
      </c>
      <c r="C99" t="s">
        <v>29</v>
      </c>
      <c r="D99">
        <v>90045</v>
      </c>
      <c r="E99" t="s">
        <v>30</v>
      </c>
    </row>
    <row r="100" spans="1:5" x14ac:dyDescent="0.3">
      <c r="A100" t="s">
        <v>27</v>
      </c>
      <c r="B100" t="s">
        <v>28</v>
      </c>
      <c r="C100" t="s">
        <v>29</v>
      </c>
      <c r="D100">
        <v>90045</v>
      </c>
      <c r="E100" t="s">
        <v>30</v>
      </c>
    </row>
    <row r="101" spans="1:5" x14ac:dyDescent="0.3">
      <c r="A101" t="s">
        <v>27</v>
      </c>
      <c r="B101" t="s">
        <v>80</v>
      </c>
      <c r="C101" t="s">
        <v>29</v>
      </c>
      <c r="D101">
        <v>94122</v>
      </c>
      <c r="E101" t="s">
        <v>30</v>
      </c>
    </row>
    <row r="102" spans="1:5" x14ac:dyDescent="0.3">
      <c r="A102" t="s">
        <v>27</v>
      </c>
      <c r="B102" t="s">
        <v>80</v>
      </c>
      <c r="C102" t="s">
        <v>29</v>
      </c>
      <c r="D102">
        <v>94122</v>
      </c>
      <c r="E102" t="s">
        <v>30</v>
      </c>
    </row>
    <row r="103" spans="1:5" x14ac:dyDescent="0.3">
      <c r="A103" t="s">
        <v>27</v>
      </c>
      <c r="B103" t="s">
        <v>427</v>
      </c>
      <c r="C103" t="s">
        <v>73</v>
      </c>
      <c r="D103">
        <v>84041</v>
      </c>
      <c r="E103" t="s">
        <v>30</v>
      </c>
    </row>
    <row r="104" spans="1:5" x14ac:dyDescent="0.3">
      <c r="A104" t="s">
        <v>27</v>
      </c>
      <c r="B104" t="s">
        <v>80</v>
      </c>
      <c r="C104" t="s">
        <v>29</v>
      </c>
      <c r="D104">
        <v>94122</v>
      </c>
      <c r="E104" t="s">
        <v>30</v>
      </c>
    </row>
    <row r="105" spans="1:5" x14ac:dyDescent="0.3">
      <c r="A105" t="s">
        <v>27</v>
      </c>
      <c r="B105" t="s">
        <v>80</v>
      </c>
      <c r="C105" t="s">
        <v>29</v>
      </c>
      <c r="D105">
        <v>94109</v>
      </c>
      <c r="E105" t="s">
        <v>30</v>
      </c>
    </row>
    <row r="106" spans="1:5" x14ac:dyDescent="0.3">
      <c r="A106" t="s">
        <v>27</v>
      </c>
      <c r="B106" t="s">
        <v>443</v>
      </c>
      <c r="C106" t="s">
        <v>122</v>
      </c>
      <c r="D106">
        <v>85705</v>
      </c>
      <c r="E106" t="s">
        <v>30</v>
      </c>
    </row>
    <row r="107" spans="1:5" x14ac:dyDescent="0.3">
      <c r="A107" t="s">
        <v>27</v>
      </c>
      <c r="B107" t="s">
        <v>443</v>
      </c>
      <c r="C107" t="s">
        <v>122</v>
      </c>
      <c r="D107">
        <v>85705</v>
      </c>
      <c r="E107" t="s">
        <v>30</v>
      </c>
    </row>
    <row r="108" spans="1:5" x14ac:dyDescent="0.3">
      <c r="A108" t="s">
        <v>27</v>
      </c>
      <c r="B108" t="s">
        <v>443</v>
      </c>
      <c r="C108" t="s">
        <v>122</v>
      </c>
      <c r="D108">
        <v>85705</v>
      </c>
      <c r="E108" t="s">
        <v>30</v>
      </c>
    </row>
    <row r="109" spans="1:5" x14ac:dyDescent="0.3">
      <c r="A109" t="s">
        <v>27</v>
      </c>
      <c r="B109" t="s">
        <v>443</v>
      </c>
      <c r="C109" t="s">
        <v>122</v>
      </c>
      <c r="D109">
        <v>85705</v>
      </c>
      <c r="E109" t="s">
        <v>30</v>
      </c>
    </row>
    <row r="110" spans="1:5" x14ac:dyDescent="0.3">
      <c r="A110" t="s">
        <v>27</v>
      </c>
      <c r="B110" t="s">
        <v>80</v>
      </c>
      <c r="C110" t="s">
        <v>29</v>
      </c>
      <c r="D110">
        <v>94109</v>
      </c>
      <c r="E110" t="s">
        <v>30</v>
      </c>
    </row>
    <row r="111" spans="1:5" x14ac:dyDescent="0.3">
      <c r="A111" t="s">
        <v>27</v>
      </c>
      <c r="B111" t="s">
        <v>80</v>
      </c>
      <c r="C111" t="s">
        <v>29</v>
      </c>
      <c r="D111">
        <v>94109</v>
      </c>
      <c r="E111" t="s">
        <v>30</v>
      </c>
    </row>
    <row r="112" spans="1:5" x14ac:dyDescent="0.3">
      <c r="A112" t="s">
        <v>27</v>
      </c>
      <c r="B112" t="s">
        <v>462</v>
      </c>
      <c r="C112" t="s">
        <v>66</v>
      </c>
      <c r="D112">
        <v>98198</v>
      </c>
      <c r="E112" t="s">
        <v>30</v>
      </c>
    </row>
    <row r="113" spans="1:5" x14ac:dyDescent="0.3">
      <c r="A113" t="s">
        <v>27</v>
      </c>
      <c r="B113" t="s">
        <v>462</v>
      </c>
      <c r="C113" t="s">
        <v>66</v>
      </c>
      <c r="D113">
        <v>98198</v>
      </c>
      <c r="E113" t="s">
        <v>30</v>
      </c>
    </row>
    <row r="114" spans="1:5" x14ac:dyDescent="0.3">
      <c r="A114" t="s">
        <v>27</v>
      </c>
      <c r="B114" t="s">
        <v>470</v>
      </c>
      <c r="C114" t="s">
        <v>471</v>
      </c>
      <c r="D114">
        <v>89115</v>
      </c>
      <c r="E114" t="s">
        <v>30</v>
      </c>
    </row>
    <row r="115" spans="1:5" x14ac:dyDescent="0.3">
      <c r="A115" t="s">
        <v>27</v>
      </c>
      <c r="B115" t="s">
        <v>80</v>
      </c>
      <c r="C115" t="s">
        <v>29</v>
      </c>
      <c r="D115">
        <v>94110</v>
      </c>
      <c r="E115" t="s">
        <v>30</v>
      </c>
    </row>
    <row r="116" spans="1:5" x14ac:dyDescent="0.3">
      <c r="A116" t="s">
        <v>27</v>
      </c>
      <c r="B116" t="s">
        <v>80</v>
      </c>
      <c r="C116" t="s">
        <v>29</v>
      </c>
      <c r="D116">
        <v>94110</v>
      </c>
      <c r="E116" t="s">
        <v>30</v>
      </c>
    </row>
    <row r="117" spans="1:5" x14ac:dyDescent="0.3">
      <c r="A117" t="s">
        <v>27</v>
      </c>
      <c r="B117" t="s">
        <v>80</v>
      </c>
      <c r="C117" t="s">
        <v>29</v>
      </c>
      <c r="D117">
        <v>94110</v>
      </c>
      <c r="E117" t="s">
        <v>30</v>
      </c>
    </row>
    <row r="118" spans="1:5" x14ac:dyDescent="0.3">
      <c r="A118" t="s">
        <v>27</v>
      </c>
      <c r="B118" t="s">
        <v>80</v>
      </c>
      <c r="C118" t="s">
        <v>29</v>
      </c>
      <c r="D118">
        <v>94110</v>
      </c>
      <c r="E118" t="s">
        <v>30</v>
      </c>
    </row>
    <row r="119" spans="1:5" x14ac:dyDescent="0.3">
      <c r="A119" t="s">
        <v>27</v>
      </c>
      <c r="B119" t="s">
        <v>80</v>
      </c>
      <c r="C119" t="s">
        <v>29</v>
      </c>
      <c r="D119">
        <v>94110</v>
      </c>
      <c r="E119" t="s">
        <v>30</v>
      </c>
    </row>
    <row r="120" spans="1:5" x14ac:dyDescent="0.3">
      <c r="A120" t="s">
        <v>27</v>
      </c>
      <c r="B120" t="s">
        <v>80</v>
      </c>
      <c r="C120" t="s">
        <v>29</v>
      </c>
      <c r="D120">
        <v>94110</v>
      </c>
      <c r="E120" t="s">
        <v>30</v>
      </c>
    </row>
    <row r="121" spans="1:5" x14ac:dyDescent="0.3">
      <c r="A121" t="s">
        <v>27</v>
      </c>
      <c r="B121" t="s">
        <v>80</v>
      </c>
      <c r="C121" t="s">
        <v>29</v>
      </c>
      <c r="D121">
        <v>94110</v>
      </c>
      <c r="E121" t="s">
        <v>30</v>
      </c>
    </row>
    <row r="122" spans="1:5" x14ac:dyDescent="0.3">
      <c r="A122" t="s">
        <v>27</v>
      </c>
      <c r="B122" t="s">
        <v>80</v>
      </c>
      <c r="C122" t="s">
        <v>29</v>
      </c>
      <c r="D122">
        <v>94110</v>
      </c>
      <c r="E122" t="s">
        <v>30</v>
      </c>
    </row>
    <row r="123" spans="1:5" x14ac:dyDescent="0.3">
      <c r="A123" t="s">
        <v>27</v>
      </c>
      <c r="B123" t="s">
        <v>80</v>
      </c>
      <c r="C123" t="s">
        <v>29</v>
      </c>
      <c r="D123">
        <v>94110</v>
      </c>
      <c r="E123" t="s">
        <v>30</v>
      </c>
    </row>
    <row r="124" spans="1:5" x14ac:dyDescent="0.3">
      <c r="A124" t="s">
        <v>27</v>
      </c>
      <c r="B124" t="s">
        <v>65</v>
      </c>
      <c r="C124" t="s">
        <v>66</v>
      </c>
      <c r="D124">
        <v>98105</v>
      </c>
      <c r="E124" t="s">
        <v>30</v>
      </c>
    </row>
    <row r="125" spans="1:5" x14ac:dyDescent="0.3">
      <c r="A125" t="s">
        <v>27</v>
      </c>
      <c r="B125" t="s">
        <v>65</v>
      </c>
      <c r="C125" t="s">
        <v>66</v>
      </c>
      <c r="D125">
        <v>98105</v>
      </c>
      <c r="E125" t="s">
        <v>30</v>
      </c>
    </row>
    <row r="126" spans="1:5" x14ac:dyDescent="0.3">
      <c r="A126" t="s">
        <v>27</v>
      </c>
      <c r="B126" t="s">
        <v>504</v>
      </c>
      <c r="C126" t="s">
        <v>29</v>
      </c>
      <c r="D126">
        <v>92646</v>
      </c>
      <c r="E126" t="s">
        <v>30</v>
      </c>
    </row>
    <row r="127" spans="1:5" x14ac:dyDescent="0.3">
      <c r="A127" t="s">
        <v>27</v>
      </c>
      <c r="B127" t="s">
        <v>28</v>
      </c>
      <c r="C127" t="s">
        <v>29</v>
      </c>
      <c r="D127">
        <v>90004</v>
      </c>
      <c r="E127" t="s">
        <v>30</v>
      </c>
    </row>
    <row r="128" spans="1:5" x14ac:dyDescent="0.3">
      <c r="A128" t="s">
        <v>27</v>
      </c>
      <c r="B128" t="s">
        <v>28</v>
      </c>
      <c r="C128" t="s">
        <v>29</v>
      </c>
      <c r="D128">
        <v>90045</v>
      </c>
      <c r="E128" t="s">
        <v>30</v>
      </c>
    </row>
    <row r="129" spans="1:5" x14ac:dyDescent="0.3">
      <c r="A129" t="s">
        <v>27</v>
      </c>
      <c r="B129" t="s">
        <v>28</v>
      </c>
      <c r="C129" t="s">
        <v>29</v>
      </c>
      <c r="D129">
        <v>90045</v>
      </c>
      <c r="E129" t="s">
        <v>30</v>
      </c>
    </row>
    <row r="130" spans="1:5" x14ac:dyDescent="0.3">
      <c r="A130" t="s">
        <v>27</v>
      </c>
      <c r="B130" t="s">
        <v>522</v>
      </c>
      <c r="C130" t="s">
        <v>161</v>
      </c>
      <c r="D130">
        <v>80027</v>
      </c>
      <c r="E130" t="s">
        <v>30</v>
      </c>
    </row>
    <row r="131" spans="1:5" x14ac:dyDescent="0.3">
      <c r="A131" t="s">
        <v>27</v>
      </c>
      <c r="B131" t="s">
        <v>528</v>
      </c>
      <c r="C131" t="s">
        <v>29</v>
      </c>
      <c r="D131">
        <v>94521</v>
      </c>
      <c r="E131" t="s">
        <v>30</v>
      </c>
    </row>
    <row r="132" spans="1:5" x14ac:dyDescent="0.3">
      <c r="A132" t="s">
        <v>27</v>
      </c>
      <c r="B132" t="s">
        <v>65</v>
      </c>
      <c r="C132" t="s">
        <v>66</v>
      </c>
      <c r="D132">
        <v>98115</v>
      </c>
      <c r="E132" t="s">
        <v>30</v>
      </c>
    </row>
    <row r="133" spans="1:5" x14ac:dyDescent="0.3">
      <c r="A133" t="s">
        <v>27</v>
      </c>
      <c r="B133" t="s">
        <v>65</v>
      </c>
      <c r="C133" t="s">
        <v>66</v>
      </c>
      <c r="D133">
        <v>98115</v>
      </c>
      <c r="E133" t="s">
        <v>30</v>
      </c>
    </row>
    <row r="134" spans="1:5" x14ac:dyDescent="0.3">
      <c r="A134" t="s">
        <v>27</v>
      </c>
      <c r="B134" t="s">
        <v>65</v>
      </c>
      <c r="C134" t="s">
        <v>66</v>
      </c>
      <c r="D134">
        <v>98115</v>
      </c>
      <c r="E134" t="s">
        <v>30</v>
      </c>
    </row>
    <row r="135" spans="1:5" x14ac:dyDescent="0.3">
      <c r="A135" t="s">
        <v>27</v>
      </c>
      <c r="B135" t="s">
        <v>176</v>
      </c>
      <c r="C135" t="s">
        <v>122</v>
      </c>
      <c r="D135">
        <v>85023</v>
      </c>
      <c r="E135" t="s">
        <v>30</v>
      </c>
    </row>
    <row r="136" spans="1:5" x14ac:dyDescent="0.3">
      <c r="A136" t="s">
        <v>27</v>
      </c>
      <c r="B136" t="s">
        <v>176</v>
      </c>
      <c r="C136" t="s">
        <v>122</v>
      </c>
      <c r="D136">
        <v>85023</v>
      </c>
      <c r="E136" t="s">
        <v>30</v>
      </c>
    </row>
    <row r="137" spans="1:5" x14ac:dyDescent="0.3">
      <c r="A137" t="s">
        <v>27</v>
      </c>
      <c r="B137" t="s">
        <v>176</v>
      </c>
      <c r="C137" t="s">
        <v>122</v>
      </c>
      <c r="D137">
        <v>85023</v>
      </c>
      <c r="E137" t="s">
        <v>30</v>
      </c>
    </row>
    <row r="138" spans="1:5" x14ac:dyDescent="0.3">
      <c r="A138" t="s">
        <v>27</v>
      </c>
      <c r="B138" t="s">
        <v>176</v>
      </c>
      <c r="C138" t="s">
        <v>122</v>
      </c>
      <c r="D138">
        <v>85023</v>
      </c>
      <c r="E138" t="s">
        <v>30</v>
      </c>
    </row>
    <row r="139" spans="1:5" x14ac:dyDescent="0.3">
      <c r="A139" t="s">
        <v>27</v>
      </c>
      <c r="B139" t="s">
        <v>176</v>
      </c>
      <c r="C139" t="s">
        <v>122</v>
      </c>
      <c r="D139">
        <v>85023</v>
      </c>
      <c r="E139" t="s">
        <v>30</v>
      </c>
    </row>
    <row r="140" spans="1:5" x14ac:dyDescent="0.3">
      <c r="A140" t="s">
        <v>27</v>
      </c>
      <c r="B140" t="s">
        <v>80</v>
      </c>
      <c r="C140" t="s">
        <v>29</v>
      </c>
      <c r="D140">
        <v>94110</v>
      </c>
      <c r="E140" t="s">
        <v>30</v>
      </c>
    </row>
    <row r="141" spans="1:5" x14ac:dyDescent="0.3">
      <c r="A141" t="s">
        <v>27</v>
      </c>
      <c r="B141" t="s">
        <v>80</v>
      </c>
      <c r="C141" t="s">
        <v>29</v>
      </c>
      <c r="D141">
        <v>94110</v>
      </c>
      <c r="E141" t="s">
        <v>30</v>
      </c>
    </row>
    <row r="142" spans="1:5" x14ac:dyDescent="0.3">
      <c r="A142" t="s">
        <v>27</v>
      </c>
      <c r="B142" t="s">
        <v>80</v>
      </c>
      <c r="C142" t="s">
        <v>29</v>
      </c>
      <c r="D142">
        <v>94110</v>
      </c>
      <c r="E142" t="s">
        <v>30</v>
      </c>
    </row>
    <row r="143" spans="1:5" x14ac:dyDescent="0.3">
      <c r="A143" t="s">
        <v>27</v>
      </c>
      <c r="B143" t="s">
        <v>80</v>
      </c>
      <c r="C143" t="s">
        <v>29</v>
      </c>
      <c r="D143">
        <v>94110</v>
      </c>
      <c r="E143" t="s">
        <v>30</v>
      </c>
    </row>
    <row r="144" spans="1:5" x14ac:dyDescent="0.3">
      <c r="A144" t="s">
        <v>27</v>
      </c>
      <c r="B144" t="s">
        <v>80</v>
      </c>
      <c r="C144" t="s">
        <v>29</v>
      </c>
      <c r="D144">
        <v>94110</v>
      </c>
      <c r="E144" t="s">
        <v>30</v>
      </c>
    </row>
    <row r="145" spans="1:5" x14ac:dyDescent="0.3">
      <c r="A145" t="s">
        <v>27</v>
      </c>
      <c r="B145" t="s">
        <v>80</v>
      </c>
      <c r="C145" t="s">
        <v>29</v>
      </c>
      <c r="D145">
        <v>94110</v>
      </c>
      <c r="E145" t="s">
        <v>30</v>
      </c>
    </row>
    <row r="146" spans="1:5" x14ac:dyDescent="0.3">
      <c r="A146" t="s">
        <v>27</v>
      </c>
      <c r="B146" t="s">
        <v>28</v>
      </c>
      <c r="C146" t="s">
        <v>29</v>
      </c>
      <c r="D146">
        <v>90008</v>
      </c>
      <c r="E146" t="s">
        <v>30</v>
      </c>
    </row>
    <row r="147" spans="1:5" x14ac:dyDescent="0.3">
      <c r="A147" t="s">
        <v>27</v>
      </c>
      <c r="B147" t="s">
        <v>325</v>
      </c>
      <c r="C147" t="s">
        <v>29</v>
      </c>
      <c r="D147">
        <v>92024</v>
      </c>
      <c r="E147" t="s">
        <v>30</v>
      </c>
    </row>
    <row r="148" spans="1:5" x14ac:dyDescent="0.3">
      <c r="A148" t="s">
        <v>27</v>
      </c>
      <c r="B148" t="s">
        <v>28</v>
      </c>
      <c r="C148" t="s">
        <v>29</v>
      </c>
      <c r="D148">
        <v>90045</v>
      </c>
      <c r="E148" t="s">
        <v>30</v>
      </c>
    </row>
    <row r="149" spans="1:5" x14ac:dyDescent="0.3">
      <c r="A149" t="s">
        <v>27</v>
      </c>
      <c r="B149" t="s">
        <v>28</v>
      </c>
      <c r="C149" t="s">
        <v>29</v>
      </c>
      <c r="D149">
        <v>90045</v>
      </c>
      <c r="E149" t="s">
        <v>30</v>
      </c>
    </row>
    <row r="150" spans="1:5" x14ac:dyDescent="0.3">
      <c r="A150" t="s">
        <v>27</v>
      </c>
      <c r="B150" t="s">
        <v>28</v>
      </c>
      <c r="C150" t="s">
        <v>29</v>
      </c>
      <c r="D150">
        <v>90045</v>
      </c>
      <c r="E150" t="s">
        <v>30</v>
      </c>
    </row>
    <row r="151" spans="1:5" x14ac:dyDescent="0.3">
      <c r="A151" t="s">
        <v>27</v>
      </c>
      <c r="B151" t="s">
        <v>65</v>
      </c>
      <c r="C151" t="s">
        <v>66</v>
      </c>
      <c r="D151">
        <v>98115</v>
      </c>
      <c r="E151" t="s">
        <v>30</v>
      </c>
    </row>
    <row r="152" spans="1:5" x14ac:dyDescent="0.3">
      <c r="A152" t="s">
        <v>27</v>
      </c>
      <c r="B152" t="s">
        <v>591</v>
      </c>
      <c r="C152" t="s">
        <v>29</v>
      </c>
      <c r="D152">
        <v>92627</v>
      </c>
      <c r="E152" t="s">
        <v>30</v>
      </c>
    </row>
    <row r="153" spans="1:5" x14ac:dyDescent="0.3">
      <c r="A153" t="s">
        <v>27</v>
      </c>
      <c r="B153" t="s">
        <v>591</v>
      </c>
      <c r="C153" t="s">
        <v>29</v>
      </c>
      <c r="D153">
        <v>92627</v>
      </c>
      <c r="E153" t="s">
        <v>30</v>
      </c>
    </row>
    <row r="154" spans="1:5" x14ac:dyDescent="0.3">
      <c r="A154" t="s">
        <v>27</v>
      </c>
      <c r="B154" t="s">
        <v>591</v>
      </c>
      <c r="C154" t="s">
        <v>29</v>
      </c>
      <c r="D154">
        <v>92627</v>
      </c>
      <c r="E154" t="s">
        <v>30</v>
      </c>
    </row>
    <row r="155" spans="1:5" x14ac:dyDescent="0.3">
      <c r="A155" t="s">
        <v>27</v>
      </c>
      <c r="B155" t="s">
        <v>591</v>
      </c>
      <c r="C155" t="s">
        <v>29</v>
      </c>
      <c r="D155">
        <v>92627</v>
      </c>
      <c r="E155" t="s">
        <v>30</v>
      </c>
    </row>
    <row r="156" spans="1:5" x14ac:dyDescent="0.3">
      <c r="A156" t="s">
        <v>27</v>
      </c>
      <c r="B156" t="s">
        <v>603</v>
      </c>
      <c r="C156" t="s">
        <v>161</v>
      </c>
      <c r="D156">
        <v>80134</v>
      </c>
      <c r="E156" t="s">
        <v>30</v>
      </c>
    </row>
    <row r="157" spans="1:5" x14ac:dyDescent="0.3">
      <c r="A157" t="s">
        <v>27</v>
      </c>
      <c r="B157" t="s">
        <v>603</v>
      </c>
      <c r="C157" t="s">
        <v>161</v>
      </c>
      <c r="D157">
        <v>80134</v>
      </c>
      <c r="E157" t="s">
        <v>30</v>
      </c>
    </row>
    <row r="158" spans="1:5" x14ac:dyDescent="0.3">
      <c r="A158" t="s">
        <v>27</v>
      </c>
      <c r="B158" t="s">
        <v>603</v>
      </c>
      <c r="C158" t="s">
        <v>161</v>
      </c>
      <c r="D158">
        <v>80134</v>
      </c>
      <c r="E158" t="s">
        <v>30</v>
      </c>
    </row>
    <row r="159" spans="1:5" x14ac:dyDescent="0.3">
      <c r="A159" t="s">
        <v>27</v>
      </c>
      <c r="B159" t="s">
        <v>603</v>
      </c>
      <c r="C159" t="s">
        <v>161</v>
      </c>
      <c r="D159">
        <v>80134</v>
      </c>
      <c r="E159" t="s">
        <v>30</v>
      </c>
    </row>
    <row r="160" spans="1:5" x14ac:dyDescent="0.3">
      <c r="A160" t="s">
        <v>27</v>
      </c>
      <c r="B160" t="s">
        <v>603</v>
      </c>
      <c r="C160" t="s">
        <v>161</v>
      </c>
      <c r="D160">
        <v>80134</v>
      </c>
      <c r="E160" t="s">
        <v>30</v>
      </c>
    </row>
    <row r="161" spans="1:5" x14ac:dyDescent="0.3">
      <c r="A161" t="s">
        <v>27</v>
      </c>
      <c r="B161" t="s">
        <v>28</v>
      </c>
      <c r="C161" t="s">
        <v>29</v>
      </c>
      <c r="D161">
        <v>90049</v>
      </c>
      <c r="E161" t="s">
        <v>30</v>
      </c>
    </row>
    <row r="162" spans="1:5" x14ac:dyDescent="0.3">
      <c r="A162" t="s">
        <v>27</v>
      </c>
      <c r="B162" t="s">
        <v>28</v>
      </c>
      <c r="C162" t="s">
        <v>29</v>
      </c>
      <c r="D162">
        <v>90049</v>
      </c>
      <c r="E162" t="s">
        <v>30</v>
      </c>
    </row>
    <row r="163" spans="1:5" x14ac:dyDescent="0.3">
      <c r="A163" t="s">
        <v>27</v>
      </c>
      <c r="B163" t="s">
        <v>624</v>
      </c>
      <c r="C163" t="s">
        <v>625</v>
      </c>
      <c r="D163">
        <v>59405</v>
      </c>
      <c r="E163" t="s">
        <v>30</v>
      </c>
    </row>
    <row r="164" spans="1:5" x14ac:dyDescent="0.3">
      <c r="A164" t="s">
        <v>27</v>
      </c>
      <c r="B164" t="s">
        <v>624</v>
      </c>
      <c r="C164" t="s">
        <v>625</v>
      </c>
      <c r="D164">
        <v>59405</v>
      </c>
      <c r="E164" t="s">
        <v>30</v>
      </c>
    </row>
    <row r="165" spans="1:5" x14ac:dyDescent="0.3">
      <c r="A165" t="s">
        <v>27</v>
      </c>
      <c r="B165" t="s">
        <v>624</v>
      </c>
      <c r="C165" t="s">
        <v>625</v>
      </c>
      <c r="D165">
        <v>59405</v>
      </c>
      <c r="E165" t="s">
        <v>30</v>
      </c>
    </row>
    <row r="166" spans="1:5" x14ac:dyDescent="0.3">
      <c r="A166" t="s">
        <v>27</v>
      </c>
      <c r="B166" t="s">
        <v>624</v>
      </c>
      <c r="C166" t="s">
        <v>625</v>
      </c>
      <c r="D166">
        <v>59405</v>
      </c>
      <c r="E166" t="s">
        <v>30</v>
      </c>
    </row>
    <row r="167" spans="1:5" x14ac:dyDescent="0.3">
      <c r="A167" t="s">
        <v>27</v>
      </c>
      <c r="B167" t="s">
        <v>28</v>
      </c>
      <c r="C167" t="s">
        <v>29</v>
      </c>
      <c r="D167">
        <v>90032</v>
      </c>
      <c r="E167" t="s">
        <v>30</v>
      </c>
    </row>
    <row r="168" spans="1:5" x14ac:dyDescent="0.3">
      <c r="A168" t="s">
        <v>27</v>
      </c>
      <c r="B168" t="s">
        <v>28</v>
      </c>
      <c r="C168" t="s">
        <v>29</v>
      </c>
      <c r="D168">
        <v>90032</v>
      </c>
      <c r="E168" t="s">
        <v>30</v>
      </c>
    </row>
    <row r="169" spans="1:5" x14ac:dyDescent="0.3">
      <c r="A169" t="s">
        <v>27</v>
      </c>
      <c r="B169" t="s">
        <v>28</v>
      </c>
      <c r="C169" t="s">
        <v>29</v>
      </c>
      <c r="D169">
        <v>90036</v>
      </c>
      <c r="E169" t="s">
        <v>30</v>
      </c>
    </row>
    <row r="170" spans="1:5" x14ac:dyDescent="0.3">
      <c r="A170" t="s">
        <v>27</v>
      </c>
      <c r="B170" t="s">
        <v>28</v>
      </c>
      <c r="C170" t="s">
        <v>29</v>
      </c>
      <c r="D170">
        <v>90032</v>
      </c>
      <c r="E170" t="s">
        <v>30</v>
      </c>
    </row>
    <row r="171" spans="1:5" x14ac:dyDescent="0.3">
      <c r="A171" t="s">
        <v>27</v>
      </c>
      <c r="B171" t="s">
        <v>651</v>
      </c>
      <c r="C171" t="s">
        <v>122</v>
      </c>
      <c r="D171">
        <v>85204</v>
      </c>
      <c r="E171" t="s">
        <v>30</v>
      </c>
    </row>
    <row r="172" spans="1:5" x14ac:dyDescent="0.3">
      <c r="A172" t="s">
        <v>27</v>
      </c>
      <c r="B172" t="s">
        <v>443</v>
      </c>
      <c r="C172" t="s">
        <v>122</v>
      </c>
      <c r="D172">
        <v>85705</v>
      </c>
      <c r="E172" t="s">
        <v>30</v>
      </c>
    </row>
    <row r="173" spans="1:5" x14ac:dyDescent="0.3">
      <c r="A173" t="s">
        <v>27</v>
      </c>
      <c r="B173" t="s">
        <v>80</v>
      </c>
      <c r="C173" t="s">
        <v>29</v>
      </c>
      <c r="D173">
        <v>94110</v>
      </c>
      <c r="E173" t="s">
        <v>30</v>
      </c>
    </row>
    <row r="174" spans="1:5" x14ac:dyDescent="0.3">
      <c r="A174" t="s">
        <v>27</v>
      </c>
      <c r="B174" t="s">
        <v>667</v>
      </c>
      <c r="C174" t="s">
        <v>29</v>
      </c>
      <c r="D174">
        <v>92804</v>
      </c>
      <c r="E174" t="s">
        <v>30</v>
      </c>
    </row>
    <row r="175" spans="1:5" x14ac:dyDescent="0.3">
      <c r="A175" t="s">
        <v>27</v>
      </c>
      <c r="B175" t="s">
        <v>28</v>
      </c>
      <c r="C175" t="s">
        <v>29</v>
      </c>
      <c r="D175">
        <v>90045</v>
      </c>
      <c r="E175" t="s">
        <v>30</v>
      </c>
    </row>
    <row r="176" spans="1:5" x14ac:dyDescent="0.3">
      <c r="A176" t="s">
        <v>27</v>
      </c>
      <c r="B176" t="s">
        <v>28</v>
      </c>
      <c r="C176" t="s">
        <v>29</v>
      </c>
      <c r="D176">
        <v>90045</v>
      </c>
      <c r="E176" t="s">
        <v>30</v>
      </c>
    </row>
    <row r="177" spans="1:5" x14ac:dyDescent="0.3">
      <c r="A177" t="s">
        <v>27</v>
      </c>
      <c r="B177" t="s">
        <v>28</v>
      </c>
      <c r="C177" t="s">
        <v>29</v>
      </c>
      <c r="D177">
        <v>90045</v>
      </c>
      <c r="E177" t="s">
        <v>30</v>
      </c>
    </row>
    <row r="178" spans="1:5" x14ac:dyDescent="0.3">
      <c r="A178" t="s">
        <v>27</v>
      </c>
      <c r="B178" t="s">
        <v>80</v>
      </c>
      <c r="C178" t="s">
        <v>29</v>
      </c>
      <c r="D178">
        <v>94110</v>
      </c>
      <c r="E178" t="s">
        <v>30</v>
      </c>
    </row>
    <row r="179" spans="1:5" x14ac:dyDescent="0.3">
      <c r="A179" t="s">
        <v>27</v>
      </c>
      <c r="B179" t="s">
        <v>80</v>
      </c>
      <c r="C179" t="s">
        <v>29</v>
      </c>
      <c r="D179">
        <v>94110</v>
      </c>
      <c r="E179" t="s">
        <v>30</v>
      </c>
    </row>
    <row r="180" spans="1:5" x14ac:dyDescent="0.3">
      <c r="A180" t="s">
        <v>27</v>
      </c>
      <c r="B180" t="s">
        <v>65</v>
      </c>
      <c r="C180" t="s">
        <v>66</v>
      </c>
      <c r="D180">
        <v>98105</v>
      </c>
      <c r="E180" t="s">
        <v>30</v>
      </c>
    </row>
    <row r="181" spans="1:5" x14ac:dyDescent="0.3">
      <c r="A181" t="s">
        <v>27</v>
      </c>
      <c r="B181" t="s">
        <v>65</v>
      </c>
      <c r="C181" t="s">
        <v>66</v>
      </c>
      <c r="D181">
        <v>98105</v>
      </c>
      <c r="E181" t="s">
        <v>30</v>
      </c>
    </row>
    <row r="182" spans="1:5" x14ac:dyDescent="0.3">
      <c r="A182" t="s">
        <v>27</v>
      </c>
      <c r="B182" t="s">
        <v>28</v>
      </c>
      <c r="C182" t="s">
        <v>29</v>
      </c>
      <c r="D182">
        <v>90008</v>
      </c>
      <c r="E182" t="s">
        <v>30</v>
      </c>
    </row>
    <row r="183" spans="1:5" x14ac:dyDescent="0.3">
      <c r="A183" t="s">
        <v>27</v>
      </c>
      <c r="B183" t="s">
        <v>65</v>
      </c>
      <c r="C183" t="s">
        <v>66</v>
      </c>
      <c r="D183">
        <v>98105</v>
      </c>
      <c r="E183" t="s">
        <v>30</v>
      </c>
    </row>
    <row r="184" spans="1:5" x14ac:dyDescent="0.3">
      <c r="A184" t="s">
        <v>27</v>
      </c>
      <c r="B184" t="s">
        <v>65</v>
      </c>
      <c r="C184" t="s">
        <v>66</v>
      </c>
      <c r="D184">
        <v>98105</v>
      </c>
      <c r="E184" t="s">
        <v>30</v>
      </c>
    </row>
    <row r="185" spans="1:5" x14ac:dyDescent="0.3">
      <c r="A185" t="s">
        <v>27</v>
      </c>
      <c r="B185" t="s">
        <v>65</v>
      </c>
      <c r="C185" t="s">
        <v>66</v>
      </c>
      <c r="D185">
        <v>98105</v>
      </c>
      <c r="E185" t="s">
        <v>30</v>
      </c>
    </row>
    <row r="186" spans="1:5" x14ac:dyDescent="0.3">
      <c r="A186" t="s">
        <v>27</v>
      </c>
      <c r="B186" t="s">
        <v>65</v>
      </c>
      <c r="C186" t="s">
        <v>66</v>
      </c>
      <c r="D186">
        <v>98105</v>
      </c>
      <c r="E186" t="s">
        <v>30</v>
      </c>
    </row>
    <row r="187" spans="1:5" x14ac:dyDescent="0.3">
      <c r="A187" t="s">
        <v>27</v>
      </c>
      <c r="B187" t="s">
        <v>710</v>
      </c>
      <c r="C187" t="s">
        <v>66</v>
      </c>
      <c r="D187">
        <v>98270</v>
      </c>
      <c r="E187" t="s">
        <v>30</v>
      </c>
    </row>
    <row r="188" spans="1:5" x14ac:dyDescent="0.3">
      <c r="A188" t="s">
        <v>27</v>
      </c>
      <c r="B188" t="s">
        <v>398</v>
      </c>
      <c r="C188" t="s">
        <v>29</v>
      </c>
      <c r="D188">
        <v>90805</v>
      </c>
      <c r="E188" t="s">
        <v>30</v>
      </c>
    </row>
    <row r="189" spans="1:5" x14ac:dyDescent="0.3">
      <c r="A189" t="s">
        <v>27</v>
      </c>
      <c r="B189" t="s">
        <v>398</v>
      </c>
      <c r="C189" t="s">
        <v>29</v>
      </c>
      <c r="D189">
        <v>90805</v>
      </c>
      <c r="E189" t="s">
        <v>30</v>
      </c>
    </row>
    <row r="190" spans="1:5" x14ac:dyDescent="0.3">
      <c r="A190" t="s">
        <v>27</v>
      </c>
      <c r="B190" t="s">
        <v>398</v>
      </c>
      <c r="C190" t="s">
        <v>29</v>
      </c>
      <c r="D190">
        <v>90805</v>
      </c>
      <c r="E190" t="s">
        <v>30</v>
      </c>
    </row>
    <row r="191" spans="1:5" x14ac:dyDescent="0.3">
      <c r="A191" t="s">
        <v>27</v>
      </c>
      <c r="B191" t="s">
        <v>28</v>
      </c>
      <c r="C191" t="s">
        <v>29</v>
      </c>
      <c r="D191">
        <v>90004</v>
      </c>
      <c r="E191" t="s">
        <v>30</v>
      </c>
    </row>
    <row r="192" spans="1:5" x14ac:dyDescent="0.3">
      <c r="A192" t="s">
        <v>27</v>
      </c>
      <c r="B192" t="s">
        <v>293</v>
      </c>
      <c r="C192" t="s">
        <v>161</v>
      </c>
      <c r="D192">
        <v>80219</v>
      </c>
      <c r="E192" t="s">
        <v>30</v>
      </c>
    </row>
    <row r="193" spans="1:5" x14ac:dyDescent="0.3">
      <c r="A193" t="s">
        <v>27</v>
      </c>
      <c r="B193" t="s">
        <v>293</v>
      </c>
      <c r="C193" t="s">
        <v>161</v>
      </c>
      <c r="D193">
        <v>80219</v>
      </c>
      <c r="E193" t="s">
        <v>30</v>
      </c>
    </row>
    <row r="194" spans="1:5" x14ac:dyDescent="0.3">
      <c r="A194" t="s">
        <v>27</v>
      </c>
      <c r="B194" t="s">
        <v>293</v>
      </c>
      <c r="C194" t="s">
        <v>161</v>
      </c>
      <c r="D194">
        <v>80219</v>
      </c>
      <c r="E194" t="s">
        <v>30</v>
      </c>
    </row>
    <row r="195" spans="1:5" x14ac:dyDescent="0.3">
      <c r="A195" t="s">
        <v>27</v>
      </c>
      <c r="B195" t="s">
        <v>293</v>
      </c>
      <c r="C195" t="s">
        <v>161</v>
      </c>
      <c r="D195">
        <v>80219</v>
      </c>
      <c r="E195" t="s">
        <v>30</v>
      </c>
    </row>
    <row r="196" spans="1:5" x14ac:dyDescent="0.3">
      <c r="A196" t="s">
        <v>27</v>
      </c>
      <c r="B196" t="s">
        <v>293</v>
      </c>
      <c r="C196" t="s">
        <v>161</v>
      </c>
      <c r="D196">
        <v>80219</v>
      </c>
      <c r="E196" t="s">
        <v>30</v>
      </c>
    </row>
    <row r="197" spans="1:5" x14ac:dyDescent="0.3">
      <c r="A197" t="s">
        <v>27</v>
      </c>
      <c r="B197" t="s">
        <v>739</v>
      </c>
      <c r="C197" t="s">
        <v>148</v>
      </c>
      <c r="D197">
        <v>97301</v>
      </c>
      <c r="E197" t="s">
        <v>30</v>
      </c>
    </row>
    <row r="198" spans="1:5" x14ac:dyDescent="0.3">
      <c r="A198" t="s">
        <v>27</v>
      </c>
      <c r="B198" t="s">
        <v>739</v>
      </c>
      <c r="C198" t="s">
        <v>148</v>
      </c>
      <c r="D198">
        <v>97301</v>
      </c>
      <c r="E198" t="s">
        <v>30</v>
      </c>
    </row>
    <row r="199" spans="1:5" x14ac:dyDescent="0.3">
      <c r="A199" t="s">
        <v>27</v>
      </c>
      <c r="B199" t="s">
        <v>739</v>
      </c>
      <c r="C199" t="s">
        <v>148</v>
      </c>
      <c r="D199">
        <v>97301</v>
      </c>
      <c r="E199" t="s">
        <v>30</v>
      </c>
    </row>
    <row r="200" spans="1:5" x14ac:dyDescent="0.3">
      <c r="A200" t="s">
        <v>27</v>
      </c>
      <c r="B200" t="s">
        <v>739</v>
      </c>
      <c r="C200" t="s">
        <v>148</v>
      </c>
      <c r="D200">
        <v>97301</v>
      </c>
      <c r="E200" t="s">
        <v>30</v>
      </c>
    </row>
    <row r="201" spans="1:5" x14ac:dyDescent="0.3">
      <c r="A201" t="s">
        <v>27</v>
      </c>
      <c r="B201" t="s">
        <v>325</v>
      </c>
      <c r="C201" t="s">
        <v>29</v>
      </c>
      <c r="D201">
        <v>92024</v>
      </c>
      <c r="E201" t="s">
        <v>30</v>
      </c>
    </row>
    <row r="202" spans="1:5" x14ac:dyDescent="0.3">
      <c r="A202" t="s">
        <v>27</v>
      </c>
      <c r="B202" t="s">
        <v>325</v>
      </c>
      <c r="C202" t="s">
        <v>29</v>
      </c>
      <c r="D202">
        <v>92024</v>
      </c>
      <c r="E202" t="s">
        <v>30</v>
      </c>
    </row>
    <row r="203" spans="1:5" x14ac:dyDescent="0.3">
      <c r="A203" t="s">
        <v>27</v>
      </c>
      <c r="B203" t="s">
        <v>325</v>
      </c>
      <c r="C203" t="s">
        <v>29</v>
      </c>
      <c r="D203">
        <v>92024</v>
      </c>
      <c r="E203" t="s">
        <v>30</v>
      </c>
    </row>
    <row r="204" spans="1:5" x14ac:dyDescent="0.3">
      <c r="A204" t="s">
        <v>27</v>
      </c>
      <c r="B204" t="s">
        <v>325</v>
      </c>
      <c r="C204" t="s">
        <v>29</v>
      </c>
      <c r="D204">
        <v>92024</v>
      </c>
      <c r="E204" t="s">
        <v>30</v>
      </c>
    </row>
    <row r="205" spans="1:5" x14ac:dyDescent="0.3">
      <c r="A205" t="s">
        <v>27</v>
      </c>
      <c r="B205" t="s">
        <v>65</v>
      </c>
      <c r="C205" t="s">
        <v>66</v>
      </c>
      <c r="D205">
        <v>98115</v>
      </c>
      <c r="E205" t="s">
        <v>30</v>
      </c>
    </row>
    <row r="206" spans="1:5" x14ac:dyDescent="0.3">
      <c r="A206" t="s">
        <v>27</v>
      </c>
      <c r="B206" t="s">
        <v>80</v>
      </c>
      <c r="C206" t="s">
        <v>29</v>
      </c>
      <c r="D206">
        <v>94122</v>
      </c>
      <c r="E206" t="s">
        <v>30</v>
      </c>
    </row>
    <row r="207" spans="1:5" x14ac:dyDescent="0.3">
      <c r="A207" t="s">
        <v>27</v>
      </c>
      <c r="B207" t="s">
        <v>80</v>
      </c>
      <c r="C207" t="s">
        <v>29</v>
      </c>
      <c r="D207">
        <v>94122</v>
      </c>
      <c r="E207" t="s">
        <v>30</v>
      </c>
    </row>
    <row r="208" spans="1:5" x14ac:dyDescent="0.3">
      <c r="A208" t="s">
        <v>27</v>
      </c>
      <c r="B208" t="s">
        <v>160</v>
      </c>
      <c r="C208" t="s">
        <v>161</v>
      </c>
      <c r="D208">
        <v>80013</v>
      </c>
      <c r="E208" t="s">
        <v>30</v>
      </c>
    </row>
    <row r="209" spans="1:5" x14ac:dyDescent="0.3">
      <c r="A209" t="s">
        <v>27</v>
      </c>
      <c r="B209" t="s">
        <v>160</v>
      </c>
      <c r="C209" t="s">
        <v>161</v>
      </c>
      <c r="D209">
        <v>80013</v>
      </c>
      <c r="E209" t="s">
        <v>30</v>
      </c>
    </row>
    <row r="210" spans="1:5" x14ac:dyDescent="0.3">
      <c r="A210" t="s">
        <v>27</v>
      </c>
      <c r="B210" t="s">
        <v>160</v>
      </c>
      <c r="C210" t="s">
        <v>161</v>
      </c>
      <c r="D210">
        <v>80013</v>
      </c>
      <c r="E210" t="s">
        <v>30</v>
      </c>
    </row>
    <row r="211" spans="1:5" x14ac:dyDescent="0.3">
      <c r="A211" t="s">
        <v>27</v>
      </c>
      <c r="B211" t="s">
        <v>160</v>
      </c>
      <c r="C211" t="s">
        <v>161</v>
      </c>
      <c r="D211">
        <v>80013</v>
      </c>
      <c r="E211" t="s">
        <v>30</v>
      </c>
    </row>
    <row r="212" spans="1:5" x14ac:dyDescent="0.3">
      <c r="A212" t="s">
        <v>27</v>
      </c>
      <c r="B212" t="s">
        <v>160</v>
      </c>
      <c r="C212" t="s">
        <v>161</v>
      </c>
      <c r="D212">
        <v>80013</v>
      </c>
      <c r="E212" t="s">
        <v>30</v>
      </c>
    </row>
    <row r="213" spans="1:5" x14ac:dyDescent="0.3">
      <c r="A213" t="s">
        <v>27</v>
      </c>
      <c r="B213" t="s">
        <v>784</v>
      </c>
      <c r="C213" t="s">
        <v>29</v>
      </c>
      <c r="D213">
        <v>94591</v>
      </c>
      <c r="E213" t="s">
        <v>30</v>
      </c>
    </row>
    <row r="214" spans="1:5" x14ac:dyDescent="0.3">
      <c r="A214" t="s">
        <v>27</v>
      </c>
      <c r="B214" t="s">
        <v>784</v>
      </c>
      <c r="C214" t="s">
        <v>29</v>
      </c>
      <c r="D214">
        <v>94591</v>
      </c>
      <c r="E214" t="s">
        <v>30</v>
      </c>
    </row>
    <row r="215" spans="1:5" x14ac:dyDescent="0.3">
      <c r="A215" t="s">
        <v>27</v>
      </c>
      <c r="B215" t="s">
        <v>792</v>
      </c>
      <c r="C215" t="s">
        <v>29</v>
      </c>
      <c r="D215">
        <v>92691</v>
      </c>
      <c r="E215" t="s">
        <v>30</v>
      </c>
    </row>
    <row r="216" spans="1:5" x14ac:dyDescent="0.3">
      <c r="A216" t="s">
        <v>27</v>
      </c>
      <c r="B216" t="s">
        <v>792</v>
      </c>
      <c r="C216" t="s">
        <v>29</v>
      </c>
      <c r="D216">
        <v>92691</v>
      </c>
      <c r="E216" t="s">
        <v>30</v>
      </c>
    </row>
    <row r="217" spans="1:5" x14ac:dyDescent="0.3">
      <c r="A217" t="s">
        <v>27</v>
      </c>
      <c r="B217" t="s">
        <v>798</v>
      </c>
      <c r="C217" t="s">
        <v>122</v>
      </c>
      <c r="D217">
        <v>85635</v>
      </c>
      <c r="E217" t="s">
        <v>30</v>
      </c>
    </row>
    <row r="218" spans="1:5" x14ac:dyDescent="0.3">
      <c r="A218" t="s">
        <v>27</v>
      </c>
      <c r="B218" t="s">
        <v>798</v>
      </c>
      <c r="C218" t="s">
        <v>122</v>
      </c>
      <c r="D218">
        <v>85635</v>
      </c>
      <c r="E218" t="s">
        <v>30</v>
      </c>
    </row>
    <row r="219" spans="1:5" x14ac:dyDescent="0.3">
      <c r="A219" t="s">
        <v>27</v>
      </c>
      <c r="B219" t="s">
        <v>805</v>
      </c>
      <c r="C219" t="s">
        <v>66</v>
      </c>
      <c r="D219">
        <v>98661</v>
      </c>
      <c r="E219" t="s">
        <v>30</v>
      </c>
    </row>
    <row r="220" spans="1:5" x14ac:dyDescent="0.3">
      <c r="A220" t="s">
        <v>27</v>
      </c>
      <c r="B220" t="s">
        <v>805</v>
      </c>
      <c r="C220" t="s">
        <v>66</v>
      </c>
      <c r="D220">
        <v>98661</v>
      </c>
      <c r="E220" t="s">
        <v>30</v>
      </c>
    </row>
    <row r="221" spans="1:5" x14ac:dyDescent="0.3">
      <c r="A221" t="s">
        <v>27</v>
      </c>
      <c r="B221" t="s">
        <v>805</v>
      </c>
      <c r="C221" t="s">
        <v>66</v>
      </c>
      <c r="D221">
        <v>98661</v>
      </c>
      <c r="E221" t="s">
        <v>30</v>
      </c>
    </row>
    <row r="222" spans="1:5" x14ac:dyDescent="0.3">
      <c r="A222" t="s">
        <v>27</v>
      </c>
      <c r="B222" t="s">
        <v>28</v>
      </c>
      <c r="C222" t="s">
        <v>29</v>
      </c>
      <c r="D222">
        <v>90036</v>
      </c>
      <c r="E222" t="s">
        <v>30</v>
      </c>
    </row>
    <row r="223" spans="1:5" x14ac:dyDescent="0.3">
      <c r="A223" t="s">
        <v>27</v>
      </c>
      <c r="B223" t="s">
        <v>28</v>
      </c>
      <c r="C223" t="s">
        <v>29</v>
      </c>
      <c r="D223">
        <v>90036</v>
      </c>
      <c r="E223" t="s">
        <v>30</v>
      </c>
    </row>
    <row r="224" spans="1:5" x14ac:dyDescent="0.3">
      <c r="A224" t="s">
        <v>27</v>
      </c>
      <c r="B224" t="s">
        <v>65</v>
      </c>
      <c r="C224" t="s">
        <v>66</v>
      </c>
      <c r="D224">
        <v>98103</v>
      </c>
      <c r="E224" t="s">
        <v>30</v>
      </c>
    </row>
    <row r="225" spans="1:5" x14ac:dyDescent="0.3">
      <c r="A225" t="s">
        <v>27</v>
      </c>
      <c r="B225" t="s">
        <v>398</v>
      </c>
      <c r="C225" t="s">
        <v>29</v>
      </c>
      <c r="D225">
        <v>90805</v>
      </c>
      <c r="E225" t="s">
        <v>30</v>
      </c>
    </row>
    <row r="226" spans="1:5" x14ac:dyDescent="0.3">
      <c r="A226" t="s">
        <v>27</v>
      </c>
      <c r="B226" t="s">
        <v>65</v>
      </c>
      <c r="C226" t="s">
        <v>66</v>
      </c>
      <c r="D226">
        <v>98105</v>
      </c>
      <c r="E226" t="s">
        <v>30</v>
      </c>
    </row>
    <row r="227" spans="1:5" x14ac:dyDescent="0.3">
      <c r="A227" t="s">
        <v>27</v>
      </c>
      <c r="B227" t="s">
        <v>90</v>
      </c>
      <c r="C227" t="s">
        <v>73</v>
      </c>
      <c r="D227">
        <v>84057</v>
      </c>
      <c r="E227" t="s">
        <v>30</v>
      </c>
    </row>
    <row r="228" spans="1:5" x14ac:dyDescent="0.3">
      <c r="A228" t="s">
        <v>27</v>
      </c>
      <c r="B228" t="s">
        <v>90</v>
      </c>
      <c r="C228" t="s">
        <v>73</v>
      </c>
      <c r="D228">
        <v>84057</v>
      </c>
      <c r="E228" t="s">
        <v>30</v>
      </c>
    </row>
    <row r="229" spans="1:5" x14ac:dyDescent="0.3">
      <c r="A229" t="s">
        <v>27</v>
      </c>
      <c r="B229" t="s">
        <v>28</v>
      </c>
      <c r="C229" t="s">
        <v>29</v>
      </c>
      <c r="D229">
        <v>90045</v>
      </c>
      <c r="E229" t="s">
        <v>30</v>
      </c>
    </row>
    <row r="230" spans="1:5" x14ac:dyDescent="0.3">
      <c r="A230" t="s">
        <v>27</v>
      </c>
      <c r="B230" t="s">
        <v>65</v>
      </c>
      <c r="C230" t="s">
        <v>66</v>
      </c>
      <c r="D230">
        <v>98115</v>
      </c>
      <c r="E230" t="s">
        <v>30</v>
      </c>
    </row>
    <row r="231" spans="1:5" x14ac:dyDescent="0.3">
      <c r="A231" t="s">
        <v>27</v>
      </c>
      <c r="B231" t="s">
        <v>65</v>
      </c>
      <c r="C231" t="s">
        <v>66</v>
      </c>
      <c r="D231">
        <v>98115</v>
      </c>
      <c r="E231" t="s">
        <v>30</v>
      </c>
    </row>
    <row r="232" spans="1:5" x14ac:dyDescent="0.3">
      <c r="A232" t="s">
        <v>27</v>
      </c>
      <c r="B232" t="s">
        <v>65</v>
      </c>
      <c r="C232" t="s">
        <v>66</v>
      </c>
      <c r="D232">
        <v>98115</v>
      </c>
      <c r="E232" t="s">
        <v>30</v>
      </c>
    </row>
    <row r="233" spans="1:5" x14ac:dyDescent="0.3">
      <c r="A233" t="s">
        <v>27</v>
      </c>
      <c r="B233" t="s">
        <v>65</v>
      </c>
      <c r="C233" t="s">
        <v>66</v>
      </c>
      <c r="D233">
        <v>98115</v>
      </c>
      <c r="E233" t="s">
        <v>30</v>
      </c>
    </row>
    <row r="234" spans="1:5" x14ac:dyDescent="0.3">
      <c r="A234" t="s">
        <v>27</v>
      </c>
      <c r="B234" t="s">
        <v>65</v>
      </c>
      <c r="C234" t="s">
        <v>66</v>
      </c>
      <c r="D234">
        <v>98115</v>
      </c>
      <c r="E234" t="s">
        <v>30</v>
      </c>
    </row>
    <row r="235" spans="1:5" x14ac:dyDescent="0.3">
      <c r="A235" t="s">
        <v>27</v>
      </c>
      <c r="B235" t="s">
        <v>65</v>
      </c>
      <c r="C235" t="s">
        <v>66</v>
      </c>
      <c r="D235">
        <v>98115</v>
      </c>
      <c r="E235" t="s">
        <v>30</v>
      </c>
    </row>
    <row r="236" spans="1:5" x14ac:dyDescent="0.3">
      <c r="A236" t="s">
        <v>27</v>
      </c>
      <c r="B236" t="s">
        <v>80</v>
      </c>
      <c r="C236" t="s">
        <v>29</v>
      </c>
      <c r="D236">
        <v>94110</v>
      </c>
      <c r="E236" t="s">
        <v>30</v>
      </c>
    </row>
    <row r="237" spans="1:5" x14ac:dyDescent="0.3">
      <c r="A237" t="s">
        <v>27</v>
      </c>
      <c r="B237" t="s">
        <v>325</v>
      </c>
      <c r="C237" t="s">
        <v>29</v>
      </c>
      <c r="D237">
        <v>92105</v>
      </c>
      <c r="E237" t="s">
        <v>30</v>
      </c>
    </row>
    <row r="238" spans="1:5" x14ac:dyDescent="0.3">
      <c r="A238" t="s">
        <v>27</v>
      </c>
      <c r="B238" t="s">
        <v>325</v>
      </c>
      <c r="C238" t="s">
        <v>29</v>
      </c>
      <c r="D238">
        <v>92105</v>
      </c>
      <c r="E238" t="s">
        <v>30</v>
      </c>
    </row>
    <row r="239" spans="1:5" x14ac:dyDescent="0.3">
      <c r="A239" t="s">
        <v>27</v>
      </c>
      <c r="B239" t="s">
        <v>80</v>
      </c>
      <c r="C239" t="s">
        <v>29</v>
      </c>
      <c r="D239">
        <v>94110</v>
      </c>
      <c r="E239" t="s">
        <v>30</v>
      </c>
    </row>
    <row r="240" spans="1:5" x14ac:dyDescent="0.3">
      <c r="A240" t="s">
        <v>27</v>
      </c>
      <c r="B240" t="s">
        <v>28</v>
      </c>
      <c r="C240" t="s">
        <v>29</v>
      </c>
      <c r="D240">
        <v>90036</v>
      </c>
      <c r="E240" t="s">
        <v>30</v>
      </c>
    </row>
    <row r="241" spans="1:5" x14ac:dyDescent="0.3">
      <c r="A241" t="s">
        <v>27</v>
      </c>
      <c r="B241" t="s">
        <v>28</v>
      </c>
      <c r="C241" t="s">
        <v>29</v>
      </c>
      <c r="D241">
        <v>90004</v>
      </c>
      <c r="E241" t="s">
        <v>30</v>
      </c>
    </row>
    <row r="242" spans="1:5" x14ac:dyDescent="0.3">
      <c r="A242" t="s">
        <v>27</v>
      </c>
      <c r="B242" t="s">
        <v>80</v>
      </c>
      <c r="C242" t="s">
        <v>29</v>
      </c>
      <c r="D242">
        <v>94110</v>
      </c>
      <c r="E242" t="s">
        <v>30</v>
      </c>
    </row>
    <row r="243" spans="1:5" x14ac:dyDescent="0.3">
      <c r="A243" t="s">
        <v>27</v>
      </c>
      <c r="B243" t="s">
        <v>80</v>
      </c>
      <c r="C243" t="s">
        <v>29</v>
      </c>
      <c r="D243">
        <v>94110</v>
      </c>
      <c r="E243" t="s">
        <v>30</v>
      </c>
    </row>
    <row r="244" spans="1:5" x14ac:dyDescent="0.3">
      <c r="A244" t="s">
        <v>27</v>
      </c>
      <c r="B244" t="s">
        <v>80</v>
      </c>
      <c r="C244" t="s">
        <v>29</v>
      </c>
      <c r="D244">
        <v>94110</v>
      </c>
      <c r="E244" t="s">
        <v>30</v>
      </c>
    </row>
    <row r="245" spans="1:5" x14ac:dyDescent="0.3">
      <c r="A245" t="s">
        <v>27</v>
      </c>
      <c r="B245" t="s">
        <v>80</v>
      </c>
      <c r="C245" t="s">
        <v>29</v>
      </c>
      <c r="D245">
        <v>94110</v>
      </c>
      <c r="E245" t="s">
        <v>30</v>
      </c>
    </row>
    <row r="246" spans="1:5" x14ac:dyDescent="0.3">
      <c r="A246" t="s">
        <v>27</v>
      </c>
      <c r="B246" t="s">
        <v>895</v>
      </c>
      <c r="C246" t="s">
        <v>29</v>
      </c>
      <c r="D246">
        <v>93534</v>
      </c>
      <c r="E246" t="s">
        <v>30</v>
      </c>
    </row>
    <row r="247" spans="1:5" x14ac:dyDescent="0.3">
      <c r="A247" t="s">
        <v>27</v>
      </c>
      <c r="B247" t="s">
        <v>895</v>
      </c>
      <c r="C247" t="s">
        <v>29</v>
      </c>
      <c r="D247">
        <v>93534</v>
      </c>
      <c r="E247" t="s">
        <v>30</v>
      </c>
    </row>
    <row r="248" spans="1:5" x14ac:dyDescent="0.3">
      <c r="A248" t="s">
        <v>27</v>
      </c>
      <c r="B248" t="s">
        <v>80</v>
      </c>
      <c r="C248" t="s">
        <v>29</v>
      </c>
      <c r="D248">
        <v>94110</v>
      </c>
      <c r="E248" t="s">
        <v>30</v>
      </c>
    </row>
    <row r="249" spans="1:5" x14ac:dyDescent="0.3">
      <c r="A249" t="s">
        <v>27</v>
      </c>
      <c r="B249" t="s">
        <v>80</v>
      </c>
      <c r="C249" t="s">
        <v>29</v>
      </c>
      <c r="D249">
        <v>94110</v>
      </c>
      <c r="E249" t="s">
        <v>30</v>
      </c>
    </row>
    <row r="250" spans="1:5" x14ac:dyDescent="0.3">
      <c r="A250" t="s">
        <v>27</v>
      </c>
      <c r="B250" t="s">
        <v>911</v>
      </c>
      <c r="C250" t="s">
        <v>29</v>
      </c>
      <c r="D250">
        <v>92530</v>
      </c>
      <c r="E250" t="s">
        <v>30</v>
      </c>
    </row>
    <row r="251" spans="1:5" x14ac:dyDescent="0.3">
      <c r="A251" t="s">
        <v>27</v>
      </c>
      <c r="B251" t="s">
        <v>325</v>
      </c>
      <c r="C251" t="s">
        <v>29</v>
      </c>
      <c r="D251">
        <v>92105</v>
      </c>
      <c r="E251" t="s">
        <v>30</v>
      </c>
    </row>
    <row r="252" spans="1:5" x14ac:dyDescent="0.3">
      <c r="A252" t="s">
        <v>27</v>
      </c>
      <c r="B252" t="s">
        <v>325</v>
      </c>
      <c r="C252" t="s">
        <v>29</v>
      </c>
      <c r="D252">
        <v>92105</v>
      </c>
      <c r="E252" t="s">
        <v>30</v>
      </c>
    </row>
    <row r="253" spans="1:5" x14ac:dyDescent="0.3">
      <c r="A253" t="s">
        <v>27</v>
      </c>
      <c r="B253" t="s">
        <v>80</v>
      </c>
      <c r="C253" t="s">
        <v>29</v>
      </c>
      <c r="D253">
        <v>94122</v>
      </c>
      <c r="E253" t="s">
        <v>30</v>
      </c>
    </row>
    <row r="254" spans="1:5" x14ac:dyDescent="0.3">
      <c r="A254" t="s">
        <v>27</v>
      </c>
      <c r="B254" t="s">
        <v>293</v>
      </c>
      <c r="C254" t="s">
        <v>161</v>
      </c>
      <c r="D254">
        <v>80219</v>
      </c>
      <c r="E254" t="s">
        <v>30</v>
      </c>
    </row>
    <row r="255" spans="1:5" x14ac:dyDescent="0.3">
      <c r="A255" t="s">
        <v>27</v>
      </c>
      <c r="B255" t="s">
        <v>293</v>
      </c>
      <c r="C255" t="s">
        <v>161</v>
      </c>
      <c r="D255">
        <v>80219</v>
      </c>
      <c r="E255" t="s">
        <v>30</v>
      </c>
    </row>
    <row r="256" spans="1:5" x14ac:dyDescent="0.3">
      <c r="A256" t="s">
        <v>27</v>
      </c>
      <c r="B256" t="s">
        <v>934</v>
      </c>
      <c r="C256" t="s">
        <v>66</v>
      </c>
      <c r="D256">
        <v>98026</v>
      </c>
      <c r="E256" t="s">
        <v>30</v>
      </c>
    </row>
    <row r="257" spans="1:5" x14ac:dyDescent="0.3">
      <c r="A257" t="s">
        <v>27</v>
      </c>
      <c r="B257" t="s">
        <v>934</v>
      </c>
      <c r="C257" t="s">
        <v>66</v>
      </c>
      <c r="D257">
        <v>98026</v>
      </c>
      <c r="E257" t="s">
        <v>30</v>
      </c>
    </row>
    <row r="258" spans="1:5" x14ac:dyDescent="0.3">
      <c r="A258" t="s">
        <v>27</v>
      </c>
      <c r="B258" t="s">
        <v>934</v>
      </c>
      <c r="C258" t="s">
        <v>66</v>
      </c>
      <c r="D258">
        <v>98026</v>
      </c>
      <c r="E258" t="s">
        <v>30</v>
      </c>
    </row>
    <row r="259" spans="1:5" x14ac:dyDescent="0.3">
      <c r="A259" t="s">
        <v>27</v>
      </c>
      <c r="B259" t="s">
        <v>934</v>
      </c>
      <c r="C259" t="s">
        <v>66</v>
      </c>
      <c r="D259">
        <v>98026</v>
      </c>
      <c r="E259" t="s">
        <v>30</v>
      </c>
    </row>
    <row r="260" spans="1:5" x14ac:dyDescent="0.3">
      <c r="A260" t="s">
        <v>27</v>
      </c>
      <c r="B260" t="s">
        <v>944</v>
      </c>
      <c r="C260" t="s">
        <v>29</v>
      </c>
      <c r="D260">
        <v>92704</v>
      </c>
      <c r="E260" t="s">
        <v>30</v>
      </c>
    </row>
    <row r="261" spans="1:5" x14ac:dyDescent="0.3">
      <c r="A261" t="s">
        <v>27</v>
      </c>
      <c r="B261" t="s">
        <v>944</v>
      </c>
      <c r="C261" t="s">
        <v>29</v>
      </c>
      <c r="D261">
        <v>92704</v>
      </c>
      <c r="E261" t="s">
        <v>30</v>
      </c>
    </row>
    <row r="262" spans="1:5" x14ac:dyDescent="0.3">
      <c r="A262" t="s">
        <v>27</v>
      </c>
      <c r="B262" t="s">
        <v>80</v>
      </c>
      <c r="C262" t="s">
        <v>29</v>
      </c>
      <c r="D262">
        <v>94110</v>
      </c>
      <c r="E262" t="s">
        <v>30</v>
      </c>
    </row>
    <row r="263" spans="1:5" x14ac:dyDescent="0.3">
      <c r="A263" t="s">
        <v>27</v>
      </c>
      <c r="B263" t="s">
        <v>80</v>
      </c>
      <c r="C263" t="s">
        <v>29</v>
      </c>
      <c r="D263">
        <v>94110</v>
      </c>
      <c r="E263" t="s">
        <v>30</v>
      </c>
    </row>
    <row r="264" spans="1:5" x14ac:dyDescent="0.3">
      <c r="A264" t="s">
        <v>27</v>
      </c>
      <c r="B264" t="s">
        <v>28</v>
      </c>
      <c r="C264" t="s">
        <v>29</v>
      </c>
      <c r="D264">
        <v>90036</v>
      </c>
      <c r="E264" t="s">
        <v>30</v>
      </c>
    </row>
    <row r="265" spans="1:5" x14ac:dyDescent="0.3">
      <c r="A265" t="s">
        <v>27</v>
      </c>
      <c r="B265" t="s">
        <v>28</v>
      </c>
      <c r="C265" t="s">
        <v>29</v>
      </c>
      <c r="D265">
        <v>90036</v>
      </c>
      <c r="E265" t="s">
        <v>30</v>
      </c>
    </row>
    <row r="266" spans="1:5" x14ac:dyDescent="0.3">
      <c r="A266" t="s">
        <v>27</v>
      </c>
      <c r="B266" t="s">
        <v>28</v>
      </c>
      <c r="C266" t="s">
        <v>29</v>
      </c>
      <c r="D266">
        <v>90036</v>
      </c>
      <c r="E266" t="s">
        <v>30</v>
      </c>
    </row>
    <row r="267" spans="1:5" x14ac:dyDescent="0.3">
      <c r="A267" t="s">
        <v>27</v>
      </c>
      <c r="B267" t="s">
        <v>28</v>
      </c>
      <c r="C267" t="s">
        <v>29</v>
      </c>
      <c r="D267">
        <v>90036</v>
      </c>
      <c r="E267" t="s">
        <v>30</v>
      </c>
    </row>
    <row r="268" spans="1:5" x14ac:dyDescent="0.3">
      <c r="A268" t="s">
        <v>27</v>
      </c>
      <c r="B268" t="s">
        <v>968</v>
      </c>
      <c r="C268" t="s">
        <v>29</v>
      </c>
      <c r="D268">
        <v>93905</v>
      </c>
      <c r="E268" t="s">
        <v>30</v>
      </c>
    </row>
    <row r="269" spans="1:5" x14ac:dyDescent="0.3">
      <c r="A269" t="s">
        <v>27</v>
      </c>
      <c r="B269" t="s">
        <v>968</v>
      </c>
      <c r="C269" t="s">
        <v>29</v>
      </c>
      <c r="D269">
        <v>93905</v>
      </c>
      <c r="E269" t="s">
        <v>30</v>
      </c>
    </row>
    <row r="270" spans="1:5" x14ac:dyDescent="0.3">
      <c r="A270" t="s">
        <v>27</v>
      </c>
      <c r="B270" t="s">
        <v>80</v>
      </c>
      <c r="C270" t="s">
        <v>29</v>
      </c>
      <c r="D270">
        <v>94122</v>
      </c>
      <c r="E270" t="s">
        <v>30</v>
      </c>
    </row>
    <row r="271" spans="1:5" x14ac:dyDescent="0.3">
      <c r="A271" t="s">
        <v>27</v>
      </c>
      <c r="B271" t="s">
        <v>80</v>
      </c>
      <c r="C271" t="s">
        <v>29</v>
      </c>
      <c r="D271">
        <v>94122</v>
      </c>
      <c r="E271" t="s">
        <v>30</v>
      </c>
    </row>
    <row r="272" spans="1:5" x14ac:dyDescent="0.3">
      <c r="A272" t="s">
        <v>27</v>
      </c>
      <c r="B272" t="s">
        <v>80</v>
      </c>
      <c r="C272" t="s">
        <v>29</v>
      </c>
      <c r="D272">
        <v>94109</v>
      </c>
      <c r="E272" t="s">
        <v>30</v>
      </c>
    </row>
    <row r="273" spans="1:5" x14ac:dyDescent="0.3">
      <c r="A273" t="s">
        <v>27</v>
      </c>
      <c r="B273" t="s">
        <v>28</v>
      </c>
      <c r="C273" t="s">
        <v>29</v>
      </c>
      <c r="D273">
        <v>90045</v>
      </c>
      <c r="E273" t="s">
        <v>30</v>
      </c>
    </row>
    <row r="274" spans="1:5" x14ac:dyDescent="0.3">
      <c r="A274" t="s">
        <v>27</v>
      </c>
      <c r="B274" t="s">
        <v>325</v>
      </c>
      <c r="C274" t="s">
        <v>29</v>
      </c>
      <c r="D274">
        <v>92105</v>
      </c>
      <c r="E274" t="s">
        <v>30</v>
      </c>
    </row>
    <row r="275" spans="1:5" x14ac:dyDescent="0.3">
      <c r="A275" t="s">
        <v>27</v>
      </c>
      <c r="B275" t="s">
        <v>80</v>
      </c>
      <c r="C275" t="s">
        <v>29</v>
      </c>
      <c r="D275">
        <v>94122</v>
      </c>
      <c r="E275" t="s">
        <v>30</v>
      </c>
    </row>
    <row r="276" spans="1:5" x14ac:dyDescent="0.3">
      <c r="A276" t="s">
        <v>27</v>
      </c>
      <c r="B276" t="s">
        <v>80</v>
      </c>
      <c r="C276" t="s">
        <v>29</v>
      </c>
      <c r="D276">
        <v>94122</v>
      </c>
      <c r="E276" t="s">
        <v>30</v>
      </c>
    </row>
    <row r="277" spans="1:5" x14ac:dyDescent="0.3">
      <c r="A277" t="s">
        <v>27</v>
      </c>
      <c r="B277" t="s">
        <v>80</v>
      </c>
      <c r="C277" t="s">
        <v>29</v>
      </c>
      <c r="D277">
        <v>94122</v>
      </c>
      <c r="E277" t="s">
        <v>30</v>
      </c>
    </row>
    <row r="278" spans="1:5" x14ac:dyDescent="0.3">
      <c r="A278" t="s">
        <v>27</v>
      </c>
      <c r="B278" t="s">
        <v>28</v>
      </c>
      <c r="C278" t="s">
        <v>29</v>
      </c>
      <c r="D278">
        <v>90032</v>
      </c>
      <c r="E278" t="s">
        <v>30</v>
      </c>
    </row>
    <row r="279" spans="1:5" x14ac:dyDescent="0.3">
      <c r="A279" t="s">
        <v>27</v>
      </c>
      <c r="B279" t="s">
        <v>28</v>
      </c>
      <c r="C279" t="s">
        <v>29</v>
      </c>
      <c r="D279">
        <v>90032</v>
      </c>
      <c r="E279" t="s">
        <v>30</v>
      </c>
    </row>
    <row r="280" spans="1:5" x14ac:dyDescent="0.3">
      <c r="A280" t="s">
        <v>27</v>
      </c>
      <c r="B280" t="s">
        <v>28</v>
      </c>
      <c r="C280" t="s">
        <v>29</v>
      </c>
      <c r="D280">
        <v>90032</v>
      </c>
      <c r="E280" t="s">
        <v>30</v>
      </c>
    </row>
    <row r="281" spans="1:5" x14ac:dyDescent="0.3">
      <c r="A281" t="s">
        <v>27</v>
      </c>
      <c r="B281" t="s">
        <v>1010</v>
      </c>
      <c r="C281" t="s">
        <v>262</v>
      </c>
      <c r="D281">
        <v>87401</v>
      </c>
      <c r="E281" t="s">
        <v>30</v>
      </c>
    </row>
    <row r="282" spans="1:5" x14ac:dyDescent="0.3">
      <c r="A282" t="s">
        <v>27</v>
      </c>
      <c r="B282" t="s">
        <v>1014</v>
      </c>
      <c r="C282" t="s">
        <v>29</v>
      </c>
      <c r="D282">
        <v>92503</v>
      </c>
      <c r="E282" t="s">
        <v>30</v>
      </c>
    </row>
    <row r="283" spans="1:5" x14ac:dyDescent="0.3">
      <c r="A283" t="s">
        <v>27</v>
      </c>
      <c r="B283" t="s">
        <v>1014</v>
      </c>
      <c r="C283" t="s">
        <v>29</v>
      </c>
      <c r="D283">
        <v>92503</v>
      </c>
      <c r="E283" t="s">
        <v>30</v>
      </c>
    </row>
    <row r="284" spans="1:5" x14ac:dyDescent="0.3">
      <c r="A284" t="s">
        <v>27</v>
      </c>
      <c r="B284" t="s">
        <v>80</v>
      </c>
      <c r="C284" t="s">
        <v>29</v>
      </c>
      <c r="D284">
        <v>94110</v>
      </c>
      <c r="E284" t="s">
        <v>30</v>
      </c>
    </row>
    <row r="285" spans="1:5" x14ac:dyDescent="0.3">
      <c r="A285" t="s">
        <v>27</v>
      </c>
      <c r="B285" t="s">
        <v>1027</v>
      </c>
      <c r="C285" t="s">
        <v>29</v>
      </c>
      <c r="D285">
        <v>90503</v>
      </c>
      <c r="E285" t="s">
        <v>30</v>
      </c>
    </row>
    <row r="286" spans="1:5" x14ac:dyDescent="0.3">
      <c r="A286" t="s">
        <v>27</v>
      </c>
      <c r="B286" t="s">
        <v>1027</v>
      </c>
      <c r="C286" t="s">
        <v>29</v>
      </c>
      <c r="D286">
        <v>90503</v>
      </c>
      <c r="E286" t="s">
        <v>30</v>
      </c>
    </row>
    <row r="287" spans="1:5" x14ac:dyDescent="0.3">
      <c r="A287" t="s">
        <v>27</v>
      </c>
      <c r="B287" t="s">
        <v>65</v>
      </c>
      <c r="C287" t="s">
        <v>66</v>
      </c>
      <c r="D287">
        <v>98105</v>
      </c>
      <c r="E287" t="s">
        <v>30</v>
      </c>
    </row>
    <row r="288" spans="1:5" x14ac:dyDescent="0.3">
      <c r="A288" t="s">
        <v>27</v>
      </c>
      <c r="B288" t="s">
        <v>65</v>
      </c>
      <c r="C288" t="s">
        <v>66</v>
      </c>
      <c r="D288">
        <v>98105</v>
      </c>
      <c r="E288" t="s">
        <v>30</v>
      </c>
    </row>
    <row r="289" spans="1:5" x14ac:dyDescent="0.3">
      <c r="A289" t="s">
        <v>27</v>
      </c>
      <c r="B289" t="s">
        <v>65</v>
      </c>
      <c r="C289" t="s">
        <v>66</v>
      </c>
      <c r="D289">
        <v>98105</v>
      </c>
      <c r="E289" t="s">
        <v>30</v>
      </c>
    </row>
    <row r="290" spans="1:5" x14ac:dyDescent="0.3">
      <c r="A290" t="s">
        <v>27</v>
      </c>
      <c r="B290" t="s">
        <v>651</v>
      </c>
      <c r="C290" t="s">
        <v>122</v>
      </c>
      <c r="D290">
        <v>85204</v>
      </c>
      <c r="E290" t="s">
        <v>30</v>
      </c>
    </row>
    <row r="291" spans="1:5" x14ac:dyDescent="0.3">
      <c r="A291" t="s">
        <v>27</v>
      </c>
      <c r="B291" t="s">
        <v>176</v>
      </c>
      <c r="C291" t="s">
        <v>122</v>
      </c>
      <c r="D291">
        <v>85023</v>
      </c>
      <c r="E291" t="s">
        <v>30</v>
      </c>
    </row>
    <row r="292" spans="1:5" x14ac:dyDescent="0.3">
      <c r="A292" t="s">
        <v>27</v>
      </c>
      <c r="B292" t="s">
        <v>176</v>
      </c>
      <c r="C292" t="s">
        <v>122</v>
      </c>
      <c r="D292">
        <v>85023</v>
      </c>
      <c r="E292" t="s">
        <v>30</v>
      </c>
    </row>
    <row r="293" spans="1:5" x14ac:dyDescent="0.3">
      <c r="A293" t="s">
        <v>27</v>
      </c>
      <c r="B293" t="s">
        <v>176</v>
      </c>
      <c r="C293" t="s">
        <v>122</v>
      </c>
      <c r="D293">
        <v>85023</v>
      </c>
      <c r="E293" t="s">
        <v>30</v>
      </c>
    </row>
    <row r="294" spans="1:5" x14ac:dyDescent="0.3">
      <c r="A294" t="s">
        <v>27</v>
      </c>
      <c r="B294" t="s">
        <v>1054</v>
      </c>
      <c r="C294" t="s">
        <v>29</v>
      </c>
      <c r="D294">
        <v>92054</v>
      </c>
      <c r="E294" t="s">
        <v>30</v>
      </c>
    </row>
    <row r="295" spans="1:5" x14ac:dyDescent="0.3">
      <c r="A295" t="s">
        <v>27</v>
      </c>
      <c r="B295" t="s">
        <v>80</v>
      </c>
      <c r="C295" t="s">
        <v>29</v>
      </c>
      <c r="D295">
        <v>94110</v>
      </c>
      <c r="E295" t="s">
        <v>30</v>
      </c>
    </row>
    <row r="296" spans="1:5" x14ac:dyDescent="0.3">
      <c r="A296" t="s">
        <v>27</v>
      </c>
      <c r="B296" t="s">
        <v>80</v>
      </c>
      <c r="C296" t="s">
        <v>29</v>
      </c>
      <c r="D296">
        <v>94110</v>
      </c>
      <c r="E296" t="s">
        <v>30</v>
      </c>
    </row>
    <row r="297" spans="1:5" x14ac:dyDescent="0.3">
      <c r="A297" t="s">
        <v>27</v>
      </c>
      <c r="B297" t="s">
        <v>147</v>
      </c>
      <c r="C297" t="s">
        <v>148</v>
      </c>
      <c r="D297">
        <v>97206</v>
      </c>
      <c r="E297" t="s">
        <v>30</v>
      </c>
    </row>
    <row r="298" spans="1:5" x14ac:dyDescent="0.3">
      <c r="A298" t="s">
        <v>27</v>
      </c>
      <c r="B298" t="s">
        <v>522</v>
      </c>
      <c r="C298" t="s">
        <v>161</v>
      </c>
      <c r="D298">
        <v>80027</v>
      </c>
      <c r="E298" t="s">
        <v>30</v>
      </c>
    </row>
    <row r="299" spans="1:5" x14ac:dyDescent="0.3">
      <c r="A299" t="s">
        <v>27</v>
      </c>
      <c r="B299" t="s">
        <v>522</v>
      </c>
      <c r="C299" t="s">
        <v>161</v>
      </c>
      <c r="D299">
        <v>80027</v>
      </c>
      <c r="E299" t="s">
        <v>30</v>
      </c>
    </row>
    <row r="300" spans="1:5" x14ac:dyDescent="0.3">
      <c r="A300" t="s">
        <v>27</v>
      </c>
      <c r="B300" t="s">
        <v>522</v>
      </c>
      <c r="C300" t="s">
        <v>161</v>
      </c>
      <c r="D300">
        <v>80027</v>
      </c>
      <c r="E300" t="s">
        <v>30</v>
      </c>
    </row>
    <row r="301" spans="1:5" x14ac:dyDescent="0.3">
      <c r="A301" t="s">
        <v>27</v>
      </c>
      <c r="B301" t="s">
        <v>236</v>
      </c>
      <c r="C301" t="s">
        <v>29</v>
      </c>
      <c r="D301">
        <v>95123</v>
      </c>
      <c r="E301" t="s">
        <v>30</v>
      </c>
    </row>
    <row r="302" spans="1:5" x14ac:dyDescent="0.3">
      <c r="A302" t="s">
        <v>27</v>
      </c>
      <c r="B302" t="s">
        <v>236</v>
      </c>
      <c r="C302" t="s">
        <v>29</v>
      </c>
      <c r="D302">
        <v>95123</v>
      </c>
      <c r="E302" t="s">
        <v>30</v>
      </c>
    </row>
    <row r="303" spans="1:5" x14ac:dyDescent="0.3">
      <c r="A303" t="s">
        <v>27</v>
      </c>
      <c r="B303" t="s">
        <v>805</v>
      </c>
      <c r="C303" t="s">
        <v>66</v>
      </c>
      <c r="D303">
        <v>98661</v>
      </c>
      <c r="E303" t="s">
        <v>30</v>
      </c>
    </row>
    <row r="304" spans="1:5" x14ac:dyDescent="0.3">
      <c r="A304" t="s">
        <v>27</v>
      </c>
      <c r="B304" t="s">
        <v>1092</v>
      </c>
      <c r="C304" t="s">
        <v>29</v>
      </c>
      <c r="D304">
        <v>92563</v>
      </c>
      <c r="E304" t="s">
        <v>30</v>
      </c>
    </row>
    <row r="305" spans="1:5" x14ac:dyDescent="0.3">
      <c r="A305" t="s">
        <v>27</v>
      </c>
      <c r="B305" t="s">
        <v>228</v>
      </c>
      <c r="C305" t="s">
        <v>122</v>
      </c>
      <c r="D305">
        <v>85254</v>
      </c>
      <c r="E305" t="s">
        <v>30</v>
      </c>
    </row>
    <row r="306" spans="1:5" x14ac:dyDescent="0.3">
      <c r="A306" t="s">
        <v>27</v>
      </c>
      <c r="B306" t="s">
        <v>228</v>
      </c>
      <c r="C306" t="s">
        <v>122</v>
      </c>
      <c r="D306">
        <v>85254</v>
      </c>
      <c r="E306" t="s">
        <v>30</v>
      </c>
    </row>
    <row r="307" spans="1:5" x14ac:dyDescent="0.3">
      <c r="A307" t="s">
        <v>27</v>
      </c>
      <c r="B307" t="s">
        <v>325</v>
      </c>
      <c r="C307" t="s">
        <v>29</v>
      </c>
      <c r="D307">
        <v>92037</v>
      </c>
      <c r="E307" t="s">
        <v>30</v>
      </c>
    </row>
    <row r="308" spans="1:5" x14ac:dyDescent="0.3">
      <c r="A308" t="s">
        <v>27</v>
      </c>
      <c r="B308" t="s">
        <v>1110</v>
      </c>
      <c r="C308" t="s">
        <v>66</v>
      </c>
      <c r="D308">
        <v>98502</v>
      </c>
      <c r="E308" t="s">
        <v>30</v>
      </c>
    </row>
    <row r="309" spans="1:5" x14ac:dyDescent="0.3">
      <c r="A309" t="s">
        <v>27</v>
      </c>
      <c r="B309" t="s">
        <v>1110</v>
      </c>
      <c r="C309" t="s">
        <v>66</v>
      </c>
      <c r="D309">
        <v>98502</v>
      </c>
      <c r="E309" t="s">
        <v>30</v>
      </c>
    </row>
    <row r="310" spans="1:5" x14ac:dyDescent="0.3">
      <c r="A310" t="s">
        <v>27</v>
      </c>
      <c r="B310" t="s">
        <v>65</v>
      </c>
      <c r="C310" t="s">
        <v>66</v>
      </c>
      <c r="D310">
        <v>98103</v>
      </c>
      <c r="E310" t="s">
        <v>30</v>
      </c>
    </row>
    <row r="311" spans="1:5" x14ac:dyDescent="0.3">
      <c r="A311" t="s">
        <v>27</v>
      </c>
      <c r="B311" t="s">
        <v>65</v>
      </c>
      <c r="C311" t="s">
        <v>66</v>
      </c>
      <c r="D311">
        <v>98103</v>
      </c>
      <c r="E311" t="s">
        <v>30</v>
      </c>
    </row>
    <row r="312" spans="1:5" x14ac:dyDescent="0.3">
      <c r="A312" t="s">
        <v>27</v>
      </c>
      <c r="B312" t="s">
        <v>28</v>
      </c>
      <c r="C312" t="s">
        <v>29</v>
      </c>
      <c r="D312">
        <v>90036</v>
      </c>
      <c r="E312" t="s">
        <v>30</v>
      </c>
    </row>
    <row r="313" spans="1:5" x14ac:dyDescent="0.3">
      <c r="A313" t="s">
        <v>27</v>
      </c>
      <c r="B313" t="s">
        <v>28</v>
      </c>
      <c r="C313" t="s">
        <v>29</v>
      </c>
      <c r="D313">
        <v>90045</v>
      </c>
      <c r="E313" t="s">
        <v>30</v>
      </c>
    </row>
    <row r="314" spans="1:5" x14ac:dyDescent="0.3">
      <c r="A314" t="s">
        <v>27</v>
      </c>
      <c r="B314" t="s">
        <v>28</v>
      </c>
      <c r="C314" t="s">
        <v>29</v>
      </c>
      <c r="D314">
        <v>90004</v>
      </c>
      <c r="E314" t="s">
        <v>30</v>
      </c>
    </row>
    <row r="315" spans="1:5" x14ac:dyDescent="0.3">
      <c r="A315" t="s">
        <v>27</v>
      </c>
      <c r="B315" t="s">
        <v>80</v>
      </c>
      <c r="C315" t="s">
        <v>29</v>
      </c>
      <c r="D315">
        <v>94109</v>
      </c>
      <c r="E315" t="s">
        <v>30</v>
      </c>
    </row>
    <row r="316" spans="1:5" x14ac:dyDescent="0.3">
      <c r="A316" t="s">
        <v>27</v>
      </c>
      <c r="B316" t="s">
        <v>80</v>
      </c>
      <c r="C316" t="s">
        <v>29</v>
      </c>
      <c r="D316">
        <v>94109</v>
      </c>
      <c r="E316" t="s">
        <v>30</v>
      </c>
    </row>
    <row r="317" spans="1:5" x14ac:dyDescent="0.3">
      <c r="A317" t="s">
        <v>27</v>
      </c>
      <c r="B317" t="s">
        <v>325</v>
      </c>
      <c r="C317" t="s">
        <v>29</v>
      </c>
      <c r="D317">
        <v>92037</v>
      </c>
      <c r="E317" t="s">
        <v>30</v>
      </c>
    </row>
    <row r="318" spans="1:5" x14ac:dyDescent="0.3">
      <c r="A318" t="s">
        <v>27</v>
      </c>
      <c r="B318" t="s">
        <v>325</v>
      </c>
      <c r="C318" t="s">
        <v>29</v>
      </c>
      <c r="D318">
        <v>92037</v>
      </c>
      <c r="E318" t="s">
        <v>30</v>
      </c>
    </row>
    <row r="319" spans="1:5" x14ac:dyDescent="0.3">
      <c r="A319" t="s">
        <v>27</v>
      </c>
      <c r="B319" t="s">
        <v>80</v>
      </c>
      <c r="C319" t="s">
        <v>29</v>
      </c>
      <c r="D319">
        <v>94122</v>
      </c>
      <c r="E319" t="s">
        <v>30</v>
      </c>
    </row>
    <row r="320" spans="1:5" x14ac:dyDescent="0.3">
      <c r="A320" t="s">
        <v>27</v>
      </c>
      <c r="B320" t="s">
        <v>28</v>
      </c>
      <c r="C320" t="s">
        <v>29</v>
      </c>
      <c r="D320">
        <v>90008</v>
      </c>
      <c r="E320" t="s">
        <v>30</v>
      </c>
    </row>
    <row r="321" spans="1:5" x14ac:dyDescent="0.3">
      <c r="A321" t="s">
        <v>27</v>
      </c>
      <c r="B321" t="s">
        <v>293</v>
      </c>
      <c r="C321" t="s">
        <v>161</v>
      </c>
      <c r="D321">
        <v>80219</v>
      </c>
      <c r="E321" t="s">
        <v>30</v>
      </c>
    </row>
    <row r="322" spans="1:5" x14ac:dyDescent="0.3">
      <c r="A322" t="s">
        <v>27</v>
      </c>
      <c r="B322" t="s">
        <v>651</v>
      </c>
      <c r="C322" t="s">
        <v>122</v>
      </c>
      <c r="D322">
        <v>85204</v>
      </c>
      <c r="E322" t="s">
        <v>30</v>
      </c>
    </row>
    <row r="323" spans="1:5" x14ac:dyDescent="0.3">
      <c r="A323" t="s">
        <v>27</v>
      </c>
      <c r="B323" t="s">
        <v>651</v>
      </c>
      <c r="C323" t="s">
        <v>122</v>
      </c>
      <c r="D323">
        <v>85204</v>
      </c>
      <c r="E323" t="s">
        <v>30</v>
      </c>
    </row>
    <row r="324" spans="1:5" x14ac:dyDescent="0.3">
      <c r="A324" t="s">
        <v>27</v>
      </c>
      <c r="B324" t="s">
        <v>651</v>
      </c>
      <c r="C324" t="s">
        <v>122</v>
      </c>
      <c r="D324">
        <v>85204</v>
      </c>
      <c r="E324" t="s">
        <v>30</v>
      </c>
    </row>
    <row r="325" spans="1:5" x14ac:dyDescent="0.3">
      <c r="A325" t="s">
        <v>27</v>
      </c>
      <c r="B325" t="s">
        <v>65</v>
      </c>
      <c r="C325" t="s">
        <v>66</v>
      </c>
      <c r="D325">
        <v>98105</v>
      </c>
      <c r="E325" t="s">
        <v>30</v>
      </c>
    </row>
    <row r="326" spans="1:5" x14ac:dyDescent="0.3">
      <c r="A326" t="s">
        <v>27</v>
      </c>
      <c r="B326" t="s">
        <v>65</v>
      </c>
      <c r="C326" t="s">
        <v>66</v>
      </c>
      <c r="D326">
        <v>98105</v>
      </c>
      <c r="E326" t="s">
        <v>30</v>
      </c>
    </row>
    <row r="327" spans="1:5" x14ac:dyDescent="0.3">
      <c r="A327" t="s">
        <v>27</v>
      </c>
      <c r="B327" t="s">
        <v>65</v>
      </c>
      <c r="C327" t="s">
        <v>66</v>
      </c>
      <c r="D327">
        <v>98105</v>
      </c>
      <c r="E327" t="s">
        <v>30</v>
      </c>
    </row>
    <row r="328" spans="1:5" x14ac:dyDescent="0.3">
      <c r="A328" t="s">
        <v>27</v>
      </c>
      <c r="B328" t="s">
        <v>1177</v>
      </c>
      <c r="C328" t="s">
        <v>29</v>
      </c>
      <c r="D328">
        <v>94601</v>
      </c>
      <c r="E328" t="s">
        <v>30</v>
      </c>
    </row>
    <row r="329" spans="1:5" x14ac:dyDescent="0.3">
      <c r="A329" t="s">
        <v>27</v>
      </c>
      <c r="B329" t="s">
        <v>1177</v>
      </c>
      <c r="C329" t="s">
        <v>29</v>
      </c>
      <c r="D329">
        <v>94601</v>
      </c>
      <c r="E329" t="s">
        <v>30</v>
      </c>
    </row>
    <row r="330" spans="1:5" x14ac:dyDescent="0.3">
      <c r="A330" t="s">
        <v>27</v>
      </c>
      <c r="B330" t="s">
        <v>325</v>
      </c>
      <c r="C330" t="s">
        <v>29</v>
      </c>
      <c r="D330">
        <v>92105</v>
      </c>
      <c r="E330" t="s">
        <v>30</v>
      </c>
    </row>
    <row r="331" spans="1:5" x14ac:dyDescent="0.3">
      <c r="A331" t="s">
        <v>27</v>
      </c>
      <c r="B331" t="s">
        <v>325</v>
      </c>
      <c r="C331" t="s">
        <v>29</v>
      </c>
      <c r="D331">
        <v>92105</v>
      </c>
      <c r="E331" t="s">
        <v>30</v>
      </c>
    </row>
    <row r="332" spans="1:5" x14ac:dyDescent="0.3">
      <c r="A332" t="s">
        <v>27</v>
      </c>
      <c r="B332" t="s">
        <v>28</v>
      </c>
      <c r="C332" t="s">
        <v>29</v>
      </c>
      <c r="D332">
        <v>90049</v>
      </c>
      <c r="E332" t="s">
        <v>30</v>
      </c>
    </row>
    <row r="333" spans="1:5" x14ac:dyDescent="0.3">
      <c r="A333" t="s">
        <v>27</v>
      </c>
      <c r="B333" t="s">
        <v>80</v>
      </c>
      <c r="C333" t="s">
        <v>29</v>
      </c>
      <c r="D333">
        <v>94122</v>
      </c>
      <c r="E333" t="s">
        <v>30</v>
      </c>
    </row>
    <row r="334" spans="1:5" x14ac:dyDescent="0.3">
      <c r="A334" t="s">
        <v>27</v>
      </c>
      <c r="B334" t="s">
        <v>80</v>
      </c>
      <c r="C334" t="s">
        <v>29</v>
      </c>
      <c r="D334">
        <v>94122</v>
      </c>
      <c r="E334" t="s">
        <v>30</v>
      </c>
    </row>
    <row r="335" spans="1:5" x14ac:dyDescent="0.3">
      <c r="A335" t="s">
        <v>27</v>
      </c>
      <c r="B335" t="s">
        <v>80</v>
      </c>
      <c r="C335" t="s">
        <v>29</v>
      </c>
      <c r="D335">
        <v>94122</v>
      </c>
      <c r="E335" t="s">
        <v>30</v>
      </c>
    </row>
    <row r="336" spans="1:5" x14ac:dyDescent="0.3">
      <c r="A336" t="s">
        <v>27</v>
      </c>
      <c r="B336" t="s">
        <v>80</v>
      </c>
      <c r="C336" t="s">
        <v>29</v>
      </c>
      <c r="D336">
        <v>94122</v>
      </c>
      <c r="E336" t="s">
        <v>30</v>
      </c>
    </row>
    <row r="337" spans="1:5" x14ac:dyDescent="0.3">
      <c r="A337" t="s">
        <v>27</v>
      </c>
      <c r="B337" t="s">
        <v>1014</v>
      </c>
      <c r="C337" t="s">
        <v>29</v>
      </c>
      <c r="D337">
        <v>92503</v>
      </c>
      <c r="E337" t="s">
        <v>30</v>
      </c>
    </row>
    <row r="338" spans="1:5" x14ac:dyDescent="0.3">
      <c r="A338" t="s">
        <v>27</v>
      </c>
      <c r="B338" t="s">
        <v>1211</v>
      </c>
      <c r="C338" t="s">
        <v>29</v>
      </c>
      <c r="D338">
        <v>92024</v>
      </c>
      <c r="E338" t="s">
        <v>30</v>
      </c>
    </row>
    <row r="339" spans="1:5" x14ac:dyDescent="0.3">
      <c r="A339" t="s">
        <v>27</v>
      </c>
      <c r="B339" t="s">
        <v>1211</v>
      </c>
      <c r="C339" t="s">
        <v>29</v>
      </c>
      <c r="D339">
        <v>92024</v>
      </c>
      <c r="E339" t="s">
        <v>30</v>
      </c>
    </row>
    <row r="340" spans="1:5" x14ac:dyDescent="0.3">
      <c r="A340" t="s">
        <v>27</v>
      </c>
      <c r="B340" t="s">
        <v>1211</v>
      </c>
      <c r="C340" t="s">
        <v>29</v>
      </c>
      <c r="D340">
        <v>92024</v>
      </c>
      <c r="E340" t="s">
        <v>30</v>
      </c>
    </row>
    <row r="341" spans="1:5" x14ac:dyDescent="0.3">
      <c r="A341" t="s">
        <v>27</v>
      </c>
      <c r="B341" t="s">
        <v>80</v>
      </c>
      <c r="C341" t="s">
        <v>29</v>
      </c>
      <c r="D341">
        <v>94110</v>
      </c>
      <c r="E341" t="s">
        <v>30</v>
      </c>
    </row>
    <row r="342" spans="1:5" x14ac:dyDescent="0.3">
      <c r="A342" t="s">
        <v>27</v>
      </c>
      <c r="B342" t="s">
        <v>1220</v>
      </c>
      <c r="C342" t="s">
        <v>29</v>
      </c>
      <c r="D342">
        <v>94509</v>
      </c>
      <c r="E342" t="s">
        <v>30</v>
      </c>
    </row>
    <row r="343" spans="1:5" x14ac:dyDescent="0.3">
      <c r="A343" t="s">
        <v>27</v>
      </c>
      <c r="B343" t="s">
        <v>28</v>
      </c>
      <c r="C343" t="s">
        <v>29</v>
      </c>
      <c r="D343">
        <v>90045</v>
      </c>
      <c r="E343" t="s">
        <v>30</v>
      </c>
    </row>
    <row r="344" spans="1:5" x14ac:dyDescent="0.3">
      <c r="A344" t="s">
        <v>27</v>
      </c>
      <c r="B344" t="s">
        <v>28</v>
      </c>
      <c r="C344" t="s">
        <v>29</v>
      </c>
      <c r="D344">
        <v>90045</v>
      </c>
      <c r="E344" t="s">
        <v>30</v>
      </c>
    </row>
    <row r="345" spans="1:5" x14ac:dyDescent="0.3">
      <c r="A345" t="s">
        <v>27</v>
      </c>
      <c r="B345" t="s">
        <v>28</v>
      </c>
      <c r="C345" t="s">
        <v>29</v>
      </c>
      <c r="D345">
        <v>90045</v>
      </c>
      <c r="E345" t="s">
        <v>30</v>
      </c>
    </row>
    <row r="346" spans="1:5" x14ac:dyDescent="0.3">
      <c r="A346" t="s">
        <v>27</v>
      </c>
      <c r="B346" t="s">
        <v>28</v>
      </c>
      <c r="C346" t="s">
        <v>29</v>
      </c>
      <c r="D346">
        <v>90045</v>
      </c>
      <c r="E346" t="s">
        <v>30</v>
      </c>
    </row>
    <row r="347" spans="1:5" x14ac:dyDescent="0.3">
      <c r="A347" t="s">
        <v>27</v>
      </c>
      <c r="B347" t="s">
        <v>28</v>
      </c>
      <c r="C347" t="s">
        <v>29</v>
      </c>
      <c r="D347">
        <v>90045</v>
      </c>
      <c r="E347" t="s">
        <v>30</v>
      </c>
    </row>
    <row r="348" spans="1:5" x14ac:dyDescent="0.3">
      <c r="A348" t="s">
        <v>27</v>
      </c>
      <c r="B348" t="s">
        <v>1234</v>
      </c>
      <c r="C348" t="s">
        <v>471</v>
      </c>
      <c r="D348">
        <v>89502</v>
      </c>
      <c r="E348" t="s">
        <v>30</v>
      </c>
    </row>
    <row r="349" spans="1:5" x14ac:dyDescent="0.3">
      <c r="A349" t="s">
        <v>27</v>
      </c>
      <c r="B349" t="s">
        <v>1234</v>
      </c>
      <c r="C349" t="s">
        <v>471</v>
      </c>
      <c r="D349">
        <v>89502</v>
      </c>
      <c r="E349" t="s">
        <v>30</v>
      </c>
    </row>
    <row r="350" spans="1:5" x14ac:dyDescent="0.3">
      <c r="A350" t="s">
        <v>27</v>
      </c>
      <c r="B350" t="s">
        <v>28</v>
      </c>
      <c r="C350" t="s">
        <v>29</v>
      </c>
      <c r="D350">
        <v>90004</v>
      </c>
      <c r="E350" t="s">
        <v>30</v>
      </c>
    </row>
    <row r="351" spans="1:5" x14ac:dyDescent="0.3">
      <c r="A351" t="s">
        <v>27</v>
      </c>
      <c r="B351" t="s">
        <v>1247</v>
      </c>
      <c r="C351" t="s">
        <v>29</v>
      </c>
      <c r="D351">
        <v>92025</v>
      </c>
      <c r="E351" t="s">
        <v>30</v>
      </c>
    </row>
    <row r="352" spans="1:5" x14ac:dyDescent="0.3">
      <c r="A352" t="s">
        <v>27</v>
      </c>
      <c r="B352" t="s">
        <v>65</v>
      </c>
      <c r="C352" t="s">
        <v>66</v>
      </c>
      <c r="D352">
        <v>98115</v>
      </c>
      <c r="E352" t="s">
        <v>30</v>
      </c>
    </row>
    <row r="353" spans="1:5" x14ac:dyDescent="0.3">
      <c r="A353" t="s">
        <v>27</v>
      </c>
      <c r="B353" t="s">
        <v>28</v>
      </c>
      <c r="C353" t="s">
        <v>29</v>
      </c>
      <c r="D353">
        <v>90008</v>
      </c>
      <c r="E353" t="s">
        <v>30</v>
      </c>
    </row>
    <row r="354" spans="1:5" x14ac:dyDescent="0.3">
      <c r="A354" t="s">
        <v>27</v>
      </c>
      <c r="B354" t="s">
        <v>28</v>
      </c>
      <c r="C354" t="s">
        <v>29</v>
      </c>
      <c r="D354">
        <v>90004</v>
      </c>
      <c r="E354" t="s">
        <v>30</v>
      </c>
    </row>
    <row r="355" spans="1:5" x14ac:dyDescent="0.3">
      <c r="A355" t="s">
        <v>27</v>
      </c>
      <c r="B355" t="s">
        <v>65</v>
      </c>
      <c r="C355" t="s">
        <v>66</v>
      </c>
      <c r="D355">
        <v>98103</v>
      </c>
      <c r="E355" t="s">
        <v>30</v>
      </c>
    </row>
    <row r="356" spans="1:5" x14ac:dyDescent="0.3">
      <c r="A356" t="s">
        <v>27</v>
      </c>
      <c r="B356" t="s">
        <v>65</v>
      </c>
      <c r="C356" t="s">
        <v>66</v>
      </c>
      <c r="D356">
        <v>98103</v>
      </c>
      <c r="E356" t="s">
        <v>30</v>
      </c>
    </row>
    <row r="357" spans="1:5" x14ac:dyDescent="0.3">
      <c r="A357" t="s">
        <v>27</v>
      </c>
      <c r="B357" t="s">
        <v>65</v>
      </c>
      <c r="C357" t="s">
        <v>66</v>
      </c>
      <c r="D357">
        <v>98103</v>
      </c>
      <c r="E357" t="s">
        <v>30</v>
      </c>
    </row>
    <row r="358" spans="1:5" x14ac:dyDescent="0.3">
      <c r="A358" t="s">
        <v>27</v>
      </c>
      <c r="B358" t="s">
        <v>65</v>
      </c>
      <c r="C358" t="s">
        <v>66</v>
      </c>
      <c r="D358">
        <v>98103</v>
      </c>
      <c r="E358" t="s">
        <v>30</v>
      </c>
    </row>
    <row r="359" spans="1:5" x14ac:dyDescent="0.3">
      <c r="A359" t="s">
        <v>27</v>
      </c>
      <c r="B359" t="s">
        <v>28</v>
      </c>
      <c r="C359" t="s">
        <v>29</v>
      </c>
      <c r="D359">
        <v>90036</v>
      </c>
      <c r="E359" t="s">
        <v>30</v>
      </c>
    </row>
    <row r="360" spans="1:5" x14ac:dyDescent="0.3">
      <c r="A360" t="s">
        <v>27</v>
      </c>
      <c r="B360" t="s">
        <v>28</v>
      </c>
      <c r="C360" t="s">
        <v>29</v>
      </c>
      <c r="D360">
        <v>90036</v>
      </c>
      <c r="E360" t="s">
        <v>30</v>
      </c>
    </row>
    <row r="361" spans="1:5" x14ac:dyDescent="0.3">
      <c r="A361" t="s">
        <v>27</v>
      </c>
      <c r="B361" t="s">
        <v>28</v>
      </c>
      <c r="C361" t="s">
        <v>29</v>
      </c>
      <c r="D361">
        <v>90036</v>
      </c>
      <c r="E361" t="s">
        <v>30</v>
      </c>
    </row>
    <row r="362" spans="1:5" x14ac:dyDescent="0.3">
      <c r="A362" t="s">
        <v>27</v>
      </c>
      <c r="B362" t="s">
        <v>28</v>
      </c>
      <c r="C362" t="s">
        <v>29</v>
      </c>
      <c r="D362">
        <v>90036</v>
      </c>
      <c r="E362" t="s">
        <v>30</v>
      </c>
    </row>
    <row r="363" spans="1:5" x14ac:dyDescent="0.3">
      <c r="A363" t="s">
        <v>27</v>
      </c>
      <c r="B363" t="s">
        <v>28</v>
      </c>
      <c r="C363" t="s">
        <v>29</v>
      </c>
      <c r="D363">
        <v>90036</v>
      </c>
      <c r="E363" t="s">
        <v>30</v>
      </c>
    </row>
    <row r="364" spans="1:5" x14ac:dyDescent="0.3">
      <c r="A364" t="s">
        <v>27</v>
      </c>
      <c r="B364" t="s">
        <v>293</v>
      </c>
      <c r="C364" t="s">
        <v>161</v>
      </c>
      <c r="D364">
        <v>80219</v>
      </c>
      <c r="E364" t="s">
        <v>30</v>
      </c>
    </row>
    <row r="365" spans="1:5" x14ac:dyDescent="0.3">
      <c r="A365" t="s">
        <v>27</v>
      </c>
      <c r="B365" t="s">
        <v>293</v>
      </c>
      <c r="C365" t="s">
        <v>161</v>
      </c>
      <c r="D365">
        <v>80219</v>
      </c>
      <c r="E365" t="s">
        <v>30</v>
      </c>
    </row>
    <row r="366" spans="1:5" x14ac:dyDescent="0.3">
      <c r="A366" t="s">
        <v>27</v>
      </c>
      <c r="B366" t="s">
        <v>293</v>
      </c>
      <c r="C366" t="s">
        <v>161</v>
      </c>
      <c r="D366">
        <v>80219</v>
      </c>
      <c r="E366" t="s">
        <v>30</v>
      </c>
    </row>
    <row r="367" spans="1:5" x14ac:dyDescent="0.3">
      <c r="A367" t="s">
        <v>27</v>
      </c>
      <c r="B367" t="s">
        <v>293</v>
      </c>
      <c r="C367" t="s">
        <v>161</v>
      </c>
      <c r="D367">
        <v>80219</v>
      </c>
      <c r="E367" t="s">
        <v>30</v>
      </c>
    </row>
    <row r="368" spans="1:5" x14ac:dyDescent="0.3">
      <c r="A368" t="s">
        <v>27</v>
      </c>
      <c r="B368" t="s">
        <v>293</v>
      </c>
      <c r="C368" t="s">
        <v>161</v>
      </c>
      <c r="D368">
        <v>80219</v>
      </c>
      <c r="E368" t="s">
        <v>30</v>
      </c>
    </row>
    <row r="369" spans="1:5" x14ac:dyDescent="0.3">
      <c r="A369" t="s">
        <v>27</v>
      </c>
      <c r="B369" t="s">
        <v>28</v>
      </c>
      <c r="C369" t="s">
        <v>29</v>
      </c>
      <c r="D369">
        <v>90036</v>
      </c>
      <c r="E369" t="s">
        <v>30</v>
      </c>
    </row>
    <row r="370" spans="1:5" x14ac:dyDescent="0.3">
      <c r="A370" t="s">
        <v>27</v>
      </c>
      <c r="B370" t="s">
        <v>28</v>
      </c>
      <c r="C370" t="s">
        <v>29</v>
      </c>
      <c r="D370">
        <v>90036</v>
      </c>
      <c r="E370" t="s">
        <v>30</v>
      </c>
    </row>
    <row r="371" spans="1:5" x14ac:dyDescent="0.3">
      <c r="A371" t="s">
        <v>27</v>
      </c>
      <c r="B371" t="s">
        <v>28</v>
      </c>
      <c r="C371" t="s">
        <v>29</v>
      </c>
      <c r="D371">
        <v>90045</v>
      </c>
      <c r="E371" t="s">
        <v>30</v>
      </c>
    </row>
    <row r="372" spans="1:5" x14ac:dyDescent="0.3">
      <c r="A372" t="s">
        <v>27</v>
      </c>
      <c r="B372" t="s">
        <v>28</v>
      </c>
      <c r="C372" t="s">
        <v>29</v>
      </c>
      <c r="D372">
        <v>90045</v>
      </c>
      <c r="E372" t="s">
        <v>30</v>
      </c>
    </row>
    <row r="373" spans="1:5" x14ac:dyDescent="0.3">
      <c r="A373" t="s">
        <v>27</v>
      </c>
      <c r="B373" t="s">
        <v>28</v>
      </c>
      <c r="C373" t="s">
        <v>29</v>
      </c>
      <c r="D373">
        <v>90045</v>
      </c>
      <c r="E373" t="s">
        <v>30</v>
      </c>
    </row>
    <row r="374" spans="1:5" x14ac:dyDescent="0.3">
      <c r="A374" t="s">
        <v>27</v>
      </c>
      <c r="B374" t="s">
        <v>65</v>
      </c>
      <c r="C374" t="s">
        <v>66</v>
      </c>
      <c r="D374">
        <v>98105</v>
      </c>
      <c r="E374" t="s">
        <v>30</v>
      </c>
    </row>
    <row r="375" spans="1:5" x14ac:dyDescent="0.3">
      <c r="A375" t="s">
        <v>27</v>
      </c>
      <c r="B375" t="s">
        <v>65</v>
      </c>
      <c r="C375" t="s">
        <v>66</v>
      </c>
      <c r="D375">
        <v>98105</v>
      </c>
      <c r="E375" t="s">
        <v>30</v>
      </c>
    </row>
    <row r="376" spans="1:5" x14ac:dyDescent="0.3">
      <c r="A376" t="s">
        <v>27</v>
      </c>
      <c r="B376" t="s">
        <v>65</v>
      </c>
      <c r="C376" t="s">
        <v>66</v>
      </c>
      <c r="D376">
        <v>98105</v>
      </c>
      <c r="E376" t="s">
        <v>30</v>
      </c>
    </row>
    <row r="377" spans="1:5" x14ac:dyDescent="0.3">
      <c r="A377" t="s">
        <v>27</v>
      </c>
      <c r="B377" t="s">
        <v>1311</v>
      </c>
      <c r="C377" t="s">
        <v>29</v>
      </c>
      <c r="D377">
        <v>93727</v>
      </c>
      <c r="E377" t="s">
        <v>30</v>
      </c>
    </row>
    <row r="378" spans="1:5" x14ac:dyDescent="0.3">
      <c r="A378" t="s">
        <v>27</v>
      </c>
      <c r="B378" t="s">
        <v>1311</v>
      </c>
      <c r="C378" t="s">
        <v>29</v>
      </c>
      <c r="D378">
        <v>93727</v>
      </c>
      <c r="E378" t="s">
        <v>30</v>
      </c>
    </row>
    <row r="379" spans="1:5" x14ac:dyDescent="0.3">
      <c r="A379" t="s">
        <v>27</v>
      </c>
      <c r="B379" t="s">
        <v>1311</v>
      </c>
      <c r="C379" t="s">
        <v>29</v>
      </c>
      <c r="D379">
        <v>93727</v>
      </c>
      <c r="E379" t="s">
        <v>30</v>
      </c>
    </row>
    <row r="380" spans="1:5" x14ac:dyDescent="0.3">
      <c r="A380" t="s">
        <v>27</v>
      </c>
      <c r="B380" t="s">
        <v>80</v>
      </c>
      <c r="C380" t="s">
        <v>29</v>
      </c>
      <c r="D380">
        <v>94122</v>
      </c>
      <c r="E380" t="s">
        <v>30</v>
      </c>
    </row>
    <row r="381" spans="1:5" x14ac:dyDescent="0.3">
      <c r="A381" t="s">
        <v>27</v>
      </c>
      <c r="B381" t="s">
        <v>28</v>
      </c>
      <c r="C381" t="s">
        <v>29</v>
      </c>
      <c r="D381">
        <v>90045</v>
      </c>
      <c r="E381" t="s">
        <v>30</v>
      </c>
    </row>
    <row r="382" spans="1:5" x14ac:dyDescent="0.3">
      <c r="A382" t="s">
        <v>27</v>
      </c>
      <c r="B382" t="s">
        <v>28</v>
      </c>
      <c r="C382" t="s">
        <v>29</v>
      </c>
      <c r="D382">
        <v>90045</v>
      </c>
      <c r="E382" t="s">
        <v>30</v>
      </c>
    </row>
    <row r="383" spans="1:5" x14ac:dyDescent="0.3">
      <c r="A383" t="s">
        <v>27</v>
      </c>
      <c r="B383" t="s">
        <v>522</v>
      </c>
      <c r="C383" t="s">
        <v>161</v>
      </c>
      <c r="D383">
        <v>80027</v>
      </c>
      <c r="E383" t="s">
        <v>30</v>
      </c>
    </row>
    <row r="384" spans="1:5" x14ac:dyDescent="0.3">
      <c r="A384" t="s">
        <v>27</v>
      </c>
      <c r="B384" t="s">
        <v>80</v>
      </c>
      <c r="C384" t="s">
        <v>29</v>
      </c>
      <c r="D384">
        <v>94122</v>
      </c>
      <c r="E384" t="s">
        <v>30</v>
      </c>
    </row>
    <row r="385" spans="1:5" x14ac:dyDescent="0.3">
      <c r="A385" t="s">
        <v>27</v>
      </c>
      <c r="B385" t="s">
        <v>80</v>
      </c>
      <c r="C385" t="s">
        <v>29</v>
      </c>
      <c r="D385">
        <v>94122</v>
      </c>
      <c r="E385" t="s">
        <v>30</v>
      </c>
    </row>
    <row r="386" spans="1:5" x14ac:dyDescent="0.3">
      <c r="A386" t="s">
        <v>27</v>
      </c>
      <c r="B386" t="s">
        <v>325</v>
      </c>
      <c r="C386" t="s">
        <v>29</v>
      </c>
      <c r="D386">
        <v>92105</v>
      </c>
      <c r="E386" t="s">
        <v>30</v>
      </c>
    </row>
    <row r="387" spans="1:5" x14ac:dyDescent="0.3">
      <c r="A387" t="s">
        <v>27</v>
      </c>
      <c r="B387" t="s">
        <v>325</v>
      </c>
      <c r="C387" t="s">
        <v>29</v>
      </c>
      <c r="D387">
        <v>92105</v>
      </c>
      <c r="E387" t="s">
        <v>30</v>
      </c>
    </row>
    <row r="388" spans="1:5" x14ac:dyDescent="0.3">
      <c r="A388" t="s">
        <v>27</v>
      </c>
      <c r="B388" t="s">
        <v>325</v>
      </c>
      <c r="C388" t="s">
        <v>29</v>
      </c>
      <c r="D388">
        <v>92105</v>
      </c>
      <c r="E388" t="s">
        <v>30</v>
      </c>
    </row>
    <row r="389" spans="1:5" x14ac:dyDescent="0.3">
      <c r="A389" t="s">
        <v>27</v>
      </c>
      <c r="B389" t="s">
        <v>1346</v>
      </c>
      <c r="C389" t="s">
        <v>161</v>
      </c>
      <c r="D389">
        <v>81001</v>
      </c>
      <c r="E389" t="s">
        <v>30</v>
      </c>
    </row>
    <row r="390" spans="1:5" x14ac:dyDescent="0.3">
      <c r="A390" t="s">
        <v>27</v>
      </c>
      <c r="B390" t="s">
        <v>1352</v>
      </c>
      <c r="C390" t="s">
        <v>29</v>
      </c>
      <c r="D390">
        <v>94533</v>
      </c>
      <c r="E390" t="s">
        <v>30</v>
      </c>
    </row>
    <row r="391" spans="1:5" x14ac:dyDescent="0.3">
      <c r="A391" t="s">
        <v>27</v>
      </c>
      <c r="B391" t="s">
        <v>1352</v>
      </c>
      <c r="C391" t="s">
        <v>29</v>
      </c>
      <c r="D391">
        <v>94533</v>
      </c>
      <c r="E391" t="s">
        <v>30</v>
      </c>
    </row>
    <row r="392" spans="1:5" x14ac:dyDescent="0.3">
      <c r="A392" t="s">
        <v>27</v>
      </c>
      <c r="B392" t="s">
        <v>80</v>
      </c>
      <c r="C392" t="s">
        <v>29</v>
      </c>
      <c r="D392">
        <v>94109</v>
      </c>
      <c r="E392" t="s">
        <v>30</v>
      </c>
    </row>
    <row r="393" spans="1:5" x14ac:dyDescent="0.3">
      <c r="A393" t="s">
        <v>27</v>
      </c>
      <c r="B393" t="s">
        <v>222</v>
      </c>
      <c r="C393" t="s">
        <v>29</v>
      </c>
      <c r="D393">
        <v>91104</v>
      </c>
      <c r="E393" t="s">
        <v>30</v>
      </c>
    </row>
    <row r="394" spans="1:5" x14ac:dyDescent="0.3">
      <c r="A394" t="s">
        <v>27</v>
      </c>
      <c r="B394" t="s">
        <v>222</v>
      </c>
      <c r="C394" t="s">
        <v>29</v>
      </c>
      <c r="D394">
        <v>91104</v>
      </c>
      <c r="E394" t="s">
        <v>30</v>
      </c>
    </row>
    <row r="395" spans="1:5" x14ac:dyDescent="0.3">
      <c r="A395" t="s">
        <v>27</v>
      </c>
      <c r="B395" t="s">
        <v>222</v>
      </c>
      <c r="C395" t="s">
        <v>29</v>
      </c>
      <c r="D395">
        <v>91104</v>
      </c>
      <c r="E395" t="s">
        <v>30</v>
      </c>
    </row>
    <row r="396" spans="1:5" x14ac:dyDescent="0.3">
      <c r="A396" t="s">
        <v>27</v>
      </c>
      <c r="B396" t="s">
        <v>222</v>
      </c>
      <c r="C396" t="s">
        <v>29</v>
      </c>
      <c r="D396">
        <v>91104</v>
      </c>
      <c r="E396" t="s">
        <v>30</v>
      </c>
    </row>
    <row r="397" spans="1:5" x14ac:dyDescent="0.3">
      <c r="A397" t="s">
        <v>27</v>
      </c>
      <c r="B397" t="s">
        <v>222</v>
      </c>
      <c r="C397" t="s">
        <v>29</v>
      </c>
      <c r="D397">
        <v>91104</v>
      </c>
      <c r="E397" t="s">
        <v>30</v>
      </c>
    </row>
    <row r="398" spans="1:5" x14ac:dyDescent="0.3">
      <c r="A398" t="s">
        <v>27</v>
      </c>
      <c r="B398" t="s">
        <v>28</v>
      </c>
      <c r="C398" t="s">
        <v>29</v>
      </c>
      <c r="D398">
        <v>90032</v>
      </c>
      <c r="E398" t="s">
        <v>30</v>
      </c>
    </row>
    <row r="399" spans="1:5" x14ac:dyDescent="0.3">
      <c r="A399" t="s">
        <v>27</v>
      </c>
      <c r="B399" t="s">
        <v>28</v>
      </c>
      <c r="C399" t="s">
        <v>29</v>
      </c>
      <c r="D399">
        <v>90032</v>
      </c>
      <c r="E399" t="s">
        <v>30</v>
      </c>
    </row>
    <row r="400" spans="1:5" x14ac:dyDescent="0.3">
      <c r="A400" t="s">
        <v>27</v>
      </c>
      <c r="B400" t="s">
        <v>28</v>
      </c>
      <c r="C400" t="s">
        <v>29</v>
      </c>
      <c r="D400">
        <v>90032</v>
      </c>
      <c r="E400" t="s">
        <v>30</v>
      </c>
    </row>
    <row r="401" spans="1:5" x14ac:dyDescent="0.3">
      <c r="A401" t="s">
        <v>27</v>
      </c>
      <c r="B401" t="s">
        <v>80</v>
      </c>
      <c r="C401" t="s">
        <v>29</v>
      </c>
      <c r="D401">
        <v>94110</v>
      </c>
      <c r="E401" t="s">
        <v>30</v>
      </c>
    </row>
    <row r="402" spans="1:5" x14ac:dyDescent="0.3">
      <c r="A402" t="s">
        <v>27</v>
      </c>
      <c r="B402" t="s">
        <v>80</v>
      </c>
      <c r="C402" t="s">
        <v>29</v>
      </c>
      <c r="D402">
        <v>94109</v>
      </c>
      <c r="E402" t="s">
        <v>30</v>
      </c>
    </row>
    <row r="403" spans="1:5" x14ac:dyDescent="0.3">
      <c r="A403" t="s">
        <v>27</v>
      </c>
      <c r="B403" t="s">
        <v>28</v>
      </c>
      <c r="C403" t="s">
        <v>29</v>
      </c>
      <c r="D403">
        <v>90049</v>
      </c>
      <c r="E403" t="s">
        <v>30</v>
      </c>
    </row>
    <row r="404" spans="1:5" x14ac:dyDescent="0.3">
      <c r="A404" t="s">
        <v>27</v>
      </c>
      <c r="B404" t="s">
        <v>28</v>
      </c>
      <c r="C404" t="s">
        <v>29</v>
      </c>
      <c r="D404">
        <v>90008</v>
      </c>
      <c r="E404" t="s">
        <v>30</v>
      </c>
    </row>
    <row r="405" spans="1:5" x14ac:dyDescent="0.3">
      <c r="A405" t="s">
        <v>27</v>
      </c>
      <c r="B405" t="s">
        <v>80</v>
      </c>
      <c r="C405" t="s">
        <v>29</v>
      </c>
      <c r="D405">
        <v>94109</v>
      </c>
      <c r="E405" t="s">
        <v>30</v>
      </c>
    </row>
    <row r="406" spans="1:5" x14ac:dyDescent="0.3">
      <c r="A406" t="s">
        <v>27</v>
      </c>
      <c r="B406" t="s">
        <v>80</v>
      </c>
      <c r="C406" t="s">
        <v>29</v>
      </c>
      <c r="D406">
        <v>94109</v>
      </c>
      <c r="E406" t="s">
        <v>30</v>
      </c>
    </row>
    <row r="407" spans="1:5" x14ac:dyDescent="0.3">
      <c r="A407" t="s">
        <v>27</v>
      </c>
      <c r="B407" t="s">
        <v>80</v>
      </c>
      <c r="C407" t="s">
        <v>29</v>
      </c>
      <c r="D407">
        <v>94109</v>
      </c>
      <c r="E407" t="s">
        <v>30</v>
      </c>
    </row>
    <row r="408" spans="1:5" x14ac:dyDescent="0.3">
      <c r="A408" t="s">
        <v>27</v>
      </c>
      <c r="B408" t="s">
        <v>28</v>
      </c>
      <c r="C408" t="s">
        <v>29</v>
      </c>
      <c r="D408">
        <v>90049</v>
      </c>
      <c r="E408" t="s">
        <v>30</v>
      </c>
    </row>
    <row r="409" spans="1:5" x14ac:dyDescent="0.3">
      <c r="A409" t="s">
        <v>27</v>
      </c>
      <c r="B409" t="s">
        <v>443</v>
      </c>
      <c r="C409" t="s">
        <v>122</v>
      </c>
      <c r="D409">
        <v>85705</v>
      </c>
      <c r="E409" t="s">
        <v>30</v>
      </c>
    </row>
    <row r="410" spans="1:5" x14ac:dyDescent="0.3">
      <c r="A410" t="s">
        <v>27</v>
      </c>
      <c r="B410" t="s">
        <v>443</v>
      </c>
      <c r="C410" t="s">
        <v>122</v>
      </c>
      <c r="D410">
        <v>85705</v>
      </c>
      <c r="E410" t="s">
        <v>30</v>
      </c>
    </row>
    <row r="411" spans="1:5" x14ac:dyDescent="0.3">
      <c r="A411" t="s">
        <v>27</v>
      </c>
      <c r="B411" t="s">
        <v>443</v>
      </c>
      <c r="C411" t="s">
        <v>122</v>
      </c>
      <c r="D411">
        <v>85705</v>
      </c>
      <c r="E411" t="s">
        <v>30</v>
      </c>
    </row>
    <row r="412" spans="1:5" x14ac:dyDescent="0.3">
      <c r="A412" t="s">
        <v>27</v>
      </c>
      <c r="B412" t="s">
        <v>443</v>
      </c>
      <c r="C412" t="s">
        <v>122</v>
      </c>
      <c r="D412">
        <v>85705</v>
      </c>
      <c r="E412" t="s">
        <v>30</v>
      </c>
    </row>
    <row r="413" spans="1:5" x14ac:dyDescent="0.3">
      <c r="A413" t="s">
        <v>27</v>
      </c>
      <c r="B413" t="s">
        <v>443</v>
      </c>
      <c r="C413" t="s">
        <v>122</v>
      </c>
      <c r="D413">
        <v>85705</v>
      </c>
      <c r="E413" t="s">
        <v>30</v>
      </c>
    </row>
    <row r="414" spans="1:5" x14ac:dyDescent="0.3">
      <c r="A414" t="s">
        <v>27</v>
      </c>
      <c r="B414" t="s">
        <v>1420</v>
      </c>
      <c r="C414" t="s">
        <v>29</v>
      </c>
      <c r="D414">
        <v>90660</v>
      </c>
      <c r="E414" t="s">
        <v>30</v>
      </c>
    </row>
    <row r="415" spans="1:5" x14ac:dyDescent="0.3">
      <c r="A415" t="s">
        <v>27</v>
      </c>
      <c r="B415" t="s">
        <v>372</v>
      </c>
      <c r="C415" t="s">
        <v>161</v>
      </c>
      <c r="D415">
        <v>80906</v>
      </c>
      <c r="E415" t="s">
        <v>30</v>
      </c>
    </row>
    <row r="416" spans="1:5" x14ac:dyDescent="0.3">
      <c r="A416" t="s">
        <v>27</v>
      </c>
      <c r="B416" t="s">
        <v>372</v>
      </c>
      <c r="C416" t="s">
        <v>161</v>
      </c>
      <c r="D416">
        <v>80906</v>
      </c>
      <c r="E416" t="s">
        <v>30</v>
      </c>
    </row>
    <row r="417" spans="1:5" x14ac:dyDescent="0.3">
      <c r="A417" t="s">
        <v>27</v>
      </c>
      <c r="B417" t="s">
        <v>784</v>
      </c>
      <c r="C417" t="s">
        <v>29</v>
      </c>
      <c r="D417">
        <v>94591</v>
      </c>
      <c r="E417" t="s">
        <v>30</v>
      </c>
    </row>
    <row r="418" spans="1:5" x14ac:dyDescent="0.3">
      <c r="A418" t="s">
        <v>27</v>
      </c>
      <c r="B418" t="s">
        <v>784</v>
      </c>
      <c r="C418" t="s">
        <v>29</v>
      </c>
      <c r="D418">
        <v>94591</v>
      </c>
      <c r="E418" t="s">
        <v>30</v>
      </c>
    </row>
    <row r="419" spans="1:5" x14ac:dyDescent="0.3">
      <c r="A419" t="s">
        <v>27</v>
      </c>
      <c r="B419" t="s">
        <v>1438</v>
      </c>
      <c r="C419" t="s">
        <v>73</v>
      </c>
      <c r="D419">
        <v>84604</v>
      </c>
      <c r="E419" t="s">
        <v>30</v>
      </c>
    </row>
    <row r="420" spans="1:5" x14ac:dyDescent="0.3">
      <c r="A420" t="s">
        <v>27</v>
      </c>
      <c r="B420" t="s">
        <v>1444</v>
      </c>
      <c r="C420" t="s">
        <v>73</v>
      </c>
      <c r="D420">
        <v>84062</v>
      </c>
      <c r="E420" t="s">
        <v>30</v>
      </c>
    </row>
    <row r="421" spans="1:5" x14ac:dyDescent="0.3">
      <c r="A421" t="s">
        <v>27</v>
      </c>
      <c r="B421" t="s">
        <v>1444</v>
      </c>
      <c r="C421" t="s">
        <v>73</v>
      </c>
      <c r="D421">
        <v>84062</v>
      </c>
      <c r="E421" t="s">
        <v>30</v>
      </c>
    </row>
    <row r="422" spans="1:5" x14ac:dyDescent="0.3">
      <c r="A422" t="s">
        <v>27</v>
      </c>
      <c r="B422" t="s">
        <v>1444</v>
      </c>
      <c r="C422" t="s">
        <v>73</v>
      </c>
      <c r="D422">
        <v>84062</v>
      </c>
      <c r="E422" t="s">
        <v>30</v>
      </c>
    </row>
    <row r="423" spans="1:5" x14ac:dyDescent="0.3">
      <c r="A423" t="s">
        <v>27</v>
      </c>
      <c r="B423" t="s">
        <v>1444</v>
      </c>
      <c r="C423" t="s">
        <v>73</v>
      </c>
      <c r="D423">
        <v>84062</v>
      </c>
      <c r="E423" t="s">
        <v>30</v>
      </c>
    </row>
    <row r="424" spans="1:5" x14ac:dyDescent="0.3">
      <c r="A424" t="s">
        <v>27</v>
      </c>
      <c r="B424" t="s">
        <v>1444</v>
      </c>
      <c r="C424" t="s">
        <v>73</v>
      </c>
      <c r="D424">
        <v>84062</v>
      </c>
      <c r="E424" t="s">
        <v>30</v>
      </c>
    </row>
    <row r="425" spans="1:5" x14ac:dyDescent="0.3">
      <c r="A425" t="s">
        <v>27</v>
      </c>
      <c r="B425" t="s">
        <v>1444</v>
      </c>
      <c r="C425" t="s">
        <v>73</v>
      </c>
      <c r="D425">
        <v>84062</v>
      </c>
      <c r="E425" t="s">
        <v>30</v>
      </c>
    </row>
    <row r="426" spans="1:5" x14ac:dyDescent="0.3">
      <c r="A426" t="s">
        <v>27</v>
      </c>
      <c r="B426" t="s">
        <v>176</v>
      </c>
      <c r="C426" t="s">
        <v>122</v>
      </c>
      <c r="D426">
        <v>85023</v>
      </c>
      <c r="E426" t="s">
        <v>30</v>
      </c>
    </row>
    <row r="427" spans="1:5" x14ac:dyDescent="0.3">
      <c r="A427" t="s">
        <v>27</v>
      </c>
      <c r="B427" t="s">
        <v>591</v>
      </c>
      <c r="C427" t="s">
        <v>29</v>
      </c>
      <c r="D427">
        <v>92627</v>
      </c>
      <c r="E427" t="s">
        <v>30</v>
      </c>
    </row>
    <row r="428" spans="1:5" x14ac:dyDescent="0.3">
      <c r="A428" t="s">
        <v>27</v>
      </c>
      <c r="B428" t="s">
        <v>591</v>
      </c>
      <c r="C428" t="s">
        <v>29</v>
      </c>
      <c r="D428">
        <v>92627</v>
      </c>
      <c r="E428" t="s">
        <v>30</v>
      </c>
    </row>
    <row r="429" spans="1:5" x14ac:dyDescent="0.3">
      <c r="A429" t="s">
        <v>27</v>
      </c>
      <c r="B429" t="s">
        <v>651</v>
      </c>
      <c r="C429" t="s">
        <v>122</v>
      </c>
      <c r="D429">
        <v>85204</v>
      </c>
      <c r="E429" t="s">
        <v>30</v>
      </c>
    </row>
    <row r="430" spans="1:5" x14ac:dyDescent="0.3">
      <c r="A430" t="s">
        <v>27</v>
      </c>
      <c r="B430" t="s">
        <v>651</v>
      </c>
      <c r="C430" t="s">
        <v>122</v>
      </c>
      <c r="D430">
        <v>85204</v>
      </c>
      <c r="E430" t="s">
        <v>30</v>
      </c>
    </row>
    <row r="431" spans="1:5" x14ac:dyDescent="0.3">
      <c r="A431" t="s">
        <v>27</v>
      </c>
      <c r="B431" t="s">
        <v>651</v>
      </c>
      <c r="C431" t="s">
        <v>122</v>
      </c>
      <c r="D431">
        <v>85204</v>
      </c>
      <c r="E431" t="s">
        <v>30</v>
      </c>
    </row>
    <row r="432" spans="1:5" x14ac:dyDescent="0.3">
      <c r="A432" t="s">
        <v>27</v>
      </c>
      <c r="B432" t="s">
        <v>651</v>
      </c>
      <c r="C432" t="s">
        <v>122</v>
      </c>
      <c r="D432">
        <v>85204</v>
      </c>
      <c r="E432" t="s">
        <v>30</v>
      </c>
    </row>
    <row r="433" spans="1:5" x14ac:dyDescent="0.3">
      <c r="A433" t="s">
        <v>27</v>
      </c>
      <c r="B433" t="s">
        <v>651</v>
      </c>
      <c r="C433" t="s">
        <v>122</v>
      </c>
      <c r="D433">
        <v>85204</v>
      </c>
      <c r="E433" t="s">
        <v>30</v>
      </c>
    </row>
    <row r="434" spans="1:5" x14ac:dyDescent="0.3">
      <c r="A434" t="s">
        <v>27</v>
      </c>
      <c r="B434" t="s">
        <v>651</v>
      </c>
      <c r="C434" t="s">
        <v>122</v>
      </c>
      <c r="D434">
        <v>85204</v>
      </c>
      <c r="E434" t="s">
        <v>30</v>
      </c>
    </row>
    <row r="435" spans="1:5" x14ac:dyDescent="0.3">
      <c r="A435" t="s">
        <v>27</v>
      </c>
      <c r="B435" t="s">
        <v>651</v>
      </c>
      <c r="C435" t="s">
        <v>122</v>
      </c>
      <c r="D435">
        <v>85204</v>
      </c>
      <c r="E435" t="s">
        <v>30</v>
      </c>
    </row>
    <row r="436" spans="1:5" x14ac:dyDescent="0.3">
      <c r="A436" t="s">
        <v>27</v>
      </c>
      <c r="B436" t="s">
        <v>968</v>
      </c>
      <c r="C436" t="s">
        <v>29</v>
      </c>
      <c r="D436">
        <v>93905</v>
      </c>
      <c r="E436" t="s">
        <v>30</v>
      </c>
    </row>
    <row r="437" spans="1:5" x14ac:dyDescent="0.3">
      <c r="A437" t="s">
        <v>27</v>
      </c>
      <c r="B437" t="s">
        <v>968</v>
      </c>
      <c r="C437" t="s">
        <v>29</v>
      </c>
      <c r="D437">
        <v>93905</v>
      </c>
      <c r="E437" t="s">
        <v>30</v>
      </c>
    </row>
    <row r="438" spans="1:5" x14ac:dyDescent="0.3">
      <c r="A438" t="s">
        <v>27</v>
      </c>
      <c r="B438" t="s">
        <v>968</v>
      </c>
      <c r="C438" t="s">
        <v>29</v>
      </c>
      <c r="D438">
        <v>93905</v>
      </c>
      <c r="E438" t="s">
        <v>30</v>
      </c>
    </row>
    <row r="439" spans="1:5" x14ac:dyDescent="0.3">
      <c r="A439" t="s">
        <v>27</v>
      </c>
      <c r="B439" t="s">
        <v>968</v>
      </c>
      <c r="C439" t="s">
        <v>29</v>
      </c>
      <c r="D439">
        <v>93905</v>
      </c>
      <c r="E439" t="s">
        <v>30</v>
      </c>
    </row>
    <row r="440" spans="1:5" x14ac:dyDescent="0.3">
      <c r="A440" t="s">
        <v>27</v>
      </c>
      <c r="B440" t="s">
        <v>65</v>
      </c>
      <c r="C440" t="s">
        <v>66</v>
      </c>
      <c r="D440">
        <v>98105</v>
      </c>
      <c r="E440" t="s">
        <v>30</v>
      </c>
    </row>
    <row r="441" spans="1:5" x14ac:dyDescent="0.3">
      <c r="A441" t="s">
        <v>27</v>
      </c>
      <c r="B441" t="s">
        <v>80</v>
      </c>
      <c r="C441" t="s">
        <v>29</v>
      </c>
      <c r="D441">
        <v>94110</v>
      </c>
      <c r="E441" t="s">
        <v>30</v>
      </c>
    </row>
    <row r="442" spans="1:5" x14ac:dyDescent="0.3">
      <c r="A442" t="s">
        <v>27</v>
      </c>
      <c r="B442" t="s">
        <v>160</v>
      </c>
      <c r="C442" t="s">
        <v>161</v>
      </c>
      <c r="D442">
        <v>80013</v>
      </c>
      <c r="E442" t="s">
        <v>30</v>
      </c>
    </row>
    <row r="443" spans="1:5" x14ac:dyDescent="0.3">
      <c r="A443" t="s">
        <v>27</v>
      </c>
      <c r="B443" t="s">
        <v>28</v>
      </c>
      <c r="C443" t="s">
        <v>29</v>
      </c>
      <c r="D443">
        <v>90008</v>
      </c>
      <c r="E443" t="s">
        <v>30</v>
      </c>
    </row>
    <row r="444" spans="1:5" x14ac:dyDescent="0.3">
      <c r="A444" t="s">
        <v>27</v>
      </c>
      <c r="B444" t="s">
        <v>176</v>
      </c>
      <c r="C444" t="s">
        <v>122</v>
      </c>
      <c r="D444">
        <v>85023</v>
      </c>
      <c r="E444" t="s">
        <v>30</v>
      </c>
    </row>
    <row r="445" spans="1:5" x14ac:dyDescent="0.3">
      <c r="A445" t="s">
        <v>27</v>
      </c>
      <c r="B445" t="s">
        <v>65</v>
      </c>
      <c r="C445" t="s">
        <v>66</v>
      </c>
      <c r="D445">
        <v>98103</v>
      </c>
      <c r="E445" t="s">
        <v>30</v>
      </c>
    </row>
    <row r="446" spans="1:5" x14ac:dyDescent="0.3">
      <c r="A446" t="s">
        <v>27</v>
      </c>
      <c r="B446" t="s">
        <v>1516</v>
      </c>
      <c r="C446" t="s">
        <v>122</v>
      </c>
      <c r="D446">
        <v>85301</v>
      </c>
      <c r="E446" t="s">
        <v>30</v>
      </c>
    </row>
    <row r="447" spans="1:5" x14ac:dyDescent="0.3">
      <c r="A447" t="s">
        <v>27</v>
      </c>
      <c r="B447" t="s">
        <v>1516</v>
      </c>
      <c r="C447" t="s">
        <v>122</v>
      </c>
      <c r="D447">
        <v>85301</v>
      </c>
      <c r="E447" t="s">
        <v>30</v>
      </c>
    </row>
    <row r="448" spans="1:5" x14ac:dyDescent="0.3">
      <c r="A448" t="s">
        <v>27</v>
      </c>
      <c r="B448" t="s">
        <v>28</v>
      </c>
      <c r="C448" t="s">
        <v>29</v>
      </c>
      <c r="D448">
        <v>90004</v>
      </c>
      <c r="E448" t="s">
        <v>30</v>
      </c>
    </row>
    <row r="449" spans="1:5" x14ac:dyDescent="0.3">
      <c r="A449" t="s">
        <v>27</v>
      </c>
      <c r="B449" t="s">
        <v>1525</v>
      </c>
      <c r="C449" t="s">
        <v>29</v>
      </c>
      <c r="D449">
        <v>92683</v>
      </c>
      <c r="E449" t="s">
        <v>30</v>
      </c>
    </row>
    <row r="450" spans="1:5" x14ac:dyDescent="0.3">
      <c r="A450" t="s">
        <v>27</v>
      </c>
      <c r="B450" t="s">
        <v>80</v>
      </c>
      <c r="C450" t="s">
        <v>29</v>
      </c>
      <c r="D450">
        <v>94122</v>
      </c>
      <c r="E450" t="s">
        <v>30</v>
      </c>
    </row>
    <row r="451" spans="1:5" x14ac:dyDescent="0.3">
      <c r="A451" t="s">
        <v>27</v>
      </c>
      <c r="B451" t="s">
        <v>80</v>
      </c>
      <c r="C451" t="s">
        <v>29</v>
      </c>
      <c r="D451">
        <v>94122</v>
      </c>
      <c r="E451" t="s">
        <v>30</v>
      </c>
    </row>
    <row r="452" spans="1:5" x14ac:dyDescent="0.3">
      <c r="A452" t="s">
        <v>27</v>
      </c>
      <c r="B452" t="s">
        <v>80</v>
      </c>
      <c r="C452" t="s">
        <v>29</v>
      </c>
      <c r="D452">
        <v>94122</v>
      </c>
      <c r="E452" t="s">
        <v>30</v>
      </c>
    </row>
    <row r="453" spans="1:5" x14ac:dyDescent="0.3">
      <c r="A453" t="s">
        <v>27</v>
      </c>
      <c r="B453" t="s">
        <v>65</v>
      </c>
      <c r="C453" t="s">
        <v>66</v>
      </c>
      <c r="D453">
        <v>98115</v>
      </c>
      <c r="E453" t="s">
        <v>30</v>
      </c>
    </row>
    <row r="454" spans="1:5" x14ac:dyDescent="0.3">
      <c r="A454" t="s">
        <v>27</v>
      </c>
      <c r="B454" t="s">
        <v>28</v>
      </c>
      <c r="C454" t="s">
        <v>29</v>
      </c>
      <c r="D454">
        <v>90008</v>
      </c>
      <c r="E454" t="s">
        <v>30</v>
      </c>
    </row>
    <row r="455" spans="1:5" x14ac:dyDescent="0.3">
      <c r="A455" t="s">
        <v>27</v>
      </c>
      <c r="B455" t="s">
        <v>28</v>
      </c>
      <c r="C455" t="s">
        <v>29</v>
      </c>
      <c r="D455">
        <v>90008</v>
      </c>
      <c r="E455" t="s">
        <v>30</v>
      </c>
    </row>
    <row r="456" spans="1:5" x14ac:dyDescent="0.3">
      <c r="A456" t="s">
        <v>27</v>
      </c>
      <c r="B456" t="s">
        <v>28</v>
      </c>
      <c r="C456" t="s">
        <v>29</v>
      </c>
      <c r="D456">
        <v>90008</v>
      </c>
      <c r="E456" t="s">
        <v>30</v>
      </c>
    </row>
    <row r="457" spans="1:5" x14ac:dyDescent="0.3">
      <c r="A457" t="s">
        <v>27</v>
      </c>
      <c r="B457" t="s">
        <v>805</v>
      </c>
      <c r="C457" t="s">
        <v>66</v>
      </c>
      <c r="D457">
        <v>98661</v>
      </c>
      <c r="E457" t="s">
        <v>30</v>
      </c>
    </row>
    <row r="458" spans="1:5" x14ac:dyDescent="0.3">
      <c r="A458" t="s">
        <v>27</v>
      </c>
      <c r="B458" t="s">
        <v>80</v>
      </c>
      <c r="C458" t="s">
        <v>29</v>
      </c>
      <c r="D458">
        <v>94122</v>
      </c>
      <c r="E458" t="s">
        <v>30</v>
      </c>
    </row>
    <row r="459" spans="1:5" x14ac:dyDescent="0.3">
      <c r="A459" t="s">
        <v>27</v>
      </c>
      <c r="B459" t="s">
        <v>28</v>
      </c>
      <c r="C459" t="s">
        <v>29</v>
      </c>
      <c r="D459">
        <v>90045</v>
      </c>
      <c r="E459" t="s">
        <v>30</v>
      </c>
    </row>
    <row r="460" spans="1:5" x14ac:dyDescent="0.3">
      <c r="A460" t="s">
        <v>27</v>
      </c>
      <c r="B460" t="s">
        <v>28</v>
      </c>
      <c r="C460" t="s">
        <v>29</v>
      </c>
      <c r="D460">
        <v>90045</v>
      </c>
      <c r="E460" t="s">
        <v>30</v>
      </c>
    </row>
    <row r="461" spans="1:5" x14ac:dyDescent="0.3">
      <c r="A461" t="s">
        <v>27</v>
      </c>
      <c r="B461" t="s">
        <v>28</v>
      </c>
      <c r="C461" t="s">
        <v>29</v>
      </c>
      <c r="D461">
        <v>90004</v>
      </c>
      <c r="E461" t="s">
        <v>30</v>
      </c>
    </row>
    <row r="462" spans="1:5" x14ac:dyDescent="0.3">
      <c r="A462" t="s">
        <v>27</v>
      </c>
      <c r="B462" t="s">
        <v>28</v>
      </c>
      <c r="C462" t="s">
        <v>29</v>
      </c>
      <c r="D462">
        <v>90004</v>
      </c>
      <c r="E462" t="s">
        <v>30</v>
      </c>
    </row>
    <row r="463" spans="1:5" x14ac:dyDescent="0.3">
      <c r="A463" t="s">
        <v>27</v>
      </c>
      <c r="B463" t="s">
        <v>28</v>
      </c>
      <c r="C463" t="s">
        <v>29</v>
      </c>
      <c r="D463">
        <v>90036</v>
      </c>
      <c r="E463" t="s">
        <v>30</v>
      </c>
    </row>
    <row r="464" spans="1:5" x14ac:dyDescent="0.3">
      <c r="A464" t="s">
        <v>27</v>
      </c>
      <c r="B464" t="s">
        <v>1577</v>
      </c>
      <c r="C464" t="s">
        <v>29</v>
      </c>
      <c r="D464">
        <v>91767</v>
      </c>
      <c r="E464" t="s">
        <v>30</v>
      </c>
    </row>
    <row r="465" spans="1:5" x14ac:dyDescent="0.3">
      <c r="A465" t="s">
        <v>27</v>
      </c>
      <c r="B465" t="s">
        <v>1577</v>
      </c>
      <c r="C465" t="s">
        <v>29</v>
      </c>
      <c r="D465">
        <v>91767</v>
      </c>
      <c r="E465" t="s">
        <v>30</v>
      </c>
    </row>
    <row r="466" spans="1:5" x14ac:dyDescent="0.3">
      <c r="A466" t="s">
        <v>27</v>
      </c>
      <c r="B466" t="s">
        <v>1585</v>
      </c>
      <c r="C466" t="s">
        <v>471</v>
      </c>
      <c r="D466">
        <v>89031</v>
      </c>
      <c r="E466" t="s">
        <v>30</v>
      </c>
    </row>
    <row r="467" spans="1:5" x14ac:dyDescent="0.3">
      <c r="A467" t="s">
        <v>27</v>
      </c>
      <c r="B467" t="s">
        <v>65</v>
      </c>
      <c r="C467" t="s">
        <v>66</v>
      </c>
      <c r="D467">
        <v>98105</v>
      </c>
      <c r="E467" t="s">
        <v>30</v>
      </c>
    </row>
    <row r="468" spans="1:5" x14ac:dyDescent="0.3">
      <c r="A468" t="s">
        <v>27</v>
      </c>
      <c r="B468" t="s">
        <v>65</v>
      </c>
      <c r="C468" t="s">
        <v>66</v>
      </c>
      <c r="D468">
        <v>98105</v>
      </c>
      <c r="E468" t="s">
        <v>30</v>
      </c>
    </row>
    <row r="469" spans="1:5" x14ac:dyDescent="0.3">
      <c r="A469" t="s">
        <v>27</v>
      </c>
      <c r="B469" t="s">
        <v>80</v>
      </c>
      <c r="C469" t="s">
        <v>29</v>
      </c>
      <c r="D469">
        <v>94110</v>
      </c>
      <c r="E469" t="s">
        <v>30</v>
      </c>
    </row>
    <row r="470" spans="1:5" x14ac:dyDescent="0.3">
      <c r="A470" t="s">
        <v>27</v>
      </c>
      <c r="B470" t="s">
        <v>443</v>
      </c>
      <c r="C470" t="s">
        <v>122</v>
      </c>
      <c r="D470">
        <v>85705</v>
      </c>
      <c r="E470" t="s">
        <v>30</v>
      </c>
    </row>
    <row r="471" spans="1:5" x14ac:dyDescent="0.3">
      <c r="A471" t="s">
        <v>27</v>
      </c>
      <c r="B471" t="s">
        <v>443</v>
      </c>
      <c r="C471" t="s">
        <v>122</v>
      </c>
      <c r="D471">
        <v>85705</v>
      </c>
      <c r="E471" t="s">
        <v>30</v>
      </c>
    </row>
    <row r="472" spans="1:5" x14ac:dyDescent="0.3">
      <c r="A472" t="s">
        <v>27</v>
      </c>
      <c r="B472" t="s">
        <v>443</v>
      </c>
      <c r="C472" t="s">
        <v>122</v>
      </c>
      <c r="D472">
        <v>85705</v>
      </c>
      <c r="E472" t="s">
        <v>30</v>
      </c>
    </row>
    <row r="473" spans="1:5" x14ac:dyDescent="0.3">
      <c r="A473" t="s">
        <v>27</v>
      </c>
      <c r="B473" t="s">
        <v>443</v>
      </c>
      <c r="C473" t="s">
        <v>122</v>
      </c>
      <c r="D473">
        <v>85705</v>
      </c>
      <c r="E473" t="s">
        <v>30</v>
      </c>
    </row>
    <row r="474" spans="1:5" x14ac:dyDescent="0.3">
      <c r="A474" t="s">
        <v>27</v>
      </c>
      <c r="B474" t="s">
        <v>443</v>
      </c>
      <c r="C474" t="s">
        <v>122</v>
      </c>
      <c r="D474">
        <v>85705</v>
      </c>
      <c r="E474" t="s">
        <v>30</v>
      </c>
    </row>
    <row r="475" spans="1:5" x14ac:dyDescent="0.3">
      <c r="A475" t="s">
        <v>27</v>
      </c>
      <c r="B475" t="s">
        <v>1606</v>
      </c>
      <c r="C475" t="s">
        <v>122</v>
      </c>
      <c r="D475">
        <v>85281</v>
      </c>
      <c r="E475" t="s">
        <v>30</v>
      </c>
    </row>
    <row r="476" spans="1:5" x14ac:dyDescent="0.3">
      <c r="A476" t="s">
        <v>27</v>
      </c>
      <c r="B476" t="s">
        <v>1606</v>
      </c>
      <c r="C476" t="s">
        <v>122</v>
      </c>
      <c r="D476">
        <v>85281</v>
      </c>
      <c r="E476" t="s">
        <v>30</v>
      </c>
    </row>
    <row r="477" spans="1:5" x14ac:dyDescent="0.3">
      <c r="A477" t="s">
        <v>27</v>
      </c>
      <c r="B477" t="s">
        <v>1614</v>
      </c>
      <c r="C477" t="s">
        <v>29</v>
      </c>
      <c r="D477">
        <v>92677</v>
      </c>
      <c r="E477" t="s">
        <v>30</v>
      </c>
    </row>
    <row r="478" spans="1:5" x14ac:dyDescent="0.3">
      <c r="A478" t="s">
        <v>27</v>
      </c>
      <c r="B478" t="s">
        <v>325</v>
      </c>
      <c r="C478" t="s">
        <v>29</v>
      </c>
      <c r="D478">
        <v>92024</v>
      </c>
      <c r="E478" t="s">
        <v>30</v>
      </c>
    </row>
    <row r="479" spans="1:5" x14ac:dyDescent="0.3">
      <c r="A479" t="s">
        <v>27</v>
      </c>
      <c r="B479" t="s">
        <v>325</v>
      </c>
      <c r="C479" t="s">
        <v>29</v>
      </c>
      <c r="D479">
        <v>92024</v>
      </c>
      <c r="E479" t="s">
        <v>30</v>
      </c>
    </row>
    <row r="480" spans="1:5" x14ac:dyDescent="0.3">
      <c r="A480" t="s">
        <v>27</v>
      </c>
      <c r="B480" t="s">
        <v>325</v>
      </c>
      <c r="C480" t="s">
        <v>29</v>
      </c>
      <c r="D480">
        <v>92024</v>
      </c>
      <c r="E480" t="s">
        <v>30</v>
      </c>
    </row>
    <row r="481" spans="1:5" x14ac:dyDescent="0.3">
      <c r="A481" t="s">
        <v>27</v>
      </c>
      <c r="B481" t="s">
        <v>1626</v>
      </c>
      <c r="C481" t="s">
        <v>66</v>
      </c>
      <c r="D481">
        <v>98006</v>
      </c>
      <c r="E481" t="s">
        <v>30</v>
      </c>
    </row>
    <row r="482" spans="1:5" x14ac:dyDescent="0.3">
      <c r="A482" t="s">
        <v>27</v>
      </c>
      <c r="B482" t="s">
        <v>65</v>
      </c>
      <c r="C482" t="s">
        <v>66</v>
      </c>
      <c r="D482">
        <v>98103</v>
      </c>
      <c r="E482" t="s">
        <v>30</v>
      </c>
    </row>
    <row r="483" spans="1:5" x14ac:dyDescent="0.3">
      <c r="A483" t="s">
        <v>27</v>
      </c>
      <c r="B483" t="s">
        <v>65</v>
      </c>
      <c r="C483" t="s">
        <v>66</v>
      </c>
      <c r="D483">
        <v>98103</v>
      </c>
      <c r="E483" t="s">
        <v>30</v>
      </c>
    </row>
    <row r="484" spans="1:5" x14ac:dyDescent="0.3">
      <c r="A484" t="s">
        <v>27</v>
      </c>
      <c r="B484" t="s">
        <v>80</v>
      </c>
      <c r="C484" t="s">
        <v>29</v>
      </c>
      <c r="D484">
        <v>94109</v>
      </c>
      <c r="E484" t="s">
        <v>30</v>
      </c>
    </row>
    <row r="485" spans="1:5" x14ac:dyDescent="0.3">
      <c r="A485" t="s">
        <v>27</v>
      </c>
      <c r="B485" t="s">
        <v>65</v>
      </c>
      <c r="C485" t="s">
        <v>66</v>
      </c>
      <c r="D485">
        <v>98115</v>
      </c>
      <c r="E485" t="s">
        <v>30</v>
      </c>
    </row>
    <row r="486" spans="1:5" x14ac:dyDescent="0.3">
      <c r="A486" t="s">
        <v>27</v>
      </c>
      <c r="B486" t="s">
        <v>65</v>
      </c>
      <c r="C486" t="s">
        <v>66</v>
      </c>
      <c r="D486">
        <v>98105</v>
      </c>
      <c r="E486" t="s">
        <v>30</v>
      </c>
    </row>
    <row r="487" spans="1:5" x14ac:dyDescent="0.3">
      <c r="A487" t="s">
        <v>27</v>
      </c>
      <c r="B487" t="s">
        <v>28</v>
      </c>
      <c r="C487" t="s">
        <v>29</v>
      </c>
      <c r="D487">
        <v>90004</v>
      </c>
      <c r="E487" t="s">
        <v>30</v>
      </c>
    </row>
    <row r="488" spans="1:5" x14ac:dyDescent="0.3">
      <c r="A488" t="s">
        <v>27</v>
      </c>
      <c r="B488" t="s">
        <v>28</v>
      </c>
      <c r="C488" t="s">
        <v>29</v>
      </c>
      <c r="D488">
        <v>90004</v>
      </c>
      <c r="E488" t="s">
        <v>30</v>
      </c>
    </row>
    <row r="489" spans="1:5" x14ac:dyDescent="0.3">
      <c r="A489" t="s">
        <v>27</v>
      </c>
      <c r="B489" t="s">
        <v>28</v>
      </c>
      <c r="C489" t="s">
        <v>29</v>
      </c>
      <c r="D489">
        <v>90004</v>
      </c>
      <c r="E489" t="s">
        <v>30</v>
      </c>
    </row>
    <row r="490" spans="1:5" x14ac:dyDescent="0.3">
      <c r="A490" t="s">
        <v>27</v>
      </c>
      <c r="B490" t="s">
        <v>28</v>
      </c>
      <c r="C490" t="s">
        <v>29</v>
      </c>
      <c r="D490">
        <v>90004</v>
      </c>
      <c r="E490" t="s">
        <v>30</v>
      </c>
    </row>
    <row r="491" spans="1:5" x14ac:dyDescent="0.3">
      <c r="A491" t="s">
        <v>27</v>
      </c>
      <c r="B491" t="s">
        <v>28</v>
      </c>
      <c r="C491" t="s">
        <v>29</v>
      </c>
      <c r="D491">
        <v>90004</v>
      </c>
      <c r="E491" t="s">
        <v>30</v>
      </c>
    </row>
    <row r="492" spans="1:5" x14ac:dyDescent="0.3">
      <c r="A492" t="s">
        <v>27</v>
      </c>
      <c r="B492" t="s">
        <v>1110</v>
      </c>
      <c r="C492" t="s">
        <v>66</v>
      </c>
      <c r="D492">
        <v>98502</v>
      </c>
      <c r="E492" t="s">
        <v>30</v>
      </c>
    </row>
    <row r="493" spans="1:5" x14ac:dyDescent="0.3">
      <c r="A493" t="s">
        <v>27</v>
      </c>
      <c r="B493" t="s">
        <v>28</v>
      </c>
      <c r="C493" t="s">
        <v>29</v>
      </c>
      <c r="D493">
        <v>90032</v>
      </c>
      <c r="E493" t="s">
        <v>30</v>
      </c>
    </row>
    <row r="494" spans="1:5" x14ac:dyDescent="0.3">
      <c r="A494" t="s">
        <v>27</v>
      </c>
      <c r="B494" t="s">
        <v>28</v>
      </c>
      <c r="C494" t="s">
        <v>29</v>
      </c>
      <c r="D494">
        <v>90049</v>
      </c>
      <c r="E494" t="s">
        <v>30</v>
      </c>
    </row>
    <row r="495" spans="1:5" x14ac:dyDescent="0.3">
      <c r="A495" t="s">
        <v>27</v>
      </c>
      <c r="B495" t="s">
        <v>28</v>
      </c>
      <c r="C495" t="s">
        <v>29</v>
      </c>
      <c r="D495">
        <v>90049</v>
      </c>
      <c r="E495" t="s">
        <v>30</v>
      </c>
    </row>
    <row r="496" spans="1:5" x14ac:dyDescent="0.3">
      <c r="A496" t="s">
        <v>27</v>
      </c>
      <c r="B496" t="s">
        <v>28</v>
      </c>
      <c r="C496" t="s">
        <v>29</v>
      </c>
      <c r="D496">
        <v>90049</v>
      </c>
      <c r="E496" t="s">
        <v>30</v>
      </c>
    </row>
    <row r="497" spans="1:5" x14ac:dyDescent="0.3">
      <c r="A497" t="s">
        <v>27</v>
      </c>
      <c r="B497" t="s">
        <v>28</v>
      </c>
      <c r="C497" t="s">
        <v>29</v>
      </c>
      <c r="D497">
        <v>90049</v>
      </c>
      <c r="E497" t="s">
        <v>30</v>
      </c>
    </row>
    <row r="498" spans="1:5" x14ac:dyDescent="0.3">
      <c r="A498" t="s">
        <v>27</v>
      </c>
      <c r="B498" t="s">
        <v>28</v>
      </c>
      <c r="C498" t="s">
        <v>29</v>
      </c>
      <c r="D498">
        <v>90049</v>
      </c>
      <c r="E498" t="s">
        <v>30</v>
      </c>
    </row>
    <row r="499" spans="1:5" x14ac:dyDescent="0.3">
      <c r="A499" t="s">
        <v>27</v>
      </c>
      <c r="B499" t="s">
        <v>28</v>
      </c>
      <c r="C499" t="s">
        <v>29</v>
      </c>
      <c r="D499">
        <v>90049</v>
      </c>
      <c r="E499" t="s">
        <v>30</v>
      </c>
    </row>
    <row r="500" spans="1:5" x14ac:dyDescent="0.3">
      <c r="A500" t="s">
        <v>27</v>
      </c>
      <c r="B500" t="s">
        <v>28</v>
      </c>
      <c r="C500" t="s">
        <v>29</v>
      </c>
      <c r="D500">
        <v>90008</v>
      </c>
      <c r="E500" t="s">
        <v>30</v>
      </c>
    </row>
    <row r="501" spans="1:5" x14ac:dyDescent="0.3">
      <c r="A501" t="s">
        <v>27</v>
      </c>
      <c r="B501" t="s">
        <v>28</v>
      </c>
      <c r="C501" t="s">
        <v>29</v>
      </c>
      <c r="D501">
        <v>90008</v>
      </c>
      <c r="E501" t="s">
        <v>30</v>
      </c>
    </row>
    <row r="502" spans="1:5" x14ac:dyDescent="0.3">
      <c r="A502" t="s">
        <v>27</v>
      </c>
      <c r="B502" t="s">
        <v>28</v>
      </c>
      <c r="C502" t="s">
        <v>29</v>
      </c>
      <c r="D502">
        <v>90008</v>
      </c>
      <c r="E502" t="s">
        <v>30</v>
      </c>
    </row>
    <row r="503" spans="1:5" x14ac:dyDescent="0.3">
      <c r="A503" t="s">
        <v>27</v>
      </c>
      <c r="B503" t="s">
        <v>1177</v>
      </c>
      <c r="C503" t="s">
        <v>29</v>
      </c>
      <c r="D503">
        <v>94601</v>
      </c>
      <c r="E503" t="s">
        <v>30</v>
      </c>
    </row>
    <row r="504" spans="1:5" x14ac:dyDescent="0.3">
      <c r="A504" t="s">
        <v>27</v>
      </c>
      <c r="B504" t="s">
        <v>1694</v>
      </c>
      <c r="C504" t="s">
        <v>66</v>
      </c>
      <c r="D504">
        <v>98031</v>
      </c>
      <c r="E504" t="s">
        <v>30</v>
      </c>
    </row>
    <row r="505" spans="1:5" x14ac:dyDescent="0.3">
      <c r="A505" t="s">
        <v>27</v>
      </c>
      <c r="B505" t="s">
        <v>1694</v>
      </c>
      <c r="C505" t="s">
        <v>66</v>
      </c>
      <c r="D505">
        <v>98031</v>
      </c>
      <c r="E505" t="s">
        <v>30</v>
      </c>
    </row>
    <row r="506" spans="1:5" x14ac:dyDescent="0.3">
      <c r="A506" t="s">
        <v>27</v>
      </c>
      <c r="B506" t="s">
        <v>1694</v>
      </c>
      <c r="C506" t="s">
        <v>66</v>
      </c>
      <c r="D506">
        <v>98031</v>
      </c>
      <c r="E506" t="s">
        <v>30</v>
      </c>
    </row>
    <row r="507" spans="1:5" x14ac:dyDescent="0.3">
      <c r="A507" t="s">
        <v>27</v>
      </c>
      <c r="B507" t="s">
        <v>1694</v>
      </c>
      <c r="C507" t="s">
        <v>66</v>
      </c>
      <c r="D507">
        <v>98031</v>
      </c>
      <c r="E507" t="s">
        <v>30</v>
      </c>
    </row>
    <row r="508" spans="1:5" x14ac:dyDescent="0.3">
      <c r="A508" t="s">
        <v>27</v>
      </c>
      <c r="B508" t="s">
        <v>28</v>
      </c>
      <c r="C508" t="s">
        <v>29</v>
      </c>
      <c r="D508">
        <v>90049</v>
      </c>
      <c r="E508" t="s">
        <v>30</v>
      </c>
    </row>
    <row r="509" spans="1:5" x14ac:dyDescent="0.3">
      <c r="A509" t="s">
        <v>27</v>
      </c>
      <c r="B509" t="s">
        <v>28</v>
      </c>
      <c r="C509" t="s">
        <v>29</v>
      </c>
      <c r="D509">
        <v>90049</v>
      </c>
      <c r="E509" t="s">
        <v>30</v>
      </c>
    </row>
    <row r="510" spans="1:5" x14ac:dyDescent="0.3">
      <c r="A510" t="s">
        <v>27</v>
      </c>
      <c r="B510" t="s">
        <v>1711</v>
      </c>
      <c r="C510" t="s">
        <v>148</v>
      </c>
      <c r="D510">
        <v>97224</v>
      </c>
      <c r="E510" t="s">
        <v>30</v>
      </c>
    </row>
    <row r="511" spans="1:5" x14ac:dyDescent="0.3">
      <c r="A511" t="s">
        <v>27</v>
      </c>
      <c r="B511" t="s">
        <v>1711</v>
      </c>
      <c r="C511" t="s">
        <v>148</v>
      </c>
      <c r="D511">
        <v>97224</v>
      </c>
      <c r="E511" t="s">
        <v>30</v>
      </c>
    </row>
    <row r="512" spans="1:5" x14ac:dyDescent="0.3">
      <c r="A512" t="s">
        <v>27</v>
      </c>
      <c r="B512" t="s">
        <v>1711</v>
      </c>
      <c r="C512" t="s">
        <v>148</v>
      </c>
      <c r="D512">
        <v>97224</v>
      </c>
      <c r="E512" t="s">
        <v>30</v>
      </c>
    </row>
    <row r="513" spans="1:5" x14ac:dyDescent="0.3">
      <c r="A513" t="s">
        <v>27</v>
      </c>
      <c r="B513" t="s">
        <v>65</v>
      </c>
      <c r="C513" t="s">
        <v>66</v>
      </c>
      <c r="D513">
        <v>98115</v>
      </c>
      <c r="E513" t="s">
        <v>30</v>
      </c>
    </row>
    <row r="514" spans="1:5" x14ac:dyDescent="0.3">
      <c r="A514" t="s">
        <v>27</v>
      </c>
      <c r="B514" t="s">
        <v>65</v>
      </c>
      <c r="C514" t="s">
        <v>66</v>
      </c>
      <c r="D514">
        <v>98115</v>
      </c>
      <c r="E514" t="s">
        <v>30</v>
      </c>
    </row>
    <row r="515" spans="1:5" x14ac:dyDescent="0.3">
      <c r="A515" t="s">
        <v>27</v>
      </c>
      <c r="B515" t="s">
        <v>65</v>
      </c>
      <c r="C515" t="s">
        <v>66</v>
      </c>
      <c r="D515">
        <v>98115</v>
      </c>
      <c r="E515" t="s">
        <v>30</v>
      </c>
    </row>
    <row r="516" spans="1:5" x14ac:dyDescent="0.3">
      <c r="A516" t="s">
        <v>27</v>
      </c>
      <c r="B516" t="s">
        <v>80</v>
      </c>
      <c r="C516" t="s">
        <v>29</v>
      </c>
      <c r="D516">
        <v>94110</v>
      </c>
      <c r="E516" t="s">
        <v>30</v>
      </c>
    </row>
    <row r="517" spans="1:5" x14ac:dyDescent="0.3">
      <c r="A517" t="s">
        <v>27</v>
      </c>
      <c r="B517" t="s">
        <v>80</v>
      </c>
      <c r="C517" t="s">
        <v>29</v>
      </c>
      <c r="D517">
        <v>94110</v>
      </c>
      <c r="E517" t="s">
        <v>30</v>
      </c>
    </row>
    <row r="518" spans="1:5" x14ac:dyDescent="0.3">
      <c r="A518" t="s">
        <v>27</v>
      </c>
      <c r="B518" t="s">
        <v>65</v>
      </c>
      <c r="C518" t="s">
        <v>66</v>
      </c>
      <c r="D518">
        <v>98105</v>
      </c>
      <c r="E518" t="s">
        <v>30</v>
      </c>
    </row>
    <row r="519" spans="1:5" x14ac:dyDescent="0.3">
      <c r="A519" t="s">
        <v>27</v>
      </c>
      <c r="B519" t="s">
        <v>65</v>
      </c>
      <c r="C519" t="s">
        <v>66</v>
      </c>
      <c r="D519">
        <v>98105</v>
      </c>
      <c r="E519" t="s">
        <v>30</v>
      </c>
    </row>
    <row r="520" spans="1:5" x14ac:dyDescent="0.3">
      <c r="A520" t="s">
        <v>27</v>
      </c>
      <c r="B520" t="s">
        <v>65</v>
      </c>
      <c r="C520" t="s">
        <v>66</v>
      </c>
      <c r="D520">
        <v>98105</v>
      </c>
      <c r="E520" t="s">
        <v>30</v>
      </c>
    </row>
    <row r="521" spans="1:5" x14ac:dyDescent="0.3">
      <c r="A521" t="s">
        <v>27</v>
      </c>
      <c r="B521" t="s">
        <v>65</v>
      </c>
      <c r="C521" t="s">
        <v>66</v>
      </c>
      <c r="D521">
        <v>98105</v>
      </c>
      <c r="E521" t="s">
        <v>30</v>
      </c>
    </row>
    <row r="522" spans="1:5" x14ac:dyDescent="0.3">
      <c r="A522" t="s">
        <v>27</v>
      </c>
      <c r="B522" t="s">
        <v>65</v>
      </c>
      <c r="C522" t="s">
        <v>66</v>
      </c>
      <c r="D522">
        <v>98105</v>
      </c>
      <c r="E522" t="s">
        <v>30</v>
      </c>
    </row>
    <row r="523" spans="1:5" x14ac:dyDescent="0.3">
      <c r="A523" t="s">
        <v>27</v>
      </c>
      <c r="B523" t="s">
        <v>28</v>
      </c>
      <c r="C523" t="s">
        <v>29</v>
      </c>
      <c r="D523">
        <v>90045</v>
      </c>
      <c r="E523" t="s">
        <v>30</v>
      </c>
    </row>
    <row r="524" spans="1:5" x14ac:dyDescent="0.3">
      <c r="A524" t="s">
        <v>27</v>
      </c>
      <c r="B524" t="s">
        <v>65</v>
      </c>
      <c r="C524" t="s">
        <v>66</v>
      </c>
      <c r="D524">
        <v>98115</v>
      </c>
      <c r="E524" t="s">
        <v>30</v>
      </c>
    </row>
    <row r="525" spans="1:5" x14ac:dyDescent="0.3">
      <c r="A525" t="s">
        <v>27</v>
      </c>
      <c r="B525" t="s">
        <v>65</v>
      </c>
      <c r="C525" t="s">
        <v>66</v>
      </c>
      <c r="D525">
        <v>98115</v>
      </c>
      <c r="E525" t="s">
        <v>30</v>
      </c>
    </row>
    <row r="526" spans="1:5" x14ac:dyDescent="0.3">
      <c r="A526" t="s">
        <v>27</v>
      </c>
      <c r="B526" t="s">
        <v>1585</v>
      </c>
      <c r="C526" t="s">
        <v>471</v>
      </c>
      <c r="D526">
        <v>89031</v>
      </c>
      <c r="E526" t="s">
        <v>30</v>
      </c>
    </row>
    <row r="527" spans="1:5" x14ac:dyDescent="0.3">
      <c r="A527" t="s">
        <v>27</v>
      </c>
      <c r="B527" t="s">
        <v>80</v>
      </c>
      <c r="C527" t="s">
        <v>29</v>
      </c>
      <c r="D527">
        <v>94110</v>
      </c>
      <c r="E527" t="s">
        <v>30</v>
      </c>
    </row>
    <row r="528" spans="1:5" x14ac:dyDescent="0.3">
      <c r="A528" t="s">
        <v>27</v>
      </c>
      <c r="B528" t="s">
        <v>80</v>
      </c>
      <c r="C528" t="s">
        <v>29</v>
      </c>
      <c r="D528">
        <v>94110</v>
      </c>
      <c r="E528" t="s">
        <v>30</v>
      </c>
    </row>
    <row r="529" spans="1:5" x14ac:dyDescent="0.3">
      <c r="A529" t="s">
        <v>27</v>
      </c>
      <c r="B529" t="s">
        <v>28</v>
      </c>
      <c r="C529" t="s">
        <v>29</v>
      </c>
      <c r="D529">
        <v>90008</v>
      </c>
      <c r="E529" t="s">
        <v>30</v>
      </c>
    </row>
    <row r="530" spans="1:5" x14ac:dyDescent="0.3">
      <c r="A530" t="s">
        <v>27</v>
      </c>
      <c r="B530" t="s">
        <v>80</v>
      </c>
      <c r="C530" t="s">
        <v>29</v>
      </c>
      <c r="D530">
        <v>94110</v>
      </c>
      <c r="E530" t="s">
        <v>30</v>
      </c>
    </row>
    <row r="531" spans="1:5" x14ac:dyDescent="0.3">
      <c r="A531" t="s">
        <v>27</v>
      </c>
      <c r="B531" t="s">
        <v>28</v>
      </c>
      <c r="C531" t="s">
        <v>29</v>
      </c>
      <c r="D531">
        <v>90008</v>
      </c>
      <c r="E531" t="s">
        <v>30</v>
      </c>
    </row>
    <row r="532" spans="1:5" x14ac:dyDescent="0.3">
      <c r="A532" t="s">
        <v>27</v>
      </c>
      <c r="B532" t="s">
        <v>28</v>
      </c>
      <c r="C532" t="s">
        <v>29</v>
      </c>
      <c r="D532">
        <v>90008</v>
      </c>
      <c r="E532" t="s">
        <v>30</v>
      </c>
    </row>
    <row r="533" spans="1:5" x14ac:dyDescent="0.3">
      <c r="A533" t="s">
        <v>27</v>
      </c>
      <c r="B533" t="s">
        <v>65</v>
      </c>
      <c r="C533" t="s">
        <v>66</v>
      </c>
      <c r="D533">
        <v>98115</v>
      </c>
      <c r="E533" t="s">
        <v>30</v>
      </c>
    </row>
    <row r="534" spans="1:5" x14ac:dyDescent="0.3">
      <c r="A534" t="s">
        <v>27</v>
      </c>
      <c r="B534" t="s">
        <v>325</v>
      </c>
      <c r="C534" t="s">
        <v>29</v>
      </c>
      <c r="D534">
        <v>92037</v>
      </c>
      <c r="E534" t="s">
        <v>30</v>
      </c>
    </row>
    <row r="535" spans="1:5" x14ac:dyDescent="0.3">
      <c r="A535" t="s">
        <v>27</v>
      </c>
      <c r="B535" t="s">
        <v>1516</v>
      </c>
      <c r="C535" t="s">
        <v>122</v>
      </c>
      <c r="D535">
        <v>85301</v>
      </c>
      <c r="E535" t="s">
        <v>30</v>
      </c>
    </row>
    <row r="536" spans="1:5" x14ac:dyDescent="0.3">
      <c r="A536" t="s">
        <v>27</v>
      </c>
      <c r="B536" t="s">
        <v>80</v>
      </c>
      <c r="C536" t="s">
        <v>29</v>
      </c>
      <c r="D536">
        <v>94122</v>
      </c>
      <c r="E536" t="s">
        <v>30</v>
      </c>
    </row>
    <row r="537" spans="1:5" x14ac:dyDescent="0.3">
      <c r="A537" t="s">
        <v>27</v>
      </c>
      <c r="B537" t="s">
        <v>80</v>
      </c>
      <c r="C537" t="s">
        <v>29</v>
      </c>
      <c r="D537">
        <v>94122</v>
      </c>
      <c r="E537" t="s">
        <v>30</v>
      </c>
    </row>
    <row r="538" spans="1:5" x14ac:dyDescent="0.3">
      <c r="A538" t="s">
        <v>27</v>
      </c>
      <c r="B538" t="s">
        <v>80</v>
      </c>
      <c r="C538" t="s">
        <v>29</v>
      </c>
      <c r="D538">
        <v>94122</v>
      </c>
      <c r="E538" t="s">
        <v>30</v>
      </c>
    </row>
    <row r="539" spans="1:5" x14ac:dyDescent="0.3">
      <c r="A539" t="s">
        <v>27</v>
      </c>
      <c r="B539" t="s">
        <v>80</v>
      </c>
      <c r="C539" t="s">
        <v>29</v>
      </c>
      <c r="D539">
        <v>94122</v>
      </c>
      <c r="E539" t="s">
        <v>30</v>
      </c>
    </row>
    <row r="540" spans="1:5" x14ac:dyDescent="0.3">
      <c r="A540" t="s">
        <v>27</v>
      </c>
      <c r="B540" t="s">
        <v>80</v>
      </c>
      <c r="C540" t="s">
        <v>29</v>
      </c>
      <c r="D540">
        <v>94122</v>
      </c>
      <c r="E540" t="s">
        <v>30</v>
      </c>
    </row>
    <row r="541" spans="1:5" x14ac:dyDescent="0.3">
      <c r="A541" t="s">
        <v>27</v>
      </c>
      <c r="B541" t="s">
        <v>80</v>
      </c>
      <c r="C541" t="s">
        <v>29</v>
      </c>
      <c r="D541">
        <v>94122</v>
      </c>
      <c r="E541" t="s">
        <v>30</v>
      </c>
    </row>
    <row r="542" spans="1:5" x14ac:dyDescent="0.3">
      <c r="A542" t="s">
        <v>27</v>
      </c>
      <c r="B542" t="s">
        <v>80</v>
      </c>
      <c r="C542" t="s">
        <v>29</v>
      </c>
      <c r="D542">
        <v>94110</v>
      </c>
      <c r="E542" t="s">
        <v>30</v>
      </c>
    </row>
    <row r="543" spans="1:5" x14ac:dyDescent="0.3">
      <c r="A543" t="s">
        <v>27</v>
      </c>
      <c r="B543" t="s">
        <v>80</v>
      </c>
      <c r="C543" t="s">
        <v>29</v>
      </c>
      <c r="D543">
        <v>94122</v>
      </c>
      <c r="E543" t="s">
        <v>30</v>
      </c>
    </row>
    <row r="544" spans="1:5" x14ac:dyDescent="0.3">
      <c r="A544" t="s">
        <v>27</v>
      </c>
      <c r="B544" t="s">
        <v>80</v>
      </c>
      <c r="C544" t="s">
        <v>29</v>
      </c>
      <c r="D544">
        <v>94122</v>
      </c>
      <c r="E544" t="s">
        <v>30</v>
      </c>
    </row>
    <row r="545" spans="1:5" x14ac:dyDescent="0.3">
      <c r="A545" t="s">
        <v>27</v>
      </c>
      <c r="B545" t="s">
        <v>80</v>
      </c>
      <c r="C545" t="s">
        <v>29</v>
      </c>
      <c r="D545">
        <v>94122</v>
      </c>
      <c r="E545" t="s">
        <v>30</v>
      </c>
    </row>
    <row r="546" spans="1:5" x14ac:dyDescent="0.3">
      <c r="A546" t="s">
        <v>27</v>
      </c>
      <c r="B546" t="s">
        <v>325</v>
      </c>
      <c r="C546" t="s">
        <v>29</v>
      </c>
      <c r="D546">
        <v>92037</v>
      </c>
      <c r="E546" t="s">
        <v>30</v>
      </c>
    </row>
    <row r="547" spans="1:5" x14ac:dyDescent="0.3">
      <c r="A547" t="s">
        <v>27</v>
      </c>
      <c r="B547" t="s">
        <v>1177</v>
      </c>
      <c r="C547" t="s">
        <v>29</v>
      </c>
      <c r="D547">
        <v>94601</v>
      </c>
      <c r="E547" t="s">
        <v>30</v>
      </c>
    </row>
    <row r="548" spans="1:5" x14ac:dyDescent="0.3">
      <c r="A548" t="s">
        <v>27</v>
      </c>
      <c r="B548" t="s">
        <v>80</v>
      </c>
      <c r="C548" t="s">
        <v>29</v>
      </c>
      <c r="D548">
        <v>94122</v>
      </c>
      <c r="E548" t="s">
        <v>30</v>
      </c>
    </row>
    <row r="549" spans="1:5" x14ac:dyDescent="0.3">
      <c r="A549" t="s">
        <v>27</v>
      </c>
      <c r="B549" t="s">
        <v>80</v>
      </c>
      <c r="C549" t="s">
        <v>29</v>
      </c>
      <c r="D549">
        <v>94122</v>
      </c>
      <c r="E549" t="s">
        <v>30</v>
      </c>
    </row>
    <row r="550" spans="1:5" x14ac:dyDescent="0.3">
      <c r="A550" t="s">
        <v>27</v>
      </c>
      <c r="B550" t="s">
        <v>80</v>
      </c>
      <c r="C550" t="s">
        <v>29</v>
      </c>
      <c r="D550">
        <v>94122</v>
      </c>
      <c r="E550" t="s">
        <v>30</v>
      </c>
    </row>
    <row r="551" spans="1:5" x14ac:dyDescent="0.3">
      <c r="A551" t="s">
        <v>27</v>
      </c>
      <c r="B551" t="s">
        <v>325</v>
      </c>
      <c r="C551" t="s">
        <v>29</v>
      </c>
      <c r="D551">
        <v>92105</v>
      </c>
      <c r="E551" t="s">
        <v>30</v>
      </c>
    </row>
    <row r="552" spans="1:5" x14ac:dyDescent="0.3">
      <c r="A552" t="s">
        <v>27</v>
      </c>
      <c r="B552" t="s">
        <v>325</v>
      </c>
      <c r="C552" t="s">
        <v>29</v>
      </c>
      <c r="D552">
        <v>92105</v>
      </c>
      <c r="E552" t="s">
        <v>30</v>
      </c>
    </row>
    <row r="553" spans="1:5" x14ac:dyDescent="0.3">
      <c r="A553" t="s">
        <v>27</v>
      </c>
      <c r="B553" t="s">
        <v>325</v>
      </c>
      <c r="C553" t="s">
        <v>29</v>
      </c>
      <c r="D553">
        <v>92105</v>
      </c>
      <c r="E553" t="s">
        <v>30</v>
      </c>
    </row>
    <row r="554" spans="1:5" x14ac:dyDescent="0.3">
      <c r="A554" t="s">
        <v>27</v>
      </c>
      <c r="B554" t="s">
        <v>28</v>
      </c>
      <c r="C554" t="s">
        <v>29</v>
      </c>
      <c r="D554">
        <v>90004</v>
      </c>
      <c r="E554" t="s">
        <v>30</v>
      </c>
    </row>
    <row r="555" spans="1:5" x14ac:dyDescent="0.3">
      <c r="A555" t="s">
        <v>27</v>
      </c>
      <c r="B555" t="s">
        <v>28</v>
      </c>
      <c r="C555" t="s">
        <v>29</v>
      </c>
      <c r="D555">
        <v>90004</v>
      </c>
      <c r="E555" t="s">
        <v>30</v>
      </c>
    </row>
    <row r="556" spans="1:5" x14ac:dyDescent="0.3">
      <c r="A556" t="s">
        <v>27</v>
      </c>
      <c r="B556" t="s">
        <v>236</v>
      </c>
      <c r="C556" t="s">
        <v>29</v>
      </c>
      <c r="D556">
        <v>95123</v>
      </c>
      <c r="E556" t="s">
        <v>30</v>
      </c>
    </row>
    <row r="557" spans="1:5" x14ac:dyDescent="0.3">
      <c r="A557" t="s">
        <v>27</v>
      </c>
      <c r="B557" t="s">
        <v>1847</v>
      </c>
      <c r="C557" t="s">
        <v>66</v>
      </c>
      <c r="D557">
        <v>98002</v>
      </c>
      <c r="E557" t="s">
        <v>30</v>
      </c>
    </row>
    <row r="558" spans="1:5" x14ac:dyDescent="0.3">
      <c r="A558" t="s">
        <v>27</v>
      </c>
      <c r="B558" t="s">
        <v>28</v>
      </c>
      <c r="C558" t="s">
        <v>29</v>
      </c>
      <c r="D558">
        <v>90049</v>
      </c>
      <c r="E558" t="s">
        <v>30</v>
      </c>
    </row>
    <row r="559" spans="1:5" x14ac:dyDescent="0.3">
      <c r="A559" t="s">
        <v>27</v>
      </c>
      <c r="B559" t="s">
        <v>28</v>
      </c>
      <c r="C559" t="s">
        <v>29</v>
      </c>
      <c r="D559">
        <v>90049</v>
      </c>
      <c r="E559" t="s">
        <v>30</v>
      </c>
    </row>
    <row r="560" spans="1:5" x14ac:dyDescent="0.3">
      <c r="A560" t="s">
        <v>27</v>
      </c>
      <c r="B560" t="s">
        <v>28</v>
      </c>
      <c r="C560" t="s">
        <v>29</v>
      </c>
      <c r="D560">
        <v>90049</v>
      </c>
      <c r="E560" t="s">
        <v>30</v>
      </c>
    </row>
    <row r="561" spans="1:5" x14ac:dyDescent="0.3">
      <c r="A561" t="s">
        <v>27</v>
      </c>
      <c r="B561" t="s">
        <v>28</v>
      </c>
      <c r="C561" t="s">
        <v>29</v>
      </c>
      <c r="D561">
        <v>90045</v>
      </c>
      <c r="E561" t="s">
        <v>30</v>
      </c>
    </row>
    <row r="562" spans="1:5" x14ac:dyDescent="0.3">
      <c r="A562" t="s">
        <v>27</v>
      </c>
      <c r="B562" t="s">
        <v>65</v>
      </c>
      <c r="C562" t="s">
        <v>66</v>
      </c>
      <c r="D562">
        <v>98105</v>
      </c>
      <c r="E562" t="s">
        <v>30</v>
      </c>
    </row>
    <row r="563" spans="1:5" x14ac:dyDescent="0.3">
      <c r="A563" t="s">
        <v>27</v>
      </c>
      <c r="B563" t="s">
        <v>65</v>
      </c>
      <c r="C563" t="s">
        <v>66</v>
      </c>
      <c r="D563">
        <v>98105</v>
      </c>
      <c r="E563" t="s">
        <v>30</v>
      </c>
    </row>
    <row r="564" spans="1:5" x14ac:dyDescent="0.3">
      <c r="A564" t="s">
        <v>27</v>
      </c>
      <c r="B564" t="s">
        <v>28</v>
      </c>
      <c r="C564" t="s">
        <v>29</v>
      </c>
      <c r="D564">
        <v>90036</v>
      </c>
      <c r="E564" t="s">
        <v>30</v>
      </c>
    </row>
    <row r="565" spans="1:5" x14ac:dyDescent="0.3">
      <c r="A565" t="s">
        <v>27</v>
      </c>
      <c r="B565" t="s">
        <v>1871</v>
      </c>
      <c r="C565" t="s">
        <v>148</v>
      </c>
      <c r="D565">
        <v>97756</v>
      </c>
      <c r="E565" t="s">
        <v>30</v>
      </c>
    </row>
    <row r="566" spans="1:5" x14ac:dyDescent="0.3">
      <c r="A566" t="s">
        <v>27</v>
      </c>
      <c r="B566" t="s">
        <v>1871</v>
      </c>
      <c r="C566" t="s">
        <v>148</v>
      </c>
      <c r="D566">
        <v>97756</v>
      </c>
      <c r="E566" t="s">
        <v>30</v>
      </c>
    </row>
    <row r="567" spans="1:5" x14ac:dyDescent="0.3">
      <c r="A567" t="s">
        <v>27</v>
      </c>
      <c r="B567" t="s">
        <v>1871</v>
      </c>
      <c r="C567" t="s">
        <v>148</v>
      </c>
      <c r="D567">
        <v>97756</v>
      </c>
      <c r="E567" t="s">
        <v>30</v>
      </c>
    </row>
    <row r="568" spans="1:5" x14ac:dyDescent="0.3">
      <c r="A568" t="s">
        <v>27</v>
      </c>
      <c r="B568" t="s">
        <v>65</v>
      </c>
      <c r="C568" t="s">
        <v>66</v>
      </c>
      <c r="D568">
        <v>98115</v>
      </c>
      <c r="E568" t="s">
        <v>30</v>
      </c>
    </row>
    <row r="569" spans="1:5" x14ac:dyDescent="0.3">
      <c r="A569" t="s">
        <v>27</v>
      </c>
      <c r="B569" t="s">
        <v>28</v>
      </c>
      <c r="C569" t="s">
        <v>29</v>
      </c>
      <c r="D569">
        <v>90004</v>
      </c>
      <c r="E569" t="s">
        <v>30</v>
      </c>
    </row>
    <row r="570" spans="1:5" x14ac:dyDescent="0.3">
      <c r="A570" t="s">
        <v>27</v>
      </c>
      <c r="B570" t="s">
        <v>28</v>
      </c>
      <c r="C570" t="s">
        <v>29</v>
      </c>
      <c r="D570">
        <v>90004</v>
      </c>
      <c r="E570" t="s">
        <v>30</v>
      </c>
    </row>
    <row r="571" spans="1:5" x14ac:dyDescent="0.3">
      <c r="A571" t="s">
        <v>27</v>
      </c>
      <c r="B571" t="s">
        <v>28</v>
      </c>
      <c r="C571" t="s">
        <v>29</v>
      </c>
      <c r="D571">
        <v>90032</v>
      </c>
      <c r="E571" t="s">
        <v>30</v>
      </c>
    </row>
    <row r="572" spans="1:5" x14ac:dyDescent="0.3">
      <c r="A572" t="s">
        <v>27</v>
      </c>
      <c r="B572" t="s">
        <v>160</v>
      </c>
      <c r="C572" t="s">
        <v>161</v>
      </c>
      <c r="D572">
        <v>80013</v>
      </c>
      <c r="E572" t="s">
        <v>30</v>
      </c>
    </row>
    <row r="573" spans="1:5" x14ac:dyDescent="0.3">
      <c r="A573" t="s">
        <v>27</v>
      </c>
      <c r="B573" t="s">
        <v>160</v>
      </c>
      <c r="C573" t="s">
        <v>161</v>
      </c>
      <c r="D573">
        <v>80013</v>
      </c>
      <c r="E573" t="s">
        <v>30</v>
      </c>
    </row>
    <row r="574" spans="1:5" x14ac:dyDescent="0.3">
      <c r="A574" t="s">
        <v>27</v>
      </c>
      <c r="B574" t="s">
        <v>1894</v>
      </c>
      <c r="C574" t="s">
        <v>471</v>
      </c>
      <c r="D574">
        <v>89015</v>
      </c>
      <c r="E574" t="s">
        <v>30</v>
      </c>
    </row>
    <row r="575" spans="1:5" x14ac:dyDescent="0.3">
      <c r="A575" t="s">
        <v>27</v>
      </c>
      <c r="B575" t="s">
        <v>65</v>
      </c>
      <c r="C575" t="s">
        <v>66</v>
      </c>
      <c r="D575">
        <v>98103</v>
      </c>
      <c r="E575" t="s">
        <v>30</v>
      </c>
    </row>
    <row r="576" spans="1:5" x14ac:dyDescent="0.3">
      <c r="A576" t="s">
        <v>27</v>
      </c>
      <c r="B576" t="s">
        <v>80</v>
      </c>
      <c r="C576" t="s">
        <v>29</v>
      </c>
      <c r="D576">
        <v>94122</v>
      </c>
      <c r="E576" t="s">
        <v>30</v>
      </c>
    </row>
    <row r="577" spans="1:5" x14ac:dyDescent="0.3">
      <c r="A577" t="s">
        <v>27</v>
      </c>
      <c r="B577" t="s">
        <v>80</v>
      </c>
      <c r="C577" t="s">
        <v>29</v>
      </c>
      <c r="D577">
        <v>94122</v>
      </c>
      <c r="E577" t="s">
        <v>30</v>
      </c>
    </row>
    <row r="578" spans="1:5" x14ac:dyDescent="0.3">
      <c r="A578" t="s">
        <v>27</v>
      </c>
      <c r="B578" t="s">
        <v>80</v>
      </c>
      <c r="C578" t="s">
        <v>29</v>
      </c>
      <c r="D578">
        <v>94122</v>
      </c>
      <c r="E578" t="s">
        <v>30</v>
      </c>
    </row>
    <row r="579" spans="1:5" x14ac:dyDescent="0.3">
      <c r="A579" t="s">
        <v>27</v>
      </c>
      <c r="B579" t="s">
        <v>1908</v>
      </c>
      <c r="C579" t="s">
        <v>66</v>
      </c>
      <c r="D579">
        <v>99207</v>
      </c>
      <c r="E579" t="s">
        <v>30</v>
      </c>
    </row>
    <row r="580" spans="1:5" x14ac:dyDescent="0.3">
      <c r="A580" t="s">
        <v>27</v>
      </c>
      <c r="B580" t="s">
        <v>28</v>
      </c>
      <c r="C580" t="s">
        <v>29</v>
      </c>
      <c r="D580">
        <v>90049</v>
      </c>
      <c r="E580" t="s">
        <v>30</v>
      </c>
    </row>
    <row r="581" spans="1:5" x14ac:dyDescent="0.3">
      <c r="A581" t="s">
        <v>27</v>
      </c>
      <c r="B581" t="s">
        <v>28</v>
      </c>
      <c r="C581" t="s">
        <v>29</v>
      </c>
      <c r="D581">
        <v>90049</v>
      </c>
      <c r="E581" t="s">
        <v>30</v>
      </c>
    </row>
    <row r="582" spans="1:5" x14ac:dyDescent="0.3">
      <c r="A582" t="s">
        <v>27</v>
      </c>
      <c r="B582" t="s">
        <v>80</v>
      </c>
      <c r="C582" t="s">
        <v>29</v>
      </c>
      <c r="D582">
        <v>94122</v>
      </c>
      <c r="E582" t="s">
        <v>30</v>
      </c>
    </row>
    <row r="583" spans="1:5" x14ac:dyDescent="0.3">
      <c r="A583" t="s">
        <v>27</v>
      </c>
      <c r="B583" t="s">
        <v>504</v>
      </c>
      <c r="C583" t="s">
        <v>29</v>
      </c>
      <c r="D583">
        <v>92646</v>
      </c>
      <c r="E583" t="s">
        <v>30</v>
      </c>
    </row>
    <row r="584" spans="1:5" x14ac:dyDescent="0.3">
      <c r="A584" t="s">
        <v>27</v>
      </c>
      <c r="B584" t="s">
        <v>504</v>
      </c>
      <c r="C584" t="s">
        <v>29</v>
      </c>
      <c r="D584">
        <v>92646</v>
      </c>
      <c r="E584" t="s">
        <v>30</v>
      </c>
    </row>
    <row r="585" spans="1:5" x14ac:dyDescent="0.3">
      <c r="A585" t="s">
        <v>27</v>
      </c>
      <c r="B585" t="s">
        <v>1927</v>
      </c>
      <c r="C585" t="s">
        <v>148</v>
      </c>
      <c r="D585">
        <v>97504</v>
      </c>
      <c r="E585" t="s">
        <v>30</v>
      </c>
    </row>
    <row r="586" spans="1:5" x14ac:dyDescent="0.3">
      <c r="A586" t="s">
        <v>27</v>
      </c>
      <c r="B586" t="s">
        <v>1931</v>
      </c>
      <c r="C586" t="s">
        <v>625</v>
      </c>
      <c r="D586">
        <v>59801</v>
      </c>
      <c r="E586" t="s">
        <v>30</v>
      </c>
    </row>
    <row r="587" spans="1:5" x14ac:dyDescent="0.3">
      <c r="A587" t="s">
        <v>27</v>
      </c>
      <c r="B587" t="s">
        <v>1934</v>
      </c>
      <c r="C587" t="s">
        <v>148</v>
      </c>
      <c r="D587">
        <v>97477</v>
      </c>
      <c r="E587" t="s">
        <v>30</v>
      </c>
    </row>
    <row r="588" spans="1:5" x14ac:dyDescent="0.3">
      <c r="A588" t="s">
        <v>27</v>
      </c>
      <c r="B588" t="s">
        <v>1934</v>
      </c>
      <c r="C588" t="s">
        <v>148</v>
      </c>
      <c r="D588">
        <v>97477</v>
      </c>
      <c r="E588" t="s">
        <v>30</v>
      </c>
    </row>
    <row r="589" spans="1:5" x14ac:dyDescent="0.3">
      <c r="A589" t="s">
        <v>27</v>
      </c>
      <c r="B589" t="s">
        <v>1934</v>
      </c>
      <c r="C589" t="s">
        <v>148</v>
      </c>
      <c r="D589">
        <v>97477</v>
      </c>
      <c r="E589" t="s">
        <v>30</v>
      </c>
    </row>
    <row r="590" spans="1:5" x14ac:dyDescent="0.3">
      <c r="A590" t="s">
        <v>27</v>
      </c>
      <c r="B590" t="s">
        <v>28</v>
      </c>
      <c r="C590" t="s">
        <v>29</v>
      </c>
      <c r="D590">
        <v>90008</v>
      </c>
      <c r="E590" t="s">
        <v>30</v>
      </c>
    </row>
    <row r="591" spans="1:5" x14ac:dyDescent="0.3">
      <c r="A591" t="s">
        <v>27</v>
      </c>
      <c r="B591" t="s">
        <v>28</v>
      </c>
      <c r="C591" t="s">
        <v>29</v>
      </c>
      <c r="D591">
        <v>90008</v>
      </c>
      <c r="E591" t="s">
        <v>30</v>
      </c>
    </row>
    <row r="592" spans="1:5" x14ac:dyDescent="0.3">
      <c r="A592" t="s">
        <v>27</v>
      </c>
      <c r="B592" t="s">
        <v>325</v>
      </c>
      <c r="C592" t="s">
        <v>29</v>
      </c>
      <c r="D592">
        <v>92024</v>
      </c>
      <c r="E592" t="s">
        <v>30</v>
      </c>
    </row>
    <row r="593" spans="1:5" x14ac:dyDescent="0.3">
      <c r="A593" t="s">
        <v>27</v>
      </c>
      <c r="B593" t="s">
        <v>80</v>
      </c>
      <c r="C593" t="s">
        <v>29</v>
      </c>
      <c r="D593">
        <v>94110</v>
      </c>
      <c r="E593" t="s">
        <v>30</v>
      </c>
    </row>
    <row r="594" spans="1:5" x14ac:dyDescent="0.3">
      <c r="A594" t="s">
        <v>27</v>
      </c>
      <c r="B594" t="s">
        <v>28</v>
      </c>
      <c r="C594" t="s">
        <v>29</v>
      </c>
      <c r="D594">
        <v>90045</v>
      </c>
      <c r="E594" t="s">
        <v>30</v>
      </c>
    </row>
    <row r="595" spans="1:5" x14ac:dyDescent="0.3">
      <c r="A595" t="s">
        <v>27</v>
      </c>
      <c r="B595" t="s">
        <v>293</v>
      </c>
      <c r="C595" t="s">
        <v>161</v>
      </c>
      <c r="D595">
        <v>80219</v>
      </c>
      <c r="E595" t="s">
        <v>30</v>
      </c>
    </row>
    <row r="596" spans="1:5" x14ac:dyDescent="0.3">
      <c r="A596" t="s">
        <v>27</v>
      </c>
      <c r="B596" t="s">
        <v>65</v>
      </c>
      <c r="C596" t="s">
        <v>66</v>
      </c>
      <c r="D596">
        <v>98105</v>
      </c>
      <c r="E596" t="s">
        <v>30</v>
      </c>
    </row>
    <row r="597" spans="1:5" x14ac:dyDescent="0.3">
      <c r="A597" t="s">
        <v>27</v>
      </c>
      <c r="B597" t="s">
        <v>65</v>
      </c>
      <c r="C597" t="s">
        <v>66</v>
      </c>
      <c r="D597">
        <v>98105</v>
      </c>
      <c r="E597" t="s">
        <v>30</v>
      </c>
    </row>
    <row r="598" spans="1:5" x14ac:dyDescent="0.3">
      <c r="A598" t="s">
        <v>27</v>
      </c>
      <c r="B598" t="s">
        <v>65</v>
      </c>
      <c r="C598" t="s">
        <v>66</v>
      </c>
      <c r="D598">
        <v>98105</v>
      </c>
      <c r="E598" t="s">
        <v>30</v>
      </c>
    </row>
    <row r="599" spans="1:5" x14ac:dyDescent="0.3">
      <c r="A599" t="s">
        <v>27</v>
      </c>
      <c r="B599" t="s">
        <v>228</v>
      </c>
      <c r="C599" t="s">
        <v>122</v>
      </c>
      <c r="D599">
        <v>85254</v>
      </c>
      <c r="E599" t="s">
        <v>30</v>
      </c>
    </row>
    <row r="600" spans="1:5" x14ac:dyDescent="0.3">
      <c r="A600" t="s">
        <v>27</v>
      </c>
      <c r="B600" t="s">
        <v>80</v>
      </c>
      <c r="C600" t="s">
        <v>29</v>
      </c>
      <c r="D600">
        <v>94109</v>
      </c>
      <c r="E600" t="s">
        <v>30</v>
      </c>
    </row>
    <row r="601" spans="1:5" x14ac:dyDescent="0.3">
      <c r="A601" t="s">
        <v>27</v>
      </c>
      <c r="B601" t="s">
        <v>80</v>
      </c>
      <c r="C601" t="s">
        <v>29</v>
      </c>
      <c r="D601">
        <v>94109</v>
      </c>
      <c r="E601" t="s">
        <v>30</v>
      </c>
    </row>
    <row r="602" spans="1:5" x14ac:dyDescent="0.3">
      <c r="A602" t="s">
        <v>27</v>
      </c>
      <c r="B602" t="s">
        <v>80</v>
      </c>
      <c r="C602" t="s">
        <v>29</v>
      </c>
      <c r="D602">
        <v>94109</v>
      </c>
      <c r="E602" t="s">
        <v>30</v>
      </c>
    </row>
    <row r="603" spans="1:5" x14ac:dyDescent="0.3">
      <c r="A603" t="s">
        <v>27</v>
      </c>
      <c r="B603" t="s">
        <v>1984</v>
      </c>
      <c r="C603" t="s">
        <v>161</v>
      </c>
      <c r="D603">
        <v>80020</v>
      </c>
      <c r="E603" t="s">
        <v>30</v>
      </c>
    </row>
    <row r="604" spans="1:5" x14ac:dyDescent="0.3">
      <c r="A604" t="s">
        <v>27</v>
      </c>
      <c r="B604" t="s">
        <v>1984</v>
      </c>
      <c r="C604" t="s">
        <v>161</v>
      </c>
      <c r="D604">
        <v>80020</v>
      </c>
      <c r="E604" t="s">
        <v>30</v>
      </c>
    </row>
    <row r="605" spans="1:5" x14ac:dyDescent="0.3">
      <c r="A605" t="s">
        <v>27</v>
      </c>
      <c r="B605" t="s">
        <v>1984</v>
      </c>
      <c r="C605" t="s">
        <v>161</v>
      </c>
      <c r="D605">
        <v>80020</v>
      </c>
      <c r="E605" t="s">
        <v>30</v>
      </c>
    </row>
    <row r="606" spans="1:5" x14ac:dyDescent="0.3">
      <c r="A606" t="s">
        <v>27</v>
      </c>
      <c r="B606" t="s">
        <v>1984</v>
      </c>
      <c r="C606" t="s">
        <v>161</v>
      </c>
      <c r="D606">
        <v>80020</v>
      </c>
      <c r="E606" t="s">
        <v>30</v>
      </c>
    </row>
    <row r="607" spans="1:5" x14ac:dyDescent="0.3">
      <c r="A607" t="s">
        <v>27</v>
      </c>
      <c r="B607" t="s">
        <v>739</v>
      </c>
      <c r="C607" t="s">
        <v>148</v>
      </c>
      <c r="D607">
        <v>97301</v>
      </c>
      <c r="E607" t="s">
        <v>30</v>
      </c>
    </row>
    <row r="608" spans="1:5" x14ac:dyDescent="0.3">
      <c r="A608" t="s">
        <v>27</v>
      </c>
      <c r="B608" t="s">
        <v>1516</v>
      </c>
      <c r="C608" t="s">
        <v>122</v>
      </c>
      <c r="D608">
        <v>85301</v>
      </c>
      <c r="E608" t="s">
        <v>30</v>
      </c>
    </row>
    <row r="609" spans="1:5" x14ac:dyDescent="0.3">
      <c r="A609" t="s">
        <v>27</v>
      </c>
      <c r="B609" t="s">
        <v>1516</v>
      </c>
      <c r="C609" t="s">
        <v>122</v>
      </c>
      <c r="D609">
        <v>85301</v>
      </c>
      <c r="E609" t="s">
        <v>30</v>
      </c>
    </row>
    <row r="610" spans="1:5" x14ac:dyDescent="0.3">
      <c r="A610" t="s">
        <v>27</v>
      </c>
      <c r="B610" t="s">
        <v>333</v>
      </c>
      <c r="C610" t="s">
        <v>29</v>
      </c>
      <c r="D610">
        <v>94513</v>
      </c>
      <c r="E610" t="s">
        <v>30</v>
      </c>
    </row>
    <row r="611" spans="1:5" x14ac:dyDescent="0.3">
      <c r="A611" t="s">
        <v>27</v>
      </c>
      <c r="B611" t="s">
        <v>333</v>
      </c>
      <c r="C611" t="s">
        <v>29</v>
      </c>
      <c r="D611">
        <v>94513</v>
      </c>
      <c r="E611" t="s">
        <v>30</v>
      </c>
    </row>
    <row r="612" spans="1:5" x14ac:dyDescent="0.3">
      <c r="A612" t="s">
        <v>27</v>
      </c>
      <c r="B612" t="s">
        <v>333</v>
      </c>
      <c r="C612" t="s">
        <v>29</v>
      </c>
      <c r="D612">
        <v>94513</v>
      </c>
      <c r="E612" t="s">
        <v>30</v>
      </c>
    </row>
    <row r="613" spans="1:5" x14ac:dyDescent="0.3">
      <c r="A613" t="s">
        <v>27</v>
      </c>
      <c r="B613" t="s">
        <v>1934</v>
      </c>
      <c r="C613" t="s">
        <v>148</v>
      </c>
      <c r="D613">
        <v>97477</v>
      </c>
      <c r="E613" t="s">
        <v>30</v>
      </c>
    </row>
    <row r="614" spans="1:5" x14ac:dyDescent="0.3">
      <c r="A614" t="s">
        <v>27</v>
      </c>
      <c r="B614" t="s">
        <v>1934</v>
      </c>
      <c r="C614" t="s">
        <v>148</v>
      </c>
      <c r="D614">
        <v>97477</v>
      </c>
      <c r="E614" t="s">
        <v>30</v>
      </c>
    </row>
    <row r="615" spans="1:5" x14ac:dyDescent="0.3">
      <c r="A615" t="s">
        <v>27</v>
      </c>
      <c r="B615" t="s">
        <v>1934</v>
      </c>
      <c r="C615" t="s">
        <v>148</v>
      </c>
      <c r="D615">
        <v>97477</v>
      </c>
      <c r="E615" t="s">
        <v>30</v>
      </c>
    </row>
    <row r="616" spans="1:5" x14ac:dyDescent="0.3">
      <c r="A616" t="s">
        <v>27</v>
      </c>
      <c r="B616" t="s">
        <v>222</v>
      </c>
      <c r="C616" t="s">
        <v>29</v>
      </c>
      <c r="D616">
        <v>91104</v>
      </c>
      <c r="E616" t="s">
        <v>30</v>
      </c>
    </row>
    <row r="617" spans="1:5" x14ac:dyDescent="0.3">
      <c r="A617" t="s">
        <v>27</v>
      </c>
      <c r="B617" t="s">
        <v>222</v>
      </c>
      <c r="C617" t="s">
        <v>29</v>
      </c>
      <c r="D617">
        <v>91104</v>
      </c>
      <c r="E617" t="s">
        <v>30</v>
      </c>
    </row>
    <row r="618" spans="1:5" x14ac:dyDescent="0.3">
      <c r="A618" t="s">
        <v>27</v>
      </c>
      <c r="B618" t="s">
        <v>2018</v>
      </c>
      <c r="C618" t="s">
        <v>29</v>
      </c>
      <c r="D618">
        <v>92404</v>
      </c>
      <c r="E618" t="s">
        <v>30</v>
      </c>
    </row>
    <row r="619" spans="1:5" x14ac:dyDescent="0.3">
      <c r="A619" t="s">
        <v>27</v>
      </c>
      <c r="B619" t="s">
        <v>2018</v>
      </c>
      <c r="C619" t="s">
        <v>29</v>
      </c>
      <c r="D619">
        <v>92404</v>
      </c>
      <c r="E619" t="s">
        <v>30</v>
      </c>
    </row>
    <row r="620" spans="1:5" x14ac:dyDescent="0.3">
      <c r="A620" t="s">
        <v>27</v>
      </c>
      <c r="B620" t="s">
        <v>2018</v>
      </c>
      <c r="C620" t="s">
        <v>29</v>
      </c>
      <c r="D620">
        <v>92404</v>
      </c>
      <c r="E620" t="s">
        <v>30</v>
      </c>
    </row>
    <row r="621" spans="1:5" x14ac:dyDescent="0.3">
      <c r="A621" t="s">
        <v>27</v>
      </c>
      <c r="B621" t="s">
        <v>2018</v>
      </c>
      <c r="C621" t="s">
        <v>29</v>
      </c>
      <c r="D621">
        <v>92404</v>
      </c>
      <c r="E621" t="s">
        <v>30</v>
      </c>
    </row>
    <row r="622" spans="1:5" x14ac:dyDescent="0.3">
      <c r="A622" t="s">
        <v>27</v>
      </c>
      <c r="B622" t="s">
        <v>1311</v>
      </c>
      <c r="C622" t="s">
        <v>29</v>
      </c>
      <c r="D622">
        <v>93727</v>
      </c>
      <c r="E622" t="s">
        <v>30</v>
      </c>
    </row>
    <row r="623" spans="1:5" x14ac:dyDescent="0.3">
      <c r="A623" t="s">
        <v>27</v>
      </c>
      <c r="B623" t="s">
        <v>65</v>
      </c>
      <c r="C623" t="s">
        <v>66</v>
      </c>
      <c r="D623">
        <v>98103</v>
      </c>
      <c r="E623" t="s">
        <v>30</v>
      </c>
    </row>
    <row r="624" spans="1:5" x14ac:dyDescent="0.3">
      <c r="A624" t="s">
        <v>27</v>
      </c>
      <c r="B624" t="s">
        <v>895</v>
      </c>
      <c r="C624" t="s">
        <v>29</v>
      </c>
      <c r="D624">
        <v>93534</v>
      </c>
      <c r="E624" t="s">
        <v>30</v>
      </c>
    </row>
    <row r="625" spans="1:5" x14ac:dyDescent="0.3">
      <c r="A625" t="s">
        <v>27</v>
      </c>
      <c r="B625" t="s">
        <v>895</v>
      </c>
      <c r="C625" t="s">
        <v>29</v>
      </c>
      <c r="D625">
        <v>93534</v>
      </c>
      <c r="E625" t="s">
        <v>30</v>
      </c>
    </row>
    <row r="626" spans="1:5" x14ac:dyDescent="0.3">
      <c r="A626" t="s">
        <v>27</v>
      </c>
      <c r="B626" t="s">
        <v>2039</v>
      </c>
      <c r="C626" t="s">
        <v>625</v>
      </c>
      <c r="D626">
        <v>59715</v>
      </c>
      <c r="E626" t="s">
        <v>30</v>
      </c>
    </row>
    <row r="627" spans="1:5" x14ac:dyDescent="0.3">
      <c r="A627" t="s">
        <v>27</v>
      </c>
      <c r="B627" t="s">
        <v>2039</v>
      </c>
      <c r="C627" t="s">
        <v>625</v>
      </c>
      <c r="D627">
        <v>59715</v>
      </c>
      <c r="E627" t="s">
        <v>30</v>
      </c>
    </row>
    <row r="628" spans="1:5" x14ac:dyDescent="0.3">
      <c r="A628" t="s">
        <v>27</v>
      </c>
      <c r="B628" t="s">
        <v>2041</v>
      </c>
      <c r="C628" t="s">
        <v>122</v>
      </c>
      <c r="D628">
        <v>85345</v>
      </c>
      <c r="E628" t="s">
        <v>30</v>
      </c>
    </row>
    <row r="629" spans="1:5" x14ac:dyDescent="0.3">
      <c r="A629" t="s">
        <v>27</v>
      </c>
      <c r="B629" t="s">
        <v>2041</v>
      </c>
      <c r="C629" t="s">
        <v>122</v>
      </c>
      <c r="D629">
        <v>85345</v>
      </c>
      <c r="E629" t="s">
        <v>30</v>
      </c>
    </row>
    <row r="630" spans="1:5" x14ac:dyDescent="0.3">
      <c r="A630" t="s">
        <v>27</v>
      </c>
      <c r="B630" t="s">
        <v>2041</v>
      </c>
      <c r="C630" t="s">
        <v>122</v>
      </c>
      <c r="D630">
        <v>85345</v>
      </c>
      <c r="E630" t="s">
        <v>30</v>
      </c>
    </row>
    <row r="631" spans="1:5" x14ac:dyDescent="0.3">
      <c r="A631" t="s">
        <v>27</v>
      </c>
      <c r="B631" t="s">
        <v>2041</v>
      </c>
      <c r="C631" t="s">
        <v>122</v>
      </c>
      <c r="D631">
        <v>85345</v>
      </c>
      <c r="E631" t="s">
        <v>30</v>
      </c>
    </row>
    <row r="632" spans="1:5" x14ac:dyDescent="0.3">
      <c r="A632" t="s">
        <v>27</v>
      </c>
      <c r="B632" t="s">
        <v>325</v>
      </c>
      <c r="C632" t="s">
        <v>29</v>
      </c>
      <c r="D632">
        <v>92105</v>
      </c>
      <c r="E632" t="s">
        <v>30</v>
      </c>
    </row>
    <row r="633" spans="1:5" x14ac:dyDescent="0.3">
      <c r="A633" t="s">
        <v>27</v>
      </c>
      <c r="B633" t="s">
        <v>28</v>
      </c>
      <c r="C633" t="s">
        <v>29</v>
      </c>
      <c r="D633">
        <v>90049</v>
      </c>
      <c r="E633" t="s">
        <v>30</v>
      </c>
    </row>
    <row r="634" spans="1:5" x14ac:dyDescent="0.3">
      <c r="A634" t="s">
        <v>27</v>
      </c>
      <c r="B634" t="s">
        <v>28</v>
      </c>
      <c r="C634" t="s">
        <v>29</v>
      </c>
      <c r="D634">
        <v>90049</v>
      </c>
      <c r="E634" t="s">
        <v>30</v>
      </c>
    </row>
    <row r="635" spans="1:5" x14ac:dyDescent="0.3">
      <c r="A635" t="s">
        <v>27</v>
      </c>
      <c r="B635" t="s">
        <v>28</v>
      </c>
      <c r="C635" t="s">
        <v>29</v>
      </c>
      <c r="D635">
        <v>90049</v>
      </c>
      <c r="E635" t="s">
        <v>30</v>
      </c>
    </row>
    <row r="636" spans="1:5" x14ac:dyDescent="0.3">
      <c r="A636" t="s">
        <v>27</v>
      </c>
      <c r="B636" t="s">
        <v>28</v>
      </c>
      <c r="C636" t="s">
        <v>29</v>
      </c>
      <c r="D636">
        <v>90049</v>
      </c>
      <c r="E636" t="s">
        <v>30</v>
      </c>
    </row>
    <row r="637" spans="1:5" x14ac:dyDescent="0.3">
      <c r="A637" t="s">
        <v>27</v>
      </c>
      <c r="B637" t="s">
        <v>28</v>
      </c>
      <c r="C637" t="s">
        <v>29</v>
      </c>
      <c r="D637">
        <v>90049</v>
      </c>
      <c r="E637" t="s">
        <v>30</v>
      </c>
    </row>
    <row r="638" spans="1:5" x14ac:dyDescent="0.3">
      <c r="A638" t="s">
        <v>27</v>
      </c>
      <c r="B638" t="s">
        <v>28</v>
      </c>
      <c r="C638" t="s">
        <v>29</v>
      </c>
      <c r="D638">
        <v>90049</v>
      </c>
      <c r="E638" t="s">
        <v>30</v>
      </c>
    </row>
    <row r="639" spans="1:5" x14ac:dyDescent="0.3">
      <c r="A639" t="s">
        <v>27</v>
      </c>
      <c r="B639" t="s">
        <v>28</v>
      </c>
      <c r="C639" t="s">
        <v>29</v>
      </c>
      <c r="D639">
        <v>90049</v>
      </c>
      <c r="E639" t="s">
        <v>30</v>
      </c>
    </row>
    <row r="640" spans="1:5" x14ac:dyDescent="0.3">
      <c r="A640" t="s">
        <v>27</v>
      </c>
      <c r="B640" t="s">
        <v>28</v>
      </c>
      <c r="C640" t="s">
        <v>29</v>
      </c>
      <c r="D640">
        <v>90049</v>
      </c>
      <c r="E640" t="s">
        <v>30</v>
      </c>
    </row>
    <row r="641" spans="1:5" x14ac:dyDescent="0.3">
      <c r="A641" t="s">
        <v>27</v>
      </c>
      <c r="B641" t="s">
        <v>28</v>
      </c>
      <c r="C641" t="s">
        <v>29</v>
      </c>
      <c r="D641">
        <v>90049</v>
      </c>
      <c r="E641" t="s">
        <v>30</v>
      </c>
    </row>
    <row r="642" spans="1:5" x14ac:dyDescent="0.3">
      <c r="A642" t="s">
        <v>27</v>
      </c>
      <c r="B642" t="s">
        <v>1577</v>
      </c>
      <c r="C642" t="s">
        <v>29</v>
      </c>
      <c r="D642">
        <v>91767</v>
      </c>
      <c r="E642" t="s">
        <v>30</v>
      </c>
    </row>
    <row r="643" spans="1:5" x14ac:dyDescent="0.3">
      <c r="A643" t="s">
        <v>27</v>
      </c>
      <c r="B643" t="s">
        <v>1577</v>
      </c>
      <c r="C643" t="s">
        <v>29</v>
      </c>
      <c r="D643">
        <v>91767</v>
      </c>
      <c r="E643" t="s">
        <v>30</v>
      </c>
    </row>
    <row r="644" spans="1:5" x14ac:dyDescent="0.3">
      <c r="A644" t="s">
        <v>27</v>
      </c>
      <c r="B644" t="s">
        <v>2075</v>
      </c>
      <c r="C644" t="s">
        <v>29</v>
      </c>
      <c r="D644">
        <v>91761</v>
      </c>
      <c r="E644" t="s">
        <v>30</v>
      </c>
    </row>
    <row r="645" spans="1:5" x14ac:dyDescent="0.3">
      <c r="A645" t="s">
        <v>27</v>
      </c>
      <c r="B645" t="s">
        <v>65</v>
      </c>
      <c r="C645" t="s">
        <v>66</v>
      </c>
      <c r="D645">
        <v>98105</v>
      </c>
      <c r="E645" t="s">
        <v>30</v>
      </c>
    </row>
    <row r="646" spans="1:5" x14ac:dyDescent="0.3">
      <c r="A646" t="s">
        <v>27</v>
      </c>
      <c r="B646" t="s">
        <v>333</v>
      </c>
      <c r="C646" t="s">
        <v>29</v>
      </c>
      <c r="D646">
        <v>94513</v>
      </c>
      <c r="E646" t="s">
        <v>30</v>
      </c>
    </row>
    <row r="647" spans="1:5" x14ac:dyDescent="0.3">
      <c r="A647" t="s">
        <v>27</v>
      </c>
      <c r="B647" t="s">
        <v>333</v>
      </c>
      <c r="C647" t="s">
        <v>29</v>
      </c>
      <c r="D647">
        <v>94513</v>
      </c>
      <c r="E647" t="s">
        <v>30</v>
      </c>
    </row>
    <row r="648" spans="1:5" x14ac:dyDescent="0.3">
      <c r="A648" t="s">
        <v>27</v>
      </c>
      <c r="B648" t="s">
        <v>80</v>
      </c>
      <c r="C648" t="s">
        <v>29</v>
      </c>
      <c r="D648">
        <v>94122</v>
      </c>
      <c r="E648" t="s">
        <v>30</v>
      </c>
    </row>
    <row r="649" spans="1:5" x14ac:dyDescent="0.3">
      <c r="A649" t="s">
        <v>27</v>
      </c>
      <c r="B649" t="s">
        <v>176</v>
      </c>
      <c r="C649" t="s">
        <v>122</v>
      </c>
      <c r="D649">
        <v>85023</v>
      </c>
      <c r="E649" t="s">
        <v>30</v>
      </c>
    </row>
    <row r="650" spans="1:5" x14ac:dyDescent="0.3">
      <c r="A650" t="s">
        <v>27</v>
      </c>
      <c r="B650" t="s">
        <v>176</v>
      </c>
      <c r="C650" t="s">
        <v>122</v>
      </c>
      <c r="D650">
        <v>85023</v>
      </c>
      <c r="E650" t="s">
        <v>30</v>
      </c>
    </row>
    <row r="651" spans="1:5" x14ac:dyDescent="0.3">
      <c r="A651" t="s">
        <v>27</v>
      </c>
      <c r="B651" t="s">
        <v>176</v>
      </c>
      <c r="C651" t="s">
        <v>122</v>
      </c>
      <c r="D651">
        <v>85023</v>
      </c>
      <c r="E651" t="s">
        <v>30</v>
      </c>
    </row>
    <row r="652" spans="1:5" x14ac:dyDescent="0.3">
      <c r="A652" t="s">
        <v>27</v>
      </c>
      <c r="B652" t="s">
        <v>28</v>
      </c>
      <c r="C652" t="s">
        <v>29</v>
      </c>
      <c r="D652">
        <v>90008</v>
      </c>
      <c r="E652" t="s">
        <v>30</v>
      </c>
    </row>
    <row r="653" spans="1:5" x14ac:dyDescent="0.3">
      <c r="A653" t="s">
        <v>27</v>
      </c>
      <c r="B653" t="s">
        <v>2104</v>
      </c>
      <c r="C653" t="s">
        <v>29</v>
      </c>
      <c r="D653">
        <v>91730</v>
      </c>
      <c r="E653" t="s">
        <v>30</v>
      </c>
    </row>
    <row r="654" spans="1:5" x14ac:dyDescent="0.3">
      <c r="A654" t="s">
        <v>27</v>
      </c>
      <c r="B654" t="s">
        <v>1010</v>
      </c>
      <c r="C654" t="s">
        <v>262</v>
      </c>
      <c r="D654">
        <v>87401</v>
      </c>
      <c r="E654" t="s">
        <v>30</v>
      </c>
    </row>
    <row r="655" spans="1:5" x14ac:dyDescent="0.3">
      <c r="A655" t="s">
        <v>27</v>
      </c>
      <c r="B655" t="s">
        <v>147</v>
      </c>
      <c r="C655" t="s">
        <v>148</v>
      </c>
      <c r="D655">
        <v>97206</v>
      </c>
      <c r="E655" t="s">
        <v>30</v>
      </c>
    </row>
    <row r="656" spans="1:5" x14ac:dyDescent="0.3">
      <c r="A656" t="s">
        <v>27</v>
      </c>
      <c r="B656" t="s">
        <v>147</v>
      </c>
      <c r="C656" t="s">
        <v>148</v>
      </c>
      <c r="D656">
        <v>97206</v>
      </c>
      <c r="E656" t="s">
        <v>30</v>
      </c>
    </row>
    <row r="657" spans="1:5" x14ac:dyDescent="0.3">
      <c r="A657" t="s">
        <v>27</v>
      </c>
      <c r="B657" t="s">
        <v>293</v>
      </c>
      <c r="C657" t="s">
        <v>161</v>
      </c>
      <c r="D657">
        <v>80219</v>
      </c>
      <c r="E657" t="s">
        <v>30</v>
      </c>
    </row>
    <row r="658" spans="1:5" x14ac:dyDescent="0.3">
      <c r="A658" t="s">
        <v>27</v>
      </c>
      <c r="B658" t="s">
        <v>293</v>
      </c>
      <c r="C658" t="s">
        <v>161</v>
      </c>
      <c r="D658">
        <v>80219</v>
      </c>
      <c r="E658" t="s">
        <v>30</v>
      </c>
    </row>
    <row r="659" spans="1:5" x14ac:dyDescent="0.3">
      <c r="A659" t="s">
        <v>27</v>
      </c>
      <c r="B659" t="s">
        <v>443</v>
      </c>
      <c r="C659" t="s">
        <v>122</v>
      </c>
      <c r="D659">
        <v>85705</v>
      </c>
      <c r="E659" t="s">
        <v>30</v>
      </c>
    </row>
    <row r="660" spans="1:5" x14ac:dyDescent="0.3">
      <c r="A660" t="s">
        <v>27</v>
      </c>
      <c r="B660" t="s">
        <v>287</v>
      </c>
      <c r="C660" t="s">
        <v>29</v>
      </c>
      <c r="D660">
        <v>92374</v>
      </c>
      <c r="E660" t="s">
        <v>30</v>
      </c>
    </row>
    <row r="661" spans="1:5" x14ac:dyDescent="0.3">
      <c r="A661" t="s">
        <v>27</v>
      </c>
      <c r="B661" t="s">
        <v>287</v>
      </c>
      <c r="C661" t="s">
        <v>29</v>
      </c>
      <c r="D661">
        <v>92374</v>
      </c>
      <c r="E661" t="s">
        <v>30</v>
      </c>
    </row>
    <row r="662" spans="1:5" x14ac:dyDescent="0.3">
      <c r="A662" t="s">
        <v>27</v>
      </c>
      <c r="B662" t="s">
        <v>287</v>
      </c>
      <c r="C662" t="s">
        <v>29</v>
      </c>
      <c r="D662">
        <v>92374</v>
      </c>
      <c r="E662" t="s">
        <v>30</v>
      </c>
    </row>
    <row r="663" spans="1:5" x14ac:dyDescent="0.3">
      <c r="A663" t="s">
        <v>27</v>
      </c>
      <c r="B663" t="s">
        <v>287</v>
      </c>
      <c r="C663" t="s">
        <v>29</v>
      </c>
      <c r="D663">
        <v>92374</v>
      </c>
      <c r="E663" t="s">
        <v>30</v>
      </c>
    </row>
    <row r="664" spans="1:5" x14ac:dyDescent="0.3">
      <c r="A664" t="s">
        <v>27</v>
      </c>
      <c r="B664" t="s">
        <v>287</v>
      </c>
      <c r="C664" t="s">
        <v>29</v>
      </c>
      <c r="D664">
        <v>92374</v>
      </c>
      <c r="E664" t="s">
        <v>30</v>
      </c>
    </row>
    <row r="665" spans="1:5" x14ac:dyDescent="0.3">
      <c r="A665" t="s">
        <v>27</v>
      </c>
      <c r="B665" t="s">
        <v>287</v>
      </c>
      <c r="C665" t="s">
        <v>29</v>
      </c>
      <c r="D665">
        <v>92374</v>
      </c>
      <c r="E665" t="s">
        <v>30</v>
      </c>
    </row>
    <row r="666" spans="1:5" x14ac:dyDescent="0.3">
      <c r="A666" t="s">
        <v>27</v>
      </c>
      <c r="B666" t="s">
        <v>287</v>
      </c>
      <c r="C666" t="s">
        <v>29</v>
      </c>
      <c r="D666">
        <v>92374</v>
      </c>
      <c r="E666" t="s">
        <v>30</v>
      </c>
    </row>
    <row r="667" spans="1:5" x14ac:dyDescent="0.3">
      <c r="A667" t="s">
        <v>27</v>
      </c>
      <c r="B667" t="s">
        <v>287</v>
      </c>
      <c r="C667" t="s">
        <v>29</v>
      </c>
      <c r="D667">
        <v>92374</v>
      </c>
      <c r="E667" t="s">
        <v>30</v>
      </c>
    </row>
    <row r="668" spans="1:5" x14ac:dyDescent="0.3">
      <c r="A668" t="s">
        <v>27</v>
      </c>
      <c r="B668" t="s">
        <v>287</v>
      </c>
      <c r="C668" t="s">
        <v>29</v>
      </c>
      <c r="D668">
        <v>92374</v>
      </c>
      <c r="E668" t="s">
        <v>30</v>
      </c>
    </row>
    <row r="669" spans="1:5" x14ac:dyDescent="0.3">
      <c r="A669" t="s">
        <v>27</v>
      </c>
      <c r="B669" t="s">
        <v>2147</v>
      </c>
      <c r="C669" t="s">
        <v>29</v>
      </c>
      <c r="D669">
        <v>95207</v>
      </c>
      <c r="E669" t="s">
        <v>30</v>
      </c>
    </row>
    <row r="670" spans="1:5" x14ac:dyDescent="0.3">
      <c r="A670" t="s">
        <v>27</v>
      </c>
      <c r="B670" t="s">
        <v>65</v>
      </c>
      <c r="C670" t="s">
        <v>66</v>
      </c>
      <c r="D670">
        <v>98105</v>
      </c>
      <c r="E670" t="s">
        <v>30</v>
      </c>
    </row>
    <row r="671" spans="1:5" x14ac:dyDescent="0.3">
      <c r="A671" t="s">
        <v>27</v>
      </c>
      <c r="B671" t="s">
        <v>65</v>
      </c>
      <c r="C671" t="s">
        <v>66</v>
      </c>
      <c r="D671">
        <v>98105</v>
      </c>
      <c r="E671" t="s">
        <v>30</v>
      </c>
    </row>
    <row r="672" spans="1:5" x14ac:dyDescent="0.3">
      <c r="A672" t="s">
        <v>27</v>
      </c>
      <c r="B672" t="s">
        <v>2154</v>
      </c>
      <c r="C672" t="s">
        <v>29</v>
      </c>
      <c r="D672">
        <v>94086</v>
      </c>
      <c r="E672" t="s">
        <v>30</v>
      </c>
    </row>
    <row r="673" spans="1:5" x14ac:dyDescent="0.3">
      <c r="A673" t="s">
        <v>27</v>
      </c>
      <c r="B673" t="s">
        <v>528</v>
      </c>
      <c r="C673" t="s">
        <v>29</v>
      </c>
      <c r="D673">
        <v>94521</v>
      </c>
      <c r="E673" t="s">
        <v>30</v>
      </c>
    </row>
    <row r="674" spans="1:5" x14ac:dyDescent="0.3">
      <c r="A674" t="s">
        <v>27</v>
      </c>
      <c r="B674" t="s">
        <v>28</v>
      </c>
      <c r="C674" t="s">
        <v>29</v>
      </c>
      <c r="D674">
        <v>90032</v>
      </c>
      <c r="E674" t="s">
        <v>30</v>
      </c>
    </row>
    <row r="675" spans="1:5" x14ac:dyDescent="0.3">
      <c r="A675" t="s">
        <v>27</v>
      </c>
      <c r="B675" t="s">
        <v>1177</v>
      </c>
      <c r="C675" t="s">
        <v>29</v>
      </c>
      <c r="D675">
        <v>94601</v>
      </c>
      <c r="E675" t="s">
        <v>30</v>
      </c>
    </row>
    <row r="676" spans="1:5" x14ac:dyDescent="0.3">
      <c r="A676" t="s">
        <v>27</v>
      </c>
      <c r="B676" t="s">
        <v>2171</v>
      </c>
      <c r="C676" t="s">
        <v>29</v>
      </c>
      <c r="D676">
        <v>95336</v>
      </c>
      <c r="E676" t="s">
        <v>30</v>
      </c>
    </row>
    <row r="677" spans="1:5" x14ac:dyDescent="0.3">
      <c r="A677" t="s">
        <v>27</v>
      </c>
      <c r="B677" t="s">
        <v>80</v>
      </c>
      <c r="C677" t="s">
        <v>29</v>
      </c>
      <c r="D677">
        <v>94122</v>
      </c>
      <c r="E677" t="s">
        <v>30</v>
      </c>
    </row>
    <row r="678" spans="1:5" x14ac:dyDescent="0.3">
      <c r="A678" t="s">
        <v>27</v>
      </c>
      <c r="B678" t="s">
        <v>2180</v>
      </c>
      <c r="C678" t="s">
        <v>73</v>
      </c>
      <c r="D678">
        <v>84106</v>
      </c>
      <c r="E678" t="s">
        <v>30</v>
      </c>
    </row>
    <row r="679" spans="1:5" x14ac:dyDescent="0.3">
      <c r="A679" t="s">
        <v>27</v>
      </c>
      <c r="B679" t="s">
        <v>2180</v>
      </c>
      <c r="C679" t="s">
        <v>73</v>
      </c>
      <c r="D679">
        <v>84106</v>
      </c>
      <c r="E679" t="s">
        <v>30</v>
      </c>
    </row>
    <row r="680" spans="1:5" x14ac:dyDescent="0.3">
      <c r="A680" t="s">
        <v>27</v>
      </c>
      <c r="B680" t="s">
        <v>2180</v>
      </c>
      <c r="C680" t="s">
        <v>73</v>
      </c>
      <c r="D680">
        <v>84106</v>
      </c>
      <c r="E680" t="s">
        <v>30</v>
      </c>
    </row>
    <row r="681" spans="1:5" x14ac:dyDescent="0.3">
      <c r="A681" t="s">
        <v>27</v>
      </c>
      <c r="B681" t="s">
        <v>2180</v>
      </c>
      <c r="C681" t="s">
        <v>73</v>
      </c>
      <c r="D681">
        <v>84106</v>
      </c>
      <c r="E681" t="s">
        <v>30</v>
      </c>
    </row>
    <row r="682" spans="1:5" x14ac:dyDescent="0.3">
      <c r="A682" t="s">
        <v>27</v>
      </c>
      <c r="B682" t="s">
        <v>968</v>
      </c>
      <c r="C682" t="s">
        <v>29</v>
      </c>
      <c r="D682">
        <v>93905</v>
      </c>
      <c r="E682" t="s">
        <v>30</v>
      </c>
    </row>
    <row r="683" spans="1:5" x14ac:dyDescent="0.3">
      <c r="A683" t="s">
        <v>27</v>
      </c>
      <c r="B683" t="s">
        <v>28</v>
      </c>
      <c r="C683" t="s">
        <v>29</v>
      </c>
      <c r="D683">
        <v>90049</v>
      </c>
      <c r="E683" t="s">
        <v>30</v>
      </c>
    </row>
    <row r="684" spans="1:5" x14ac:dyDescent="0.3">
      <c r="A684" t="s">
        <v>27</v>
      </c>
      <c r="B684" t="s">
        <v>65</v>
      </c>
      <c r="C684" t="s">
        <v>66</v>
      </c>
      <c r="D684">
        <v>98105</v>
      </c>
      <c r="E684" t="s">
        <v>30</v>
      </c>
    </row>
    <row r="685" spans="1:5" x14ac:dyDescent="0.3">
      <c r="A685" t="s">
        <v>27</v>
      </c>
      <c r="B685" t="s">
        <v>65</v>
      </c>
      <c r="C685" t="s">
        <v>66</v>
      </c>
      <c r="D685">
        <v>98105</v>
      </c>
      <c r="E685" t="s">
        <v>30</v>
      </c>
    </row>
    <row r="686" spans="1:5" x14ac:dyDescent="0.3">
      <c r="A686" t="s">
        <v>27</v>
      </c>
      <c r="B686" t="s">
        <v>65</v>
      </c>
      <c r="C686" t="s">
        <v>66</v>
      </c>
      <c r="D686">
        <v>98105</v>
      </c>
      <c r="E686" t="s">
        <v>30</v>
      </c>
    </row>
    <row r="687" spans="1:5" x14ac:dyDescent="0.3">
      <c r="A687" t="s">
        <v>27</v>
      </c>
      <c r="B687" t="s">
        <v>65</v>
      </c>
      <c r="C687" t="s">
        <v>66</v>
      </c>
      <c r="D687">
        <v>98105</v>
      </c>
      <c r="E687" t="s">
        <v>30</v>
      </c>
    </row>
    <row r="688" spans="1:5" x14ac:dyDescent="0.3">
      <c r="A688" t="s">
        <v>27</v>
      </c>
      <c r="B688" t="s">
        <v>65</v>
      </c>
      <c r="C688" t="s">
        <v>66</v>
      </c>
      <c r="D688">
        <v>98105</v>
      </c>
      <c r="E688" t="s">
        <v>30</v>
      </c>
    </row>
    <row r="689" spans="1:5" x14ac:dyDescent="0.3">
      <c r="A689" t="s">
        <v>27</v>
      </c>
      <c r="B689" t="s">
        <v>65</v>
      </c>
      <c r="C689" t="s">
        <v>66</v>
      </c>
      <c r="D689">
        <v>98103</v>
      </c>
      <c r="E689" t="s">
        <v>30</v>
      </c>
    </row>
    <row r="690" spans="1:5" x14ac:dyDescent="0.3">
      <c r="A690" t="s">
        <v>27</v>
      </c>
      <c r="B690" t="s">
        <v>65</v>
      </c>
      <c r="C690" t="s">
        <v>66</v>
      </c>
      <c r="D690">
        <v>98103</v>
      </c>
      <c r="E690" t="s">
        <v>30</v>
      </c>
    </row>
    <row r="691" spans="1:5" x14ac:dyDescent="0.3">
      <c r="A691" t="s">
        <v>27</v>
      </c>
      <c r="B691" t="s">
        <v>236</v>
      </c>
      <c r="C691" t="s">
        <v>29</v>
      </c>
      <c r="D691">
        <v>95123</v>
      </c>
      <c r="E691" t="s">
        <v>30</v>
      </c>
    </row>
    <row r="692" spans="1:5" x14ac:dyDescent="0.3">
      <c r="A692" t="s">
        <v>27</v>
      </c>
      <c r="B692" t="s">
        <v>236</v>
      </c>
      <c r="C692" t="s">
        <v>29</v>
      </c>
      <c r="D692">
        <v>95123</v>
      </c>
      <c r="E692" t="s">
        <v>30</v>
      </c>
    </row>
    <row r="693" spans="1:5" x14ac:dyDescent="0.3">
      <c r="A693" t="s">
        <v>27</v>
      </c>
      <c r="B693" t="s">
        <v>236</v>
      </c>
      <c r="C693" t="s">
        <v>29</v>
      </c>
      <c r="D693">
        <v>95123</v>
      </c>
      <c r="E693" t="s">
        <v>30</v>
      </c>
    </row>
    <row r="694" spans="1:5" x14ac:dyDescent="0.3">
      <c r="A694" t="s">
        <v>27</v>
      </c>
      <c r="B694" t="s">
        <v>236</v>
      </c>
      <c r="C694" t="s">
        <v>29</v>
      </c>
      <c r="D694">
        <v>95123</v>
      </c>
      <c r="E694" t="s">
        <v>30</v>
      </c>
    </row>
    <row r="695" spans="1:5" x14ac:dyDescent="0.3">
      <c r="A695" t="s">
        <v>27</v>
      </c>
      <c r="B695" t="s">
        <v>80</v>
      </c>
      <c r="C695" t="s">
        <v>29</v>
      </c>
      <c r="D695">
        <v>94110</v>
      </c>
      <c r="E695" t="s">
        <v>30</v>
      </c>
    </row>
    <row r="696" spans="1:5" x14ac:dyDescent="0.3">
      <c r="A696" t="s">
        <v>27</v>
      </c>
      <c r="B696" t="s">
        <v>80</v>
      </c>
      <c r="C696" t="s">
        <v>29</v>
      </c>
      <c r="D696">
        <v>94110</v>
      </c>
      <c r="E696" t="s">
        <v>30</v>
      </c>
    </row>
    <row r="697" spans="1:5" x14ac:dyDescent="0.3">
      <c r="A697" t="s">
        <v>27</v>
      </c>
      <c r="B697" t="s">
        <v>80</v>
      </c>
      <c r="C697" t="s">
        <v>29</v>
      </c>
      <c r="D697">
        <v>94110</v>
      </c>
      <c r="E697" t="s">
        <v>30</v>
      </c>
    </row>
    <row r="698" spans="1:5" x14ac:dyDescent="0.3">
      <c r="A698" t="s">
        <v>27</v>
      </c>
      <c r="B698" t="s">
        <v>2228</v>
      </c>
      <c r="C698" t="s">
        <v>161</v>
      </c>
      <c r="D698">
        <v>80122</v>
      </c>
      <c r="E698" t="s">
        <v>30</v>
      </c>
    </row>
    <row r="699" spans="1:5" x14ac:dyDescent="0.3">
      <c r="A699" t="s">
        <v>27</v>
      </c>
      <c r="B699" t="s">
        <v>80</v>
      </c>
      <c r="C699" t="s">
        <v>29</v>
      </c>
      <c r="D699">
        <v>94122</v>
      </c>
      <c r="E699" t="s">
        <v>30</v>
      </c>
    </row>
    <row r="700" spans="1:5" x14ac:dyDescent="0.3">
      <c r="A700" t="s">
        <v>27</v>
      </c>
      <c r="B700" t="s">
        <v>80</v>
      </c>
      <c r="C700" t="s">
        <v>29</v>
      </c>
      <c r="D700">
        <v>94122</v>
      </c>
      <c r="E700" t="s">
        <v>30</v>
      </c>
    </row>
    <row r="701" spans="1:5" x14ac:dyDescent="0.3">
      <c r="A701" t="s">
        <v>27</v>
      </c>
      <c r="B701" t="s">
        <v>147</v>
      </c>
      <c r="C701" t="s">
        <v>148</v>
      </c>
      <c r="D701">
        <v>97206</v>
      </c>
      <c r="E701" t="s">
        <v>30</v>
      </c>
    </row>
    <row r="702" spans="1:5" x14ac:dyDescent="0.3">
      <c r="A702" t="s">
        <v>27</v>
      </c>
      <c r="B702" t="s">
        <v>1438</v>
      </c>
      <c r="C702" t="s">
        <v>73</v>
      </c>
      <c r="D702">
        <v>84604</v>
      </c>
      <c r="E702" t="s">
        <v>30</v>
      </c>
    </row>
    <row r="703" spans="1:5" x14ac:dyDescent="0.3">
      <c r="A703" t="s">
        <v>27</v>
      </c>
      <c r="B703" t="s">
        <v>28</v>
      </c>
      <c r="C703" t="s">
        <v>29</v>
      </c>
      <c r="D703">
        <v>90049</v>
      </c>
      <c r="E703" t="s">
        <v>30</v>
      </c>
    </row>
    <row r="704" spans="1:5" x14ac:dyDescent="0.3">
      <c r="A704" t="s">
        <v>27</v>
      </c>
      <c r="B704" t="s">
        <v>28</v>
      </c>
      <c r="C704" t="s">
        <v>29</v>
      </c>
      <c r="D704">
        <v>90049</v>
      </c>
      <c r="E704" t="s">
        <v>30</v>
      </c>
    </row>
    <row r="705" spans="1:5" x14ac:dyDescent="0.3">
      <c r="A705" t="s">
        <v>27</v>
      </c>
      <c r="B705" t="s">
        <v>222</v>
      </c>
      <c r="C705" t="s">
        <v>29</v>
      </c>
      <c r="D705">
        <v>91104</v>
      </c>
      <c r="E705" t="s">
        <v>30</v>
      </c>
    </row>
    <row r="706" spans="1:5" x14ac:dyDescent="0.3">
      <c r="A706" t="s">
        <v>27</v>
      </c>
      <c r="B706" t="s">
        <v>222</v>
      </c>
      <c r="C706" t="s">
        <v>29</v>
      </c>
      <c r="D706">
        <v>91104</v>
      </c>
      <c r="E706" t="s">
        <v>30</v>
      </c>
    </row>
    <row r="707" spans="1:5" x14ac:dyDescent="0.3">
      <c r="A707" t="s">
        <v>27</v>
      </c>
      <c r="B707" t="s">
        <v>222</v>
      </c>
      <c r="C707" t="s">
        <v>29</v>
      </c>
      <c r="D707">
        <v>91104</v>
      </c>
      <c r="E707" t="s">
        <v>30</v>
      </c>
    </row>
    <row r="708" spans="1:5" x14ac:dyDescent="0.3">
      <c r="A708" t="s">
        <v>27</v>
      </c>
      <c r="B708" t="s">
        <v>222</v>
      </c>
      <c r="C708" t="s">
        <v>29</v>
      </c>
      <c r="D708">
        <v>91104</v>
      </c>
      <c r="E708" t="s">
        <v>30</v>
      </c>
    </row>
    <row r="709" spans="1:5" x14ac:dyDescent="0.3">
      <c r="A709" t="s">
        <v>27</v>
      </c>
      <c r="B709" t="s">
        <v>222</v>
      </c>
      <c r="C709" t="s">
        <v>29</v>
      </c>
      <c r="D709">
        <v>91104</v>
      </c>
      <c r="E709" t="s">
        <v>30</v>
      </c>
    </row>
    <row r="710" spans="1:5" x14ac:dyDescent="0.3">
      <c r="A710" t="s">
        <v>27</v>
      </c>
      <c r="B710" t="s">
        <v>28</v>
      </c>
      <c r="C710" t="s">
        <v>29</v>
      </c>
      <c r="D710">
        <v>90004</v>
      </c>
      <c r="E710" t="s">
        <v>30</v>
      </c>
    </row>
    <row r="711" spans="1:5" x14ac:dyDescent="0.3">
      <c r="A711" t="s">
        <v>27</v>
      </c>
      <c r="B711" t="s">
        <v>28</v>
      </c>
      <c r="C711" t="s">
        <v>29</v>
      </c>
      <c r="D711">
        <v>90004</v>
      </c>
      <c r="E711" t="s">
        <v>30</v>
      </c>
    </row>
    <row r="712" spans="1:5" x14ac:dyDescent="0.3">
      <c r="A712" t="s">
        <v>27</v>
      </c>
      <c r="B712" t="s">
        <v>28</v>
      </c>
      <c r="C712" t="s">
        <v>29</v>
      </c>
      <c r="D712">
        <v>90004</v>
      </c>
      <c r="E712" t="s">
        <v>30</v>
      </c>
    </row>
    <row r="713" spans="1:5" x14ac:dyDescent="0.3">
      <c r="A713" t="s">
        <v>27</v>
      </c>
      <c r="B713" t="s">
        <v>28</v>
      </c>
      <c r="C713" t="s">
        <v>29</v>
      </c>
      <c r="D713">
        <v>90004</v>
      </c>
      <c r="E713" t="s">
        <v>30</v>
      </c>
    </row>
    <row r="714" spans="1:5" x14ac:dyDescent="0.3">
      <c r="A714" t="s">
        <v>27</v>
      </c>
      <c r="B714" t="s">
        <v>28</v>
      </c>
      <c r="C714" t="s">
        <v>29</v>
      </c>
      <c r="D714">
        <v>90004</v>
      </c>
      <c r="E714" t="s">
        <v>30</v>
      </c>
    </row>
    <row r="715" spans="1:5" x14ac:dyDescent="0.3">
      <c r="A715" t="s">
        <v>27</v>
      </c>
      <c r="B715" t="s">
        <v>325</v>
      </c>
      <c r="C715" t="s">
        <v>29</v>
      </c>
      <c r="D715">
        <v>92105</v>
      </c>
      <c r="E715" t="s">
        <v>30</v>
      </c>
    </row>
    <row r="716" spans="1:5" x14ac:dyDescent="0.3">
      <c r="A716" t="s">
        <v>27</v>
      </c>
      <c r="B716" t="s">
        <v>80</v>
      </c>
      <c r="C716" t="s">
        <v>29</v>
      </c>
      <c r="D716">
        <v>94110</v>
      </c>
      <c r="E716" t="s">
        <v>30</v>
      </c>
    </row>
    <row r="717" spans="1:5" x14ac:dyDescent="0.3">
      <c r="A717" t="s">
        <v>27</v>
      </c>
      <c r="B717" t="s">
        <v>80</v>
      </c>
      <c r="C717" t="s">
        <v>29</v>
      </c>
      <c r="D717">
        <v>94110</v>
      </c>
      <c r="E717" t="s">
        <v>30</v>
      </c>
    </row>
    <row r="718" spans="1:5" x14ac:dyDescent="0.3">
      <c r="A718" t="s">
        <v>27</v>
      </c>
      <c r="B718" t="s">
        <v>80</v>
      </c>
      <c r="C718" t="s">
        <v>29</v>
      </c>
      <c r="D718">
        <v>94122</v>
      </c>
      <c r="E718" t="s">
        <v>30</v>
      </c>
    </row>
    <row r="719" spans="1:5" x14ac:dyDescent="0.3">
      <c r="A719" t="s">
        <v>27</v>
      </c>
      <c r="B719" t="s">
        <v>80</v>
      </c>
      <c r="C719" t="s">
        <v>29</v>
      </c>
      <c r="D719">
        <v>94122</v>
      </c>
      <c r="E719" t="s">
        <v>30</v>
      </c>
    </row>
    <row r="720" spans="1:5" x14ac:dyDescent="0.3">
      <c r="A720" t="s">
        <v>27</v>
      </c>
      <c r="B720" t="s">
        <v>325</v>
      </c>
      <c r="C720" t="s">
        <v>29</v>
      </c>
      <c r="D720">
        <v>92024</v>
      </c>
      <c r="E720" t="s">
        <v>30</v>
      </c>
    </row>
    <row r="721" spans="1:5" x14ac:dyDescent="0.3">
      <c r="A721" t="s">
        <v>27</v>
      </c>
      <c r="B721" t="s">
        <v>325</v>
      </c>
      <c r="C721" t="s">
        <v>29</v>
      </c>
      <c r="D721">
        <v>92024</v>
      </c>
      <c r="E721" t="s">
        <v>30</v>
      </c>
    </row>
    <row r="722" spans="1:5" x14ac:dyDescent="0.3">
      <c r="A722" t="s">
        <v>27</v>
      </c>
      <c r="B722" t="s">
        <v>65</v>
      </c>
      <c r="C722" t="s">
        <v>66</v>
      </c>
      <c r="D722">
        <v>98115</v>
      </c>
      <c r="E722" t="s">
        <v>30</v>
      </c>
    </row>
    <row r="723" spans="1:5" x14ac:dyDescent="0.3">
      <c r="A723" t="s">
        <v>27</v>
      </c>
      <c r="B723" t="s">
        <v>65</v>
      </c>
      <c r="C723" t="s">
        <v>66</v>
      </c>
      <c r="D723">
        <v>98105</v>
      </c>
      <c r="E723" t="s">
        <v>30</v>
      </c>
    </row>
    <row r="724" spans="1:5" x14ac:dyDescent="0.3">
      <c r="A724" t="s">
        <v>27</v>
      </c>
      <c r="B724" t="s">
        <v>80</v>
      </c>
      <c r="C724" t="s">
        <v>29</v>
      </c>
      <c r="D724">
        <v>94122</v>
      </c>
      <c r="E724" t="s">
        <v>30</v>
      </c>
    </row>
    <row r="725" spans="1:5" x14ac:dyDescent="0.3">
      <c r="A725" t="s">
        <v>27</v>
      </c>
      <c r="B725" t="s">
        <v>80</v>
      </c>
      <c r="C725" t="s">
        <v>29</v>
      </c>
      <c r="D725">
        <v>94122</v>
      </c>
      <c r="E725" t="s">
        <v>30</v>
      </c>
    </row>
    <row r="726" spans="1:5" x14ac:dyDescent="0.3">
      <c r="A726" t="s">
        <v>27</v>
      </c>
      <c r="B726" t="s">
        <v>28</v>
      </c>
      <c r="C726" t="s">
        <v>29</v>
      </c>
      <c r="D726">
        <v>90036</v>
      </c>
      <c r="E726" t="s">
        <v>30</v>
      </c>
    </row>
    <row r="727" spans="1:5" x14ac:dyDescent="0.3">
      <c r="A727" t="s">
        <v>27</v>
      </c>
      <c r="B727" t="s">
        <v>28</v>
      </c>
      <c r="C727" t="s">
        <v>29</v>
      </c>
      <c r="D727">
        <v>90036</v>
      </c>
      <c r="E727" t="s">
        <v>30</v>
      </c>
    </row>
    <row r="728" spans="1:5" x14ac:dyDescent="0.3">
      <c r="A728" t="s">
        <v>27</v>
      </c>
      <c r="B728" t="s">
        <v>65</v>
      </c>
      <c r="C728" t="s">
        <v>66</v>
      </c>
      <c r="D728">
        <v>98115</v>
      </c>
      <c r="E728" t="s">
        <v>30</v>
      </c>
    </row>
    <row r="729" spans="1:5" x14ac:dyDescent="0.3">
      <c r="A729" t="s">
        <v>27</v>
      </c>
      <c r="B729" t="s">
        <v>65</v>
      </c>
      <c r="C729" t="s">
        <v>66</v>
      </c>
      <c r="D729">
        <v>98115</v>
      </c>
      <c r="E729" t="s">
        <v>30</v>
      </c>
    </row>
    <row r="730" spans="1:5" x14ac:dyDescent="0.3">
      <c r="A730" t="s">
        <v>27</v>
      </c>
      <c r="B730" t="s">
        <v>65</v>
      </c>
      <c r="C730" t="s">
        <v>66</v>
      </c>
      <c r="D730">
        <v>98115</v>
      </c>
      <c r="E730" t="s">
        <v>30</v>
      </c>
    </row>
    <row r="731" spans="1:5" x14ac:dyDescent="0.3">
      <c r="A731" t="s">
        <v>27</v>
      </c>
      <c r="B731" t="s">
        <v>28</v>
      </c>
      <c r="C731" t="s">
        <v>29</v>
      </c>
      <c r="D731">
        <v>90032</v>
      </c>
      <c r="E731" t="s">
        <v>30</v>
      </c>
    </row>
    <row r="732" spans="1:5" x14ac:dyDescent="0.3">
      <c r="A732" t="s">
        <v>27</v>
      </c>
      <c r="B732" t="s">
        <v>65</v>
      </c>
      <c r="C732" t="s">
        <v>66</v>
      </c>
      <c r="D732">
        <v>98115</v>
      </c>
      <c r="E732" t="s">
        <v>30</v>
      </c>
    </row>
    <row r="733" spans="1:5" x14ac:dyDescent="0.3">
      <c r="A733" t="s">
        <v>27</v>
      </c>
      <c r="B733" t="s">
        <v>2041</v>
      </c>
      <c r="C733" t="s">
        <v>122</v>
      </c>
      <c r="D733">
        <v>85345</v>
      </c>
      <c r="E733" t="s">
        <v>30</v>
      </c>
    </row>
    <row r="734" spans="1:5" x14ac:dyDescent="0.3">
      <c r="A734" t="s">
        <v>27</v>
      </c>
      <c r="B734" t="s">
        <v>2041</v>
      </c>
      <c r="C734" t="s">
        <v>122</v>
      </c>
      <c r="D734">
        <v>85345</v>
      </c>
      <c r="E734" t="s">
        <v>30</v>
      </c>
    </row>
    <row r="735" spans="1:5" x14ac:dyDescent="0.3">
      <c r="A735" t="s">
        <v>27</v>
      </c>
      <c r="B735" t="s">
        <v>2041</v>
      </c>
      <c r="C735" t="s">
        <v>122</v>
      </c>
      <c r="D735">
        <v>85345</v>
      </c>
      <c r="E735" t="s">
        <v>30</v>
      </c>
    </row>
    <row r="736" spans="1:5" x14ac:dyDescent="0.3">
      <c r="A736" t="s">
        <v>27</v>
      </c>
      <c r="B736" t="s">
        <v>2041</v>
      </c>
      <c r="C736" t="s">
        <v>122</v>
      </c>
      <c r="D736">
        <v>85345</v>
      </c>
      <c r="E736" t="s">
        <v>30</v>
      </c>
    </row>
    <row r="737" spans="1:5" x14ac:dyDescent="0.3">
      <c r="A737" t="s">
        <v>27</v>
      </c>
      <c r="B737" t="s">
        <v>2041</v>
      </c>
      <c r="C737" t="s">
        <v>122</v>
      </c>
      <c r="D737">
        <v>85345</v>
      </c>
      <c r="E737" t="s">
        <v>30</v>
      </c>
    </row>
    <row r="738" spans="1:5" x14ac:dyDescent="0.3">
      <c r="A738" t="s">
        <v>27</v>
      </c>
      <c r="B738" t="s">
        <v>65</v>
      </c>
      <c r="C738" t="s">
        <v>66</v>
      </c>
      <c r="D738">
        <v>98115</v>
      </c>
      <c r="E738" t="s">
        <v>30</v>
      </c>
    </row>
    <row r="739" spans="1:5" x14ac:dyDescent="0.3">
      <c r="A739" t="s">
        <v>27</v>
      </c>
      <c r="B739" t="s">
        <v>2337</v>
      </c>
      <c r="C739" t="s">
        <v>161</v>
      </c>
      <c r="D739">
        <v>80525</v>
      </c>
      <c r="E739" t="s">
        <v>30</v>
      </c>
    </row>
    <row r="740" spans="1:5" x14ac:dyDescent="0.3">
      <c r="A740" t="s">
        <v>27</v>
      </c>
      <c r="B740" t="s">
        <v>28</v>
      </c>
      <c r="C740" t="s">
        <v>29</v>
      </c>
      <c r="D740">
        <v>90004</v>
      </c>
      <c r="E740" t="s">
        <v>30</v>
      </c>
    </row>
    <row r="741" spans="1:5" x14ac:dyDescent="0.3">
      <c r="A741" t="s">
        <v>27</v>
      </c>
      <c r="B741" t="s">
        <v>28</v>
      </c>
      <c r="C741" t="s">
        <v>29</v>
      </c>
      <c r="D741">
        <v>90004</v>
      </c>
      <c r="E741" t="s">
        <v>30</v>
      </c>
    </row>
    <row r="742" spans="1:5" x14ac:dyDescent="0.3">
      <c r="A742" t="s">
        <v>27</v>
      </c>
      <c r="B742" t="s">
        <v>28</v>
      </c>
      <c r="C742" t="s">
        <v>29</v>
      </c>
      <c r="D742">
        <v>90032</v>
      </c>
      <c r="E742" t="s">
        <v>30</v>
      </c>
    </row>
    <row r="743" spans="1:5" x14ac:dyDescent="0.3">
      <c r="A743" t="s">
        <v>27</v>
      </c>
      <c r="B743" t="s">
        <v>28</v>
      </c>
      <c r="C743" t="s">
        <v>29</v>
      </c>
      <c r="D743">
        <v>90032</v>
      </c>
      <c r="E743" t="s">
        <v>30</v>
      </c>
    </row>
    <row r="744" spans="1:5" x14ac:dyDescent="0.3">
      <c r="A744" t="s">
        <v>27</v>
      </c>
      <c r="B744" t="s">
        <v>28</v>
      </c>
      <c r="C744" t="s">
        <v>29</v>
      </c>
      <c r="D744">
        <v>90032</v>
      </c>
      <c r="E744" t="s">
        <v>30</v>
      </c>
    </row>
    <row r="745" spans="1:5" x14ac:dyDescent="0.3">
      <c r="A745" t="s">
        <v>27</v>
      </c>
      <c r="B745" t="s">
        <v>28</v>
      </c>
      <c r="C745" t="s">
        <v>29</v>
      </c>
      <c r="D745">
        <v>90032</v>
      </c>
      <c r="E745" t="s">
        <v>30</v>
      </c>
    </row>
    <row r="746" spans="1:5" x14ac:dyDescent="0.3">
      <c r="A746" t="s">
        <v>27</v>
      </c>
      <c r="B746" t="s">
        <v>28</v>
      </c>
      <c r="C746" t="s">
        <v>29</v>
      </c>
      <c r="D746">
        <v>90032</v>
      </c>
      <c r="E746" t="s">
        <v>30</v>
      </c>
    </row>
    <row r="747" spans="1:5" x14ac:dyDescent="0.3">
      <c r="A747" t="s">
        <v>27</v>
      </c>
      <c r="B747" t="s">
        <v>80</v>
      </c>
      <c r="C747" t="s">
        <v>29</v>
      </c>
      <c r="D747">
        <v>94122</v>
      </c>
      <c r="E747" t="s">
        <v>30</v>
      </c>
    </row>
    <row r="748" spans="1:5" x14ac:dyDescent="0.3">
      <c r="A748" t="s">
        <v>27</v>
      </c>
      <c r="B748" t="s">
        <v>80</v>
      </c>
      <c r="C748" t="s">
        <v>29</v>
      </c>
      <c r="D748">
        <v>94122</v>
      </c>
      <c r="E748" t="s">
        <v>30</v>
      </c>
    </row>
    <row r="749" spans="1:5" x14ac:dyDescent="0.3">
      <c r="A749" t="s">
        <v>27</v>
      </c>
      <c r="B749" t="s">
        <v>80</v>
      </c>
      <c r="C749" t="s">
        <v>29</v>
      </c>
      <c r="D749">
        <v>94122</v>
      </c>
      <c r="E749" t="s">
        <v>30</v>
      </c>
    </row>
    <row r="750" spans="1:5" x14ac:dyDescent="0.3">
      <c r="A750" t="s">
        <v>27</v>
      </c>
      <c r="B750" t="s">
        <v>80</v>
      </c>
      <c r="C750" t="s">
        <v>29</v>
      </c>
      <c r="D750">
        <v>94122</v>
      </c>
      <c r="E750" t="s">
        <v>30</v>
      </c>
    </row>
    <row r="751" spans="1:5" x14ac:dyDescent="0.3">
      <c r="A751" t="s">
        <v>27</v>
      </c>
      <c r="B751" t="s">
        <v>2365</v>
      </c>
      <c r="C751" t="s">
        <v>29</v>
      </c>
      <c r="D751">
        <v>95823</v>
      </c>
      <c r="E751" t="s">
        <v>30</v>
      </c>
    </row>
    <row r="752" spans="1:5" x14ac:dyDescent="0.3">
      <c r="A752" t="s">
        <v>27</v>
      </c>
      <c r="B752" t="s">
        <v>2371</v>
      </c>
      <c r="C752" t="s">
        <v>29</v>
      </c>
      <c r="D752">
        <v>91360</v>
      </c>
      <c r="E752" t="s">
        <v>30</v>
      </c>
    </row>
    <row r="753" spans="1:5" x14ac:dyDescent="0.3">
      <c r="A753" t="s">
        <v>27</v>
      </c>
      <c r="B753" t="s">
        <v>1311</v>
      </c>
      <c r="C753" t="s">
        <v>29</v>
      </c>
      <c r="D753">
        <v>93727</v>
      </c>
      <c r="E753" t="s">
        <v>30</v>
      </c>
    </row>
    <row r="754" spans="1:5" x14ac:dyDescent="0.3">
      <c r="A754" t="s">
        <v>27</v>
      </c>
      <c r="B754" t="s">
        <v>1311</v>
      </c>
      <c r="C754" t="s">
        <v>29</v>
      </c>
      <c r="D754">
        <v>93727</v>
      </c>
      <c r="E754" t="s">
        <v>30</v>
      </c>
    </row>
    <row r="755" spans="1:5" x14ac:dyDescent="0.3">
      <c r="A755" t="s">
        <v>27</v>
      </c>
      <c r="B755" t="s">
        <v>1311</v>
      </c>
      <c r="C755" t="s">
        <v>29</v>
      </c>
      <c r="D755">
        <v>93727</v>
      </c>
      <c r="E755" t="s">
        <v>30</v>
      </c>
    </row>
    <row r="756" spans="1:5" x14ac:dyDescent="0.3">
      <c r="A756" t="s">
        <v>27</v>
      </c>
      <c r="B756" t="s">
        <v>1311</v>
      </c>
      <c r="C756" t="s">
        <v>29</v>
      </c>
      <c r="D756">
        <v>93727</v>
      </c>
      <c r="E756" t="s">
        <v>30</v>
      </c>
    </row>
    <row r="757" spans="1:5" x14ac:dyDescent="0.3">
      <c r="A757" t="s">
        <v>27</v>
      </c>
      <c r="B757" t="s">
        <v>1311</v>
      </c>
      <c r="C757" t="s">
        <v>29</v>
      </c>
      <c r="D757">
        <v>93727</v>
      </c>
      <c r="E757" t="s">
        <v>30</v>
      </c>
    </row>
    <row r="758" spans="1:5" x14ac:dyDescent="0.3">
      <c r="A758" t="s">
        <v>27</v>
      </c>
      <c r="B758" t="s">
        <v>325</v>
      </c>
      <c r="C758" t="s">
        <v>29</v>
      </c>
      <c r="D758">
        <v>92105</v>
      </c>
      <c r="E758" t="s">
        <v>30</v>
      </c>
    </row>
    <row r="759" spans="1:5" x14ac:dyDescent="0.3">
      <c r="A759" t="s">
        <v>27</v>
      </c>
      <c r="B759" t="s">
        <v>325</v>
      </c>
      <c r="C759" t="s">
        <v>29</v>
      </c>
      <c r="D759">
        <v>92105</v>
      </c>
      <c r="E759" t="s">
        <v>30</v>
      </c>
    </row>
    <row r="760" spans="1:5" x14ac:dyDescent="0.3">
      <c r="A760" t="s">
        <v>27</v>
      </c>
      <c r="B760" t="s">
        <v>80</v>
      </c>
      <c r="C760" t="s">
        <v>29</v>
      </c>
      <c r="D760">
        <v>94109</v>
      </c>
      <c r="E760" t="s">
        <v>30</v>
      </c>
    </row>
    <row r="761" spans="1:5" x14ac:dyDescent="0.3">
      <c r="A761" t="s">
        <v>27</v>
      </c>
      <c r="B761" t="s">
        <v>80</v>
      </c>
      <c r="C761" t="s">
        <v>29</v>
      </c>
      <c r="D761">
        <v>94109</v>
      </c>
      <c r="E761" t="s">
        <v>30</v>
      </c>
    </row>
    <row r="762" spans="1:5" x14ac:dyDescent="0.3">
      <c r="A762" t="s">
        <v>27</v>
      </c>
      <c r="B762" t="s">
        <v>28</v>
      </c>
      <c r="C762" t="s">
        <v>29</v>
      </c>
      <c r="D762">
        <v>90045</v>
      </c>
      <c r="E762" t="s">
        <v>30</v>
      </c>
    </row>
    <row r="763" spans="1:5" x14ac:dyDescent="0.3">
      <c r="A763" t="s">
        <v>27</v>
      </c>
      <c r="B763" t="s">
        <v>28</v>
      </c>
      <c r="C763" t="s">
        <v>29</v>
      </c>
      <c r="D763">
        <v>90045</v>
      </c>
      <c r="E763" t="s">
        <v>30</v>
      </c>
    </row>
    <row r="764" spans="1:5" x14ac:dyDescent="0.3">
      <c r="A764" t="s">
        <v>27</v>
      </c>
      <c r="B764" t="s">
        <v>28</v>
      </c>
      <c r="C764" t="s">
        <v>29</v>
      </c>
      <c r="D764">
        <v>90045</v>
      </c>
      <c r="E764" t="s">
        <v>30</v>
      </c>
    </row>
    <row r="765" spans="1:5" x14ac:dyDescent="0.3">
      <c r="A765" t="s">
        <v>27</v>
      </c>
      <c r="B765" t="s">
        <v>80</v>
      </c>
      <c r="C765" t="s">
        <v>29</v>
      </c>
      <c r="D765">
        <v>94122</v>
      </c>
      <c r="E765" t="s">
        <v>30</v>
      </c>
    </row>
    <row r="766" spans="1:5" x14ac:dyDescent="0.3">
      <c r="A766" t="s">
        <v>27</v>
      </c>
      <c r="B766" t="s">
        <v>80</v>
      </c>
      <c r="C766" t="s">
        <v>29</v>
      </c>
      <c r="D766">
        <v>94122</v>
      </c>
      <c r="E766" t="s">
        <v>30</v>
      </c>
    </row>
    <row r="767" spans="1:5" x14ac:dyDescent="0.3">
      <c r="A767" t="s">
        <v>27</v>
      </c>
      <c r="B767" t="s">
        <v>80</v>
      </c>
      <c r="C767" t="s">
        <v>29</v>
      </c>
      <c r="D767">
        <v>94122</v>
      </c>
      <c r="E767" t="s">
        <v>30</v>
      </c>
    </row>
    <row r="768" spans="1:5" x14ac:dyDescent="0.3">
      <c r="A768" t="s">
        <v>27</v>
      </c>
      <c r="B768" t="s">
        <v>28</v>
      </c>
      <c r="C768" t="s">
        <v>29</v>
      </c>
      <c r="D768">
        <v>90036</v>
      </c>
      <c r="E768" t="s">
        <v>30</v>
      </c>
    </row>
    <row r="769" spans="1:5" x14ac:dyDescent="0.3">
      <c r="A769" t="s">
        <v>27</v>
      </c>
      <c r="B769" t="s">
        <v>28</v>
      </c>
      <c r="C769" t="s">
        <v>29</v>
      </c>
      <c r="D769">
        <v>90045</v>
      </c>
      <c r="E769" t="s">
        <v>30</v>
      </c>
    </row>
    <row r="770" spans="1:5" x14ac:dyDescent="0.3">
      <c r="A770" t="s">
        <v>27</v>
      </c>
      <c r="B770" t="s">
        <v>28</v>
      </c>
      <c r="C770" t="s">
        <v>29</v>
      </c>
      <c r="D770">
        <v>90045</v>
      </c>
      <c r="E770" t="s">
        <v>30</v>
      </c>
    </row>
    <row r="771" spans="1:5" x14ac:dyDescent="0.3">
      <c r="A771" t="s">
        <v>27</v>
      </c>
      <c r="B771" t="s">
        <v>2419</v>
      </c>
      <c r="C771" t="s">
        <v>262</v>
      </c>
      <c r="D771">
        <v>87105</v>
      </c>
      <c r="E771" t="s">
        <v>30</v>
      </c>
    </row>
    <row r="772" spans="1:5" x14ac:dyDescent="0.3">
      <c r="A772" t="s">
        <v>27</v>
      </c>
      <c r="B772" t="s">
        <v>2419</v>
      </c>
      <c r="C772" t="s">
        <v>262</v>
      </c>
      <c r="D772">
        <v>87105</v>
      </c>
      <c r="E772" t="s">
        <v>30</v>
      </c>
    </row>
    <row r="773" spans="1:5" x14ac:dyDescent="0.3">
      <c r="A773" t="s">
        <v>27</v>
      </c>
      <c r="B773" t="s">
        <v>2425</v>
      </c>
      <c r="C773" t="s">
        <v>471</v>
      </c>
      <c r="D773">
        <v>89431</v>
      </c>
      <c r="E773" t="s">
        <v>30</v>
      </c>
    </row>
    <row r="774" spans="1:5" x14ac:dyDescent="0.3">
      <c r="A774" t="s">
        <v>27</v>
      </c>
      <c r="B774" t="s">
        <v>2431</v>
      </c>
      <c r="C774" t="s">
        <v>29</v>
      </c>
      <c r="D774">
        <v>92236</v>
      </c>
      <c r="E774" t="s">
        <v>30</v>
      </c>
    </row>
    <row r="775" spans="1:5" x14ac:dyDescent="0.3">
      <c r="A775" t="s">
        <v>27</v>
      </c>
      <c r="B775" t="s">
        <v>2431</v>
      </c>
      <c r="C775" t="s">
        <v>29</v>
      </c>
      <c r="D775">
        <v>92236</v>
      </c>
      <c r="E775" t="s">
        <v>30</v>
      </c>
    </row>
    <row r="776" spans="1:5" x14ac:dyDescent="0.3">
      <c r="A776" t="s">
        <v>27</v>
      </c>
      <c r="B776" t="s">
        <v>80</v>
      </c>
      <c r="C776" t="s">
        <v>29</v>
      </c>
      <c r="D776">
        <v>94110</v>
      </c>
      <c r="E776" t="s">
        <v>30</v>
      </c>
    </row>
    <row r="777" spans="1:5" x14ac:dyDescent="0.3">
      <c r="A777" t="s">
        <v>27</v>
      </c>
      <c r="B777" t="s">
        <v>65</v>
      </c>
      <c r="C777" t="s">
        <v>66</v>
      </c>
      <c r="D777">
        <v>98103</v>
      </c>
      <c r="E777" t="s">
        <v>30</v>
      </c>
    </row>
    <row r="778" spans="1:5" x14ac:dyDescent="0.3">
      <c r="A778" t="s">
        <v>27</v>
      </c>
      <c r="B778" t="s">
        <v>1010</v>
      </c>
      <c r="C778" t="s">
        <v>262</v>
      </c>
      <c r="D778">
        <v>87401</v>
      </c>
      <c r="E778" t="s">
        <v>30</v>
      </c>
    </row>
    <row r="779" spans="1:5" x14ac:dyDescent="0.3">
      <c r="A779" t="s">
        <v>27</v>
      </c>
      <c r="B779" t="s">
        <v>522</v>
      </c>
      <c r="C779" t="s">
        <v>161</v>
      </c>
      <c r="D779">
        <v>80027</v>
      </c>
      <c r="E779" t="s">
        <v>30</v>
      </c>
    </row>
    <row r="780" spans="1:5" x14ac:dyDescent="0.3">
      <c r="A780" t="s">
        <v>27</v>
      </c>
      <c r="B780" t="s">
        <v>522</v>
      </c>
      <c r="C780" t="s">
        <v>161</v>
      </c>
      <c r="D780">
        <v>80027</v>
      </c>
      <c r="E780" t="s">
        <v>30</v>
      </c>
    </row>
    <row r="781" spans="1:5" x14ac:dyDescent="0.3">
      <c r="A781" t="s">
        <v>27</v>
      </c>
      <c r="B781" t="s">
        <v>28</v>
      </c>
      <c r="C781" t="s">
        <v>29</v>
      </c>
      <c r="D781">
        <v>90004</v>
      </c>
      <c r="E781" t="s">
        <v>30</v>
      </c>
    </row>
    <row r="782" spans="1:5" x14ac:dyDescent="0.3">
      <c r="A782" t="s">
        <v>27</v>
      </c>
      <c r="B782" t="s">
        <v>236</v>
      </c>
      <c r="C782" t="s">
        <v>29</v>
      </c>
      <c r="D782">
        <v>95123</v>
      </c>
      <c r="E782" t="s">
        <v>30</v>
      </c>
    </row>
    <row r="783" spans="1:5" x14ac:dyDescent="0.3">
      <c r="A783" t="s">
        <v>27</v>
      </c>
      <c r="B783" t="s">
        <v>65</v>
      </c>
      <c r="C783" t="s">
        <v>66</v>
      </c>
      <c r="D783">
        <v>98115</v>
      </c>
      <c r="E783" t="s">
        <v>30</v>
      </c>
    </row>
    <row r="784" spans="1:5" x14ac:dyDescent="0.3">
      <c r="A784" t="s">
        <v>27</v>
      </c>
      <c r="B784" t="s">
        <v>65</v>
      </c>
      <c r="C784" t="s">
        <v>66</v>
      </c>
      <c r="D784">
        <v>98115</v>
      </c>
      <c r="E784" t="s">
        <v>30</v>
      </c>
    </row>
    <row r="785" spans="1:5" x14ac:dyDescent="0.3">
      <c r="A785" t="s">
        <v>27</v>
      </c>
      <c r="B785" t="s">
        <v>28</v>
      </c>
      <c r="C785" t="s">
        <v>29</v>
      </c>
      <c r="D785">
        <v>90032</v>
      </c>
      <c r="E785" t="s">
        <v>30</v>
      </c>
    </row>
    <row r="786" spans="1:5" x14ac:dyDescent="0.3">
      <c r="A786" t="s">
        <v>27</v>
      </c>
      <c r="B786" t="s">
        <v>28</v>
      </c>
      <c r="C786" t="s">
        <v>29</v>
      </c>
      <c r="D786">
        <v>90032</v>
      </c>
      <c r="E786" t="s">
        <v>30</v>
      </c>
    </row>
    <row r="787" spans="1:5" x14ac:dyDescent="0.3">
      <c r="A787" t="s">
        <v>27</v>
      </c>
      <c r="B787" t="s">
        <v>28</v>
      </c>
      <c r="C787" t="s">
        <v>29</v>
      </c>
      <c r="D787">
        <v>90032</v>
      </c>
      <c r="E787" t="s">
        <v>30</v>
      </c>
    </row>
    <row r="788" spans="1:5" x14ac:dyDescent="0.3">
      <c r="A788" t="s">
        <v>27</v>
      </c>
      <c r="B788" t="s">
        <v>28</v>
      </c>
      <c r="C788" t="s">
        <v>29</v>
      </c>
      <c r="D788">
        <v>90032</v>
      </c>
      <c r="E788" t="s">
        <v>30</v>
      </c>
    </row>
    <row r="789" spans="1:5" x14ac:dyDescent="0.3">
      <c r="A789" t="s">
        <v>27</v>
      </c>
      <c r="B789" t="s">
        <v>28</v>
      </c>
      <c r="C789" t="s">
        <v>29</v>
      </c>
      <c r="D789">
        <v>90036</v>
      </c>
      <c r="E789" t="s">
        <v>30</v>
      </c>
    </row>
    <row r="790" spans="1:5" x14ac:dyDescent="0.3">
      <c r="A790" t="s">
        <v>27</v>
      </c>
      <c r="B790" t="s">
        <v>65</v>
      </c>
      <c r="C790" t="s">
        <v>66</v>
      </c>
      <c r="D790">
        <v>98105</v>
      </c>
      <c r="E790" t="s">
        <v>30</v>
      </c>
    </row>
    <row r="791" spans="1:5" x14ac:dyDescent="0.3">
      <c r="A791" t="s">
        <v>27</v>
      </c>
      <c r="B791" t="s">
        <v>65</v>
      </c>
      <c r="C791" t="s">
        <v>66</v>
      </c>
      <c r="D791">
        <v>98105</v>
      </c>
      <c r="E791" t="s">
        <v>30</v>
      </c>
    </row>
    <row r="792" spans="1:5" x14ac:dyDescent="0.3">
      <c r="A792" t="s">
        <v>27</v>
      </c>
      <c r="B792" t="s">
        <v>65</v>
      </c>
      <c r="C792" t="s">
        <v>66</v>
      </c>
      <c r="D792">
        <v>98105</v>
      </c>
      <c r="E792" t="s">
        <v>30</v>
      </c>
    </row>
    <row r="793" spans="1:5" x14ac:dyDescent="0.3">
      <c r="A793" t="s">
        <v>27</v>
      </c>
      <c r="B793" t="s">
        <v>65</v>
      </c>
      <c r="C793" t="s">
        <v>66</v>
      </c>
      <c r="D793">
        <v>98105</v>
      </c>
      <c r="E793" t="s">
        <v>30</v>
      </c>
    </row>
    <row r="794" spans="1:5" x14ac:dyDescent="0.3">
      <c r="A794" t="s">
        <v>27</v>
      </c>
      <c r="B794" t="s">
        <v>65</v>
      </c>
      <c r="C794" t="s">
        <v>66</v>
      </c>
      <c r="D794">
        <v>98105</v>
      </c>
      <c r="E794" t="s">
        <v>30</v>
      </c>
    </row>
    <row r="795" spans="1:5" x14ac:dyDescent="0.3">
      <c r="A795" t="s">
        <v>27</v>
      </c>
      <c r="B795" t="s">
        <v>28</v>
      </c>
      <c r="C795" t="s">
        <v>29</v>
      </c>
      <c r="D795">
        <v>90049</v>
      </c>
      <c r="E795" t="s">
        <v>30</v>
      </c>
    </row>
    <row r="796" spans="1:5" x14ac:dyDescent="0.3">
      <c r="A796" t="s">
        <v>27</v>
      </c>
      <c r="B796" t="s">
        <v>325</v>
      </c>
      <c r="C796" t="s">
        <v>29</v>
      </c>
      <c r="D796">
        <v>92037</v>
      </c>
      <c r="E796" t="s">
        <v>30</v>
      </c>
    </row>
    <row r="797" spans="1:5" x14ac:dyDescent="0.3">
      <c r="A797" t="s">
        <v>27</v>
      </c>
      <c r="B797" t="s">
        <v>325</v>
      </c>
      <c r="C797" t="s">
        <v>29</v>
      </c>
      <c r="D797">
        <v>92037</v>
      </c>
      <c r="E797" t="s">
        <v>30</v>
      </c>
    </row>
    <row r="798" spans="1:5" x14ac:dyDescent="0.3">
      <c r="A798" t="s">
        <v>27</v>
      </c>
      <c r="B798" t="s">
        <v>80</v>
      </c>
      <c r="C798" t="s">
        <v>29</v>
      </c>
      <c r="D798">
        <v>94109</v>
      </c>
      <c r="E798" t="s">
        <v>30</v>
      </c>
    </row>
    <row r="799" spans="1:5" x14ac:dyDescent="0.3">
      <c r="A799" t="s">
        <v>27</v>
      </c>
      <c r="B799" t="s">
        <v>80</v>
      </c>
      <c r="C799" t="s">
        <v>29</v>
      </c>
      <c r="D799">
        <v>94110</v>
      </c>
      <c r="E799" t="s">
        <v>30</v>
      </c>
    </row>
    <row r="800" spans="1:5" x14ac:dyDescent="0.3">
      <c r="A800" t="s">
        <v>27</v>
      </c>
      <c r="B800" t="s">
        <v>80</v>
      </c>
      <c r="C800" t="s">
        <v>29</v>
      </c>
      <c r="D800">
        <v>94122</v>
      </c>
      <c r="E800" t="s">
        <v>30</v>
      </c>
    </row>
    <row r="801" spans="1:5" x14ac:dyDescent="0.3">
      <c r="A801" t="s">
        <v>27</v>
      </c>
      <c r="B801" t="s">
        <v>80</v>
      </c>
      <c r="C801" t="s">
        <v>29</v>
      </c>
      <c r="D801">
        <v>94122</v>
      </c>
      <c r="E801" t="s">
        <v>30</v>
      </c>
    </row>
    <row r="802" spans="1:5" x14ac:dyDescent="0.3">
      <c r="A802" t="s">
        <v>27</v>
      </c>
      <c r="B802" t="s">
        <v>80</v>
      </c>
      <c r="C802" t="s">
        <v>29</v>
      </c>
      <c r="D802">
        <v>94122</v>
      </c>
      <c r="E802" t="s">
        <v>30</v>
      </c>
    </row>
    <row r="803" spans="1:5" x14ac:dyDescent="0.3">
      <c r="A803" t="s">
        <v>27</v>
      </c>
      <c r="B803" t="s">
        <v>28</v>
      </c>
      <c r="C803" t="s">
        <v>29</v>
      </c>
      <c r="D803">
        <v>90045</v>
      </c>
      <c r="E803" t="s">
        <v>30</v>
      </c>
    </row>
    <row r="804" spans="1:5" x14ac:dyDescent="0.3">
      <c r="A804" t="s">
        <v>27</v>
      </c>
      <c r="B804" t="s">
        <v>28</v>
      </c>
      <c r="C804" t="s">
        <v>29</v>
      </c>
      <c r="D804">
        <v>90045</v>
      </c>
      <c r="E804" t="s">
        <v>30</v>
      </c>
    </row>
    <row r="805" spans="1:5" x14ac:dyDescent="0.3">
      <c r="A805" t="s">
        <v>27</v>
      </c>
      <c r="B805" t="s">
        <v>2509</v>
      </c>
      <c r="C805" t="s">
        <v>29</v>
      </c>
      <c r="D805">
        <v>92253</v>
      </c>
      <c r="E805" t="s">
        <v>30</v>
      </c>
    </row>
    <row r="806" spans="1:5" x14ac:dyDescent="0.3">
      <c r="A806" t="s">
        <v>27</v>
      </c>
      <c r="B806" t="s">
        <v>80</v>
      </c>
      <c r="C806" t="s">
        <v>29</v>
      </c>
      <c r="D806">
        <v>94122</v>
      </c>
      <c r="E806" t="s">
        <v>30</v>
      </c>
    </row>
    <row r="807" spans="1:5" x14ac:dyDescent="0.3">
      <c r="A807" t="s">
        <v>27</v>
      </c>
      <c r="B807" t="s">
        <v>80</v>
      </c>
      <c r="C807" t="s">
        <v>29</v>
      </c>
      <c r="D807">
        <v>94122</v>
      </c>
      <c r="E807" t="s">
        <v>30</v>
      </c>
    </row>
    <row r="808" spans="1:5" x14ac:dyDescent="0.3">
      <c r="A808" t="s">
        <v>27</v>
      </c>
      <c r="B808" t="s">
        <v>228</v>
      </c>
      <c r="C808" t="s">
        <v>122</v>
      </c>
      <c r="D808">
        <v>85254</v>
      </c>
      <c r="E808" t="s">
        <v>30</v>
      </c>
    </row>
    <row r="809" spans="1:5" x14ac:dyDescent="0.3">
      <c r="A809" t="s">
        <v>27</v>
      </c>
      <c r="B809" t="s">
        <v>236</v>
      </c>
      <c r="C809" t="s">
        <v>29</v>
      </c>
      <c r="D809">
        <v>95123</v>
      </c>
      <c r="E809" t="s">
        <v>30</v>
      </c>
    </row>
    <row r="810" spans="1:5" x14ac:dyDescent="0.3">
      <c r="A810" t="s">
        <v>27</v>
      </c>
      <c r="B810" t="s">
        <v>236</v>
      </c>
      <c r="C810" t="s">
        <v>29</v>
      </c>
      <c r="D810">
        <v>95123</v>
      </c>
      <c r="E810" t="s">
        <v>30</v>
      </c>
    </row>
    <row r="811" spans="1:5" x14ac:dyDescent="0.3">
      <c r="A811" t="s">
        <v>27</v>
      </c>
      <c r="B811" t="s">
        <v>176</v>
      </c>
      <c r="C811" t="s">
        <v>122</v>
      </c>
      <c r="D811">
        <v>85023</v>
      </c>
      <c r="E811" t="s">
        <v>30</v>
      </c>
    </row>
    <row r="812" spans="1:5" x14ac:dyDescent="0.3">
      <c r="A812" t="s">
        <v>27</v>
      </c>
      <c r="B812" t="s">
        <v>176</v>
      </c>
      <c r="C812" t="s">
        <v>122</v>
      </c>
      <c r="D812">
        <v>85023</v>
      </c>
      <c r="E812" t="s">
        <v>30</v>
      </c>
    </row>
    <row r="813" spans="1:5" x14ac:dyDescent="0.3">
      <c r="A813" t="s">
        <v>27</v>
      </c>
      <c r="B813" t="s">
        <v>176</v>
      </c>
      <c r="C813" t="s">
        <v>122</v>
      </c>
      <c r="D813">
        <v>85023</v>
      </c>
      <c r="E813" t="s">
        <v>30</v>
      </c>
    </row>
    <row r="814" spans="1:5" x14ac:dyDescent="0.3">
      <c r="A814" t="s">
        <v>27</v>
      </c>
      <c r="B814" t="s">
        <v>176</v>
      </c>
      <c r="C814" t="s">
        <v>122</v>
      </c>
      <c r="D814">
        <v>85023</v>
      </c>
      <c r="E814" t="s">
        <v>30</v>
      </c>
    </row>
    <row r="815" spans="1:5" x14ac:dyDescent="0.3">
      <c r="A815" t="s">
        <v>27</v>
      </c>
      <c r="B815" t="s">
        <v>90</v>
      </c>
      <c r="C815" t="s">
        <v>73</v>
      </c>
      <c r="D815">
        <v>84057</v>
      </c>
      <c r="E815" t="s">
        <v>30</v>
      </c>
    </row>
    <row r="816" spans="1:5" x14ac:dyDescent="0.3">
      <c r="A816" t="s">
        <v>27</v>
      </c>
      <c r="B816" t="s">
        <v>90</v>
      </c>
      <c r="C816" t="s">
        <v>73</v>
      </c>
      <c r="D816">
        <v>84057</v>
      </c>
      <c r="E816" t="s">
        <v>30</v>
      </c>
    </row>
    <row r="817" spans="1:5" x14ac:dyDescent="0.3">
      <c r="A817" t="s">
        <v>27</v>
      </c>
      <c r="B817" t="s">
        <v>90</v>
      </c>
      <c r="C817" t="s">
        <v>73</v>
      </c>
      <c r="D817">
        <v>84057</v>
      </c>
      <c r="E817" t="s">
        <v>30</v>
      </c>
    </row>
    <row r="818" spans="1:5" x14ac:dyDescent="0.3">
      <c r="A818" t="s">
        <v>27</v>
      </c>
      <c r="B818" t="s">
        <v>2528</v>
      </c>
      <c r="C818" t="s">
        <v>66</v>
      </c>
      <c r="D818">
        <v>98226</v>
      </c>
      <c r="E818" t="s">
        <v>30</v>
      </c>
    </row>
    <row r="819" spans="1:5" x14ac:dyDescent="0.3">
      <c r="A819" t="s">
        <v>27</v>
      </c>
      <c r="B819" t="s">
        <v>2528</v>
      </c>
      <c r="C819" t="s">
        <v>66</v>
      </c>
      <c r="D819">
        <v>98226</v>
      </c>
      <c r="E819" t="s">
        <v>30</v>
      </c>
    </row>
    <row r="820" spans="1:5" x14ac:dyDescent="0.3">
      <c r="A820" t="s">
        <v>27</v>
      </c>
      <c r="B820" t="s">
        <v>28</v>
      </c>
      <c r="C820" t="s">
        <v>29</v>
      </c>
      <c r="D820">
        <v>90004</v>
      </c>
      <c r="E820" t="s">
        <v>30</v>
      </c>
    </row>
    <row r="821" spans="1:5" x14ac:dyDescent="0.3">
      <c r="A821" t="s">
        <v>27</v>
      </c>
      <c r="B821" t="s">
        <v>28</v>
      </c>
      <c r="C821" t="s">
        <v>29</v>
      </c>
      <c r="D821">
        <v>90004</v>
      </c>
      <c r="E821" t="s">
        <v>30</v>
      </c>
    </row>
    <row r="822" spans="1:5" x14ac:dyDescent="0.3">
      <c r="A822" t="s">
        <v>27</v>
      </c>
      <c r="B822" t="s">
        <v>325</v>
      </c>
      <c r="C822" t="s">
        <v>29</v>
      </c>
      <c r="D822">
        <v>92024</v>
      </c>
      <c r="E822" t="s">
        <v>30</v>
      </c>
    </row>
    <row r="823" spans="1:5" x14ac:dyDescent="0.3">
      <c r="A823" t="s">
        <v>27</v>
      </c>
      <c r="B823" t="s">
        <v>28</v>
      </c>
      <c r="C823" t="s">
        <v>29</v>
      </c>
      <c r="D823">
        <v>90045</v>
      </c>
      <c r="E823" t="s">
        <v>30</v>
      </c>
    </row>
    <row r="824" spans="1:5" x14ac:dyDescent="0.3">
      <c r="A824" t="s">
        <v>27</v>
      </c>
      <c r="B824" t="s">
        <v>28</v>
      </c>
      <c r="C824" t="s">
        <v>29</v>
      </c>
      <c r="D824">
        <v>90049</v>
      </c>
      <c r="E824" t="s">
        <v>30</v>
      </c>
    </row>
    <row r="825" spans="1:5" x14ac:dyDescent="0.3">
      <c r="A825" t="s">
        <v>27</v>
      </c>
      <c r="B825" t="s">
        <v>28</v>
      </c>
      <c r="C825" t="s">
        <v>29</v>
      </c>
      <c r="D825">
        <v>90049</v>
      </c>
      <c r="E825" t="s">
        <v>30</v>
      </c>
    </row>
    <row r="826" spans="1:5" x14ac:dyDescent="0.3">
      <c r="A826" t="s">
        <v>27</v>
      </c>
      <c r="B826" t="s">
        <v>80</v>
      </c>
      <c r="C826" t="s">
        <v>29</v>
      </c>
      <c r="D826">
        <v>94110</v>
      </c>
      <c r="E826" t="s">
        <v>30</v>
      </c>
    </row>
    <row r="827" spans="1:5" x14ac:dyDescent="0.3">
      <c r="A827" t="s">
        <v>27</v>
      </c>
      <c r="B827" t="s">
        <v>80</v>
      </c>
      <c r="C827" t="s">
        <v>29</v>
      </c>
      <c r="D827">
        <v>94110</v>
      </c>
      <c r="E827" t="s">
        <v>30</v>
      </c>
    </row>
    <row r="828" spans="1:5" x14ac:dyDescent="0.3">
      <c r="A828" t="s">
        <v>27</v>
      </c>
      <c r="B828" t="s">
        <v>261</v>
      </c>
      <c r="C828" t="s">
        <v>262</v>
      </c>
      <c r="D828">
        <v>88220</v>
      </c>
      <c r="E828" t="s">
        <v>30</v>
      </c>
    </row>
    <row r="829" spans="1:5" x14ac:dyDescent="0.3">
      <c r="A829" t="s">
        <v>27</v>
      </c>
      <c r="B829" t="s">
        <v>261</v>
      </c>
      <c r="C829" t="s">
        <v>262</v>
      </c>
      <c r="D829">
        <v>88220</v>
      </c>
      <c r="E829" t="s">
        <v>30</v>
      </c>
    </row>
    <row r="830" spans="1:5" x14ac:dyDescent="0.3">
      <c r="A830" t="s">
        <v>27</v>
      </c>
      <c r="B830" t="s">
        <v>261</v>
      </c>
      <c r="C830" t="s">
        <v>262</v>
      </c>
      <c r="D830">
        <v>88220</v>
      </c>
      <c r="E830" t="s">
        <v>30</v>
      </c>
    </row>
    <row r="831" spans="1:5" x14ac:dyDescent="0.3">
      <c r="A831" t="s">
        <v>27</v>
      </c>
      <c r="B831" t="s">
        <v>261</v>
      </c>
      <c r="C831" t="s">
        <v>262</v>
      </c>
      <c r="D831">
        <v>88220</v>
      </c>
      <c r="E831" t="s">
        <v>30</v>
      </c>
    </row>
    <row r="832" spans="1:5" x14ac:dyDescent="0.3">
      <c r="A832" t="s">
        <v>27</v>
      </c>
      <c r="B832" t="s">
        <v>65</v>
      </c>
      <c r="C832" t="s">
        <v>66</v>
      </c>
      <c r="D832">
        <v>98103</v>
      </c>
      <c r="E832" t="s">
        <v>30</v>
      </c>
    </row>
    <row r="833" spans="1:5" x14ac:dyDescent="0.3">
      <c r="A833" t="s">
        <v>27</v>
      </c>
      <c r="B833" t="s">
        <v>65</v>
      </c>
      <c r="C833" t="s">
        <v>66</v>
      </c>
      <c r="D833">
        <v>98103</v>
      </c>
      <c r="E833" t="s">
        <v>30</v>
      </c>
    </row>
    <row r="834" spans="1:5" x14ac:dyDescent="0.3">
      <c r="A834" t="s">
        <v>27</v>
      </c>
      <c r="B834" t="s">
        <v>65</v>
      </c>
      <c r="C834" t="s">
        <v>66</v>
      </c>
      <c r="D834">
        <v>98103</v>
      </c>
      <c r="E834" t="s">
        <v>30</v>
      </c>
    </row>
    <row r="835" spans="1:5" x14ac:dyDescent="0.3">
      <c r="A835" t="s">
        <v>27</v>
      </c>
      <c r="B835" t="s">
        <v>28</v>
      </c>
      <c r="C835" t="s">
        <v>29</v>
      </c>
      <c r="D835">
        <v>90045</v>
      </c>
      <c r="E835" t="s">
        <v>30</v>
      </c>
    </row>
    <row r="836" spans="1:5" x14ac:dyDescent="0.3">
      <c r="A836" t="s">
        <v>27</v>
      </c>
      <c r="B836" t="s">
        <v>404</v>
      </c>
      <c r="C836" t="s">
        <v>29</v>
      </c>
      <c r="D836">
        <v>92345</v>
      </c>
      <c r="E836" t="s">
        <v>30</v>
      </c>
    </row>
    <row r="837" spans="1:5" x14ac:dyDescent="0.3">
      <c r="A837" t="s">
        <v>27</v>
      </c>
      <c r="B837" t="s">
        <v>1438</v>
      </c>
      <c r="C837" t="s">
        <v>73</v>
      </c>
      <c r="D837">
        <v>84604</v>
      </c>
      <c r="E837" t="s">
        <v>30</v>
      </c>
    </row>
    <row r="838" spans="1:5" x14ac:dyDescent="0.3">
      <c r="A838" t="s">
        <v>27</v>
      </c>
      <c r="B838" t="s">
        <v>1438</v>
      </c>
      <c r="C838" t="s">
        <v>73</v>
      </c>
      <c r="D838">
        <v>84604</v>
      </c>
      <c r="E838" t="s">
        <v>30</v>
      </c>
    </row>
    <row r="839" spans="1:5" x14ac:dyDescent="0.3">
      <c r="A839" t="s">
        <v>27</v>
      </c>
      <c r="B839" t="s">
        <v>1438</v>
      </c>
      <c r="C839" t="s">
        <v>73</v>
      </c>
      <c r="D839">
        <v>84604</v>
      </c>
      <c r="E839" t="s">
        <v>30</v>
      </c>
    </row>
    <row r="840" spans="1:5" x14ac:dyDescent="0.3">
      <c r="A840" t="s">
        <v>27</v>
      </c>
      <c r="B840" t="s">
        <v>1438</v>
      </c>
      <c r="C840" t="s">
        <v>73</v>
      </c>
      <c r="D840">
        <v>84604</v>
      </c>
      <c r="E840" t="s">
        <v>30</v>
      </c>
    </row>
    <row r="841" spans="1:5" x14ac:dyDescent="0.3">
      <c r="A841" t="s">
        <v>27</v>
      </c>
      <c r="B841" t="s">
        <v>1438</v>
      </c>
      <c r="C841" t="s">
        <v>73</v>
      </c>
      <c r="D841">
        <v>84604</v>
      </c>
      <c r="E841" t="s">
        <v>30</v>
      </c>
    </row>
    <row r="842" spans="1:5" x14ac:dyDescent="0.3">
      <c r="A842" t="s">
        <v>27</v>
      </c>
      <c r="B842" t="s">
        <v>1438</v>
      </c>
      <c r="C842" t="s">
        <v>73</v>
      </c>
      <c r="D842">
        <v>84604</v>
      </c>
      <c r="E842" t="s">
        <v>30</v>
      </c>
    </row>
    <row r="843" spans="1:5" x14ac:dyDescent="0.3">
      <c r="A843" t="s">
        <v>27</v>
      </c>
      <c r="B843" t="s">
        <v>1438</v>
      </c>
      <c r="C843" t="s">
        <v>73</v>
      </c>
      <c r="D843">
        <v>84604</v>
      </c>
      <c r="E843" t="s">
        <v>30</v>
      </c>
    </row>
    <row r="844" spans="1:5" x14ac:dyDescent="0.3">
      <c r="A844" t="s">
        <v>27</v>
      </c>
      <c r="B844" t="s">
        <v>80</v>
      </c>
      <c r="C844" t="s">
        <v>29</v>
      </c>
      <c r="D844">
        <v>94110</v>
      </c>
      <c r="E844" t="s">
        <v>30</v>
      </c>
    </row>
    <row r="845" spans="1:5" x14ac:dyDescent="0.3">
      <c r="A845" t="s">
        <v>27</v>
      </c>
      <c r="B845" t="s">
        <v>121</v>
      </c>
      <c r="C845" t="s">
        <v>122</v>
      </c>
      <c r="D845">
        <v>85234</v>
      </c>
      <c r="E845" t="s">
        <v>30</v>
      </c>
    </row>
    <row r="846" spans="1:5" x14ac:dyDescent="0.3">
      <c r="A846" t="s">
        <v>27</v>
      </c>
      <c r="B846" t="s">
        <v>28</v>
      </c>
      <c r="C846" t="s">
        <v>29</v>
      </c>
      <c r="D846">
        <v>90045</v>
      </c>
      <c r="E846" t="s">
        <v>30</v>
      </c>
    </row>
    <row r="847" spans="1:5" x14ac:dyDescent="0.3">
      <c r="A847" t="s">
        <v>27</v>
      </c>
      <c r="B847" t="s">
        <v>28</v>
      </c>
      <c r="C847" t="s">
        <v>29</v>
      </c>
      <c r="D847">
        <v>90045</v>
      </c>
      <c r="E847" t="s">
        <v>30</v>
      </c>
    </row>
    <row r="848" spans="1:5" x14ac:dyDescent="0.3">
      <c r="A848" t="s">
        <v>27</v>
      </c>
      <c r="B848" t="s">
        <v>325</v>
      </c>
      <c r="C848" t="s">
        <v>29</v>
      </c>
      <c r="D848">
        <v>92024</v>
      </c>
      <c r="E848" t="s">
        <v>30</v>
      </c>
    </row>
    <row r="849" spans="1:5" x14ac:dyDescent="0.3">
      <c r="A849" t="s">
        <v>27</v>
      </c>
      <c r="B849" t="s">
        <v>1346</v>
      </c>
      <c r="C849" t="s">
        <v>161</v>
      </c>
      <c r="D849">
        <v>81001</v>
      </c>
      <c r="E849" t="s">
        <v>30</v>
      </c>
    </row>
    <row r="850" spans="1:5" x14ac:dyDescent="0.3">
      <c r="A850" t="s">
        <v>27</v>
      </c>
      <c r="B850" t="s">
        <v>1346</v>
      </c>
      <c r="C850" t="s">
        <v>161</v>
      </c>
      <c r="D850">
        <v>81001</v>
      </c>
      <c r="E850" t="s">
        <v>30</v>
      </c>
    </row>
    <row r="851" spans="1:5" x14ac:dyDescent="0.3">
      <c r="A851" t="s">
        <v>27</v>
      </c>
      <c r="B851" t="s">
        <v>28</v>
      </c>
      <c r="C851" t="s">
        <v>29</v>
      </c>
      <c r="D851">
        <v>90004</v>
      </c>
      <c r="E851" t="s">
        <v>30</v>
      </c>
    </row>
    <row r="852" spans="1:5" x14ac:dyDescent="0.3">
      <c r="A852" t="s">
        <v>27</v>
      </c>
      <c r="B852" t="s">
        <v>28</v>
      </c>
      <c r="C852" t="s">
        <v>29</v>
      </c>
      <c r="D852">
        <v>90032</v>
      </c>
      <c r="E852" t="s">
        <v>30</v>
      </c>
    </row>
    <row r="853" spans="1:5" x14ac:dyDescent="0.3">
      <c r="A853" t="s">
        <v>27</v>
      </c>
      <c r="B853" t="s">
        <v>2607</v>
      </c>
      <c r="C853" t="s">
        <v>161</v>
      </c>
      <c r="D853">
        <v>80112</v>
      </c>
      <c r="E853" t="s">
        <v>30</v>
      </c>
    </row>
    <row r="854" spans="1:5" x14ac:dyDescent="0.3">
      <c r="A854" t="s">
        <v>27</v>
      </c>
      <c r="B854" t="s">
        <v>2607</v>
      </c>
      <c r="C854" t="s">
        <v>161</v>
      </c>
      <c r="D854">
        <v>80112</v>
      </c>
      <c r="E854" t="s">
        <v>30</v>
      </c>
    </row>
    <row r="855" spans="1:5" x14ac:dyDescent="0.3">
      <c r="A855" t="s">
        <v>27</v>
      </c>
      <c r="B855" t="s">
        <v>65</v>
      </c>
      <c r="C855" t="s">
        <v>66</v>
      </c>
      <c r="D855">
        <v>98115</v>
      </c>
      <c r="E855" t="s">
        <v>30</v>
      </c>
    </row>
    <row r="856" spans="1:5" x14ac:dyDescent="0.3">
      <c r="A856" t="s">
        <v>27</v>
      </c>
      <c r="B856" t="s">
        <v>261</v>
      </c>
      <c r="C856" t="s">
        <v>262</v>
      </c>
      <c r="D856">
        <v>88220</v>
      </c>
      <c r="E856" t="s">
        <v>30</v>
      </c>
    </row>
    <row r="857" spans="1:5" x14ac:dyDescent="0.3">
      <c r="A857" t="s">
        <v>27</v>
      </c>
      <c r="B857" t="s">
        <v>261</v>
      </c>
      <c r="C857" t="s">
        <v>262</v>
      </c>
      <c r="D857">
        <v>88220</v>
      </c>
      <c r="E857" t="s">
        <v>30</v>
      </c>
    </row>
    <row r="858" spans="1:5" x14ac:dyDescent="0.3">
      <c r="A858" t="s">
        <v>27</v>
      </c>
      <c r="B858" t="s">
        <v>261</v>
      </c>
      <c r="C858" t="s">
        <v>262</v>
      </c>
      <c r="D858">
        <v>88220</v>
      </c>
      <c r="E858" t="s">
        <v>30</v>
      </c>
    </row>
    <row r="859" spans="1:5" x14ac:dyDescent="0.3">
      <c r="A859" t="s">
        <v>27</v>
      </c>
      <c r="B859" t="s">
        <v>28</v>
      </c>
      <c r="C859" t="s">
        <v>29</v>
      </c>
      <c r="D859">
        <v>90049</v>
      </c>
      <c r="E859" t="s">
        <v>30</v>
      </c>
    </row>
    <row r="860" spans="1:5" x14ac:dyDescent="0.3">
      <c r="A860" t="s">
        <v>27</v>
      </c>
      <c r="B860" t="s">
        <v>28</v>
      </c>
      <c r="C860" t="s">
        <v>29</v>
      </c>
      <c r="D860">
        <v>90049</v>
      </c>
      <c r="E860" t="s">
        <v>30</v>
      </c>
    </row>
    <row r="861" spans="1:5" x14ac:dyDescent="0.3">
      <c r="A861" t="s">
        <v>27</v>
      </c>
      <c r="B861" t="s">
        <v>65</v>
      </c>
      <c r="C861" t="s">
        <v>66</v>
      </c>
      <c r="D861">
        <v>98105</v>
      </c>
      <c r="E861" t="s">
        <v>30</v>
      </c>
    </row>
    <row r="862" spans="1:5" x14ac:dyDescent="0.3">
      <c r="A862" t="s">
        <v>27</v>
      </c>
      <c r="B862" t="s">
        <v>591</v>
      </c>
      <c r="C862" t="s">
        <v>29</v>
      </c>
      <c r="D862">
        <v>92627</v>
      </c>
      <c r="E862" t="s">
        <v>30</v>
      </c>
    </row>
    <row r="863" spans="1:5" x14ac:dyDescent="0.3">
      <c r="A863" t="s">
        <v>27</v>
      </c>
      <c r="B863" t="s">
        <v>784</v>
      </c>
      <c r="C863" t="s">
        <v>29</v>
      </c>
      <c r="D863">
        <v>94591</v>
      </c>
      <c r="E863" t="s">
        <v>30</v>
      </c>
    </row>
    <row r="864" spans="1:5" x14ac:dyDescent="0.3">
      <c r="A864" t="s">
        <v>27</v>
      </c>
      <c r="B864" t="s">
        <v>784</v>
      </c>
      <c r="C864" t="s">
        <v>29</v>
      </c>
      <c r="D864">
        <v>94591</v>
      </c>
      <c r="E864" t="s">
        <v>30</v>
      </c>
    </row>
    <row r="865" spans="1:5" x14ac:dyDescent="0.3">
      <c r="A865" t="s">
        <v>27</v>
      </c>
      <c r="B865" t="s">
        <v>65</v>
      </c>
      <c r="C865" t="s">
        <v>66</v>
      </c>
      <c r="D865">
        <v>98105</v>
      </c>
      <c r="E865" t="s">
        <v>30</v>
      </c>
    </row>
    <row r="866" spans="1:5" x14ac:dyDescent="0.3">
      <c r="A866" t="s">
        <v>27</v>
      </c>
      <c r="B866" t="s">
        <v>65</v>
      </c>
      <c r="C866" t="s">
        <v>66</v>
      </c>
      <c r="D866">
        <v>98105</v>
      </c>
      <c r="E866" t="s">
        <v>30</v>
      </c>
    </row>
    <row r="867" spans="1:5" x14ac:dyDescent="0.3">
      <c r="A867" t="s">
        <v>27</v>
      </c>
      <c r="B867" t="s">
        <v>65</v>
      </c>
      <c r="C867" t="s">
        <v>66</v>
      </c>
      <c r="D867">
        <v>98105</v>
      </c>
      <c r="E867" t="s">
        <v>30</v>
      </c>
    </row>
    <row r="868" spans="1:5" x14ac:dyDescent="0.3">
      <c r="A868" t="s">
        <v>27</v>
      </c>
      <c r="B868" t="s">
        <v>2646</v>
      </c>
      <c r="C868" t="s">
        <v>262</v>
      </c>
      <c r="D868">
        <v>88001</v>
      </c>
      <c r="E868" t="s">
        <v>30</v>
      </c>
    </row>
    <row r="869" spans="1:5" x14ac:dyDescent="0.3">
      <c r="A869" t="s">
        <v>27</v>
      </c>
      <c r="B869" t="s">
        <v>325</v>
      </c>
      <c r="C869" t="s">
        <v>29</v>
      </c>
      <c r="D869">
        <v>92037</v>
      </c>
      <c r="E869" t="s">
        <v>30</v>
      </c>
    </row>
    <row r="870" spans="1:5" x14ac:dyDescent="0.3">
      <c r="A870" t="s">
        <v>27</v>
      </c>
      <c r="B870" t="s">
        <v>80</v>
      </c>
      <c r="C870" t="s">
        <v>29</v>
      </c>
      <c r="D870">
        <v>94122</v>
      </c>
      <c r="E870" t="s">
        <v>30</v>
      </c>
    </row>
    <row r="871" spans="1:5" x14ac:dyDescent="0.3">
      <c r="A871" t="s">
        <v>27</v>
      </c>
      <c r="B871" t="s">
        <v>80</v>
      </c>
      <c r="C871" t="s">
        <v>29</v>
      </c>
      <c r="D871">
        <v>94122</v>
      </c>
      <c r="E871" t="s">
        <v>30</v>
      </c>
    </row>
    <row r="872" spans="1:5" x14ac:dyDescent="0.3">
      <c r="A872" t="s">
        <v>27</v>
      </c>
      <c r="B872" t="s">
        <v>65</v>
      </c>
      <c r="C872" t="s">
        <v>66</v>
      </c>
      <c r="D872">
        <v>98115</v>
      </c>
      <c r="E872" t="s">
        <v>30</v>
      </c>
    </row>
    <row r="873" spans="1:5" x14ac:dyDescent="0.3">
      <c r="A873" t="s">
        <v>27</v>
      </c>
      <c r="B873" t="s">
        <v>2660</v>
      </c>
      <c r="C873" t="s">
        <v>29</v>
      </c>
      <c r="D873">
        <v>95687</v>
      </c>
      <c r="E873" t="s">
        <v>30</v>
      </c>
    </row>
    <row r="874" spans="1:5" x14ac:dyDescent="0.3">
      <c r="A874" t="s">
        <v>27</v>
      </c>
      <c r="B874" t="s">
        <v>28</v>
      </c>
      <c r="C874" t="s">
        <v>29</v>
      </c>
      <c r="D874">
        <v>90008</v>
      </c>
      <c r="E874" t="s">
        <v>30</v>
      </c>
    </row>
    <row r="875" spans="1:5" x14ac:dyDescent="0.3">
      <c r="A875" t="s">
        <v>27</v>
      </c>
      <c r="B875" t="s">
        <v>80</v>
      </c>
      <c r="C875" t="s">
        <v>29</v>
      </c>
      <c r="D875">
        <v>94122</v>
      </c>
      <c r="E875" t="s">
        <v>30</v>
      </c>
    </row>
    <row r="876" spans="1:5" x14ac:dyDescent="0.3">
      <c r="A876" t="s">
        <v>27</v>
      </c>
      <c r="B876" t="s">
        <v>80</v>
      </c>
      <c r="C876" t="s">
        <v>29</v>
      </c>
      <c r="D876">
        <v>94122</v>
      </c>
      <c r="E876" t="s">
        <v>30</v>
      </c>
    </row>
    <row r="877" spans="1:5" x14ac:dyDescent="0.3">
      <c r="A877" t="s">
        <v>27</v>
      </c>
      <c r="B877" t="s">
        <v>80</v>
      </c>
      <c r="C877" t="s">
        <v>29</v>
      </c>
      <c r="D877">
        <v>94122</v>
      </c>
      <c r="E877" t="s">
        <v>30</v>
      </c>
    </row>
    <row r="878" spans="1:5" x14ac:dyDescent="0.3">
      <c r="A878" t="s">
        <v>27</v>
      </c>
      <c r="B878" t="s">
        <v>80</v>
      </c>
      <c r="C878" t="s">
        <v>29</v>
      </c>
      <c r="D878">
        <v>94122</v>
      </c>
      <c r="E878" t="s">
        <v>30</v>
      </c>
    </row>
    <row r="879" spans="1:5" x14ac:dyDescent="0.3">
      <c r="A879" t="s">
        <v>27</v>
      </c>
      <c r="B879" t="s">
        <v>80</v>
      </c>
      <c r="C879" t="s">
        <v>29</v>
      </c>
      <c r="D879">
        <v>94122</v>
      </c>
      <c r="E879" t="s">
        <v>30</v>
      </c>
    </row>
    <row r="880" spans="1:5" x14ac:dyDescent="0.3">
      <c r="A880" t="s">
        <v>27</v>
      </c>
      <c r="B880" t="s">
        <v>2681</v>
      </c>
      <c r="C880" t="s">
        <v>73</v>
      </c>
      <c r="D880">
        <v>84107</v>
      </c>
      <c r="E880" t="s">
        <v>30</v>
      </c>
    </row>
    <row r="881" spans="1:5" x14ac:dyDescent="0.3">
      <c r="A881" t="s">
        <v>27</v>
      </c>
      <c r="B881" t="s">
        <v>80</v>
      </c>
      <c r="C881" t="s">
        <v>29</v>
      </c>
      <c r="D881">
        <v>94110</v>
      </c>
      <c r="E881" t="s">
        <v>30</v>
      </c>
    </row>
    <row r="882" spans="1:5" x14ac:dyDescent="0.3">
      <c r="A882" t="s">
        <v>27</v>
      </c>
      <c r="B882" t="s">
        <v>80</v>
      </c>
      <c r="C882" t="s">
        <v>29</v>
      </c>
      <c r="D882">
        <v>94110</v>
      </c>
      <c r="E882" t="s">
        <v>30</v>
      </c>
    </row>
    <row r="883" spans="1:5" x14ac:dyDescent="0.3">
      <c r="A883" t="s">
        <v>27</v>
      </c>
      <c r="B883" t="s">
        <v>325</v>
      </c>
      <c r="C883" t="s">
        <v>29</v>
      </c>
      <c r="D883">
        <v>92037</v>
      </c>
      <c r="E883" t="s">
        <v>30</v>
      </c>
    </row>
    <row r="884" spans="1:5" x14ac:dyDescent="0.3">
      <c r="A884" t="s">
        <v>27</v>
      </c>
      <c r="B884" t="s">
        <v>372</v>
      </c>
      <c r="C884" t="s">
        <v>161</v>
      </c>
      <c r="D884">
        <v>80906</v>
      </c>
      <c r="E884" t="s">
        <v>30</v>
      </c>
    </row>
    <row r="885" spans="1:5" x14ac:dyDescent="0.3">
      <c r="A885" t="s">
        <v>27</v>
      </c>
      <c r="B885" t="s">
        <v>2692</v>
      </c>
      <c r="C885" t="s">
        <v>29</v>
      </c>
      <c r="D885">
        <v>93309</v>
      </c>
      <c r="E885" t="s">
        <v>30</v>
      </c>
    </row>
    <row r="886" spans="1:5" x14ac:dyDescent="0.3">
      <c r="A886" t="s">
        <v>27</v>
      </c>
      <c r="B886" t="s">
        <v>28</v>
      </c>
      <c r="C886" t="s">
        <v>29</v>
      </c>
      <c r="D886">
        <v>90036</v>
      </c>
      <c r="E886" t="s">
        <v>30</v>
      </c>
    </row>
    <row r="887" spans="1:5" x14ac:dyDescent="0.3">
      <c r="A887" t="s">
        <v>27</v>
      </c>
      <c r="B887" t="s">
        <v>28</v>
      </c>
      <c r="C887" t="s">
        <v>29</v>
      </c>
      <c r="D887">
        <v>90036</v>
      </c>
      <c r="E887" t="s">
        <v>30</v>
      </c>
    </row>
    <row r="888" spans="1:5" x14ac:dyDescent="0.3">
      <c r="A888" t="s">
        <v>27</v>
      </c>
      <c r="B888" t="s">
        <v>2699</v>
      </c>
      <c r="C888" t="s">
        <v>29</v>
      </c>
      <c r="D888">
        <v>90278</v>
      </c>
      <c r="E888" t="s">
        <v>30</v>
      </c>
    </row>
    <row r="889" spans="1:5" x14ac:dyDescent="0.3">
      <c r="A889" t="s">
        <v>27</v>
      </c>
      <c r="B889" t="s">
        <v>2699</v>
      </c>
      <c r="C889" t="s">
        <v>29</v>
      </c>
      <c r="D889">
        <v>90278</v>
      </c>
      <c r="E889" t="s">
        <v>30</v>
      </c>
    </row>
    <row r="890" spans="1:5" x14ac:dyDescent="0.3">
      <c r="A890" t="s">
        <v>27</v>
      </c>
      <c r="B890" t="s">
        <v>2699</v>
      </c>
      <c r="C890" t="s">
        <v>29</v>
      </c>
      <c r="D890">
        <v>90278</v>
      </c>
      <c r="E890" t="s">
        <v>30</v>
      </c>
    </row>
    <row r="891" spans="1:5" x14ac:dyDescent="0.3">
      <c r="A891" t="s">
        <v>27</v>
      </c>
      <c r="B891" t="s">
        <v>2699</v>
      </c>
      <c r="C891" t="s">
        <v>29</v>
      </c>
      <c r="D891">
        <v>90278</v>
      </c>
      <c r="E891" t="s">
        <v>30</v>
      </c>
    </row>
    <row r="892" spans="1:5" x14ac:dyDescent="0.3">
      <c r="A892" t="s">
        <v>27</v>
      </c>
      <c r="B892" t="s">
        <v>739</v>
      </c>
      <c r="C892" t="s">
        <v>148</v>
      </c>
      <c r="D892">
        <v>97301</v>
      </c>
      <c r="E892" t="s">
        <v>30</v>
      </c>
    </row>
    <row r="893" spans="1:5" x14ac:dyDescent="0.3">
      <c r="A893" t="s">
        <v>27</v>
      </c>
      <c r="B893" t="s">
        <v>2646</v>
      </c>
      <c r="C893" t="s">
        <v>262</v>
      </c>
      <c r="D893">
        <v>88001</v>
      </c>
      <c r="E893" t="s">
        <v>30</v>
      </c>
    </row>
    <row r="894" spans="1:5" x14ac:dyDescent="0.3">
      <c r="A894" t="s">
        <v>27</v>
      </c>
      <c r="B894" t="s">
        <v>80</v>
      </c>
      <c r="C894" t="s">
        <v>29</v>
      </c>
      <c r="D894">
        <v>94122</v>
      </c>
      <c r="E894" t="s">
        <v>30</v>
      </c>
    </row>
    <row r="895" spans="1:5" x14ac:dyDescent="0.3">
      <c r="A895" t="s">
        <v>27</v>
      </c>
      <c r="B895" t="s">
        <v>80</v>
      </c>
      <c r="C895" t="s">
        <v>29</v>
      </c>
      <c r="D895">
        <v>94122</v>
      </c>
      <c r="E895" t="s">
        <v>30</v>
      </c>
    </row>
    <row r="896" spans="1:5" x14ac:dyDescent="0.3">
      <c r="A896" t="s">
        <v>27</v>
      </c>
      <c r="B896" t="s">
        <v>65</v>
      </c>
      <c r="C896" t="s">
        <v>66</v>
      </c>
      <c r="D896">
        <v>98115</v>
      </c>
      <c r="E896" t="s">
        <v>30</v>
      </c>
    </row>
    <row r="897" spans="1:5" x14ac:dyDescent="0.3">
      <c r="A897" t="s">
        <v>27</v>
      </c>
      <c r="B897" t="s">
        <v>65</v>
      </c>
      <c r="C897" t="s">
        <v>66</v>
      </c>
      <c r="D897">
        <v>98115</v>
      </c>
      <c r="E897" t="s">
        <v>30</v>
      </c>
    </row>
    <row r="898" spans="1:5" x14ac:dyDescent="0.3">
      <c r="A898" t="s">
        <v>27</v>
      </c>
      <c r="B898" t="s">
        <v>65</v>
      </c>
      <c r="C898" t="s">
        <v>66</v>
      </c>
      <c r="D898">
        <v>98115</v>
      </c>
      <c r="E898" t="s">
        <v>30</v>
      </c>
    </row>
    <row r="899" spans="1:5" x14ac:dyDescent="0.3">
      <c r="A899" t="s">
        <v>27</v>
      </c>
      <c r="B899" t="s">
        <v>65</v>
      </c>
      <c r="C899" t="s">
        <v>66</v>
      </c>
      <c r="D899">
        <v>98115</v>
      </c>
      <c r="E899" t="s">
        <v>30</v>
      </c>
    </row>
    <row r="900" spans="1:5" x14ac:dyDescent="0.3">
      <c r="A900" t="s">
        <v>27</v>
      </c>
      <c r="B900" t="s">
        <v>1211</v>
      </c>
      <c r="C900" t="s">
        <v>29</v>
      </c>
      <c r="D900">
        <v>92024</v>
      </c>
      <c r="E900" t="s">
        <v>30</v>
      </c>
    </row>
    <row r="901" spans="1:5" x14ac:dyDescent="0.3">
      <c r="A901" t="s">
        <v>27</v>
      </c>
      <c r="B901" t="s">
        <v>1211</v>
      </c>
      <c r="C901" t="s">
        <v>29</v>
      </c>
      <c r="D901">
        <v>92024</v>
      </c>
      <c r="E901" t="s">
        <v>30</v>
      </c>
    </row>
    <row r="902" spans="1:5" x14ac:dyDescent="0.3">
      <c r="A902" t="s">
        <v>27</v>
      </c>
      <c r="B902" t="s">
        <v>667</v>
      </c>
      <c r="C902" t="s">
        <v>29</v>
      </c>
      <c r="D902">
        <v>92804</v>
      </c>
      <c r="E902" t="s">
        <v>30</v>
      </c>
    </row>
    <row r="903" spans="1:5" x14ac:dyDescent="0.3">
      <c r="A903" t="s">
        <v>27</v>
      </c>
      <c r="B903" t="s">
        <v>147</v>
      </c>
      <c r="C903" t="s">
        <v>148</v>
      </c>
      <c r="D903">
        <v>97206</v>
      </c>
      <c r="E903" t="s">
        <v>30</v>
      </c>
    </row>
    <row r="904" spans="1:5" x14ac:dyDescent="0.3">
      <c r="A904" t="s">
        <v>27</v>
      </c>
      <c r="B904" t="s">
        <v>147</v>
      </c>
      <c r="C904" t="s">
        <v>148</v>
      </c>
      <c r="D904">
        <v>97206</v>
      </c>
      <c r="E904" t="s">
        <v>30</v>
      </c>
    </row>
    <row r="905" spans="1:5" x14ac:dyDescent="0.3">
      <c r="A905" t="s">
        <v>27</v>
      </c>
      <c r="B905" t="s">
        <v>28</v>
      </c>
      <c r="C905" t="s">
        <v>29</v>
      </c>
      <c r="D905">
        <v>90036</v>
      </c>
      <c r="E905" t="s">
        <v>30</v>
      </c>
    </row>
    <row r="906" spans="1:5" x14ac:dyDescent="0.3">
      <c r="A906" t="s">
        <v>27</v>
      </c>
      <c r="B906" t="s">
        <v>28</v>
      </c>
      <c r="C906" t="s">
        <v>29</v>
      </c>
      <c r="D906">
        <v>90036</v>
      </c>
      <c r="E906" t="s">
        <v>30</v>
      </c>
    </row>
    <row r="907" spans="1:5" x14ac:dyDescent="0.3">
      <c r="A907" t="s">
        <v>27</v>
      </c>
      <c r="B907" t="s">
        <v>28</v>
      </c>
      <c r="C907" t="s">
        <v>29</v>
      </c>
      <c r="D907">
        <v>90036</v>
      </c>
      <c r="E907" t="s">
        <v>30</v>
      </c>
    </row>
    <row r="908" spans="1:5" x14ac:dyDescent="0.3">
      <c r="A908" t="s">
        <v>27</v>
      </c>
      <c r="B908" t="s">
        <v>325</v>
      </c>
      <c r="C908" t="s">
        <v>29</v>
      </c>
      <c r="D908">
        <v>92037</v>
      </c>
      <c r="E908" t="s">
        <v>30</v>
      </c>
    </row>
    <row r="909" spans="1:5" x14ac:dyDescent="0.3">
      <c r="A909" t="s">
        <v>27</v>
      </c>
      <c r="B909" t="s">
        <v>80</v>
      </c>
      <c r="C909" t="s">
        <v>29</v>
      </c>
      <c r="D909">
        <v>94122</v>
      </c>
      <c r="E909" t="s">
        <v>30</v>
      </c>
    </row>
    <row r="910" spans="1:5" x14ac:dyDescent="0.3">
      <c r="A910" t="s">
        <v>27</v>
      </c>
      <c r="B910" t="s">
        <v>80</v>
      </c>
      <c r="C910" t="s">
        <v>29</v>
      </c>
      <c r="D910">
        <v>94122</v>
      </c>
      <c r="E910" t="s">
        <v>30</v>
      </c>
    </row>
    <row r="911" spans="1:5" x14ac:dyDescent="0.3">
      <c r="A911" t="s">
        <v>27</v>
      </c>
      <c r="B911" t="s">
        <v>80</v>
      </c>
      <c r="C911" t="s">
        <v>29</v>
      </c>
      <c r="D911">
        <v>94122</v>
      </c>
      <c r="E911" t="s">
        <v>30</v>
      </c>
    </row>
    <row r="912" spans="1:5" x14ac:dyDescent="0.3">
      <c r="A912" t="s">
        <v>27</v>
      </c>
      <c r="B912" t="s">
        <v>80</v>
      </c>
      <c r="C912" t="s">
        <v>29</v>
      </c>
      <c r="D912">
        <v>94122</v>
      </c>
      <c r="E912" t="s">
        <v>30</v>
      </c>
    </row>
    <row r="913" spans="1:5" x14ac:dyDescent="0.3">
      <c r="A913" t="s">
        <v>27</v>
      </c>
      <c r="B913" t="s">
        <v>443</v>
      </c>
      <c r="C913" t="s">
        <v>122</v>
      </c>
      <c r="D913">
        <v>85705</v>
      </c>
      <c r="E913" t="s">
        <v>30</v>
      </c>
    </row>
    <row r="914" spans="1:5" x14ac:dyDescent="0.3">
      <c r="A914" t="s">
        <v>27</v>
      </c>
      <c r="B914" t="s">
        <v>443</v>
      </c>
      <c r="C914" t="s">
        <v>122</v>
      </c>
      <c r="D914">
        <v>85705</v>
      </c>
      <c r="E914" t="s">
        <v>30</v>
      </c>
    </row>
    <row r="915" spans="1:5" x14ac:dyDescent="0.3">
      <c r="A915" t="s">
        <v>27</v>
      </c>
      <c r="B915" t="s">
        <v>28</v>
      </c>
      <c r="C915" t="s">
        <v>29</v>
      </c>
      <c r="D915">
        <v>90036</v>
      </c>
      <c r="E915" t="s">
        <v>30</v>
      </c>
    </row>
    <row r="916" spans="1:5" x14ac:dyDescent="0.3">
      <c r="A916" t="s">
        <v>27</v>
      </c>
      <c r="B916" t="s">
        <v>325</v>
      </c>
      <c r="C916" t="s">
        <v>29</v>
      </c>
      <c r="D916">
        <v>92105</v>
      </c>
      <c r="E916" t="s">
        <v>30</v>
      </c>
    </row>
    <row r="917" spans="1:5" x14ac:dyDescent="0.3">
      <c r="A917" t="s">
        <v>27</v>
      </c>
      <c r="B917" t="s">
        <v>325</v>
      </c>
      <c r="C917" t="s">
        <v>29</v>
      </c>
      <c r="D917">
        <v>92037</v>
      </c>
      <c r="E917" t="s">
        <v>30</v>
      </c>
    </row>
    <row r="918" spans="1:5" x14ac:dyDescent="0.3">
      <c r="A918" t="s">
        <v>27</v>
      </c>
      <c r="B918" t="s">
        <v>325</v>
      </c>
      <c r="C918" t="s">
        <v>29</v>
      </c>
      <c r="D918">
        <v>92037</v>
      </c>
      <c r="E918" t="s">
        <v>30</v>
      </c>
    </row>
    <row r="919" spans="1:5" x14ac:dyDescent="0.3">
      <c r="A919" t="s">
        <v>27</v>
      </c>
      <c r="B919" t="s">
        <v>80</v>
      </c>
      <c r="C919" t="s">
        <v>29</v>
      </c>
      <c r="D919">
        <v>94110</v>
      </c>
      <c r="E919" t="s">
        <v>30</v>
      </c>
    </row>
    <row r="920" spans="1:5" x14ac:dyDescent="0.3">
      <c r="A920" t="s">
        <v>27</v>
      </c>
      <c r="B920" t="s">
        <v>80</v>
      </c>
      <c r="C920" t="s">
        <v>29</v>
      </c>
      <c r="D920">
        <v>94122</v>
      </c>
      <c r="E920" t="s">
        <v>30</v>
      </c>
    </row>
    <row r="921" spans="1:5" x14ac:dyDescent="0.3">
      <c r="A921" t="s">
        <v>27</v>
      </c>
      <c r="B921" t="s">
        <v>1606</v>
      </c>
      <c r="C921" t="s">
        <v>122</v>
      </c>
      <c r="D921">
        <v>85281</v>
      </c>
      <c r="E921" t="s">
        <v>30</v>
      </c>
    </row>
    <row r="922" spans="1:5" x14ac:dyDescent="0.3">
      <c r="A922" t="s">
        <v>27</v>
      </c>
      <c r="B922" t="s">
        <v>28</v>
      </c>
      <c r="C922" t="s">
        <v>29</v>
      </c>
      <c r="D922">
        <v>90008</v>
      </c>
      <c r="E922" t="s">
        <v>30</v>
      </c>
    </row>
    <row r="923" spans="1:5" x14ac:dyDescent="0.3">
      <c r="A923" t="s">
        <v>27</v>
      </c>
      <c r="B923" t="s">
        <v>28</v>
      </c>
      <c r="C923" t="s">
        <v>29</v>
      </c>
      <c r="D923">
        <v>90008</v>
      </c>
      <c r="E923" t="s">
        <v>30</v>
      </c>
    </row>
    <row r="924" spans="1:5" x14ac:dyDescent="0.3">
      <c r="A924" t="s">
        <v>27</v>
      </c>
      <c r="B924" t="s">
        <v>28</v>
      </c>
      <c r="C924" t="s">
        <v>29</v>
      </c>
      <c r="D924">
        <v>90008</v>
      </c>
      <c r="E924" t="s">
        <v>30</v>
      </c>
    </row>
    <row r="925" spans="1:5" x14ac:dyDescent="0.3">
      <c r="A925" t="s">
        <v>27</v>
      </c>
      <c r="B925" t="s">
        <v>65</v>
      </c>
      <c r="C925" t="s">
        <v>66</v>
      </c>
      <c r="D925">
        <v>98105</v>
      </c>
      <c r="E925" t="s">
        <v>30</v>
      </c>
    </row>
    <row r="926" spans="1:5" x14ac:dyDescent="0.3">
      <c r="A926" t="s">
        <v>27</v>
      </c>
      <c r="B926" t="s">
        <v>65</v>
      </c>
      <c r="C926" t="s">
        <v>66</v>
      </c>
      <c r="D926">
        <v>98115</v>
      </c>
      <c r="E926" t="s">
        <v>30</v>
      </c>
    </row>
    <row r="927" spans="1:5" x14ac:dyDescent="0.3">
      <c r="A927" t="s">
        <v>27</v>
      </c>
      <c r="B927" t="s">
        <v>65</v>
      </c>
      <c r="C927" t="s">
        <v>66</v>
      </c>
      <c r="D927">
        <v>98103</v>
      </c>
      <c r="E927" t="s">
        <v>30</v>
      </c>
    </row>
    <row r="928" spans="1:5" x14ac:dyDescent="0.3">
      <c r="A928" t="s">
        <v>27</v>
      </c>
      <c r="B928" t="s">
        <v>80</v>
      </c>
      <c r="C928" t="s">
        <v>29</v>
      </c>
      <c r="D928">
        <v>94109</v>
      </c>
      <c r="E928" t="s">
        <v>30</v>
      </c>
    </row>
    <row r="929" spans="1:5" x14ac:dyDescent="0.3">
      <c r="A929" t="s">
        <v>27</v>
      </c>
      <c r="B929" t="s">
        <v>80</v>
      </c>
      <c r="C929" t="s">
        <v>29</v>
      </c>
      <c r="D929">
        <v>94109</v>
      </c>
      <c r="E929" t="s">
        <v>30</v>
      </c>
    </row>
    <row r="930" spans="1:5" x14ac:dyDescent="0.3">
      <c r="A930" t="s">
        <v>27</v>
      </c>
      <c r="B930" t="s">
        <v>80</v>
      </c>
      <c r="C930" t="s">
        <v>29</v>
      </c>
      <c r="D930">
        <v>94109</v>
      </c>
      <c r="E930" t="s">
        <v>30</v>
      </c>
    </row>
    <row r="931" spans="1:5" x14ac:dyDescent="0.3">
      <c r="A931" t="s">
        <v>27</v>
      </c>
      <c r="B931" t="s">
        <v>80</v>
      </c>
      <c r="C931" t="s">
        <v>29</v>
      </c>
      <c r="D931">
        <v>94109</v>
      </c>
      <c r="E931" t="s">
        <v>30</v>
      </c>
    </row>
    <row r="932" spans="1:5" x14ac:dyDescent="0.3">
      <c r="A932" t="s">
        <v>27</v>
      </c>
      <c r="B932" t="s">
        <v>65</v>
      </c>
      <c r="C932" t="s">
        <v>66</v>
      </c>
      <c r="D932">
        <v>98105</v>
      </c>
      <c r="E932" t="s">
        <v>30</v>
      </c>
    </row>
    <row r="933" spans="1:5" x14ac:dyDescent="0.3">
      <c r="A933" t="s">
        <v>27</v>
      </c>
      <c r="B933" t="s">
        <v>65</v>
      </c>
      <c r="C933" t="s">
        <v>66</v>
      </c>
      <c r="D933">
        <v>98105</v>
      </c>
      <c r="E933" t="s">
        <v>30</v>
      </c>
    </row>
    <row r="934" spans="1:5" x14ac:dyDescent="0.3">
      <c r="A934" t="s">
        <v>27</v>
      </c>
      <c r="B934" t="s">
        <v>65</v>
      </c>
      <c r="C934" t="s">
        <v>66</v>
      </c>
      <c r="D934">
        <v>98105</v>
      </c>
      <c r="E934" t="s">
        <v>30</v>
      </c>
    </row>
    <row r="935" spans="1:5" x14ac:dyDescent="0.3">
      <c r="A935" t="s">
        <v>27</v>
      </c>
      <c r="B935" t="s">
        <v>65</v>
      </c>
      <c r="C935" t="s">
        <v>66</v>
      </c>
      <c r="D935">
        <v>98105</v>
      </c>
      <c r="E935" t="s">
        <v>30</v>
      </c>
    </row>
    <row r="936" spans="1:5" x14ac:dyDescent="0.3">
      <c r="A936" t="s">
        <v>27</v>
      </c>
      <c r="B936" t="s">
        <v>65</v>
      </c>
      <c r="C936" t="s">
        <v>66</v>
      </c>
      <c r="D936">
        <v>98105</v>
      </c>
      <c r="E936" t="s">
        <v>30</v>
      </c>
    </row>
    <row r="937" spans="1:5" x14ac:dyDescent="0.3">
      <c r="A937" t="s">
        <v>27</v>
      </c>
      <c r="B937" t="s">
        <v>65</v>
      </c>
      <c r="C937" t="s">
        <v>66</v>
      </c>
      <c r="D937">
        <v>98105</v>
      </c>
      <c r="E937" t="s">
        <v>30</v>
      </c>
    </row>
    <row r="938" spans="1:5" x14ac:dyDescent="0.3">
      <c r="A938" t="s">
        <v>27</v>
      </c>
      <c r="B938" t="s">
        <v>65</v>
      </c>
      <c r="C938" t="s">
        <v>66</v>
      </c>
      <c r="D938">
        <v>98105</v>
      </c>
      <c r="E938" t="s">
        <v>30</v>
      </c>
    </row>
    <row r="939" spans="1:5" x14ac:dyDescent="0.3">
      <c r="A939" t="s">
        <v>27</v>
      </c>
      <c r="B939" t="s">
        <v>28</v>
      </c>
      <c r="C939" t="s">
        <v>29</v>
      </c>
      <c r="D939">
        <v>90049</v>
      </c>
      <c r="E939" t="s">
        <v>30</v>
      </c>
    </row>
    <row r="940" spans="1:5" x14ac:dyDescent="0.3">
      <c r="A940" t="s">
        <v>27</v>
      </c>
      <c r="B940" t="s">
        <v>28</v>
      </c>
      <c r="C940" t="s">
        <v>29</v>
      </c>
      <c r="D940">
        <v>90049</v>
      </c>
      <c r="E940" t="s">
        <v>30</v>
      </c>
    </row>
    <row r="941" spans="1:5" x14ac:dyDescent="0.3">
      <c r="A941" t="s">
        <v>27</v>
      </c>
      <c r="B941" t="s">
        <v>80</v>
      </c>
      <c r="C941" t="s">
        <v>29</v>
      </c>
      <c r="D941">
        <v>94122</v>
      </c>
      <c r="E941" t="s">
        <v>30</v>
      </c>
    </row>
    <row r="942" spans="1:5" x14ac:dyDescent="0.3">
      <c r="A942" t="s">
        <v>27</v>
      </c>
      <c r="B942" t="s">
        <v>325</v>
      </c>
      <c r="C942" t="s">
        <v>29</v>
      </c>
      <c r="D942">
        <v>92024</v>
      </c>
      <c r="E942" t="s">
        <v>30</v>
      </c>
    </row>
    <row r="943" spans="1:5" x14ac:dyDescent="0.3">
      <c r="A943" t="s">
        <v>27</v>
      </c>
      <c r="B943" t="s">
        <v>325</v>
      </c>
      <c r="C943" t="s">
        <v>29</v>
      </c>
      <c r="D943">
        <v>92024</v>
      </c>
      <c r="E943" t="s">
        <v>30</v>
      </c>
    </row>
    <row r="944" spans="1:5" x14ac:dyDescent="0.3">
      <c r="A944" t="s">
        <v>27</v>
      </c>
      <c r="B944" t="s">
        <v>325</v>
      </c>
      <c r="C944" t="s">
        <v>29</v>
      </c>
      <c r="D944">
        <v>92024</v>
      </c>
      <c r="E944" t="s">
        <v>30</v>
      </c>
    </row>
    <row r="945" spans="1:5" x14ac:dyDescent="0.3">
      <c r="A945" t="s">
        <v>27</v>
      </c>
      <c r="B945" t="s">
        <v>1516</v>
      </c>
      <c r="C945" t="s">
        <v>122</v>
      </c>
      <c r="D945">
        <v>85301</v>
      </c>
      <c r="E945" t="s">
        <v>30</v>
      </c>
    </row>
    <row r="946" spans="1:5" x14ac:dyDescent="0.3">
      <c r="A946" t="s">
        <v>27</v>
      </c>
      <c r="B946" t="s">
        <v>1516</v>
      </c>
      <c r="C946" t="s">
        <v>122</v>
      </c>
      <c r="D946">
        <v>85301</v>
      </c>
      <c r="E946" t="s">
        <v>30</v>
      </c>
    </row>
    <row r="947" spans="1:5" x14ac:dyDescent="0.3">
      <c r="A947" t="s">
        <v>27</v>
      </c>
      <c r="B947" t="s">
        <v>1516</v>
      </c>
      <c r="C947" t="s">
        <v>122</v>
      </c>
      <c r="D947">
        <v>85301</v>
      </c>
      <c r="E947" t="s">
        <v>30</v>
      </c>
    </row>
    <row r="948" spans="1:5" x14ac:dyDescent="0.3">
      <c r="A948" t="s">
        <v>27</v>
      </c>
      <c r="B948" t="s">
        <v>1516</v>
      </c>
      <c r="C948" t="s">
        <v>122</v>
      </c>
      <c r="D948">
        <v>85301</v>
      </c>
      <c r="E948" t="s">
        <v>30</v>
      </c>
    </row>
    <row r="949" spans="1:5" x14ac:dyDescent="0.3">
      <c r="A949" t="s">
        <v>27</v>
      </c>
      <c r="B949" t="s">
        <v>1516</v>
      </c>
      <c r="C949" t="s">
        <v>122</v>
      </c>
      <c r="D949">
        <v>85301</v>
      </c>
      <c r="E949" t="s">
        <v>30</v>
      </c>
    </row>
    <row r="950" spans="1:5" x14ac:dyDescent="0.3">
      <c r="A950" t="s">
        <v>27</v>
      </c>
      <c r="B950" t="s">
        <v>1516</v>
      </c>
      <c r="C950" t="s">
        <v>122</v>
      </c>
      <c r="D950">
        <v>85301</v>
      </c>
      <c r="E950" t="s">
        <v>30</v>
      </c>
    </row>
    <row r="951" spans="1:5" x14ac:dyDescent="0.3">
      <c r="A951" t="s">
        <v>27</v>
      </c>
      <c r="B951" t="s">
        <v>28</v>
      </c>
      <c r="C951" t="s">
        <v>29</v>
      </c>
      <c r="D951">
        <v>90032</v>
      </c>
      <c r="E951" t="s">
        <v>30</v>
      </c>
    </row>
    <row r="952" spans="1:5" x14ac:dyDescent="0.3">
      <c r="A952" t="s">
        <v>27</v>
      </c>
      <c r="B952" t="s">
        <v>28</v>
      </c>
      <c r="C952" t="s">
        <v>29</v>
      </c>
      <c r="D952">
        <v>90032</v>
      </c>
      <c r="E952" t="s">
        <v>30</v>
      </c>
    </row>
    <row r="953" spans="1:5" x14ac:dyDescent="0.3">
      <c r="A953" t="s">
        <v>27</v>
      </c>
      <c r="B953" t="s">
        <v>65</v>
      </c>
      <c r="C953" t="s">
        <v>66</v>
      </c>
      <c r="D953">
        <v>98115</v>
      </c>
      <c r="E953" t="s">
        <v>30</v>
      </c>
    </row>
    <row r="954" spans="1:5" x14ac:dyDescent="0.3">
      <c r="A954" t="s">
        <v>27</v>
      </c>
      <c r="B954" t="s">
        <v>65</v>
      </c>
      <c r="C954" t="s">
        <v>66</v>
      </c>
      <c r="D954">
        <v>98115</v>
      </c>
      <c r="E954" t="s">
        <v>30</v>
      </c>
    </row>
    <row r="955" spans="1:5" x14ac:dyDescent="0.3">
      <c r="A955" t="s">
        <v>27</v>
      </c>
      <c r="B955" t="s">
        <v>1054</v>
      </c>
      <c r="C955" t="s">
        <v>29</v>
      </c>
      <c r="D955">
        <v>92054</v>
      </c>
      <c r="E955" t="s">
        <v>30</v>
      </c>
    </row>
    <row r="956" spans="1:5" x14ac:dyDescent="0.3">
      <c r="A956" t="s">
        <v>27</v>
      </c>
      <c r="B956" t="s">
        <v>1054</v>
      </c>
      <c r="C956" t="s">
        <v>29</v>
      </c>
      <c r="D956">
        <v>92054</v>
      </c>
      <c r="E956" t="s">
        <v>30</v>
      </c>
    </row>
    <row r="957" spans="1:5" x14ac:dyDescent="0.3">
      <c r="A957" t="s">
        <v>27</v>
      </c>
      <c r="B957" t="s">
        <v>1054</v>
      </c>
      <c r="C957" t="s">
        <v>29</v>
      </c>
      <c r="D957">
        <v>92054</v>
      </c>
      <c r="E957" t="s">
        <v>30</v>
      </c>
    </row>
    <row r="958" spans="1:5" x14ac:dyDescent="0.3">
      <c r="A958" t="s">
        <v>27</v>
      </c>
      <c r="B958" t="s">
        <v>1054</v>
      </c>
      <c r="C958" t="s">
        <v>29</v>
      </c>
      <c r="D958">
        <v>92054</v>
      </c>
      <c r="E958" t="s">
        <v>30</v>
      </c>
    </row>
    <row r="959" spans="1:5" x14ac:dyDescent="0.3">
      <c r="A959" t="s">
        <v>27</v>
      </c>
      <c r="B959" t="s">
        <v>65</v>
      </c>
      <c r="C959" t="s">
        <v>66</v>
      </c>
      <c r="D959">
        <v>98115</v>
      </c>
      <c r="E959" t="s">
        <v>30</v>
      </c>
    </row>
    <row r="960" spans="1:5" x14ac:dyDescent="0.3">
      <c r="A960" t="s">
        <v>27</v>
      </c>
      <c r="B960" t="s">
        <v>65</v>
      </c>
      <c r="C960" t="s">
        <v>66</v>
      </c>
      <c r="D960">
        <v>98115</v>
      </c>
      <c r="E960" t="s">
        <v>30</v>
      </c>
    </row>
    <row r="961" spans="1:5" x14ac:dyDescent="0.3">
      <c r="A961" t="s">
        <v>27</v>
      </c>
      <c r="B961" t="s">
        <v>1934</v>
      </c>
      <c r="C961" t="s">
        <v>148</v>
      </c>
      <c r="D961">
        <v>97477</v>
      </c>
      <c r="E961" t="s">
        <v>30</v>
      </c>
    </row>
    <row r="962" spans="1:5" x14ac:dyDescent="0.3">
      <c r="A962" t="s">
        <v>27</v>
      </c>
      <c r="B962" t="s">
        <v>1934</v>
      </c>
      <c r="C962" t="s">
        <v>148</v>
      </c>
      <c r="D962">
        <v>97477</v>
      </c>
      <c r="E962" t="s">
        <v>30</v>
      </c>
    </row>
    <row r="963" spans="1:5" x14ac:dyDescent="0.3">
      <c r="A963" t="s">
        <v>27</v>
      </c>
      <c r="B963" t="s">
        <v>28</v>
      </c>
      <c r="C963" t="s">
        <v>29</v>
      </c>
      <c r="D963">
        <v>90032</v>
      </c>
      <c r="E963" t="s">
        <v>30</v>
      </c>
    </row>
    <row r="964" spans="1:5" x14ac:dyDescent="0.3">
      <c r="A964" t="s">
        <v>27</v>
      </c>
      <c r="B964" t="s">
        <v>28</v>
      </c>
      <c r="C964" t="s">
        <v>29</v>
      </c>
      <c r="D964">
        <v>90032</v>
      </c>
      <c r="E964" t="s">
        <v>30</v>
      </c>
    </row>
    <row r="965" spans="1:5" x14ac:dyDescent="0.3">
      <c r="A965" t="s">
        <v>27</v>
      </c>
      <c r="B965" t="s">
        <v>28</v>
      </c>
      <c r="C965" t="s">
        <v>29</v>
      </c>
      <c r="D965">
        <v>90032</v>
      </c>
      <c r="E965" t="s">
        <v>30</v>
      </c>
    </row>
    <row r="966" spans="1:5" x14ac:dyDescent="0.3">
      <c r="A966" t="s">
        <v>27</v>
      </c>
      <c r="B966" t="s">
        <v>28</v>
      </c>
      <c r="C966" t="s">
        <v>29</v>
      </c>
      <c r="D966">
        <v>90032</v>
      </c>
      <c r="E966" t="s">
        <v>30</v>
      </c>
    </row>
    <row r="967" spans="1:5" x14ac:dyDescent="0.3">
      <c r="A967" t="s">
        <v>27</v>
      </c>
      <c r="B967" t="s">
        <v>2147</v>
      </c>
      <c r="C967" t="s">
        <v>29</v>
      </c>
      <c r="D967">
        <v>95207</v>
      </c>
      <c r="E967" t="s">
        <v>30</v>
      </c>
    </row>
    <row r="968" spans="1:5" x14ac:dyDescent="0.3">
      <c r="A968" t="s">
        <v>27</v>
      </c>
      <c r="B968" t="s">
        <v>176</v>
      </c>
      <c r="C968" t="s">
        <v>122</v>
      </c>
      <c r="D968">
        <v>85023</v>
      </c>
      <c r="E968" t="s">
        <v>30</v>
      </c>
    </row>
    <row r="969" spans="1:5" x14ac:dyDescent="0.3">
      <c r="A969" t="s">
        <v>27</v>
      </c>
      <c r="B969" t="s">
        <v>2104</v>
      </c>
      <c r="C969" t="s">
        <v>29</v>
      </c>
      <c r="D969">
        <v>91730</v>
      </c>
      <c r="E969" t="s">
        <v>30</v>
      </c>
    </row>
    <row r="970" spans="1:5" x14ac:dyDescent="0.3">
      <c r="A970" t="s">
        <v>27</v>
      </c>
      <c r="B970" t="s">
        <v>522</v>
      </c>
      <c r="C970" t="s">
        <v>161</v>
      </c>
      <c r="D970">
        <v>80027</v>
      </c>
      <c r="E970" t="s">
        <v>30</v>
      </c>
    </row>
    <row r="971" spans="1:5" x14ac:dyDescent="0.3">
      <c r="A971" t="s">
        <v>27</v>
      </c>
      <c r="B971" t="s">
        <v>522</v>
      </c>
      <c r="C971" t="s">
        <v>161</v>
      </c>
      <c r="D971">
        <v>80027</v>
      </c>
      <c r="E971" t="s">
        <v>30</v>
      </c>
    </row>
    <row r="972" spans="1:5" x14ac:dyDescent="0.3">
      <c r="A972" t="s">
        <v>27</v>
      </c>
      <c r="B972" t="s">
        <v>522</v>
      </c>
      <c r="C972" t="s">
        <v>161</v>
      </c>
      <c r="D972">
        <v>80027</v>
      </c>
      <c r="E972" t="s">
        <v>30</v>
      </c>
    </row>
    <row r="973" spans="1:5" x14ac:dyDescent="0.3">
      <c r="A973" t="s">
        <v>27</v>
      </c>
      <c r="B973" t="s">
        <v>522</v>
      </c>
      <c r="C973" t="s">
        <v>161</v>
      </c>
      <c r="D973">
        <v>80027</v>
      </c>
      <c r="E973" t="s">
        <v>30</v>
      </c>
    </row>
    <row r="974" spans="1:5" x14ac:dyDescent="0.3">
      <c r="A974" t="s">
        <v>27</v>
      </c>
      <c r="B974" t="s">
        <v>522</v>
      </c>
      <c r="C974" t="s">
        <v>161</v>
      </c>
      <c r="D974">
        <v>80027</v>
      </c>
      <c r="E974" t="s">
        <v>30</v>
      </c>
    </row>
    <row r="975" spans="1:5" x14ac:dyDescent="0.3">
      <c r="A975" t="s">
        <v>27</v>
      </c>
      <c r="B975" t="s">
        <v>72</v>
      </c>
      <c r="C975" t="s">
        <v>73</v>
      </c>
      <c r="D975">
        <v>84084</v>
      </c>
      <c r="E975" t="s">
        <v>30</v>
      </c>
    </row>
    <row r="976" spans="1:5" x14ac:dyDescent="0.3">
      <c r="A976" t="s">
        <v>27</v>
      </c>
      <c r="B976" t="s">
        <v>72</v>
      </c>
      <c r="C976" t="s">
        <v>73</v>
      </c>
      <c r="D976">
        <v>84084</v>
      </c>
      <c r="E976" t="s">
        <v>30</v>
      </c>
    </row>
    <row r="977" spans="1:5" x14ac:dyDescent="0.3">
      <c r="A977" t="s">
        <v>27</v>
      </c>
      <c r="B977" t="s">
        <v>72</v>
      </c>
      <c r="C977" t="s">
        <v>73</v>
      </c>
      <c r="D977">
        <v>84084</v>
      </c>
      <c r="E977" t="s">
        <v>30</v>
      </c>
    </row>
    <row r="978" spans="1:5" x14ac:dyDescent="0.3">
      <c r="A978" t="s">
        <v>27</v>
      </c>
      <c r="B978" t="s">
        <v>72</v>
      </c>
      <c r="C978" t="s">
        <v>73</v>
      </c>
      <c r="D978">
        <v>84084</v>
      </c>
      <c r="E978" t="s">
        <v>30</v>
      </c>
    </row>
    <row r="979" spans="1:5" x14ac:dyDescent="0.3">
      <c r="A979" t="s">
        <v>27</v>
      </c>
      <c r="B979" t="s">
        <v>2887</v>
      </c>
      <c r="C979" t="s">
        <v>625</v>
      </c>
      <c r="D979">
        <v>59102</v>
      </c>
      <c r="E979" t="s">
        <v>30</v>
      </c>
    </row>
    <row r="980" spans="1:5" x14ac:dyDescent="0.3">
      <c r="A980" t="s">
        <v>27</v>
      </c>
      <c r="B980" t="s">
        <v>2893</v>
      </c>
      <c r="C980" t="s">
        <v>148</v>
      </c>
      <c r="D980">
        <v>97030</v>
      </c>
      <c r="E980" t="s">
        <v>30</v>
      </c>
    </row>
    <row r="981" spans="1:5" x14ac:dyDescent="0.3">
      <c r="A981" t="s">
        <v>27</v>
      </c>
      <c r="B981" t="s">
        <v>2893</v>
      </c>
      <c r="C981" t="s">
        <v>148</v>
      </c>
      <c r="D981">
        <v>97030</v>
      </c>
      <c r="E981" t="s">
        <v>30</v>
      </c>
    </row>
    <row r="982" spans="1:5" x14ac:dyDescent="0.3">
      <c r="A982" t="s">
        <v>27</v>
      </c>
      <c r="B982" t="s">
        <v>222</v>
      </c>
      <c r="C982" t="s">
        <v>29</v>
      </c>
      <c r="D982">
        <v>91104</v>
      </c>
      <c r="E982" t="s">
        <v>30</v>
      </c>
    </row>
    <row r="983" spans="1:5" x14ac:dyDescent="0.3">
      <c r="A983" t="s">
        <v>27</v>
      </c>
      <c r="B983" t="s">
        <v>398</v>
      </c>
      <c r="C983" t="s">
        <v>29</v>
      </c>
      <c r="D983">
        <v>90805</v>
      </c>
      <c r="E983" t="s">
        <v>30</v>
      </c>
    </row>
    <row r="984" spans="1:5" x14ac:dyDescent="0.3">
      <c r="A984" t="s">
        <v>27</v>
      </c>
      <c r="B984" t="s">
        <v>398</v>
      </c>
      <c r="C984" t="s">
        <v>29</v>
      </c>
      <c r="D984">
        <v>90805</v>
      </c>
      <c r="E984" t="s">
        <v>30</v>
      </c>
    </row>
    <row r="985" spans="1:5" x14ac:dyDescent="0.3">
      <c r="A985" t="s">
        <v>27</v>
      </c>
      <c r="B985" t="s">
        <v>398</v>
      </c>
      <c r="C985" t="s">
        <v>29</v>
      </c>
      <c r="D985">
        <v>90805</v>
      </c>
      <c r="E985" t="s">
        <v>30</v>
      </c>
    </row>
    <row r="986" spans="1:5" x14ac:dyDescent="0.3">
      <c r="A986" t="s">
        <v>27</v>
      </c>
      <c r="B986" t="s">
        <v>65</v>
      </c>
      <c r="C986" t="s">
        <v>66</v>
      </c>
      <c r="D986">
        <v>98105</v>
      </c>
      <c r="E986" t="s">
        <v>30</v>
      </c>
    </row>
    <row r="987" spans="1:5" x14ac:dyDescent="0.3">
      <c r="A987" t="s">
        <v>27</v>
      </c>
      <c r="B987" t="s">
        <v>2909</v>
      </c>
      <c r="C987" t="s">
        <v>2910</v>
      </c>
      <c r="D987">
        <v>83642</v>
      </c>
      <c r="E987" t="s">
        <v>30</v>
      </c>
    </row>
    <row r="988" spans="1:5" x14ac:dyDescent="0.3">
      <c r="A988" t="s">
        <v>27</v>
      </c>
      <c r="B988" t="s">
        <v>2909</v>
      </c>
      <c r="C988" t="s">
        <v>2910</v>
      </c>
      <c r="D988">
        <v>83642</v>
      </c>
      <c r="E988" t="s">
        <v>30</v>
      </c>
    </row>
    <row r="989" spans="1:5" x14ac:dyDescent="0.3">
      <c r="A989" t="s">
        <v>27</v>
      </c>
      <c r="B989" t="s">
        <v>2909</v>
      </c>
      <c r="C989" t="s">
        <v>2910</v>
      </c>
      <c r="D989">
        <v>83642</v>
      </c>
      <c r="E989" t="s">
        <v>30</v>
      </c>
    </row>
    <row r="990" spans="1:5" x14ac:dyDescent="0.3">
      <c r="A990" t="s">
        <v>27</v>
      </c>
      <c r="B990" t="s">
        <v>80</v>
      </c>
      <c r="C990" t="s">
        <v>29</v>
      </c>
      <c r="D990">
        <v>94110</v>
      </c>
      <c r="E990" t="s">
        <v>30</v>
      </c>
    </row>
    <row r="991" spans="1:5" x14ac:dyDescent="0.3">
      <c r="A991" t="s">
        <v>27</v>
      </c>
      <c r="B991" t="s">
        <v>80</v>
      </c>
      <c r="C991" t="s">
        <v>29</v>
      </c>
      <c r="D991">
        <v>94110</v>
      </c>
      <c r="E991" t="s">
        <v>30</v>
      </c>
    </row>
    <row r="992" spans="1:5" x14ac:dyDescent="0.3">
      <c r="A992" t="s">
        <v>27</v>
      </c>
      <c r="B992" t="s">
        <v>80</v>
      </c>
      <c r="C992" t="s">
        <v>29</v>
      </c>
      <c r="D992">
        <v>94110</v>
      </c>
      <c r="E992" t="s">
        <v>30</v>
      </c>
    </row>
    <row r="993" spans="1:5" x14ac:dyDescent="0.3">
      <c r="A993" t="s">
        <v>27</v>
      </c>
      <c r="B993" t="s">
        <v>80</v>
      </c>
      <c r="C993" t="s">
        <v>29</v>
      </c>
      <c r="D993">
        <v>94110</v>
      </c>
      <c r="E993" t="s">
        <v>30</v>
      </c>
    </row>
    <row r="994" spans="1:5" x14ac:dyDescent="0.3">
      <c r="A994" t="s">
        <v>27</v>
      </c>
      <c r="B994" t="s">
        <v>2419</v>
      </c>
      <c r="C994" t="s">
        <v>262</v>
      </c>
      <c r="D994">
        <v>87105</v>
      </c>
      <c r="E994" t="s">
        <v>30</v>
      </c>
    </row>
    <row r="995" spans="1:5" x14ac:dyDescent="0.3">
      <c r="A995" t="s">
        <v>27</v>
      </c>
      <c r="B995" t="s">
        <v>2419</v>
      </c>
      <c r="C995" t="s">
        <v>262</v>
      </c>
      <c r="D995">
        <v>87105</v>
      </c>
      <c r="E995" t="s">
        <v>30</v>
      </c>
    </row>
    <row r="996" spans="1:5" x14ac:dyDescent="0.3">
      <c r="A996" t="s">
        <v>27</v>
      </c>
      <c r="B996" t="s">
        <v>2419</v>
      </c>
      <c r="C996" t="s">
        <v>262</v>
      </c>
      <c r="D996">
        <v>87105</v>
      </c>
      <c r="E996" t="s">
        <v>30</v>
      </c>
    </row>
    <row r="997" spans="1:5" x14ac:dyDescent="0.3">
      <c r="A997" t="s">
        <v>27</v>
      </c>
      <c r="B997" t="s">
        <v>2419</v>
      </c>
      <c r="C997" t="s">
        <v>262</v>
      </c>
      <c r="D997">
        <v>87105</v>
      </c>
      <c r="E997" t="s">
        <v>30</v>
      </c>
    </row>
    <row r="998" spans="1:5" x14ac:dyDescent="0.3">
      <c r="A998" t="s">
        <v>27</v>
      </c>
      <c r="B998" t="s">
        <v>2419</v>
      </c>
      <c r="C998" t="s">
        <v>262</v>
      </c>
      <c r="D998">
        <v>87105</v>
      </c>
      <c r="E998" t="s">
        <v>30</v>
      </c>
    </row>
    <row r="999" spans="1:5" x14ac:dyDescent="0.3">
      <c r="A999" t="s">
        <v>27</v>
      </c>
      <c r="B999" t="s">
        <v>28</v>
      </c>
      <c r="C999" t="s">
        <v>29</v>
      </c>
      <c r="D999">
        <v>90045</v>
      </c>
      <c r="E999" t="s">
        <v>30</v>
      </c>
    </row>
    <row r="1000" spans="1:5" x14ac:dyDescent="0.3">
      <c r="A1000" t="s">
        <v>27</v>
      </c>
      <c r="B1000" t="s">
        <v>28</v>
      </c>
      <c r="C1000" t="s">
        <v>29</v>
      </c>
      <c r="D1000">
        <v>90032</v>
      </c>
      <c r="E1000" t="s">
        <v>30</v>
      </c>
    </row>
    <row r="1001" spans="1:5" x14ac:dyDescent="0.3">
      <c r="A1001" t="s">
        <v>27</v>
      </c>
      <c r="B1001" t="s">
        <v>325</v>
      </c>
      <c r="C1001" t="s">
        <v>29</v>
      </c>
      <c r="D1001">
        <v>92037</v>
      </c>
      <c r="E1001" t="s">
        <v>30</v>
      </c>
    </row>
    <row r="1002" spans="1:5" x14ac:dyDescent="0.3">
      <c r="A1002" t="s">
        <v>27</v>
      </c>
      <c r="B1002" t="s">
        <v>2941</v>
      </c>
      <c r="C1002" t="s">
        <v>29</v>
      </c>
      <c r="D1002">
        <v>92307</v>
      </c>
      <c r="E1002" t="s">
        <v>30</v>
      </c>
    </row>
    <row r="1003" spans="1:5" x14ac:dyDescent="0.3">
      <c r="A1003" t="s">
        <v>27</v>
      </c>
      <c r="B1003" t="s">
        <v>2941</v>
      </c>
      <c r="C1003" t="s">
        <v>29</v>
      </c>
      <c r="D1003">
        <v>92307</v>
      </c>
      <c r="E1003" t="s">
        <v>30</v>
      </c>
    </row>
    <row r="1004" spans="1:5" x14ac:dyDescent="0.3">
      <c r="A1004" t="s">
        <v>27</v>
      </c>
      <c r="B1004" t="s">
        <v>65</v>
      </c>
      <c r="C1004" t="s">
        <v>66</v>
      </c>
      <c r="D1004">
        <v>98105</v>
      </c>
      <c r="E1004" t="s">
        <v>30</v>
      </c>
    </row>
    <row r="1005" spans="1:5" x14ac:dyDescent="0.3">
      <c r="A1005" t="s">
        <v>27</v>
      </c>
      <c r="B1005" t="s">
        <v>65</v>
      </c>
      <c r="C1005" t="s">
        <v>66</v>
      </c>
      <c r="D1005">
        <v>98105</v>
      </c>
      <c r="E1005" t="s">
        <v>30</v>
      </c>
    </row>
    <row r="1006" spans="1:5" x14ac:dyDescent="0.3">
      <c r="A1006" t="s">
        <v>27</v>
      </c>
      <c r="B1006" t="s">
        <v>65</v>
      </c>
      <c r="C1006" t="s">
        <v>66</v>
      </c>
      <c r="D1006">
        <v>98105</v>
      </c>
      <c r="E1006" t="s">
        <v>30</v>
      </c>
    </row>
    <row r="1007" spans="1:5" x14ac:dyDescent="0.3">
      <c r="A1007" t="s">
        <v>27</v>
      </c>
      <c r="B1007" t="s">
        <v>65</v>
      </c>
      <c r="C1007" t="s">
        <v>66</v>
      </c>
      <c r="D1007">
        <v>98105</v>
      </c>
      <c r="E1007" t="s">
        <v>30</v>
      </c>
    </row>
    <row r="1008" spans="1:5" x14ac:dyDescent="0.3">
      <c r="A1008" t="s">
        <v>27</v>
      </c>
      <c r="B1008" t="s">
        <v>65</v>
      </c>
      <c r="C1008" t="s">
        <v>66</v>
      </c>
      <c r="D1008">
        <v>98105</v>
      </c>
      <c r="E1008" t="s">
        <v>30</v>
      </c>
    </row>
    <row r="1009" spans="1:5" x14ac:dyDescent="0.3">
      <c r="A1009" t="s">
        <v>27</v>
      </c>
      <c r="B1009" t="s">
        <v>65</v>
      </c>
      <c r="C1009" t="s">
        <v>66</v>
      </c>
      <c r="D1009">
        <v>98105</v>
      </c>
      <c r="E1009" t="s">
        <v>30</v>
      </c>
    </row>
    <row r="1010" spans="1:5" x14ac:dyDescent="0.3">
      <c r="A1010" t="s">
        <v>27</v>
      </c>
      <c r="B1010" t="s">
        <v>28</v>
      </c>
      <c r="C1010" t="s">
        <v>29</v>
      </c>
      <c r="D1010">
        <v>90049</v>
      </c>
      <c r="E1010" t="s">
        <v>30</v>
      </c>
    </row>
    <row r="1011" spans="1:5" x14ac:dyDescent="0.3">
      <c r="A1011" t="s">
        <v>27</v>
      </c>
      <c r="B1011" t="s">
        <v>28</v>
      </c>
      <c r="C1011" t="s">
        <v>29</v>
      </c>
      <c r="D1011">
        <v>90049</v>
      </c>
      <c r="E1011" t="s">
        <v>30</v>
      </c>
    </row>
    <row r="1012" spans="1:5" x14ac:dyDescent="0.3">
      <c r="A1012" t="s">
        <v>27</v>
      </c>
      <c r="B1012" t="s">
        <v>28</v>
      </c>
      <c r="C1012" t="s">
        <v>29</v>
      </c>
      <c r="D1012">
        <v>90049</v>
      </c>
      <c r="E1012" t="s">
        <v>30</v>
      </c>
    </row>
    <row r="1013" spans="1:5" x14ac:dyDescent="0.3">
      <c r="A1013" t="s">
        <v>27</v>
      </c>
      <c r="B1013" t="s">
        <v>28</v>
      </c>
      <c r="C1013" t="s">
        <v>29</v>
      </c>
      <c r="D1013">
        <v>90049</v>
      </c>
      <c r="E1013" t="s">
        <v>30</v>
      </c>
    </row>
    <row r="1014" spans="1:5" x14ac:dyDescent="0.3">
      <c r="A1014" t="s">
        <v>27</v>
      </c>
      <c r="B1014" t="s">
        <v>65</v>
      </c>
      <c r="C1014" t="s">
        <v>66</v>
      </c>
      <c r="D1014">
        <v>98105</v>
      </c>
      <c r="E1014" t="s">
        <v>30</v>
      </c>
    </row>
    <row r="1015" spans="1:5" x14ac:dyDescent="0.3">
      <c r="A1015" t="s">
        <v>27</v>
      </c>
      <c r="B1015" t="s">
        <v>65</v>
      </c>
      <c r="C1015" t="s">
        <v>66</v>
      </c>
      <c r="D1015">
        <v>98105</v>
      </c>
      <c r="E1015" t="s">
        <v>30</v>
      </c>
    </row>
    <row r="1016" spans="1:5" x14ac:dyDescent="0.3">
      <c r="A1016" t="s">
        <v>27</v>
      </c>
      <c r="B1016" t="s">
        <v>28</v>
      </c>
      <c r="C1016" t="s">
        <v>29</v>
      </c>
      <c r="D1016">
        <v>90004</v>
      </c>
      <c r="E1016" t="s">
        <v>30</v>
      </c>
    </row>
    <row r="1017" spans="1:5" x14ac:dyDescent="0.3">
      <c r="A1017" t="s">
        <v>27</v>
      </c>
      <c r="B1017" t="s">
        <v>65</v>
      </c>
      <c r="C1017" t="s">
        <v>66</v>
      </c>
      <c r="D1017">
        <v>98103</v>
      </c>
      <c r="E1017" t="s">
        <v>30</v>
      </c>
    </row>
    <row r="1018" spans="1:5" x14ac:dyDescent="0.3">
      <c r="A1018" t="s">
        <v>27</v>
      </c>
      <c r="B1018" t="s">
        <v>1516</v>
      </c>
      <c r="C1018" t="s">
        <v>122</v>
      </c>
      <c r="D1018">
        <v>85301</v>
      </c>
      <c r="E1018" t="s">
        <v>30</v>
      </c>
    </row>
    <row r="1019" spans="1:5" x14ac:dyDescent="0.3">
      <c r="A1019" t="s">
        <v>27</v>
      </c>
      <c r="B1019" t="s">
        <v>80</v>
      </c>
      <c r="C1019" t="s">
        <v>29</v>
      </c>
      <c r="D1019">
        <v>94109</v>
      </c>
      <c r="E1019" t="s">
        <v>30</v>
      </c>
    </row>
    <row r="1020" spans="1:5" x14ac:dyDescent="0.3">
      <c r="A1020" t="s">
        <v>27</v>
      </c>
      <c r="B1020" t="s">
        <v>80</v>
      </c>
      <c r="C1020" t="s">
        <v>29</v>
      </c>
      <c r="D1020">
        <v>94109</v>
      </c>
      <c r="E1020" t="s">
        <v>30</v>
      </c>
    </row>
    <row r="1021" spans="1:5" x14ac:dyDescent="0.3">
      <c r="A1021" t="s">
        <v>27</v>
      </c>
      <c r="B1021" t="s">
        <v>80</v>
      </c>
      <c r="C1021" t="s">
        <v>29</v>
      </c>
      <c r="D1021">
        <v>94109</v>
      </c>
      <c r="E1021" t="s">
        <v>30</v>
      </c>
    </row>
    <row r="1022" spans="1:5" x14ac:dyDescent="0.3">
      <c r="A1022" t="s">
        <v>27</v>
      </c>
      <c r="B1022" t="s">
        <v>80</v>
      </c>
      <c r="C1022" t="s">
        <v>29</v>
      </c>
      <c r="D1022">
        <v>94109</v>
      </c>
      <c r="E1022" t="s">
        <v>30</v>
      </c>
    </row>
    <row r="1023" spans="1:5" x14ac:dyDescent="0.3">
      <c r="A1023" t="s">
        <v>27</v>
      </c>
      <c r="B1023" t="s">
        <v>80</v>
      </c>
      <c r="C1023" t="s">
        <v>29</v>
      </c>
      <c r="D1023">
        <v>94109</v>
      </c>
      <c r="E1023" t="s">
        <v>30</v>
      </c>
    </row>
    <row r="1024" spans="1:5" x14ac:dyDescent="0.3">
      <c r="A1024" t="s">
        <v>27</v>
      </c>
      <c r="B1024" t="s">
        <v>80</v>
      </c>
      <c r="C1024" t="s">
        <v>29</v>
      </c>
      <c r="D1024">
        <v>94109</v>
      </c>
      <c r="E1024" t="s">
        <v>30</v>
      </c>
    </row>
    <row r="1025" spans="1:5" x14ac:dyDescent="0.3">
      <c r="A1025" t="s">
        <v>27</v>
      </c>
      <c r="B1025" t="s">
        <v>2337</v>
      </c>
      <c r="C1025" t="s">
        <v>161</v>
      </c>
      <c r="D1025">
        <v>80525</v>
      </c>
      <c r="E1025" t="s">
        <v>30</v>
      </c>
    </row>
    <row r="1026" spans="1:5" x14ac:dyDescent="0.3">
      <c r="A1026" t="s">
        <v>27</v>
      </c>
      <c r="B1026" t="s">
        <v>2337</v>
      </c>
      <c r="C1026" t="s">
        <v>161</v>
      </c>
      <c r="D1026">
        <v>80525</v>
      </c>
      <c r="E1026" t="s">
        <v>30</v>
      </c>
    </row>
    <row r="1027" spans="1:5" x14ac:dyDescent="0.3">
      <c r="A1027" t="s">
        <v>27</v>
      </c>
      <c r="B1027" t="s">
        <v>2990</v>
      </c>
      <c r="C1027" t="s">
        <v>29</v>
      </c>
      <c r="D1027">
        <v>95695</v>
      </c>
      <c r="E1027" t="s">
        <v>30</v>
      </c>
    </row>
    <row r="1028" spans="1:5" x14ac:dyDescent="0.3">
      <c r="A1028" t="s">
        <v>27</v>
      </c>
      <c r="B1028" t="s">
        <v>2990</v>
      </c>
      <c r="C1028" t="s">
        <v>29</v>
      </c>
      <c r="D1028">
        <v>95695</v>
      </c>
      <c r="E1028" t="s">
        <v>30</v>
      </c>
    </row>
    <row r="1029" spans="1:5" x14ac:dyDescent="0.3">
      <c r="A1029" t="s">
        <v>27</v>
      </c>
      <c r="B1029" t="s">
        <v>1606</v>
      </c>
      <c r="C1029" t="s">
        <v>122</v>
      </c>
      <c r="D1029">
        <v>85281</v>
      </c>
      <c r="E1029" t="s">
        <v>30</v>
      </c>
    </row>
    <row r="1030" spans="1:5" x14ac:dyDescent="0.3">
      <c r="A1030" t="s">
        <v>27</v>
      </c>
      <c r="B1030" t="s">
        <v>325</v>
      </c>
      <c r="C1030" t="s">
        <v>29</v>
      </c>
      <c r="D1030">
        <v>92037</v>
      </c>
      <c r="E1030" t="s">
        <v>30</v>
      </c>
    </row>
    <row r="1031" spans="1:5" x14ac:dyDescent="0.3">
      <c r="A1031" t="s">
        <v>27</v>
      </c>
      <c r="B1031" t="s">
        <v>325</v>
      </c>
      <c r="C1031" t="s">
        <v>29</v>
      </c>
      <c r="D1031">
        <v>92037</v>
      </c>
      <c r="E1031" t="s">
        <v>30</v>
      </c>
    </row>
    <row r="1032" spans="1:5" x14ac:dyDescent="0.3">
      <c r="A1032" t="s">
        <v>27</v>
      </c>
      <c r="B1032" t="s">
        <v>325</v>
      </c>
      <c r="C1032" t="s">
        <v>29</v>
      </c>
      <c r="D1032">
        <v>92037</v>
      </c>
      <c r="E1032" t="s">
        <v>30</v>
      </c>
    </row>
    <row r="1033" spans="1:5" x14ac:dyDescent="0.3">
      <c r="A1033" t="s">
        <v>27</v>
      </c>
      <c r="B1033" t="s">
        <v>325</v>
      </c>
      <c r="C1033" t="s">
        <v>29</v>
      </c>
      <c r="D1033">
        <v>92037</v>
      </c>
      <c r="E1033" t="s">
        <v>30</v>
      </c>
    </row>
    <row r="1034" spans="1:5" x14ac:dyDescent="0.3">
      <c r="A1034" t="s">
        <v>27</v>
      </c>
      <c r="B1034" t="s">
        <v>325</v>
      </c>
      <c r="C1034" t="s">
        <v>29</v>
      </c>
      <c r="D1034">
        <v>92037</v>
      </c>
      <c r="E1034" t="s">
        <v>30</v>
      </c>
    </row>
    <row r="1035" spans="1:5" x14ac:dyDescent="0.3">
      <c r="A1035" t="s">
        <v>27</v>
      </c>
      <c r="B1035" t="s">
        <v>325</v>
      </c>
      <c r="C1035" t="s">
        <v>29</v>
      </c>
      <c r="D1035">
        <v>92037</v>
      </c>
      <c r="E1035" t="s">
        <v>30</v>
      </c>
    </row>
    <row r="1036" spans="1:5" x14ac:dyDescent="0.3">
      <c r="A1036" t="s">
        <v>27</v>
      </c>
      <c r="B1036" t="s">
        <v>1311</v>
      </c>
      <c r="C1036" t="s">
        <v>29</v>
      </c>
      <c r="D1036">
        <v>93727</v>
      </c>
      <c r="E1036" t="s">
        <v>30</v>
      </c>
    </row>
    <row r="1037" spans="1:5" x14ac:dyDescent="0.3">
      <c r="A1037" t="s">
        <v>27</v>
      </c>
      <c r="B1037" t="s">
        <v>1311</v>
      </c>
      <c r="C1037" t="s">
        <v>29</v>
      </c>
      <c r="D1037">
        <v>93727</v>
      </c>
      <c r="E1037" t="s">
        <v>30</v>
      </c>
    </row>
    <row r="1038" spans="1:5" x14ac:dyDescent="0.3">
      <c r="A1038" t="s">
        <v>27</v>
      </c>
      <c r="B1038" t="s">
        <v>3011</v>
      </c>
      <c r="C1038" t="s">
        <v>29</v>
      </c>
      <c r="D1038">
        <v>94403</v>
      </c>
      <c r="E1038" t="s">
        <v>30</v>
      </c>
    </row>
    <row r="1039" spans="1:5" x14ac:dyDescent="0.3">
      <c r="A1039" t="s">
        <v>27</v>
      </c>
      <c r="B1039" t="s">
        <v>1177</v>
      </c>
      <c r="C1039" t="s">
        <v>29</v>
      </c>
      <c r="D1039">
        <v>94601</v>
      </c>
      <c r="E1039" t="s">
        <v>30</v>
      </c>
    </row>
    <row r="1040" spans="1:5" x14ac:dyDescent="0.3">
      <c r="A1040" t="s">
        <v>27</v>
      </c>
      <c r="B1040" t="s">
        <v>1606</v>
      </c>
      <c r="C1040" t="s">
        <v>122</v>
      </c>
      <c r="D1040">
        <v>85281</v>
      </c>
      <c r="E1040" t="s">
        <v>30</v>
      </c>
    </row>
    <row r="1041" spans="1:5" x14ac:dyDescent="0.3">
      <c r="A1041" t="s">
        <v>27</v>
      </c>
      <c r="B1041" t="s">
        <v>1606</v>
      </c>
      <c r="C1041" t="s">
        <v>122</v>
      </c>
      <c r="D1041">
        <v>85281</v>
      </c>
      <c r="E1041" t="s">
        <v>30</v>
      </c>
    </row>
    <row r="1042" spans="1:5" x14ac:dyDescent="0.3">
      <c r="A1042" t="s">
        <v>27</v>
      </c>
      <c r="B1042" t="s">
        <v>1606</v>
      </c>
      <c r="C1042" t="s">
        <v>122</v>
      </c>
      <c r="D1042">
        <v>85281</v>
      </c>
      <c r="E1042" t="s">
        <v>30</v>
      </c>
    </row>
    <row r="1043" spans="1:5" x14ac:dyDescent="0.3">
      <c r="A1043" t="s">
        <v>27</v>
      </c>
      <c r="B1043" t="s">
        <v>1606</v>
      </c>
      <c r="C1043" t="s">
        <v>122</v>
      </c>
      <c r="D1043">
        <v>85281</v>
      </c>
      <c r="E1043" t="s">
        <v>30</v>
      </c>
    </row>
    <row r="1044" spans="1:5" x14ac:dyDescent="0.3">
      <c r="A1044" t="s">
        <v>27</v>
      </c>
      <c r="B1044" t="s">
        <v>1606</v>
      </c>
      <c r="C1044" t="s">
        <v>122</v>
      </c>
      <c r="D1044">
        <v>85281</v>
      </c>
      <c r="E1044" t="s">
        <v>30</v>
      </c>
    </row>
    <row r="1045" spans="1:5" x14ac:dyDescent="0.3">
      <c r="A1045" t="s">
        <v>27</v>
      </c>
      <c r="B1045" t="s">
        <v>1606</v>
      </c>
      <c r="C1045" t="s">
        <v>122</v>
      </c>
      <c r="D1045">
        <v>85281</v>
      </c>
      <c r="E1045" t="s">
        <v>30</v>
      </c>
    </row>
    <row r="1046" spans="1:5" x14ac:dyDescent="0.3">
      <c r="A1046" t="s">
        <v>27</v>
      </c>
      <c r="B1046" t="s">
        <v>1606</v>
      </c>
      <c r="C1046" t="s">
        <v>122</v>
      </c>
      <c r="D1046">
        <v>85281</v>
      </c>
      <c r="E1046" t="s">
        <v>30</v>
      </c>
    </row>
    <row r="1047" spans="1:5" x14ac:dyDescent="0.3">
      <c r="A1047" t="s">
        <v>27</v>
      </c>
      <c r="B1047" t="s">
        <v>1014</v>
      </c>
      <c r="C1047" t="s">
        <v>29</v>
      </c>
      <c r="D1047">
        <v>92503</v>
      </c>
      <c r="E1047" t="s">
        <v>30</v>
      </c>
    </row>
    <row r="1048" spans="1:5" x14ac:dyDescent="0.3">
      <c r="A1048" t="s">
        <v>27</v>
      </c>
      <c r="B1048" t="s">
        <v>65</v>
      </c>
      <c r="C1048" t="s">
        <v>66</v>
      </c>
      <c r="D1048">
        <v>98103</v>
      </c>
      <c r="E1048" t="s">
        <v>30</v>
      </c>
    </row>
    <row r="1049" spans="1:5" x14ac:dyDescent="0.3">
      <c r="A1049" t="s">
        <v>27</v>
      </c>
      <c r="B1049" t="s">
        <v>65</v>
      </c>
      <c r="C1049" t="s">
        <v>66</v>
      </c>
      <c r="D1049">
        <v>98103</v>
      </c>
      <c r="E1049" t="s">
        <v>30</v>
      </c>
    </row>
    <row r="1050" spans="1:5" x14ac:dyDescent="0.3">
      <c r="A1050" t="s">
        <v>27</v>
      </c>
      <c r="B1050" t="s">
        <v>65</v>
      </c>
      <c r="C1050" t="s">
        <v>66</v>
      </c>
      <c r="D1050">
        <v>98103</v>
      </c>
      <c r="E1050" t="s">
        <v>30</v>
      </c>
    </row>
    <row r="1051" spans="1:5" x14ac:dyDescent="0.3">
      <c r="A1051" t="s">
        <v>27</v>
      </c>
      <c r="B1051" t="s">
        <v>65</v>
      </c>
      <c r="C1051" t="s">
        <v>66</v>
      </c>
      <c r="D1051">
        <v>98103</v>
      </c>
      <c r="E1051" t="s">
        <v>30</v>
      </c>
    </row>
    <row r="1052" spans="1:5" x14ac:dyDescent="0.3">
      <c r="A1052" t="s">
        <v>27</v>
      </c>
      <c r="B1052" t="s">
        <v>65</v>
      </c>
      <c r="C1052" t="s">
        <v>66</v>
      </c>
      <c r="D1052">
        <v>98103</v>
      </c>
      <c r="E1052" t="s">
        <v>30</v>
      </c>
    </row>
    <row r="1053" spans="1:5" x14ac:dyDescent="0.3">
      <c r="A1053" t="s">
        <v>27</v>
      </c>
      <c r="B1053" t="s">
        <v>65</v>
      </c>
      <c r="C1053" t="s">
        <v>66</v>
      </c>
      <c r="D1053">
        <v>98105</v>
      </c>
      <c r="E1053" t="s">
        <v>30</v>
      </c>
    </row>
    <row r="1054" spans="1:5" x14ac:dyDescent="0.3">
      <c r="A1054" t="s">
        <v>27</v>
      </c>
      <c r="B1054" t="s">
        <v>65</v>
      </c>
      <c r="C1054" t="s">
        <v>66</v>
      </c>
      <c r="D1054">
        <v>98105</v>
      </c>
      <c r="E1054" t="s">
        <v>30</v>
      </c>
    </row>
    <row r="1055" spans="1:5" x14ac:dyDescent="0.3">
      <c r="A1055" t="s">
        <v>27</v>
      </c>
      <c r="B1055" t="s">
        <v>80</v>
      </c>
      <c r="C1055" t="s">
        <v>29</v>
      </c>
      <c r="D1055">
        <v>94109</v>
      </c>
      <c r="E1055" t="s">
        <v>30</v>
      </c>
    </row>
    <row r="1056" spans="1:5" x14ac:dyDescent="0.3">
      <c r="A1056" t="s">
        <v>27</v>
      </c>
      <c r="B1056" t="s">
        <v>80</v>
      </c>
      <c r="C1056" t="s">
        <v>29</v>
      </c>
      <c r="D1056">
        <v>94109</v>
      </c>
      <c r="E1056" t="s">
        <v>30</v>
      </c>
    </row>
    <row r="1057" spans="1:5" x14ac:dyDescent="0.3">
      <c r="A1057" t="s">
        <v>27</v>
      </c>
      <c r="B1057" t="s">
        <v>80</v>
      </c>
      <c r="C1057" t="s">
        <v>29</v>
      </c>
      <c r="D1057">
        <v>94109</v>
      </c>
      <c r="E1057" t="s">
        <v>30</v>
      </c>
    </row>
    <row r="1058" spans="1:5" x14ac:dyDescent="0.3">
      <c r="A1058" t="s">
        <v>27</v>
      </c>
      <c r="B1058" t="s">
        <v>3051</v>
      </c>
      <c r="C1058" t="s">
        <v>29</v>
      </c>
      <c r="D1058">
        <v>93277</v>
      </c>
      <c r="E1058" t="s">
        <v>30</v>
      </c>
    </row>
    <row r="1059" spans="1:5" x14ac:dyDescent="0.3">
      <c r="A1059" t="s">
        <v>27</v>
      </c>
      <c r="B1059" t="s">
        <v>28</v>
      </c>
      <c r="C1059" t="s">
        <v>29</v>
      </c>
      <c r="D1059">
        <v>90049</v>
      </c>
      <c r="E1059" t="s">
        <v>30</v>
      </c>
    </row>
    <row r="1060" spans="1:5" x14ac:dyDescent="0.3">
      <c r="A1060" t="s">
        <v>27</v>
      </c>
      <c r="B1060" t="s">
        <v>28</v>
      </c>
      <c r="C1060" t="s">
        <v>29</v>
      </c>
      <c r="D1060">
        <v>90032</v>
      </c>
      <c r="E1060" t="s">
        <v>30</v>
      </c>
    </row>
    <row r="1061" spans="1:5" x14ac:dyDescent="0.3">
      <c r="A1061" t="s">
        <v>27</v>
      </c>
      <c r="B1061" t="s">
        <v>3063</v>
      </c>
      <c r="C1061" t="s">
        <v>29</v>
      </c>
      <c r="D1061">
        <v>92592</v>
      </c>
      <c r="E1061" t="s">
        <v>30</v>
      </c>
    </row>
    <row r="1062" spans="1:5" x14ac:dyDescent="0.3">
      <c r="A1062" t="s">
        <v>27</v>
      </c>
      <c r="B1062" t="s">
        <v>3063</v>
      </c>
      <c r="C1062" t="s">
        <v>29</v>
      </c>
      <c r="D1062">
        <v>92592</v>
      </c>
      <c r="E1062" t="s">
        <v>30</v>
      </c>
    </row>
    <row r="1063" spans="1:5" x14ac:dyDescent="0.3">
      <c r="A1063" t="s">
        <v>27</v>
      </c>
      <c r="B1063" t="s">
        <v>3063</v>
      </c>
      <c r="C1063" t="s">
        <v>29</v>
      </c>
      <c r="D1063">
        <v>92592</v>
      </c>
      <c r="E1063" t="s">
        <v>30</v>
      </c>
    </row>
    <row r="1064" spans="1:5" x14ac:dyDescent="0.3">
      <c r="A1064" t="s">
        <v>27</v>
      </c>
      <c r="B1064" t="s">
        <v>3063</v>
      </c>
      <c r="C1064" t="s">
        <v>29</v>
      </c>
      <c r="D1064">
        <v>92592</v>
      </c>
      <c r="E1064" t="s">
        <v>30</v>
      </c>
    </row>
    <row r="1065" spans="1:5" x14ac:dyDescent="0.3">
      <c r="A1065" t="s">
        <v>27</v>
      </c>
      <c r="B1065" t="s">
        <v>325</v>
      </c>
      <c r="C1065" t="s">
        <v>29</v>
      </c>
      <c r="D1065">
        <v>92024</v>
      </c>
      <c r="E1065" t="s">
        <v>30</v>
      </c>
    </row>
    <row r="1066" spans="1:5" x14ac:dyDescent="0.3">
      <c r="A1066" t="s">
        <v>27</v>
      </c>
      <c r="B1066" t="s">
        <v>325</v>
      </c>
      <c r="C1066" t="s">
        <v>29</v>
      </c>
      <c r="D1066">
        <v>92024</v>
      </c>
      <c r="E1066" t="s">
        <v>30</v>
      </c>
    </row>
    <row r="1067" spans="1:5" x14ac:dyDescent="0.3">
      <c r="A1067" t="s">
        <v>27</v>
      </c>
      <c r="B1067" t="s">
        <v>176</v>
      </c>
      <c r="C1067" t="s">
        <v>122</v>
      </c>
      <c r="D1067">
        <v>85023</v>
      </c>
      <c r="E1067" t="s">
        <v>30</v>
      </c>
    </row>
    <row r="1068" spans="1:5" x14ac:dyDescent="0.3">
      <c r="A1068" t="s">
        <v>27</v>
      </c>
      <c r="B1068" t="s">
        <v>176</v>
      </c>
      <c r="C1068" t="s">
        <v>122</v>
      </c>
      <c r="D1068">
        <v>85023</v>
      </c>
      <c r="E1068" t="s">
        <v>30</v>
      </c>
    </row>
    <row r="1069" spans="1:5" x14ac:dyDescent="0.3">
      <c r="A1069" t="s">
        <v>27</v>
      </c>
      <c r="B1069" t="s">
        <v>80</v>
      </c>
      <c r="C1069" t="s">
        <v>29</v>
      </c>
      <c r="D1069">
        <v>94122</v>
      </c>
      <c r="E1069" t="s">
        <v>30</v>
      </c>
    </row>
    <row r="1070" spans="1:5" x14ac:dyDescent="0.3">
      <c r="A1070" t="s">
        <v>27</v>
      </c>
      <c r="B1070" t="s">
        <v>325</v>
      </c>
      <c r="C1070" t="s">
        <v>29</v>
      </c>
      <c r="D1070">
        <v>92037</v>
      </c>
      <c r="E1070" t="s">
        <v>30</v>
      </c>
    </row>
    <row r="1071" spans="1:5" x14ac:dyDescent="0.3">
      <c r="A1071" t="s">
        <v>27</v>
      </c>
      <c r="B1071" t="s">
        <v>325</v>
      </c>
      <c r="C1071" t="s">
        <v>29</v>
      </c>
      <c r="D1071">
        <v>92037</v>
      </c>
      <c r="E1071" t="s">
        <v>30</v>
      </c>
    </row>
    <row r="1072" spans="1:5" x14ac:dyDescent="0.3">
      <c r="A1072" t="s">
        <v>27</v>
      </c>
      <c r="B1072" t="s">
        <v>287</v>
      </c>
      <c r="C1072" t="s">
        <v>29</v>
      </c>
      <c r="D1072">
        <v>92374</v>
      </c>
      <c r="E1072" t="s">
        <v>30</v>
      </c>
    </row>
    <row r="1073" spans="1:5" x14ac:dyDescent="0.3">
      <c r="A1073" t="s">
        <v>27</v>
      </c>
      <c r="B1073" t="s">
        <v>287</v>
      </c>
      <c r="C1073" t="s">
        <v>29</v>
      </c>
      <c r="D1073">
        <v>92374</v>
      </c>
      <c r="E1073" t="s">
        <v>30</v>
      </c>
    </row>
    <row r="1074" spans="1:5" x14ac:dyDescent="0.3">
      <c r="A1074" t="s">
        <v>27</v>
      </c>
      <c r="B1074" t="s">
        <v>1177</v>
      </c>
      <c r="C1074" t="s">
        <v>29</v>
      </c>
      <c r="D1074">
        <v>94601</v>
      </c>
      <c r="E1074" t="s">
        <v>30</v>
      </c>
    </row>
    <row r="1075" spans="1:5" x14ac:dyDescent="0.3">
      <c r="A1075" t="s">
        <v>27</v>
      </c>
      <c r="B1075" t="s">
        <v>1177</v>
      </c>
      <c r="C1075" t="s">
        <v>29</v>
      </c>
      <c r="D1075">
        <v>94601</v>
      </c>
      <c r="E1075" t="s">
        <v>30</v>
      </c>
    </row>
    <row r="1076" spans="1:5" x14ac:dyDescent="0.3">
      <c r="A1076" t="s">
        <v>27</v>
      </c>
      <c r="B1076" t="s">
        <v>1177</v>
      </c>
      <c r="C1076" t="s">
        <v>29</v>
      </c>
      <c r="D1076">
        <v>94601</v>
      </c>
      <c r="E1076" t="s">
        <v>30</v>
      </c>
    </row>
    <row r="1077" spans="1:5" x14ac:dyDescent="0.3">
      <c r="A1077" t="s">
        <v>27</v>
      </c>
      <c r="B1077" t="s">
        <v>1177</v>
      </c>
      <c r="C1077" t="s">
        <v>29</v>
      </c>
      <c r="D1077">
        <v>94601</v>
      </c>
      <c r="E1077" t="s">
        <v>30</v>
      </c>
    </row>
    <row r="1078" spans="1:5" x14ac:dyDescent="0.3">
      <c r="A1078" t="s">
        <v>27</v>
      </c>
      <c r="B1078" t="s">
        <v>1177</v>
      </c>
      <c r="C1078" t="s">
        <v>29</v>
      </c>
      <c r="D1078">
        <v>94601</v>
      </c>
      <c r="E1078" t="s">
        <v>30</v>
      </c>
    </row>
    <row r="1079" spans="1:5" x14ac:dyDescent="0.3">
      <c r="A1079" t="s">
        <v>27</v>
      </c>
      <c r="B1079" t="s">
        <v>1177</v>
      </c>
      <c r="C1079" t="s">
        <v>29</v>
      </c>
      <c r="D1079">
        <v>94601</v>
      </c>
      <c r="E1079" t="s">
        <v>30</v>
      </c>
    </row>
    <row r="1080" spans="1:5" x14ac:dyDescent="0.3">
      <c r="A1080" t="s">
        <v>27</v>
      </c>
      <c r="B1080" t="s">
        <v>1177</v>
      </c>
      <c r="C1080" t="s">
        <v>29</v>
      </c>
      <c r="D1080">
        <v>94601</v>
      </c>
      <c r="E1080" t="s">
        <v>30</v>
      </c>
    </row>
    <row r="1081" spans="1:5" x14ac:dyDescent="0.3">
      <c r="A1081" t="s">
        <v>27</v>
      </c>
      <c r="B1081" t="s">
        <v>3097</v>
      </c>
      <c r="C1081" t="s">
        <v>29</v>
      </c>
      <c r="D1081">
        <v>92399</v>
      </c>
      <c r="E1081" t="s">
        <v>30</v>
      </c>
    </row>
    <row r="1082" spans="1:5" x14ac:dyDescent="0.3">
      <c r="A1082" t="s">
        <v>27</v>
      </c>
      <c r="B1082" t="s">
        <v>65</v>
      </c>
      <c r="C1082" t="s">
        <v>66</v>
      </c>
      <c r="D1082">
        <v>98105</v>
      </c>
      <c r="E1082" t="s">
        <v>30</v>
      </c>
    </row>
    <row r="1083" spans="1:5" x14ac:dyDescent="0.3">
      <c r="A1083" t="s">
        <v>27</v>
      </c>
      <c r="B1083" t="s">
        <v>325</v>
      </c>
      <c r="C1083" t="s">
        <v>29</v>
      </c>
      <c r="D1083">
        <v>92037</v>
      </c>
      <c r="E1083" t="s">
        <v>30</v>
      </c>
    </row>
    <row r="1084" spans="1:5" x14ac:dyDescent="0.3">
      <c r="A1084" t="s">
        <v>27</v>
      </c>
      <c r="B1084" t="s">
        <v>325</v>
      </c>
      <c r="C1084" t="s">
        <v>29</v>
      </c>
      <c r="D1084">
        <v>92037</v>
      </c>
      <c r="E1084" t="s">
        <v>30</v>
      </c>
    </row>
    <row r="1085" spans="1:5" x14ac:dyDescent="0.3">
      <c r="A1085" t="s">
        <v>27</v>
      </c>
      <c r="B1085" t="s">
        <v>792</v>
      </c>
      <c r="C1085" t="s">
        <v>29</v>
      </c>
      <c r="D1085">
        <v>92691</v>
      </c>
      <c r="E1085" t="s">
        <v>30</v>
      </c>
    </row>
    <row r="1086" spans="1:5" x14ac:dyDescent="0.3">
      <c r="A1086" t="s">
        <v>27</v>
      </c>
      <c r="B1086" t="s">
        <v>470</v>
      </c>
      <c r="C1086" t="s">
        <v>471</v>
      </c>
      <c r="D1086">
        <v>89115</v>
      </c>
      <c r="E1086" t="s">
        <v>30</v>
      </c>
    </row>
    <row r="1087" spans="1:5" x14ac:dyDescent="0.3">
      <c r="A1087" t="s">
        <v>27</v>
      </c>
      <c r="B1087" t="s">
        <v>470</v>
      </c>
      <c r="C1087" t="s">
        <v>471</v>
      </c>
      <c r="D1087">
        <v>89115</v>
      </c>
      <c r="E1087" t="s">
        <v>30</v>
      </c>
    </row>
    <row r="1088" spans="1:5" x14ac:dyDescent="0.3">
      <c r="A1088" t="s">
        <v>27</v>
      </c>
      <c r="B1088" t="s">
        <v>80</v>
      </c>
      <c r="C1088" t="s">
        <v>29</v>
      </c>
      <c r="D1088">
        <v>94122</v>
      </c>
      <c r="E1088" t="s">
        <v>30</v>
      </c>
    </row>
    <row r="1089" spans="1:5" x14ac:dyDescent="0.3">
      <c r="A1089" t="s">
        <v>27</v>
      </c>
      <c r="B1089" t="s">
        <v>80</v>
      </c>
      <c r="C1089" t="s">
        <v>29</v>
      </c>
      <c r="D1089">
        <v>94122</v>
      </c>
      <c r="E1089" t="s">
        <v>30</v>
      </c>
    </row>
    <row r="1090" spans="1:5" x14ac:dyDescent="0.3">
      <c r="A1090" t="s">
        <v>27</v>
      </c>
      <c r="B1090" t="s">
        <v>65</v>
      </c>
      <c r="C1090" t="s">
        <v>66</v>
      </c>
      <c r="D1090">
        <v>98103</v>
      </c>
      <c r="E1090" t="s">
        <v>30</v>
      </c>
    </row>
    <row r="1091" spans="1:5" x14ac:dyDescent="0.3">
      <c r="A1091" t="s">
        <v>27</v>
      </c>
      <c r="B1091" t="s">
        <v>65</v>
      </c>
      <c r="C1091" t="s">
        <v>66</v>
      </c>
      <c r="D1091">
        <v>98103</v>
      </c>
      <c r="E1091" t="s">
        <v>30</v>
      </c>
    </row>
    <row r="1092" spans="1:5" x14ac:dyDescent="0.3">
      <c r="A1092" t="s">
        <v>27</v>
      </c>
      <c r="B1092" t="s">
        <v>28</v>
      </c>
      <c r="C1092" t="s">
        <v>29</v>
      </c>
      <c r="D1092">
        <v>90004</v>
      </c>
      <c r="E1092" t="s">
        <v>30</v>
      </c>
    </row>
    <row r="1093" spans="1:5" x14ac:dyDescent="0.3">
      <c r="A1093" t="s">
        <v>27</v>
      </c>
      <c r="B1093" t="s">
        <v>80</v>
      </c>
      <c r="C1093" t="s">
        <v>29</v>
      </c>
      <c r="D1093">
        <v>94122</v>
      </c>
      <c r="E1093" t="s">
        <v>30</v>
      </c>
    </row>
    <row r="1094" spans="1:5" x14ac:dyDescent="0.3">
      <c r="A1094" t="s">
        <v>27</v>
      </c>
      <c r="B1094" t="s">
        <v>80</v>
      </c>
      <c r="C1094" t="s">
        <v>29</v>
      </c>
      <c r="D1094">
        <v>94122</v>
      </c>
      <c r="E1094" t="s">
        <v>30</v>
      </c>
    </row>
    <row r="1095" spans="1:5" x14ac:dyDescent="0.3">
      <c r="A1095" t="s">
        <v>27</v>
      </c>
      <c r="B1095" t="s">
        <v>80</v>
      </c>
      <c r="C1095" t="s">
        <v>29</v>
      </c>
      <c r="D1095">
        <v>94122</v>
      </c>
      <c r="E1095" t="s">
        <v>30</v>
      </c>
    </row>
    <row r="1096" spans="1:5" x14ac:dyDescent="0.3">
      <c r="A1096" t="s">
        <v>27</v>
      </c>
      <c r="B1096" t="s">
        <v>80</v>
      </c>
      <c r="C1096" t="s">
        <v>29</v>
      </c>
      <c r="D1096">
        <v>94122</v>
      </c>
      <c r="E1096" t="s">
        <v>30</v>
      </c>
    </row>
    <row r="1097" spans="1:5" x14ac:dyDescent="0.3">
      <c r="A1097" t="s">
        <v>27</v>
      </c>
      <c r="B1097" t="s">
        <v>80</v>
      </c>
      <c r="C1097" t="s">
        <v>29</v>
      </c>
      <c r="D1097">
        <v>94122</v>
      </c>
      <c r="E1097" t="s">
        <v>30</v>
      </c>
    </row>
    <row r="1098" spans="1:5" x14ac:dyDescent="0.3">
      <c r="A1098" t="s">
        <v>27</v>
      </c>
      <c r="B1098" t="s">
        <v>160</v>
      </c>
      <c r="C1098" t="s">
        <v>161</v>
      </c>
      <c r="D1098">
        <v>80013</v>
      </c>
      <c r="E1098" t="s">
        <v>30</v>
      </c>
    </row>
    <row r="1099" spans="1:5" x14ac:dyDescent="0.3">
      <c r="A1099" t="s">
        <v>27</v>
      </c>
      <c r="B1099" t="s">
        <v>160</v>
      </c>
      <c r="C1099" t="s">
        <v>161</v>
      </c>
      <c r="D1099">
        <v>80013</v>
      </c>
      <c r="E1099" t="s">
        <v>30</v>
      </c>
    </row>
    <row r="1100" spans="1:5" x14ac:dyDescent="0.3">
      <c r="A1100" t="s">
        <v>27</v>
      </c>
      <c r="B1100" t="s">
        <v>28</v>
      </c>
      <c r="C1100" t="s">
        <v>29</v>
      </c>
      <c r="D1100">
        <v>90004</v>
      </c>
      <c r="E1100" t="s">
        <v>30</v>
      </c>
    </row>
    <row r="1101" spans="1:5" x14ac:dyDescent="0.3">
      <c r="A1101" t="s">
        <v>27</v>
      </c>
      <c r="B1101" t="s">
        <v>28</v>
      </c>
      <c r="C1101" t="s">
        <v>29</v>
      </c>
      <c r="D1101">
        <v>90004</v>
      </c>
      <c r="E1101" t="s">
        <v>30</v>
      </c>
    </row>
    <row r="1102" spans="1:5" x14ac:dyDescent="0.3">
      <c r="A1102" t="s">
        <v>27</v>
      </c>
      <c r="B1102" t="s">
        <v>28</v>
      </c>
      <c r="C1102" t="s">
        <v>29</v>
      </c>
      <c r="D1102">
        <v>90004</v>
      </c>
      <c r="E1102" t="s">
        <v>30</v>
      </c>
    </row>
    <row r="1103" spans="1:5" x14ac:dyDescent="0.3">
      <c r="A1103" t="s">
        <v>27</v>
      </c>
      <c r="B1103" t="s">
        <v>28</v>
      </c>
      <c r="C1103" t="s">
        <v>29</v>
      </c>
      <c r="D1103">
        <v>90004</v>
      </c>
      <c r="E1103" t="s">
        <v>30</v>
      </c>
    </row>
    <row r="1104" spans="1:5" x14ac:dyDescent="0.3">
      <c r="A1104" t="s">
        <v>27</v>
      </c>
      <c r="B1104" t="s">
        <v>28</v>
      </c>
      <c r="C1104" t="s">
        <v>29</v>
      </c>
      <c r="D1104">
        <v>90004</v>
      </c>
      <c r="E1104" t="s">
        <v>30</v>
      </c>
    </row>
    <row r="1105" spans="1:5" x14ac:dyDescent="0.3">
      <c r="A1105" t="s">
        <v>27</v>
      </c>
      <c r="B1105" t="s">
        <v>351</v>
      </c>
      <c r="C1105" t="s">
        <v>29</v>
      </c>
      <c r="D1105">
        <v>90301</v>
      </c>
      <c r="E1105" t="s">
        <v>30</v>
      </c>
    </row>
    <row r="1106" spans="1:5" x14ac:dyDescent="0.3">
      <c r="A1106" t="s">
        <v>27</v>
      </c>
      <c r="B1106" t="s">
        <v>351</v>
      </c>
      <c r="C1106" t="s">
        <v>29</v>
      </c>
      <c r="D1106">
        <v>90301</v>
      </c>
      <c r="E1106" t="s">
        <v>30</v>
      </c>
    </row>
    <row r="1107" spans="1:5" x14ac:dyDescent="0.3">
      <c r="A1107" t="s">
        <v>27</v>
      </c>
      <c r="B1107" t="s">
        <v>351</v>
      </c>
      <c r="C1107" t="s">
        <v>29</v>
      </c>
      <c r="D1107">
        <v>90301</v>
      </c>
      <c r="E1107" t="s">
        <v>30</v>
      </c>
    </row>
    <row r="1108" spans="1:5" x14ac:dyDescent="0.3">
      <c r="A1108" t="s">
        <v>27</v>
      </c>
      <c r="B1108" t="s">
        <v>1626</v>
      </c>
      <c r="C1108" t="s">
        <v>66</v>
      </c>
      <c r="D1108">
        <v>98006</v>
      </c>
      <c r="E1108" t="s">
        <v>30</v>
      </c>
    </row>
    <row r="1109" spans="1:5" x14ac:dyDescent="0.3">
      <c r="A1109" t="s">
        <v>27</v>
      </c>
      <c r="B1109" t="s">
        <v>1626</v>
      </c>
      <c r="C1109" t="s">
        <v>66</v>
      </c>
      <c r="D1109">
        <v>98006</v>
      </c>
      <c r="E1109" t="s">
        <v>30</v>
      </c>
    </row>
    <row r="1110" spans="1:5" x14ac:dyDescent="0.3">
      <c r="A1110" t="s">
        <v>27</v>
      </c>
      <c r="B1110" t="s">
        <v>80</v>
      </c>
      <c r="C1110" t="s">
        <v>29</v>
      </c>
      <c r="D1110">
        <v>94122</v>
      </c>
      <c r="E1110" t="s">
        <v>30</v>
      </c>
    </row>
    <row r="1111" spans="1:5" x14ac:dyDescent="0.3">
      <c r="A1111" t="s">
        <v>27</v>
      </c>
      <c r="B1111" t="s">
        <v>28</v>
      </c>
      <c r="C1111" t="s">
        <v>29</v>
      </c>
      <c r="D1111">
        <v>90049</v>
      </c>
      <c r="E1111" t="s">
        <v>30</v>
      </c>
    </row>
    <row r="1112" spans="1:5" x14ac:dyDescent="0.3">
      <c r="A1112" t="s">
        <v>27</v>
      </c>
      <c r="B1112" t="s">
        <v>80</v>
      </c>
      <c r="C1112" t="s">
        <v>29</v>
      </c>
      <c r="D1112">
        <v>94110</v>
      </c>
      <c r="E1112" t="s">
        <v>30</v>
      </c>
    </row>
    <row r="1113" spans="1:5" x14ac:dyDescent="0.3">
      <c r="A1113" t="s">
        <v>27</v>
      </c>
      <c r="B1113" t="s">
        <v>80</v>
      </c>
      <c r="C1113" t="s">
        <v>29</v>
      </c>
      <c r="D1113">
        <v>94110</v>
      </c>
      <c r="E1113" t="s">
        <v>30</v>
      </c>
    </row>
    <row r="1114" spans="1:5" x14ac:dyDescent="0.3">
      <c r="A1114" t="s">
        <v>27</v>
      </c>
      <c r="B1114" t="s">
        <v>80</v>
      </c>
      <c r="C1114" t="s">
        <v>29</v>
      </c>
      <c r="D1114">
        <v>94110</v>
      </c>
      <c r="E1114" t="s">
        <v>30</v>
      </c>
    </row>
    <row r="1115" spans="1:5" x14ac:dyDescent="0.3">
      <c r="A1115" t="s">
        <v>27</v>
      </c>
      <c r="B1115" t="s">
        <v>80</v>
      </c>
      <c r="C1115" t="s">
        <v>29</v>
      </c>
      <c r="D1115">
        <v>94122</v>
      </c>
      <c r="E1115" t="s">
        <v>30</v>
      </c>
    </row>
    <row r="1116" spans="1:5" x14ac:dyDescent="0.3">
      <c r="A1116" t="s">
        <v>27</v>
      </c>
      <c r="B1116" t="s">
        <v>3172</v>
      </c>
      <c r="C1116" t="s">
        <v>262</v>
      </c>
      <c r="D1116">
        <v>87505</v>
      </c>
      <c r="E1116" t="s">
        <v>30</v>
      </c>
    </row>
    <row r="1117" spans="1:5" x14ac:dyDescent="0.3">
      <c r="A1117" t="s">
        <v>27</v>
      </c>
      <c r="B1117" t="s">
        <v>80</v>
      </c>
      <c r="C1117" t="s">
        <v>29</v>
      </c>
      <c r="D1117">
        <v>94110</v>
      </c>
      <c r="E1117" t="s">
        <v>30</v>
      </c>
    </row>
    <row r="1118" spans="1:5" x14ac:dyDescent="0.3">
      <c r="A1118" t="s">
        <v>27</v>
      </c>
      <c r="B1118" t="s">
        <v>80</v>
      </c>
      <c r="C1118" t="s">
        <v>29</v>
      </c>
      <c r="D1118">
        <v>94110</v>
      </c>
      <c r="E1118" t="s">
        <v>30</v>
      </c>
    </row>
    <row r="1119" spans="1:5" x14ac:dyDescent="0.3">
      <c r="A1119" t="s">
        <v>27</v>
      </c>
      <c r="B1119" t="s">
        <v>80</v>
      </c>
      <c r="C1119" t="s">
        <v>29</v>
      </c>
      <c r="D1119">
        <v>94110</v>
      </c>
      <c r="E1119" t="s">
        <v>30</v>
      </c>
    </row>
    <row r="1120" spans="1:5" x14ac:dyDescent="0.3">
      <c r="A1120" t="s">
        <v>27</v>
      </c>
      <c r="B1120" t="s">
        <v>28</v>
      </c>
      <c r="C1120" t="s">
        <v>29</v>
      </c>
      <c r="D1120">
        <v>90036</v>
      </c>
      <c r="E1120" t="s">
        <v>30</v>
      </c>
    </row>
    <row r="1121" spans="1:5" x14ac:dyDescent="0.3">
      <c r="A1121" t="s">
        <v>27</v>
      </c>
      <c r="B1121" t="s">
        <v>28</v>
      </c>
      <c r="C1121" t="s">
        <v>29</v>
      </c>
      <c r="D1121">
        <v>90036</v>
      </c>
      <c r="E1121" t="s">
        <v>30</v>
      </c>
    </row>
    <row r="1122" spans="1:5" x14ac:dyDescent="0.3">
      <c r="A1122" t="s">
        <v>27</v>
      </c>
      <c r="B1122" t="s">
        <v>28</v>
      </c>
      <c r="C1122" t="s">
        <v>29</v>
      </c>
      <c r="D1122">
        <v>90036</v>
      </c>
      <c r="E1122" t="s">
        <v>30</v>
      </c>
    </row>
    <row r="1123" spans="1:5" x14ac:dyDescent="0.3">
      <c r="A1123" t="s">
        <v>27</v>
      </c>
      <c r="B1123" t="s">
        <v>2365</v>
      </c>
      <c r="C1123" t="s">
        <v>29</v>
      </c>
      <c r="D1123">
        <v>95823</v>
      </c>
      <c r="E1123" t="s">
        <v>30</v>
      </c>
    </row>
    <row r="1124" spans="1:5" x14ac:dyDescent="0.3">
      <c r="A1124" t="s">
        <v>27</v>
      </c>
      <c r="B1124" t="s">
        <v>325</v>
      </c>
      <c r="C1124" t="s">
        <v>29</v>
      </c>
      <c r="D1124">
        <v>92105</v>
      </c>
      <c r="E1124" t="s">
        <v>30</v>
      </c>
    </row>
    <row r="1125" spans="1:5" x14ac:dyDescent="0.3">
      <c r="A1125" t="s">
        <v>27</v>
      </c>
      <c r="B1125" t="s">
        <v>325</v>
      </c>
      <c r="C1125" t="s">
        <v>29</v>
      </c>
      <c r="D1125">
        <v>92024</v>
      </c>
      <c r="E1125" t="s">
        <v>30</v>
      </c>
    </row>
    <row r="1126" spans="1:5" x14ac:dyDescent="0.3">
      <c r="A1126" t="s">
        <v>27</v>
      </c>
      <c r="B1126" t="s">
        <v>28</v>
      </c>
      <c r="C1126" t="s">
        <v>29</v>
      </c>
      <c r="D1126">
        <v>90049</v>
      </c>
      <c r="E1126" t="s">
        <v>30</v>
      </c>
    </row>
    <row r="1127" spans="1:5" x14ac:dyDescent="0.3">
      <c r="A1127" t="s">
        <v>27</v>
      </c>
      <c r="B1127" t="s">
        <v>28</v>
      </c>
      <c r="C1127" t="s">
        <v>29</v>
      </c>
      <c r="D1127">
        <v>90049</v>
      </c>
      <c r="E1127" t="s">
        <v>30</v>
      </c>
    </row>
    <row r="1128" spans="1:5" x14ac:dyDescent="0.3">
      <c r="A1128" t="s">
        <v>27</v>
      </c>
      <c r="B1128" t="s">
        <v>28</v>
      </c>
      <c r="C1128" t="s">
        <v>29</v>
      </c>
      <c r="D1128">
        <v>90049</v>
      </c>
      <c r="E1128" t="s">
        <v>30</v>
      </c>
    </row>
    <row r="1129" spans="1:5" x14ac:dyDescent="0.3">
      <c r="A1129" t="s">
        <v>27</v>
      </c>
      <c r="B1129" t="s">
        <v>28</v>
      </c>
      <c r="C1129" t="s">
        <v>29</v>
      </c>
      <c r="D1129">
        <v>90049</v>
      </c>
      <c r="E1129" t="s">
        <v>30</v>
      </c>
    </row>
    <row r="1130" spans="1:5" x14ac:dyDescent="0.3">
      <c r="A1130" t="s">
        <v>27</v>
      </c>
      <c r="B1130" t="s">
        <v>28</v>
      </c>
      <c r="C1130" t="s">
        <v>29</v>
      </c>
      <c r="D1130">
        <v>90036</v>
      </c>
      <c r="E1130" t="s">
        <v>30</v>
      </c>
    </row>
    <row r="1131" spans="1:5" x14ac:dyDescent="0.3">
      <c r="A1131" t="s">
        <v>27</v>
      </c>
      <c r="B1131" t="s">
        <v>28</v>
      </c>
      <c r="C1131" t="s">
        <v>29</v>
      </c>
      <c r="D1131">
        <v>90036</v>
      </c>
      <c r="E1131" t="s">
        <v>30</v>
      </c>
    </row>
    <row r="1132" spans="1:5" x14ac:dyDescent="0.3">
      <c r="A1132" t="s">
        <v>27</v>
      </c>
      <c r="B1132" t="s">
        <v>28</v>
      </c>
      <c r="C1132" t="s">
        <v>29</v>
      </c>
      <c r="D1132">
        <v>90008</v>
      </c>
      <c r="E1132" t="s">
        <v>30</v>
      </c>
    </row>
    <row r="1133" spans="1:5" x14ac:dyDescent="0.3">
      <c r="A1133" t="s">
        <v>27</v>
      </c>
      <c r="B1133" t="s">
        <v>28</v>
      </c>
      <c r="C1133" t="s">
        <v>29</v>
      </c>
      <c r="D1133">
        <v>90008</v>
      </c>
      <c r="E1133" t="s">
        <v>30</v>
      </c>
    </row>
    <row r="1134" spans="1:5" x14ac:dyDescent="0.3">
      <c r="A1134" t="s">
        <v>27</v>
      </c>
      <c r="B1134" t="s">
        <v>80</v>
      </c>
      <c r="C1134" t="s">
        <v>29</v>
      </c>
      <c r="D1134">
        <v>94122</v>
      </c>
      <c r="E1134" t="s">
        <v>30</v>
      </c>
    </row>
    <row r="1135" spans="1:5" x14ac:dyDescent="0.3">
      <c r="A1135" t="s">
        <v>27</v>
      </c>
      <c r="B1135" t="s">
        <v>80</v>
      </c>
      <c r="C1135" t="s">
        <v>29</v>
      </c>
      <c r="D1135">
        <v>94122</v>
      </c>
      <c r="E1135" t="s">
        <v>30</v>
      </c>
    </row>
    <row r="1136" spans="1:5" x14ac:dyDescent="0.3">
      <c r="A1136" t="s">
        <v>27</v>
      </c>
      <c r="B1136" t="s">
        <v>28</v>
      </c>
      <c r="C1136" t="s">
        <v>29</v>
      </c>
      <c r="D1136">
        <v>90049</v>
      </c>
      <c r="E1136" t="s">
        <v>30</v>
      </c>
    </row>
    <row r="1137" spans="1:5" x14ac:dyDescent="0.3">
      <c r="A1137" t="s">
        <v>27</v>
      </c>
      <c r="B1137" t="s">
        <v>28</v>
      </c>
      <c r="C1137" t="s">
        <v>29</v>
      </c>
      <c r="D1137">
        <v>90049</v>
      </c>
      <c r="E1137" t="s">
        <v>30</v>
      </c>
    </row>
    <row r="1138" spans="1:5" x14ac:dyDescent="0.3">
      <c r="A1138" t="s">
        <v>27</v>
      </c>
      <c r="B1138" t="s">
        <v>65</v>
      </c>
      <c r="C1138" t="s">
        <v>66</v>
      </c>
      <c r="D1138">
        <v>98105</v>
      </c>
      <c r="E1138" t="s">
        <v>30</v>
      </c>
    </row>
    <row r="1139" spans="1:5" x14ac:dyDescent="0.3">
      <c r="A1139" t="s">
        <v>27</v>
      </c>
      <c r="B1139" t="s">
        <v>65</v>
      </c>
      <c r="C1139" t="s">
        <v>66</v>
      </c>
      <c r="D1139">
        <v>98105</v>
      </c>
      <c r="E1139" t="s">
        <v>30</v>
      </c>
    </row>
    <row r="1140" spans="1:5" x14ac:dyDescent="0.3">
      <c r="A1140" t="s">
        <v>27</v>
      </c>
      <c r="B1140" t="s">
        <v>65</v>
      </c>
      <c r="C1140" t="s">
        <v>66</v>
      </c>
      <c r="D1140">
        <v>98105</v>
      </c>
      <c r="E1140" t="s">
        <v>30</v>
      </c>
    </row>
    <row r="1141" spans="1:5" x14ac:dyDescent="0.3">
      <c r="A1141" t="s">
        <v>27</v>
      </c>
      <c r="B1141" t="s">
        <v>65</v>
      </c>
      <c r="C1141" t="s">
        <v>66</v>
      </c>
      <c r="D1141">
        <v>98105</v>
      </c>
      <c r="E1141" t="s">
        <v>30</v>
      </c>
    </row>
    <row r="1142" spans="1:5" x14ac:dyDescent="0.3">
      <c r="A1142" t="s">
        <v>27</v>
      </c>
      <c r="B1142" t="s">
        <v>2692</v>
      </c>
      <c r="C1142" t="s">
        <v>29</v>
      </c>
      <c r="D1142">
        <v>93309</v>
      </c>
      <c r="E1142" t="s">
        <v>30</v>
      </c>
    </row>
    <row r="1143" spans="1:5" x14ac:dyDescent="0.3">
      <c r="A1143" t="s">
        <v>27</v>
      </c>
      <c r="B1143" t="s">
        <v>2692</v>
      </c>
      <c r="C1143" t="s">
        <v>29</v>
      </c>
      <c r="D1143">
        <v>93309</v>
      </c>
      <c r="E1143" t="s">
        <v>30</v>
      </c>
    </row>
    <row r="1144" spans="1:5" x14ac:dyDescent="0.3">
      <c r="A1144" t="s">
        <v>27</v>
      </c>
      <c r="B1144" t="s">
        <v>80</v>
      </c>
      <c r="C1144" t="s">
        <v>29</v>
      </c>
      <c r="D1144">
        <v>94122</v>
      </c>
      <c r="E1144" t="s">
        <v>30</v>
      </c>
    </row>
    <row r="1145" spans="1:5" x14ac:dyDescent="0.3">
      <c r="A1145" t="s">
        <v>27</v>
      </c>
      <c r="B1145" t="s">
        <v>293</v>
      </c>
      <c r="C1145" t="s">
        <v>161</v>
      </c>
      <c r="D1145">
        <v>80219</v>
      </c>
      <c r="E1145" t="s">
        <v>30</v>
      </c>
    </row>
    <row r="1146" spans="1:5" x14ac:dyDescent="0.3">
      <c r="A1146" t="s">
        <v>27</v>
      </c>
      <c r="B1146" t="s">
        <v>28</v>
      </c>
      <c r="C1146" t="s">
        <v>29</v>
      </c>
      <c r="D1146">
        <v>90004</v>
      </c>
      <c r="E1146" t="s">
        <v>30</v>
      </c>
    </row>
    <row r="1147" spans="1:5" x14ac:dyDescent="0.3">
      <c r="A1147" t="s">
        <v>27</v>
      </c>
      <c r="B1147" t="s">
        <v>28</v>
      </c>
      <c r="C1147" t="s">
        <v>29</v>
      </c>
      <c r="D1147">
        <v>90004</v>
      </c>
      <c r="E1147" t="s">
        <v>30</v>
      </c>
    </row>
    <row r="1148" spans="1:5" x14ac:dyDescent="0.3">
      <c r="A1148" t="s">
        <v>27</v>
      </c>
      <c r="B1148" t="s">
        <v>28</v>
      </c>
      <c r="C1148" t="s">
        <v>29</v>
      </c>
      <c r="D1148">
        <v>90004</v>
      </c>
      <c r="E1148" t="s">
        <v>30</v>
      </c>
    </row>
    <row r="1149" spans="1:5" x14ac:dyDescent="0.3">
      <c r="A1149" t="s">
        <v>27</v>
      </c>
      <c r="B1149" t="s">
        <v>80</v>
      </c>
      <c r="C1149" t="s">
        <v>29</v>
      </c>
      <c r="D1149">
        <v>94109</v>
      </c>
      <c r="E1149" t="s">
        <v>30</v>
      </c>
    </row>
    <row r="1150" spans="1:5" x14ac:dyDescent="0.3">
      <c r="A1150" t="s">
        <v>27</v>
      </c>
      <c r="B1150" t="s">
        <v>80</v>
      </c>
      <c r="C1150" t="s">
        <v>29</v>
      </c>
      <c r="D1150">
        <v>94109</v>
      </c>
      <c r="E1150" t="s">
        <v>30</v>
      </c>
    </row>
    <row r="1151" spans="1:5" x14ac:dyDescent="0.3">
      <c r="A1151" t="s">
        <v>27</v>
      </c>
      <c r="B1151" t="s">
        <v>80</v>
      </c>
      <c r="C1151" t="s">
        <v>29</v>
      </c>
      <c r="D1151">
        <v>94109</v>
      </c>
      <c r="E1151" t="s">
        <v>30</v>
      </c>
    </row>
    <row r="1152" spans="1:5" x14ac:dyDescent="0.3">
      <c r="A1152" t="s">
        <v>27</v>
      </c>
      <c r="B1152" t="s">
        <v>80</v>
      </c>
      <c r="C1152" t="s">
        <v>29</v>
      </c>
      <c r="D1152">
        <v>94109</v>
      </c>
      <c r="E1152" t="s">
        <v>30</v>
      </c>
    </row>
    <row r="1153" spans="1:5" x14ac:dyDescent="0.3">
      <c r="A1153" t="s">
        <v>27</v>
      </c>
      <c r="B1153" t="s">
        <v>65</v>
      </c>
      <c r="C1153" t="s">
        <v>66</v>
      </c>
      <c r="D1153">
        <v>98103</v>
      </c>
      <c r="E1153" t="s">
        <v>30</v>
      </c>
    </row>
    <row r="1154" spans="1:5" x14ac:dyDescent="0.3">
      <c r="A1154" t="s">
        <v>27</v>
      </c>
      <c r="B1154" t="s">
        <v>28</v>
      </c>
      <c r="C1154" t="s">
        <v>29</v>
      </c>
      <c r="D1154">
        <v>90004</v>
      </c>
      <c r="E1154" t="s">
        <v>30</v>
      </c>
    </row>
    <row r="1155" spans="1:5" x14ac:dyDescent="0.3">
      <c r="A1155" t="s">
        <v>27</v>
      </c>
      <c r="B1155" t="s">
        <v>28</v>
      </c>
      <c r="C1155" t="s">
        <v>29</v>
      </c>
      <c r="D1155">
        <v>90004</v>
      </c>
      <c r="E1155" t="s">
        <v>30</v>
      </c>
    </row>
    <row r="1156" spans="1:5" x14ac:dyDescent="0.3">
      <c r="A1156" t="s">
        <v>27</v>
      </c>
      <c r="B1156" t="s">
        <v>28</v>
      </c>
      <c r="C1156" t="s">
        <v>29</v>
      </c>
      <c r="D1156">
        <v>90008</v>
      </c>
      <c r="E1156" t="s">
        <v>30</v>
      </c>
    </row>
    <row r="1157" spans="1:5" x14ac:dyDescent="0.3">
      <c r="A1157" t="s">
        <v>27</v>
      </c>
      <c r="B1157" t="s">
        <v>28</v>
      </c>
      <c r="C1157" t="s">
        <v>29</v>
      </c>
      <c r="D1157">
        <v>90008</v>
      </c>
      <c r="E1157" t="s">
        <v>30</v>
      </c>
    </row>
    <row r="1158" spans="1:5" x14ac:dyDescent="0.3">
      <c r="A1158" t="s">
        <v>27</v>
      </c>
      <c r="B1158" t="s">
        <v>28</v>
      </c>
      <c r="C1158" t="s">
        <v>29</v>
      </c>
      <c r="D1158">
        <v>90008</v>
      </c>
      <c r="E1158" t="s">
        <v>30</v>
      </c>
    </row>
    <row r="1159" spans="1:5" x14ac:dyDescent="0.3">
      <c r="A1159" t="s">
        <v>27</v>
      </c>
      <c r="B1159" t="s">
        <v>28</v>
      </c>
      <c r="C1159" t="s">
        <v>29</v>
      </c>
      <c r="D1159">
        <v>90008</v>
      </c>
      <c r="E1159" t="s">
        <v>30</v>
      </c>
    </row>
    <row r="1160" spans="1:5" x14ac:dyDescent="0.3">
      <c r="A1160" t="s">
        <v>27</v>
      </c>
      <c r="B1160" t="s">
        <v>28</v>
      </c>
      <c r="C1160" t="s">
        <v>29</v>
      </c>
      <c r="D1160">
        <v>90045</v>
      </c>
      <c r="E1160" t="s">
        <v>30</v>
      </c>
    </row>
    <row r="1161" spans="1:5" x14ac:dyDescent="0.3">
      <c r="A1161" t="s">
        <v>27</v>
      </c>
      <c r="B1161" t="s">
        <v>28</v>
      </c>
      <c r="C1161" t="s">
        <v>29</v>
      </c>
      <c r="D1161">
        <v>90045</v>
      </c>
      <c r="E1161" t="s">
        <v>30</v>
      </c>
    </row>
    <row r="1162" spans="1:5" x14ac:dyDescent="0.3">
      <c r="A1162" t="s">
        <v>27</v>
      </c>
      <c r="B1162" t="s">
        <v>1516</v>
      </c>
      <c r="C1162" t="s">
        <v>122</v>
      </c>
      <c r="D1162">
        <v>85301</v>
      </c>
      <c r="E1162" t="s">
        <v>30</v>
      </c>
    </row>
    <row r="1163" spans="1:5" x14ac:dyDescent="0.3">
      <c r="A1163" t="s">
        <v>27</v>
      </c>
      <c r="B1163" t="s">
        <v>739</v>
      </c>
      <c r="C1163" t="s">
        <v>148</v>
      </c>
      <c r="D1163">
        <v>97301</v>
      </c>
      <c r="E1163" t="s">
        <v>30</v>
      </c>
    </row>
    <row r="1164" spans="1:5" x14ac:dyDescent="0.3">
      <c r="A1164" t="s">
        <v>27</v>
      </c>
      <c r="B1164" t="s">
        <v>739</v>
      </c>
      <c r="C1164" t="s">
        <v>148</v>
      </c>
      <c r="D1164">
        <v>97301</v>
      </c>
      <c r="E1164" t="s">
        <v>30</v>
      </c>
    </row>
    <row r="1165" spans="1:5" x14ac:dyDescent="0.3">
      <c r="A1165" t="s">
        <v>27</v>
      </c>
      <c r="B1165" t="s">
        <v>739</v>
      </c>
      <c r="C1165" t="s">
        <v>148</v>
      </c>
      <c r="D1165">
        <v>97301</v>
      </c>
      <c r="E1165" t="s">
        <v>30</v>
      </c>
    </row>
    <row r="1166" spans="1:5" x14ac:dyDescent="0.3">
      <c r="A1166" t="s">
        <v>27</v>
      </c>
      <c r="B1166" t="s">
        <v>739</v>
      </c>
      <c r="C1166" t="s">
        <v>148</v>
      </c>
      <c r="D1166">
        <v>97301</v>
      </c>
      <c r="E1166" t="s">
        <v>30</v>
      </c>
    </row>
    <row r="1167" spans="1:5" x14ac:dyDescent="0.3">
      <c r="A1167" t="s">
        <v>27</v>
      </c>
      <c r="B1167" t="s">
        <v>739</v>
      </c>
      <c r="C1167" t="s">
        <v>148</v>
      </c>
      <c r="D1167">
        <v>97301</v>
      </c>
      <c r="E1167" t="s">
        <v>30</v>
      </c>
    </row>
    <row r="1168" spans="1:5" x14ac:dyDescent="0.3">
      <c r="A1168" t="s">
        <v>27</v>
      </c>
      <c r="B1168" t="s">
        <v>739</v>
      </c>
      <c r="C1168" t="s">
        <v>148</v>
      </c>
      <c r="D1168">
        <v>97301</v>
      </c>
      <c r="E1168" t="s">
        <v>30</v>
      </c>
    </row>
    <row r="1169" spans="1:5" x14ac:dyDescent="0.3">
      <c r="A1169" t="s">
        <v>27</v>
      </c>
      <c r="B1169" t="s">
        <v>739</v>
      </c>
      <c r="C1169" t="s">
        <v>148</v>
      </c>
      <c r="D1169">
        <v>97301</v>
      </c>
      <c r="E1169" t="s">
        <v>30</v>
      </c>
    </row>
    <row r="1170" spans="1:5" x14ac:dyDescent="0.3">
      <c r="A1170" t="s">
        <v>27</v>
      </c>
      <c r="B1170" t="s">
        <v>739</v>
      </c>
      <c r="C1170" t="s">
        <v>148</v>
      </c>
      <c r="D1170">
        <v>97301</v>
      </c>
      <c r="E1170" t="s">
        <v>30</v>
      </c>
    </row>
    <row r="1171" spans="1:5" x14ac:dyDescent="0.3">
      <c r="A1171" t="s">
        <v>27</v>
      </c>
      <c r="B1171" t="s">
        <v>325</v>
      </c>
      <c r="C1171" t="s">
        <v>29</v>
      </c>
      <c r="D1171">
        <v>92105</v>
      </c>
      <c r="E1171" t="s">
        <v>30</v>
      </c>
    </row>
    <row r="1172" spans="1:5" x14ac:dyDescent="0.3">
      <c r="A1172" t="s">
        <v>27</v>
      </c>
      <c r="B1172" t="s">
        <v>1014</v>
      </c>
      <c r="C1172" t="s">
        <v>29</v>
      </c>
      <c r="D1172">
        <v>92503</v>
      </c>
      <c r="E1172" t="s">
        <v>30</v>
      </c>
    </row>
    <row r="1173" spans="1:5" x14ac:dyDescent="0.3">
      <c r="A1173" t="s">
        <v>27</v>
      </c>
      <c r="B1173" t="s">
        <v>651</v>
      </c>
      <c r="C1173" t="s">
        <v>122</v>
      </c>
      <c r="D1173">
        <v>85204</v>
      </c>
      <c r="E1173" t="s">
        <v>30</v>
      </c>
    </row>
    <row r="1174" spans="1:5" x14ac:dyDescent="0.3">
      <c r="A1174" t="s">
        <v>27</v>
      </c>
      <c r="B1174" t="s">
        <v>651</v>
      </c>
      <c r="C1174" t="s">
        <v>122</v>
      </c>
      <c r="D1174">
        <v>85204</v>
      </c>
      <c r="E1174" t="s">
        <v>30</v>
      </c>
    </row>
    <row r="1175" spans="1:5" x14ac:dyDescent="0.3">
      <c r="A1175" t="s">
        <v>27</v>
      </c>
      <c r="B1175" t="s">
        <v>293</v>
      </c>
      <c r="C1175" t="s">
        <v>161</v>
      </c>
      <c r="D1175">
        <v>80219</v>
      </c>
      <c r="E1175" t="s">
        <v>30</v>
      </c>
    </row>
    <row r="1176" spans="1:5" x14ac:dyDescent="0.3">
      <c r="A1176" t="s">
        <v>27</v>
      </c>
      <c r="B1176" t="s">
        <v>293</v>
      </c>
      <c r="C1176" t="s">
        <v>161</v>
      </c>
      <c r="D1176">
        <v>80219</v>
      </c>
      <c r="E1176" t="s">
        <v>30</v>
      </c>
    </row>
    <row r="1177" spans="1:5" x14ac:dyDescent="0.3">
      <c r="A1177" t="s">
        <v>27</v>
      </c>
      <c r="B1177" t="s">
        <v>293</v>
      </c>
      <c r="C1177" t="s">
        <v>161</v>
      </c>
      <c r="D1177">
        <v>80219</v>
      </c>
      <c r="E1177" t="s">
        <v>30</v>
      </c>
    </row>
    <row r="1178" spans="1:5" x14ac:dyDescent="0.3">
      <c r="A1178" t="s">
        <v>27</v>
      </c>
      <c r="B1178" t="s">
        <v>293</v>
      </c>
      <c r="C1178" t="s">
        <v>161</v>
      </c>
      <c r="D1178">
        <v>80219</v>
      </c>
      <c r="E1178" t="s">
        <v>30</v>
      </c>
    </row>
    <row r="1179" spans="1:5" x14ac:dyDescent="0.3">
      <c r="A1179" t="s">
        <v>27</v>
      </c>
      <c r="B1179" t="s">
        <v>65</v>
      </c>
      <c r="C1179" t="s">
        <v>66</v>
      </c>
      <c r="D1179">
        <v>98115</v>
      </c>
      <c r="E1179" t="s">
        <v>30</v>
      </c>
    </row>
    <row r="1180" spans="1:5" x14ac:dyDescent="0.3">
      <c r="A1180" t="s">
        <v>27</v>
      </c>
      <c r="B1180" t="s">
        <v>1606</v>
      </c>
      <c r="C1180" t="s">
        <v>122</v>
      </c>
      <c r="D1180">
        <v>85281</v>
      </c>
      <c r="E1180" t="s">
        <v>30</v>
      </c>
    </row>
    <row r="1181" spans="1:5" x14ac:dyDescent="0.3">
      <c r="A1181" t="s">
        <v>27</v>
      </c>
      <c r="B1181" t="s">
        <v>28</v>
      </c>
      <c r="C1181" t="s">
        <v>29</v>
      </c>
      <c r="D1181">
        <v>90045</v>
      </c>
      <c r="E1181" t="s">
        <v>30</v>
      </c>
    </row>
    <row r="1182" spans="1:5" x14ac:dyDescent="0.3">
      <c r="A1182" t="s">
        <v>27</v>
      </c>
      <c r="B1182" t="s">
        <v>28</v>
      </c>
      <c r="C1182" t="s">
        <v>29</v>
      </c>
      <c r="D1182">
        <v>90045</v>
      </c>
      <c r="E1182" t="s">
        <v>30</v>
      </c>
    </row>
    <row r="1183" spans="1:5" x14ac:dyDescent="0.3">
      <c r="A1183" t="s">
        <v>27</v>
      </c>
      <c r="B1183" t="s">
        <v>65</v>
      </c>
      <c r="C1183" t="s">
        <v>66</v>
      </c>
      <c r="D1183">
        <v>98103</v>
      </c>
      <c r="E1183" t="s">
        <v>30</v>
      </c>
    </row>
    <row r="1184" spans="1:5" x14ac:dyDescent="0.3">
      <c r="A1184" t="s">
        <v>27</v>
      </c>
      <c r="B1184" t="s">
        <v>65</v>
      </c>
      <c r="C1184" t="s">
        <v>66</v>
      </c>
      <c r="D1184">
        <v>98103</v>
      </c>
      <c r="E1184" t="s">
        <v>30</v>
      </c>
    </row>
    <row r="1185" spans="1:5" x14ac:dyDescent="0.3">
      <c r="A1185" t="s">
        <v>27</v>
      </c>
      <c r="B1185" t="s">
        <v>1110</v>
      </c>
      <c r="C1185" t="s">
        <v>66</v>
      </c>
      <c r="D1185">
        <v>98502</v>
      </c>
      <c r="E1185" t="s">
        <v>30</v>
      </c>
    </row>
    <row r="1186" spans="1:5" x14ac:dyDescent="0.3">
      <c r="A1186" t="s">
        <v>27</v>
      </c>
      <c r="B1186" t="s">
        <v>1110</v>
      </c>
      <c r="C1186" t="s">
        <v>66</v>
      </c>
      <c r="D1186">
        <v>98502</v>
      </c>
      <c r="E1186" t="s">
        <v>30</v>
      </c>
    </row>
    <row r="1187" spans="1:5" x14ac:dyDescent="0.3">
      <c r="A1187" t="s">
        <v>27</v>
      </c>
      <c r="B1187" t="s">
        <v>176</v>
      </c>
      <c r="C1187" t="s">
        <v>122</v>
      </c>
      <c r="D1187">
        <v>85023</v>
      </c>
      <c r="E1187" t="s">
        <v>30</v>
      </c>
    </row>
    <row r="1188" spans="1:5" x14ac:dyDescent="0.3">
      <c r="A1188" t="s">
        <v>27</v>
      </c>
      <c r="B1188" t="s">
        <v>293</v>
      </c>
      <c r="C1188" t="s">
        <v>161</v>
      </c>
      <c r="D1188">
        <v>80219</v>
      </c>
      <c r="E1188" t="s">
        <v>30</v>
      </c>
    </row>
    <row r="1189" spans="1:5" x14ac:dyDescent="0.3">
      <c r="A1189" t="s">
        <v>27</v>
      </c>
      <c r="B1189" t="s">
        <v>351</v>
      </c>
      <c r="C1189" t="s">
        <v>29</v>
      </c>
      <c r="D1189">
        <v>90301</v>
      </c>
      <c r="E1189" t="s">
        <v>30</v>
      </c>
    </row>
    <row r="1190" spans="1:5" x14ac:dyDescent="0.3">
      <c r="A1190" t="s">
        <v>27</v>
      </c>
      <c r="B1190" t="s">
        <v>351</v>
      </c>
      <c r="C1190" t="s">
        <v>29</v>
      </c>
      <c r="D1190">
        <v>90301</v>
      </c>
      <c r="E1190" t="s">
        <v>30</v>
      </c>
    </row>
    <row r="1191" spans="1:5" x14ac:dyDescent="0.3">
      <c r="A1191" t="s">
        <v>27</v>
      </c>
      <c r="B1191" t="s">
        <v>351</v>
      </c>
      <c r="C1191" t="s">
        <v>29</v>
      </c>
      <c r="D1191">
        <v>90301</v>
      </c>
      <c r="E1191" t="s">
        <v>30</v>
      </c>
    </row>
    <row r="1192" spans="1:5" x14ac:dyDescent="0.3">
      <c r="A1192" t="s">
        <v>27</v>
      </c>
      <c r="B1192" t="s">
        <v>351</v>
      </c>
      <c r="C1192" t="s">
        <v>29</v>
      </c>
      <c r="D1192">
        <v>90301</v>
      </c>
      <c r="E1192" t="s">
        <v>30</v>
      </c>
    </row>
    <row r="1193" spans="1:5" x14ac:dyDescent="0.3">
      <c r="A1193" t="s">
        <v>27</v>
      </c>
      <c r="B1193" t="s">
        <v>351</v>
      </c>
      <c r="C1193" t="s">
        <v>29</v>
      </c>
      <c r="D1193">
        <v>90301</v>
      </c>
      <c r="E1193" t="s">
        <v>30</v>
      </c>
    </row>
    <row r="1194" spans="1:5" x14ac:dyDescent="0.3">
      <c r="A1194" t="s">
        <v>27</v>
      </c>
      <c r="B1194" t="s">
        <v>351</v>
      </c>
      <c r="C1194" t="s">
        <v>29</v>
      </c>
      <c r="D1194">
        <v>90301</v>
      </c>
      <c r="E1194" t="s">
        <v>30</v>
      </c>
    </row>
    <row r="1195" spans="1:5" x14ac:dyDescent="0.3">
      <c r="A1195" t="s">
        <v>27</v>
      </c>
      <c r="B1195" t="s">
        <v>351</v>
      </c>
      <c r="C1195" t="s">
        <v>29</v>
      </c>
      <c r="D1195">
        <v>90301</v>
      </c>
      <c r="E1195" t="s">
        <v>30</v>
      </c>
    </row>
    <row r="1196" spans="1:5" x14ac:dyDescent="0.3">
      <c r="A1196" t="s">
        <v>27</v>
      </c>
      <c r="B1196" t="s">
        <v>351</v>
      </c>
      <c r="C1196" t="s">
        <v>29</v>
      </c>
      <c r="D1196">
        <v>90301</v>
      </c>
      <c r="E1196" t="s">
        <v>30</v>
      </c>
    </row>
    <row r="1197" spans="1:5" x14ac:dyDescent="0.3">
      <c r="A1197" t="s">
        <v>27</v>
      </c>
      <c r="B1197" t="s">
        <v>28</v>
      </c>
      <c r="C1197" t="s">
        <v>29</v>
      </c>
      <c r="D1197">
        <v>90049</v>
      </c>
      <c r="E1197" t="s">
        <v>30</v>
      </c>
    </row>
    <row r="1198" spans="1:5" x14ac:dyDescent="0.3">
      <c r="A1198" t="s">
        <v>27</v>
      </c>
      <c r="B1198" t="s">
        <v>28</v>
      </c>
      <c r="C1198" t="s">
        <v>29</v>
      </c>
      <c r="D1198">
        <v>90049</v>
      </c>
      <c r="E1198" t="s">
        <v>30</v>
      </c>
    </row>
    <row r="1199" spans="1:5" x14ac:dyDescent="0.3">
      <c r="A1199" t="s">
        <v>27</v>
      </c>
      <c r="B1199" t="s">
        <v>28</v>
      </c>
      <c r="C1199" t="s">
        <v>29</v>
      </c>
      <c r="D1199">
        <v>90049</v>
      </c>
      <c r="E1199" t="s">
        <v>30</v>
      </c>
    </row>
    <row r="1200" spans="1:5" x14ac:dyDescent="0.3">
      <c r="A1200" t="s">
        <v>27</v>
      </c>
      <c r="B1200" t="s">
        <v>80</v>
      </c>
      <c r="C1200" t="s">
        <v>29</v>
      </c>
      <c r="D1200">
        <v>94122</v>
      </c>
      <c r="E1200" t="s">
        <v>30</v>
      </c>
    </row>
    <row r="1201" spans="1:5" x14ac:dyDescent="0.3">
      <c r="A1201" t="s">
        <v>27</v>
      </c>
      <c r="B1201" t="s">
        <v>3336</v>
      </c>
      <c r="C1201" t="s">
        <v>29</v>
      </c>
      <c r="D1201">
        <v>91911</v>
      </c>
      <c r="E1201" t="s">
        <v>30</v>
      </c>
    </row>
    <row r="1202" spans="1:5" x14ac:dyDescent="0.3">
      <c r="A1202" t="s">
        <v>27</v>
      </c>
      <c r="B1202" t="s">
        <v>28</v>
      </c>
      <c r="C1202" t="s">
        <v>29</v>
      </c>
      <c r="D1202">
        <v>90045</v>
      </c>
      <c r="E1202" t="s">
        <v>30</v>
      </c>
    </row>
    <row r="1203" spans="1:5" x14ac:dyDescent="0.3">
      <c r="A1203" t="s">
        <v>27</v>
      </c>
      <c r="B1203" t="s">
        <v>28</v>
      </c>
      <c r="C1203" t="s">
        <v>29</v>
      </c>
      <c r="D1203">
        <v>90004</v>
      </c>
      <c r="E1203" t="s">
        <v>30</v>
      </c>
    </row>
    <row r="1204" spans="1:5" x14ac:dyDescent="0.3">
      <c r="A1204" t="s">
        <v>27</v>
      </c>
      <c r="B1204" t="s">
        <v>325</v>
      </c>
      <c r="C1204" t="s">
        <v>29</v>
      </c>
      <c r="D1204">
        <v>92037</v>
      </c>
      <c r="E1204" t="s">
        <v>30</v>
      </c>
    </row>
    <row r="1205" spans="1:5" x14ac:dyDescent="0.3">
      <c r="A1205" t="s">
        <v>27</v>
      </c>
      <c r="B1205" t="s">
        <v>325</v>
      </c>
      <c r="C1205" t="s">
        <v>29</v>
      </c>
      <c r="D1205">
        <v>92037</v>
      </c>
      <c r="E1205" t="s">
        <v>30</v>
      </c>
    </row>
    <row r="1206" spans="1:5" x14ac:dyDescent="0.3">
      <c r="A1206" t="s">
        <v>27</v>
      </c>
      <c r="B1206" t="s">
        <v>325</v>
      </c>
      <c r="C1206" t="s">
        <v>29</v>
      </c>
      <c r="D1206">
        <v>92037</v>
      </c>
      <c r="E1206" t="s">
        <v>30</v>
      </c>
    </row>
    <row r="1207" spans="1:5" x14ac:dyDescent="0.3">
      <c r="A1207" t="s">
        <v>27</v>
      </c>
      <c r="B1207" t="s">
        <v>1516</v>
      </c>
      <c r="C1207" t="s">
        <v>122</v>
      </c>
      <c r="D1207">
        <v>85301</v>
      </c>
      <c r="E1207" t="s">
        <v>30</v>
      </c>
    </row>
    <row r="1208" spans="1:5" x14ac:dyDescent="0.3">
      <c r="A1208" t="s">
        <v>27</v>
      </c>
      <c r="B1208" t="s">
        <v>1516</v>
      </c>
      <c r="C1208" t="s">
        <v>122</v>
      </c>
      <c r="D1208">
        <v>85301</v>
      </c>
      <c r="E1208" t="s">
        <v>30</v>
      </c>
    </row>
    <row r="1209" spans="1:5" x14ac:dyDescent="0.3">
      <c r="A1209" t="s">
        <v>27</v>
      </c>
      <c r="B1209" t="s">
        <v>1585</v>
      </c>
      <c r="C1209" t="s">
        <v>471</v>
      </c>
      <c r="D1209">
        <v>89031</v>
      </c>
      <c r="E1209" t="s">
        <v>30</v>
      </c>
    </row>
    <row r="1210" spans="1:5" x14ac:dyDescent="0.3">
      <c r="A1210" t="s">
        <v>27</v>
      </c>
      <c r="B1210" t="s">
        <v>1585</v>
      </c>
      <c r="C1210" t="s">
        <v>471</v>
      </c>
      <c r="D1210">
        <v>89031</v>
      </c>
      <c r="E1210" t="s">
        <v>30</v>
      </c>
    </row>
    <row r="1211" spans="1:5" x14ac:dyDescent="0.3">
      <c r="A1211" t="s">
        <v>27</v>
      </c>
      <c r="B1211" t="s">
        <v>1585</v>
      </c>
      <c r="C1211" t="s">
        <v>471</v>
      </c>
      <c r="D1211">
        <v>89031</v>
      </c>
      <c r="E1211" t="s">
        <v>30</v>
      </c>
    </row>
    <row r="1212" spans="1:5" x14ac:dyDescent="0.3">
      <c r="A1212" t="s">
        <v>27</v>
      </c>
      <c r="B1212" t="s">
        <v>1585</v>
      </c>
      <c r="C1212" t="s">
        <v>471</v>
      </c>
      <c r="D1212">
        <v>89031</v>
      </c>
      <c r="E1212" t="s">
        <v>30</v>
      </c>
    </row>
    <row r="1213" spans="1:5" x14ac:dyDescent="0.3">
      <c r="A1213" t="s">
        <v>27</v>
      </c>
      <c r="B1213" t="s">
        <v>28</v>
      </c>
      <c r="C1213" t="s">
        <v>29</v>
      </c>
      <c r="D1213">
        <v>90049</v>
      </c>
      <c r="E1213" t="s">
        <v>30</v>
      </c>
    </row>
    <row r="1214" spans="1:5" x14ac:dyDescent="0.3">
      <c r="A1214" t="s">
        <v>27</v>
      </c>
      <c r="B1214" t="s">
        <v>28</v>
      </c>
      <c r="C1214" t="s">
        <v>29</v>
      </c>
      <c r="D1214">
        <v>90049</v>
      </c>
      <c r="E1214" t="s">
        <v>30</v>
      </c>
    </row>
    <row r="1215" spans="1:5" x14ac:dyDescent="0.3">
      <c r="A1215" t="s">
        <v>27</v>
      </c>
      <c r="B1215" t="s">
        <v>28</v>
      </c>
      <c r="C1215" t="s">
        <v>29</v>
      </c>
      <c r="D1215">
        <v>90049</v>
      </c>
      <c r="E1215" t="s">
        <v>30</v>
      </c>
    </row>
    <row r="1216" spans="1:5" x14ac:dyDescent="0.3">
      <c r="A1216" t="s">
        <v>27</v>
      </c>
      <c r="B1216" t="s">
        <v>28</v>
      </c>
      <c r="C1216" t="s">
        <v>29</v>
      </c>
      <c r="D1216">
        <v>90049</v>
      </c>
      <c r="E1216" t="s">
        <v>30</v>
      </c>
    </row>
    <row r="1217" spans="1:5" x14ac:dyDescent="0.3">
      <c r="A1217" t="s">
        <v>27</v>
      </c>
      <c r="B1217" t="s">
        <v>28</v>
      </c>
      <c r="C1217" t="s">
        <v>29</v>
      </c>
      <c r="D1217">
        <v>90049</v>
      </c>
      <c r="E1217" t="s">
        <v>30</v>
      </c>
    </row>
    <row r="1218" spans="1:5" x14ac:dyDescent="0.3">
      <c r="A1218" t="s">
        <v>27</v>
      </c>
      <c r="B1218" t="s">
        <v>80</v>
      </c>
      <c r="C1218" t="s">
        <v>29</v>
      </c>
      <c r="D1218">
        <v>94122</v>
      </c>
      <c r="E1218" t="s">
        <v>30</v>
      </c>
    </row>
    <row r="1219" spans="1:5" x14ac:dyDescent="0.3">
      <c r="A1219" t="s">
        <v>27</v>
      </c>
      <c r="B1219" t="s">
        <v>80</v>
      </c>
      <c r="C1219" t="s">
        <v>29</v>
      </c>
      <c r="D1219">
        <v>94122</v>
      </c>
      <c r="E1219" t="s">
        <v>30</v>
      </c>
    </row>
    <row r="1220" spans="1:5" x14ac:dyDescent="0.3">
      <c r="A1220" t="s">
        <v>27</v>
      </c>
      <c r="B1220" t="s">
        <v>3373</v>
      </c>
      <c r="C1220" t="s">
        <v>161</v>
      </c>
      <c r="D1220">
        <v>80229</v>
      </c>
      <c r="E1220" t="s">
        <v>30</v>
      </c>
    </row>
    <row r="1221" spans="1:5" x14ac:dyDescent="0.3">
      <c r="A1221" t="s">
        <v>27</v>
      </c>
      <c r="B1221" t="s">
        <v>325</v>
      </c>
      <c r="C1221" t="s">
        <v>29</v>
      </c>
      <c r="D1221">
        <v>92037</v>
      </c>
      <c r="E1221" t="s">
        <v>30</v>
      </c>
    </row>
    <row r="1222" spans="1:5" x14ac:dyDescent="0.3">
      <c r="A1222" t="s">
        <v>27</v>
      </c>
      <c r="B1222" t="s">
        <v>80</v>
      </c>
      <c r="C1222" t="s">
        <v>29</v>
      </c>
      <c r="D1222">
        <v>94122</v>
      </c>
      <c r="E1222" t="s">
        <v>30</v>
      </c>
    </row>
    <row r="1223" spans="1:5" x14ac:dyDescent="0.3">
      <c r="A1223" t="s">
        <v>27</v>
      </c>
      <c r="B1223" t="s">
        <v>325</v>
      </c>
      <c r="C1223" t="s">
        <v>29</v>
      </c>
      <c r="D1223">
        <v>92105</v>
      </c>
      <c r="E1223" t="s">
        <v>30</v>
      </c>
    </row>
    <row r="1224" spans="1:5" x14ac:dyDescent="0.3">
      <c r="A1224" t="s">
        <v>27</v>
      </c>
      <c r="B1224" t="s">
        <v>325</v>
      </c>
      <c r="C1224" t="s">
        <v>29</v>
      </c>
      <c r="D1224">
        <v>92105</v>
      </c>
      <c r="E1224" t="s">
        <v>30</v>
      </c>
    </row>
    <row r="1225" spans="1:5" x14ac:dyDescent="0.3">
      <c r="A1225" t="s">
        <v>27</v>
      </c>
      <c r="B1225" t="s">
        <v>325</v>
      </c>
      <c r="C1225" t="s">
        <v>29</v>
      </c>
      <c r="D1225">
        <v>92105</v>
      </c>
      <c r="E1225" t="s">
        <v>30</v>
      </c>
    </row>
    <row r="1226" spans="1:5" x14ac:dyDescent="0.3">
      <c r="A1226" t="s">
        <v>27</v>
      </c>
      <c r="B1226" t="s">
        <v>325</v>
      </c>
      <c r="C1226" t="s">
        <v>29</v>
      </c>
      <c r="D1226">
        <v>92105</v>
      </c>
      <c r="E1226" t="s">
        <v>30</v>
      </c>
    </row>
    <row r="1227" spans="1:5" x14ac:dyDescent="0.3">
      <c r="A1227" t="s">
        <v>27</v>
      </c>
      <c r="B1227" t="s">
        <v>325</v>
      </c>
      <c r="C1227" t="s">
        <v>29</v>
      </c>
      <c r="D1227">
        <v>92105</v>
      </c>
      <c r="E1227" t="s">
        <v>30</v>
      </c>
    </row>
    <row r="1228" spans="1:5" x14ac:dyDescent="0.3">
      <c r="A1228" t="s">
        <v>27</v>
      </c>
      <c r="B1228" t="s">
        <v>325</v>
      </c>
      <c r="C1228" t="s">
        <v>29</v>
      </c>
      <c r="D1228">
        <v>92105</v>
      </c>
      <c r="E1228" t="s">
        <v>30</v>
      </c>
    </row>
    <row r="1229" spans="1:5" x14ac:dyDescent="0.3">
      <c r="A1229" t="s">
        <v>27</v>
      </c>
      <c r="B1229" t="s">
        <v>121</v>
      </c>
      <c r="C1229" t="s">
        <v>122</v>
      </c>
      <c r="D1229">
        <v>85234</v>
      </c>
      <c r="E1229" t="s">
        <v>30</v>
      </c>
    </row>
    <row r="1230" spans="1:5" x14ac:dyDescent="0.3">
      <c r="A1230" t="s">
        <v>27</v>
      </c>
      <c r="B1230" t="s">
        <v>121</v>
      </c>
      <c r="C1230" t="s">
        <v>122</v>
      </c>
      <c r="D1230">
        <v>85234</v>
      </c>
      <c r="E1230" t="s">
        <v>30</v>
      </c>
    </row>
    <row r="1231" spans="1:5" x14ac:dyDescent="0.3">
      <c r="A1231" t="s">
        <v>27</v>
      </c>
      <c r="B1231" t="s">
        <v>121</v>
      </c>
      <c r="C1231" t="s">
        <v>122</v>
      </c>
      <c r="D1231">
        <v>85234</v>
      </c>
      <c r="E1231" t="s">
        <v>30</v>
      </c>
    </row>
    <row r="1232" spans="1:5" x14ac:dyDescent="0.3">
      <c r="A1232" t="s">
        <v>27</v>
      </c>
      <c r="B1232" t="s">
        <v>121</v>
      </c>
      <c r="C1232" t="s">
        <v>122</v>
      </c>
      <c r="D1232">
        <v>85234</v>
      </c>
      <c r="E1232" t="s">
        <v>30</v>
      </c>
    </row>
    <row r="1233" spans="1:5" x14ac:dyDescent="0.3">
      <c r="A1233" t="s">
        <v>27</v>
      </c>
      <c r="B1233" t="s">
        <v>28</v>
      </c>
      <c r="C1233" t="s">
        <v>29</v>
      </c>
      <c r="D1233">
        <v>90036</v>
      </c>
      <c r="E1233" t="s">
        <v>30</v>
      </c>
    </row>
    <row r="1234" spans="1:5" x14ac:dyDescent="0.3">
      <c r="A1234" t="s">
        <v>27</v>
      </c>
      <c r="B1234" t="s">
        <v>28</v>
      </c>
      <c r="C1234" t="s">
        <v>29</v>
      </c>
      <c r="D1234">
        <v>90036</v>
      </c>
      <c r="E1234" t="s">
        <v>30</v>
      </c>
    </row>
    <row r="1235" spans="1:5" x14ac:dyDescent="0.3">
      <c r="A1235" t="s">
        <v>27</v>
      </c>
      <c r="B1235" t="s">
        <v>28</v>
      </c>
      <c r="C1235" t="s">
        <v>29</v>
      </c>
      <c r="D1235">
        <v>90036</v>
      </c>
      <c r="E1235" t="s">
        <v>30</v>
      </c>
    </row>
    <row r="1236" spans="1:5" x14ac:dyDescent="0.3">
      <c r="A1236" t="s">
        <v>27</v>
      </c>
      <c r="B1236" t="s">
        <v>28</v>
      </c>
      <c r="C1236" t="s">
        <v>29</v>
      </c>
      <c r="D1236">
        <v>90045</v>
      </c>
      <c r="E1236" t="s">
        <v>30</v>
      </c>
    </row>
    <row r="1237" spans="1:5" x14ac:dyDescent="0.3">
      <c r="A1237" t="s">
        <v>27</v>
      </c>
      <c r="B1237" t="s">
        <v>176</v>
      </c>
      <c r="C1237" t="s">
        <v>122</v>
      </c>
      <c r="D1237">
        <v>85023</v>
      </c>
      <c r="E1237" t="s">
        <v>30</v>
      </c>
    </row>
    <row r="1238" spans="1:5" x14ac:dyDescent="0.3">
      <c r="A1238" t="s">
        <v>27</v>
      </c>
      <c r="B1238" t="s">
        <v>176</v>
      </c>
      <c r="C1238" t="s">
        <v>122</v>
      </c>
      <c r="D1238">
        <v>85023</v>
      </c>
      <c r="E1238" t="s">
        <v>30</v>
      </c>
    </row>
    <row r="1239" spans="1:5" x14ac:dyDescent="0.3">
      <c r="A1239" t="s">
        <v>27</v>
      </c>
      <c r="B1239" t="s">
        <v>176</v>
      </c>
      <c r="C1239" t="s">
        <v>122</v>
      </c>
      <c r="D1239">
        <v>85023</v>
      </c>
      <c r="E1239" t="s">
        <v>30</v>
      </c>
    </row>
    <row r="1240" spans="1:5" x14ac:dyDescent="0.3">
      <c r="A1240" t="s">
        <v>27</v>
      </c>
      <c r="B1240" t="s">
        <v>176</v>
      </c>
      <c r="C1240" t="s">
        <v>122</v>
      </c>
      <c r="D1240">
        <v>85023</v>
      </c>
      <c r="E1240" t="s">
        <v>30</v>
      </c>
    </row>
    <row r="1241" spans="1:5" x14ac:dyDescent="0.3">
      <c r="A1241" t="s">
        <v>27</v>
      </c>
      <c r="B1241" t="s">
        <v>176</v>
      </c>
      <c r="C1241" t="s">
        <v>122</v>
      </c>
      <c r="D1241">
        <v>85023</v>
      </c>
      <c r="E1241" t="s">
        <v>30</v>
      </c>
    </row>
    <row r="1242" spans="1:5" x14ac:dyDescent="0.3">
      <c r="A1242" t="s">
        <v>27</v>
      </c>
      <c r="B1242" t="s">
        <v>65</v>
      </c>
      <c r="C1242" t="s">
        <v>66</v>
      </c>
      <c r="D1242">
        <v>98103</v>
      </c>
      <c r="E1242" t="s">
        <v>30</v>
      </c>
    </row>
    <row r="1243" spans="1:5" x14ac:dyDescent="0.3">
      <c r="A1243" t="s">
        <v>27</v>
      </c>
      <c r="B1243" t="s">
        <v>65</v>
      </c>
      <c r="C1243" t="s">
        <v>66</v>
      </c>
      <c r="D1243">
        <v>98103</v>
      </c>
      <c r="E1243" t="s">
        <v>30</v>
      </c>
    </row>
    <row r="1244" spans="1:5" x14ac:dyDescent="0.3">
      <c r="A1244" t="s">
        <v>27</v>
      </c>
      <c r="B1244" t="s">
        <v>65</v>
      </c>
      <c r="C1244" t="s">
        <v>66</v>
      </c>
      <c r="D1244">
        <v>98103</v>
      </c>
      <c r="E1244" t="s">
        <v>30</v>
      </c>
    </row>
    <row r="1245" spans="1:5" x14ac:dyDescent="0.3">
      <c r="A1245" t="s">
        <v>27</v>
      </c>
      <c r="B1245" t="s">
        <v>65</v>
      </c>
      <c r="C1245" t="s">
        <v>66</v>
      </c>
      <c r="D1245">
        <v>98103</v>
      </c>
      <c r="E1245" t="s">
        <v>30</v>
      </c>
    </row>
    <row r="1246" spans="1:5" x14ac:dyDescent="0.3">
      <c r="A1246" t="s">
        <v>27</v>
      </c>
      <c r="B1246" t="s">
        <v>2692</v>
      </c>
      <c r="C1246" t="s">
        <v>29</v>
      </c>
      <c r="D1246">
        <v>93309</v>
      </c>
      <c r="E1246" t="s">
        <v>30</v>
      </c>
    </row>
    <row r="1247" spans="1:5" x14ac:dyDescent="0.3">
      <c r="A1247" t="s">
        <v>27</v>
      </c>
      <c r="B1247" t="s">
        <v>2692</v>
      </c>
      <c r="C1247" t="s">
        <v>29</v>
      </c>
      <c r="D1247">
        <v>93309</v>
      </c>
      <c r="E1247" t="s">
        <v>30</v>
      </c>
    </row>
    <row r="1248" spans="1:5" x14ac:dyDescent="0.3">
      <c r="A1248" t="s">
        <v>27</v>
      </c>
      <c r="B1248" t="s">
        <v>2692</v>
      </c>
      <c r="C1248" t="s">
        <v>29</v>
      </c>
      <c r="D1248">
        <v>93309</v>
      </c>
      <c r="E1248" t="s">
        <v>30</v>
      </c>
    </row>
    <row r="1249" spans="1:5" x14ac:dyDescent="0.3">
      <c r="A1249" t="s">
        <v>27</v>
      </c>
      <c r="B1249" t="s">
        <v>28</v>
      </c>
      <c r="C1249" t="s">
        <v>29</v>
      </c>
      <c r="D1249">
        <v>90036</v>
      </c>
      <c r="E1249" t="s">
        <v>30</v>
      </c>
    </row>
    <row r="1250" spans="1:5" x14ac:dyDescent="0.3">
      <c r="A1250" t="s">
        <v>27</v>
      </c>
      <c r="B1250" t="s">
        <v>293</v>
      </c>
      <c r="C1250" t="s">
        <v>161</v>
      </c>
      <c r="D1250">
        <v>80219</v>
      </c>
      <c r="E1250" t="s">
        <v>30</v>
      </c>
    </row>
    <row r="1251" spans="1:5" x14ac:dyDescent="0.3">
      <c r="A1251" t="s">
        <v>27</v>
      </c>
      <c r="B1251" t="s">
        <v>80</v>
      </c>
      <c r="C1251" t="s">
        <v>29</v>
      </c>
      <c r="D1251">
        <v>94109</v>
      </c>
      <c r="E1251" t="s">
        <v>30</v>
      </c>
    </row>
    <row r="1252" spans="1:5" x14ac:dyDescent="0.3">
      <c r="A1252" t="s">
        <v>27</v>
      </c>
      <c r="B1252" t="s">
        <v>28</v>
      </c>
      <c r="C1252" t="s">
        <v>29</v>
      </c>
      <c r="D1252">
        <v>90045</v>
      </c>
      <c r="E1252" t="s">
        <v>30</v>
      </c>
    </row>
    <row r="1253" spans="1:5" x14ac:dyDescent="0.3">
      <c r="A1253" t="s">
        <v>27</v>
      </c>
      <c r="B1253" t="s">
        <v>28</v>
      </c>
      <c r="C1253" t="s">
        <v>29</v>
      </c>
      <c r="D1253">
        <v>90045</v>
      </c>
      <c r="E1253" t="s">
        <v>30</v>
      </c>
    </row>
    <row r="1254" spans="1:5" x14ac:dyDescent="0.3">
      <c r="A1254" t="s">
        <v>27</v>
      </c>
      <c r="B1254" t="s">
        <v>372</v>
      </c>
      <c r="C1254" t="s">
        <v>161</v>
      </c>
      <c r="D1254">
        <v>80906</v>
      </c>
      <c r="E1254" t="s">
        <v>30</v>
      </c>
    </row>
    <row r="1255" spans="1:5" x14ac:dyDescent="0.3">
      <c r="A1255" t="s">
        <v>27</v>
      </c>
      <c r="B1255" t="s">
        <v>28</v>
      </c>
      <c r="C1255" t="s">
        <v>29</v>
      </c>
      <c r="D1255">
        <v>90036</v>
      </c>
      <c r="E1255" t="s">
        <v>30</v>
      </c>
    </row>
    <row r="1256" spans="1:5" x14ac:dyDescent="0.3">
      <c r="A1256" t="s">
        <v>27</v>
      </c>
      <c r="B1256" t="s">
        <v>65</v>
      </c>
      <c r="C1256" t="s">
        <v>66</v>
      </c>
      <c r="D1256">
        <v>98105</v>
      </c>
      <c r="E1256" t="s">
        <v>30</v>
      </c>
    </row>
    <row r="1257" spans="1:5" x14ac:dyDescent="0.3">
      <c r="A1257" t="s">
        <v>27</v>
      </c>
      <c r="B1257" t="s">
        <v>65</v>
      </c>
      <c r="C1257" t="s">
        <v>66</v>
      </c>
      <c r="D1257">
        <v>98105</v>
      </c>
      <c r="E1257" t="s">
        <v>30</v>
      </c>
    </row>
    <row r="1258" spans="1:5" x14ac:dyDescent="0.3">
      <c r="A1258" t="s">
        <v>27</v>
      </c>
      <c r="B1258" t="s">
        <v>65</v>
      </c>
      <c r="C1258" t="s">
        <v>66</v>
      </c>
      <c r="D1258">
        <v>98115</v>
      </c>
      <c r="E1258" t="s">
        <v>30</v>
      </c>
    </row>
    <row r="1259" spans="1:5" x14ac:dyDescent="0.3">
      <c r="A1259" t="s">
        <v>27</v>
      </c>
      <c r="B1259" t="s">
        <v>28</v>
      </c>
      <c r="C1259" t="s">
        <v>29</v>
      </c>
      <c r="D1259">
        <v>90045</v>
      </c>
      <c r="E1259" t="s">
        <v>30</v>
      </c>
    </row>
    <row r="1260" spans="1:5" x14ac:dyDescent="0.3">
      <c r="A1260" t="s">
        <v>27</v>
      </c>
      <c r="B1260" t="s">
        <v>28</v>
      </c>
      <c r="C1260" t="s">
        <v>29</v>
      </c>
      <c r="D1260">
        <v>90045</v>
      </c>
      <c r="E1260" t="s">
        <v>30</v>
      </c>
    </row>
    <row r="1261" spans="1:5" x14ac:dyDescent="0.3">
      <c r="A1261" t="s">
        <v>27</v>
      </c>
      <c r="B1261" t="s">
        <v>28</v>
      </c>
      <c r="C1261" t="s">
        <v>29</v>
      </c>
      <c r="D1261">
        <v>90045</v>
      </c>
      <c r="E1261" t="s">
        <v>30</v>
      </c>
    </row>
    <row r="1262" spans="1:5" x14ac:dyDescent="0.3">
      <c r="A1262" t="s">
        <v>27</v>
      </c>
      <c r="B1262" t="s">
        <v>3454</v>
      </c>
      <c r="C1262" t="s">
        <v>29</v>
      </c>
      <c r="D1262">
        <v>90712</v>
      </c>
      <c r="E1262" t="s">
        <v>30</v>
      </c>
    </row>
    <row r="1263" spans="1:5" x14ac:dyDescent="0.3">
      <c r="A1263" t="s">
        <v>27</v>
      </c>
      <c r="B1263" t="s">
        <v>65</v>
      </c>
      <c r="C1263" t="s">
        <v>66</v>
      </c>
      <c r="D1263">
        <v>98115</v>
      </c>
      <c r="E1263" t="s">
        <v>30</v>
      </c>
    </row>
    <row r="1264" spans="1:5" x14ac:dyDescent="0.3">
      <c r="A1264" t="s">
        <v>27</v>
      </c>
      <c r="B1264" t="s">
        <v>65</v>
      </c>
      <c r="C1264" t="s">
        <v>66</v>
      </c>
      <c r="D1264">
        <v>98115</v>
      </c>
      <c r="E1264" t="s">
        <v>30</v>
      </c>
    </row>
    <row r="1265" spans="1:5" x14ac:dyDescent="0.3">
      <c r="A1265" t="s">
        <v>27</v>
      </c>
      <c r="B1265" t="s">
        <v>522</v>
      </c>
      <c r="C1265" t="s">
        <v>161</v>
      </c>
      <c r="D1265">
        <v>80027</v>
      </c>
      <c r="E1265" t="s">
        <v>30</v>
      </c>
    </row>
    <row r="1266" spans="1:5" x14ac:dyDescent="0.3">
      <c r="A1266" t="s">
        <v>27</v>
      </c>
      <c r="B1266" t="s">
        <v>28</v>
      </c>
      <c r="C1266" t="s">
        <v>29</v>
      </c>
      <c r="D1266">
        <v>90036</v>
      </c>
      <c r="E1266" t="s">
        <v>30</v>
      </c>
    </row>
    <row r="1267" spans="1:5" x14ac:dyDescent="0.3">
      <c r="A1267" t="s">
        <v>27</v>
      </c>
      <c r="B1267" t="s">
        <v>80</v>
      </c>
      <c r="C1267" t="s">
        <v>29</v>
      </c>
      <c r="D1267">
        <v>94110</v>
      </c>
      <c r="E1267" t="s">
        <v>30</v>
      </c>
    </row>
    <row r="1268" spans="1:5" x14ac:dyDescent="0.3">
      <c r="A1268" t="s">
        <v>27</v>
      </c>
      <c r="B1268" t="s">
        <v>80</v>
      </c>
      <c r="C1268" t="s">
        <v>29</v>
      </c>
      <c r="D1268">
        <v>94110</v>
      </c>
      <c r="E1268" t="s">
        <v>30</v>
      </c>
    </row>
    <row r="1269" spans="1:5" x14ac:dyDescent="0.3">
      <c r="A1269" t="s">
        <v>27</v>
      </c>
      <c r="B1269" t="s">
        <v>3478</v>
      </c>
      <c r="C1269" t="s">
        <v>66</v>
      </c>
      <c r="D1269">
        <v>98042</v>
      </c>
      <c r="E1269" t="s">
        <v>30</v>
      </c>
    </row>
    <row r="1270" spans="1:5" x14ac:dyDescent="0.3">
      <c r="A1270" t="s">
        <v>27</v>
      </c>
      <c r="B1270" t="s">
        <v>3478</v>
      </c>
      <c r="C1270" t="s">
        <v>66</v>
      </c>
      <c r="D1270">
        <v>98042</v>
      </c>
      <c r="E1270" t="s">
        <v>30</v>
      </c>
    </row>
    <row r="1271" spans="1:5" x14ac:dyDescent="0.3">
      <c r="A1271" t="s">
        <v>27</v>
      </c>
      <c r="B1271" t="s">
        <v>3478</v>
      </c>
      <c r="C1271" t="s">
        <v>66</v>
      </c>
      <c r="D1271">
        <v>98042</v>
      </c>
      <c r="E1271" t="s">
        <v>30</v>
      </c>
    </row>
    <row r="1272" spans="1:5" x14ac:dyDescent="0.3">
      <c r="A1272" t="s">
        <v>27</v>
      </c>
      <c r="B1272" t="s">
        <v>80</v>
      </c>
      <c r="C1272" t="s">
        <v>29</v>
      </c>
      <c r="D1272">
        <v>94110</v>
      </c>
      <c r="E1272" t="s">
        <v>30</v>
      </c>
    </row>
    <row r="1273" spans="1:5" x14ac:dyDescent="0.3">
      <c r="A1273" t="s">
        <v>27</v>
      </c>
      <c r="B1273" t="s">
        <v>80</v>
      </c>
      <c r="C1273" t="s">
        <v>29</v>
      </c>
      <c r="D1273">
        <v>94110</v>
      </c>
      <c r="E1273" t="s">
        <v>30</v>
      </c>
    </row>
    <row r="1274" spans="1:5" x14ac:dyDescent="0.3">
      <c r="A1274" t="s">
        <v>27</v>
      </c>
      <c r="B1274" t="s">
        <v>80</v>
      </c>
      <c r="C1274" t="s">
        <v>29</v>
      </c>
      <c r="D1274">
        <v>94110</v>
      </c>
      <c r="E1274" t="s">
        <v>30</v>
      </c>
    </row>
    <row r="1275" spans="1:5" x14ac:dyDescent="0.3">
      <c r="A1275" t="s">
        <v>27</v>
      </c>
      <c r="B1275" t="s">
        <v>80</v>
      </c>
      <c r="C1275" t="s">
        <v>29</v>
      </c>
      <c r="D1275">
        <v>94110</v>
      </c>
      <c r="E1275" t="s">
        <v>30</v>
      </c>
    </row>
    <row r="1276" spans="1:5" x14ac:dyDescent="0.3">
      <c r="A1276" t="s">
        <v>27</v>
      </c>
      <c r="B1276" t="s">
        <v>80</v>
      </c>
      <c r="C1276" t="s">
        <v>29</v>
      </c>
      <c r="D1276">
        <v>94110</v>
      </c>
      <c r="E1276" t="s">
        <v>30</v>
      </c>
    </row>
    <row r="1277" spans="1:5" x14ac:dyDescent="0.3">
      <c r="A1277" t="s">
        <v>27</v>
      </c>
      <c r="B1277" t="s">
        <v>80</v>
      </c>
      <c r="C1277" t="s">
        <v>29</v>
      </c>
      <c r="D1277">
        <v>94110</v>
      </c>
      <c r="E1277" t="s">
        <v>30</v>
      </c>
    </row>
    <row r="1278" spans="1:5" x14ac:dyDescent="0.3">
      <c r="A1278" t="s">
        <v>27</v>
      </c>
      <c r="B1278" t="s">
        <v>80</v>
      </c>
      <c r="C1278" t="s">
        <v>29</v>
      </c>
      <c r="D1278">
        <v>94110</v>
      </c>
      <c r="E1278" t="s">
        <v>30</v>
      </c>
    </row>
    <row r="1279" spans="1:5" x14ac:dyDescent="0.3">
      <c r="A1279" t="s">
        <v>27</v>
      </c>
      <c r="B1279" t="s">
        <v>80</v>
      </c>
      <c r="C1279" t="s">
        <v>29</v>
      </c>
      <c r="D1279">
        <v>94110</v>
      </c>
      <c r="E1279" t="s">
        <v>30</v>
      </c>
    </row>
    <row r="1280" spans="1:5" x14ac:dyDescent="0.3">
      <c r="A1280" t="s">
        <v>27</v>
      </c>
      <c r="B1280" t="s">
        <v>1177</v>
      </c>
      <c r="C1280" t="s">
        <v>29</v>
      </c>
      <c r="D1280">
        <v>94601</v>
      </c>
      <c r="E1280" t="s">
        <v>30</v>
      </c>
    </row>
    <row r="1281" spans="1:5" x14ac:dyDescent="0.3">
      <c r="A1281" t="s">
        <v>27</v>
      </c>
      <c r="B1281" t="s">
        <v>1177</v>
      </c>
      <c r="C1281" t="s">
        <v>29</v>
      </c>
      <c r="D1281">
        <v>94601</v>
      </c>
      <c r="E1281" t="s">
        <v>30</v>
      </c>
    </row>
    <row r="1282" spans="1:5" x14ac:dyDescent="0.3">
      <c r="A1282" t="s">
        <v>27</v>
      </c>
      <c r="B1282" t="s">
        <v>65</v>
      </c>
      <c r="C1282" t="s">
        <v>66</v>
      </c>
      <c r="D1282">
        <v>98105</v>
      </c>
      <c r="E1282" t="s">
        <v>30</v>
      </c>
    </row>
    <row r="1283" spans="1:5" x14ac:dyDescent="0.3">
      <c r="A1283" t="s">
        <v>27</v>
      </c>
      <c r="B1283" t="s">
        <v>1711</v>
      </c>
      <c r="C1283" t="s">
        <v>148</v>
      </c>
      <c r="D1283">
        <v>97224</v>
      </c>
      <c r="E1283" t="s">
        <v>30</v>
      </c>
    </row>
    <row r="1284" spans="1:5" x14ac:dyDescent="0.3">
      <c r="A1284" t="s">
        <v>27</v>
      </c>
      <c r="B1284" t="s">
        <v>1711</v>
      </c>
      <c r="C1284" t="s">
        <v>148</v>
      </c>
      <c r="D1284">
        <v>97224</v>
      </c>
      <c r="E1284" t="s">
        <v>30</v>
      </c>
    </row>
    <row r="1285" spans="1:5" x14ac:dyDescent="0.3">
      <c r="A1285" t="s">
        <v>27</v>
      </c>
      <c r="B1285" t="s">
        <v>176</v>
      </c>
      <c r="C1285" t="s">
        <v>122</v>
      </c>
      <c r="D1285">
        <v>85023</v>
      </c>
      <c r="E1285" t="s">
        <v>30</v>
      </c>
    </row>
    <row r="1286" spans="1:5" x14ac:dyDescent="0.3">
      <c r="A1286" t="s">
        <v>27</v>
      </c>
      <c r="B1286" t="s">
        <v>2365</v>
      </c>
      <c r="C1286" t="s">
        <v>29</v>
      </c>
      <c r="D1286">
        <v>95823</v>
      </c>
      <c r="E1286" t="s">
        <v>30</v>
      </c>
    </row>
    <row r="1287" spans="1:5" x14ac:dyDescent="0.3">
      <c r="A1287" t="s">
        <v>27</v>
      </c>
      <c r="B1287" t="s">
        <v>2365</v>
      </c>
      <c r="C1287" t="s">
        <v>29</v>
      </c>
      <c r="D1287">
        <v>95823</v>
      </c>
      <c r="E1287" t="s">
        <v>30</v>
      </c>
    </row>
    <row r="1288" spans="1:5" x14ac:dyDescent="0.3">
      <c r="A1288" t="s">
        <v>27</v>
      </c>
      <c r="B1288" t="s">
        <v>2365</v>
      </c>
      <c r="C1288" t="s">
        <v>29</v>
      </c>
      <c r="D1288">
        <v>95823</v>
      </c>
      <c r="E1288" t="s">
        <v>30</v>
      </c>
    </row>
    <row r="1289" spans="1:5" x14ac:dyDescent="0.3">
      <c r="A1289" t="s">
        <v>27</v>
      </c>
      <c r="B1289" t="s">
        <v>325</v>
      </c>
      <c r="C1289" t="s">
        <v>29</v>
      </c>
      <c r="D1289">
        <v>92105</v>
      </c>
      <c r="E1289" t="s">
        <v>30</v>
      </c>
    </row>
    <row r="1290" spans="1:5" x14ac:dyDescent="0.3">
      <c r="A1290" t="s">
        <v>27</v>
      </c>
      <c r="B1290" t="s">
        <v>325</v>
      </c>
      <c r="C1290" t="s">
        <v>29</v>
      </c>
      <c r="D1290">
        <v>92105</v>
      </c>
      <c r="E1290" t="s">
        <v>30</v>
      </c>
    </row>
    <row r="1291" spans="1:5" x14ac:dyDescent="0.3">
      <c r="A1291" t="s">
        <v>27</v>
      </c>
      <c r="B1291" t="s">
        <v>65</v>
      </c>
      <c r="C1291" t="s">
        <v>66</v>
      </c>
      <c r="D1291">
        <v>98105</v>
      </c>
      <c r="E1291" t="s">
        <v>30</v>
      </c>
    </row>
    <row r="1292" spans="1:5" x14ac:dyDescent="0.3">
      <c r="A1292" t="s">
        <v>27</v>
      </c>
      <c r="B1292" t="s">
        <v>28</v>
      </c>
      <c r="C1292" t="s">
        <v>29</v>
      </c>
      <c r="D1292">
        <v>90036</v>
      </c>
      <c r="E1292" t="s">
        <v>30</v>
      </c>
    </row>
    <row r="1293" spans="1:5" x14ac:dyDescent="0.3">
      <c r="A1293" t="s">
        <v>27</v>
      </c>
      <c r="B1293" t="s">
        <v>28</v>
      </c>
      <c r="C1293" t="s">
        <v>29</v>
      </c>
      <c r="D1293">
        <v>90036</v>
      </c>
      <c r="E1293" t="s">
        <v>30</v>
      </c>
    </row>
    <row r="1294" spans="1:5" x14ac:dyDescent="0.3">
      <c r="A1294" t="s">
        <v>27</v>
      </c>
      <c r="B1294" t="s">
        <v>28</v>
      </c>
      <c r="C1294" t="s">
        <v>29</v>
      </c>
      <c r="D1294">
        <v>90036</v>
      </c>
      <c r="E1294" t="s">
        <v>30</v>
      </c>
    </row>
    <row r="1295" spans="1:5" x14ac:dyDescent="0.3">
      <c r="A1295" t="s">
        <v>27</v>
      </c>
      <c r="B1295" t="s">
        <v>28</v>
      </c>
      <c r="C1295" t="s">
        <v>29</v>
      </c>
      <c r="D1295">
        <v>90036</v>
      </c>
      <c r="E1295" t="s">
        <v>30</v>
      </c>
    </row>
    <row r="1296" spans="1:5" x14ac:dyDescent="0.3">
      <c r="A1296" t="s">
        <v>27</v>
      </c>
      <c r="B1296" t="s">
        <v>65</v>
      </c>
      <c r="C1296" t="s">
        <v>66</v>
      </c>
      <c r="D1296">
        <v>98103</v>
      </c>
      <c r="E1296" t="s">
        <v>30</v>
      </c>
    </row>
    <row r="1297" spans="1:5" x14ac:dyDescent="0.3">
      <c r="A1297" t="s">
        <v>27</v>
      </c>
      <c r="B1297" t="s">
        <v>65</v>
      </c>
      <c r="C1297" t="s">
        <v>66</v>
      </c>
      <c r="D1297">
        <v>98103</v>
      </c>
      <c r="E1297" t="s">
        <v>30</v>
      </c>
    </row>
    <row r="1298" spans="1:5" x14ac:dyDescent="0.3">
      <c r="A1298" t="s">
        <v>27</v>
      </c>
      <c r="B1298" t="s">
        <v>65</v>
      </c>
      <c r="C1298" t="s">
        <v>66</v>
      </c>
      <c r="D1298">
        <v>98103</v>
      </c>
      <c r="E1298" t="s">
        <v>30</v>
      </c>
    </row>
    <row r="1299" spans="1:5" x14ac:dyDescent="0.3">
      <c r="A1299" t="s">
        <v>27</v>
      </c>
      <c r="B1299" t="s">
        <v>65</v>
      </c>
      <c r="C1299" t="s">
        <v>66</v>
      </c>
      <c r="D1299">
        <v>98103</v>
      </c>
      <c r="E1299" t="s">
        <v>30</v>
      </c>
    </row>
    <row r="1300" spans="1:5" x14ac:dyDescent="0.3">
      <c r="A1300" t="s">
        <v>27</v>
      </c>
      <c r="B1300" t="s">
        <v>28</v>
      </c>
      <c r="C1300" t="s">
        <v>29</v>
      </c>
      <c r="D1300">
        <v>90036</v>
      </c>
      <c r="E1300" t="s">
        <v>30</v>
      </c>
    </row>
    <row r="1301" spans="1:5" x14ac:dyDescent="0.3">
      <c r="A1301" t="s">
        <v>27</v>
      </c>
      <c r="B1301" t="s">
        <v>28</v>
      </c>
      <c r="C1301" t="s">
        <v>29</v>
      </c>
      <c r="D1301">
        <v>90036</v>
      </c>
      <c r="E1301" t="s">
        <v>30</v>
      </c>
    </row>
    <row r="1302" spans="1:5" x14ac:dyDescent="0.3">
      <c r="A1302" t="s">
        <v>27</v>
      </c>
      <c r="B1302" t="s">
        <v>80</v>
      </c>
      <c r="C1302" t="s">
        <v>29</v>
      </c>
      <c r="D1302">
        <v>94110</v>
      </c>
      <c r="E1302" t="s">
        <v>30</v>
      </c>
    </row>
    <row r="1303" spans="1:5" x14ac:dyDescent="0.3">
      <c r="A1303" t="s">
        <v>27</v>
      </c>
      <c r="B1303" t="s">
        <v>80</v>
      </c>
      <c r="C1303" t="s">
        <v>29</v>
      </c>
      <c r="D1303">
        <v>94110</v>
      </c>
      <c r="E1303" t="s">
        <v>30</v>
      </c>
    </row>
    <row r="1304" spans="1:5" x14ac:dyDescent="0.3">
      <c r="A1304" t="s">
        <v>27</v>
      </c>
      <c r="B1304" t="s">
        <v>80</v>
      </c>
      <c r="C1304" t="s">
        <v>29</v>
      </c>
      <c r="D1304">
        <v>94110</v>
      </c>
      <c r="E1304" t="s">
        <v>30</v>
      </c>
    </row>
    <row r="1305" spans="1:5" x14ac:dyDescent="0.3">
      <c r="A1305" t="s">
        <v>27</v>
      </c>
      <c r="B1305" t="s">
        <v>160</v>
      </c>
      <c r="C1305" t="s">
        <v>161</v>
      </c>
      <c r="D1305">
        <v>80013</v>
      </c>
      <c r="E1305" t="s">
        <v>30</v>
      </c>
    </row>
    <row r="1306" spans="1:5" x14ac:dyDescent="0.3">
      <c r="A1306" t="s">
        <v>27</v>
      </c>
      <c r="B1306" t="s">
        <v>160</v>
      </c>
      <c r="C1306" t="s">
        <v>161</v>
      </c>
      <c r="D1306">
        <v>80013</v>
      </c>
      <c r="E1306" t="s">
        <v>30</v>
      </c>
    </row>
    <row r="1307" spans="1:5" x14ac:dyDescent="0.3">
      <c r="A1307" t="s">
        <v>27</v>
      </c>
      <c r="B1307" t="s">
        <v>222</v>
      </c>
      <c r="C1307" t="s">
        <v>29</v>
      </c>
      <c r="D1307">
        <v>91104</v>
      </c>
      <c r="E1307" t="s">
        <v>30</v>
      </c>
    </row>
    <row r="1308" spans="1:5" x14ac:dyDescent="0.3">
      <c r="A1308" t="s">
        <v>27</v>
      </c>
      <c r="B1308" t="s">
        <v>222</v>
      </c>
      <c r="C1308" t="s">
        <v>29</v>
      </c>
      <c r="D1308">
        <v>91104</v>
      </c>
      <c r="E1308" t="s">
        <v>30</v>
      </c>
    </row>
    <row r="1309" spans="1:5" x14ac:dyDescent="0.3">
      <c r="A1309" t="s">
        <v>27</v>
      </c>
      <c r="B1309" t="s">
        <v>651</v>
      </c>
      <c r="C1309" t="s">
        <v>122</v>
      </c>
      <c r="D1309">
        <v>85204</v>
      </c>
      <c r="E1309" t="s">
        <v>30</v>
      </c>
    </row>
    <row r="1310" spans="1:5" x14ac:dyDescent="0.3">
      <c r="A1310" t="s">
        <v>27</v>
      </c>
      <c r="B1310" t="s">
        <v>651</v>
      </c>
      <c r="C1310" t="s">
        <v>122</v>
      </c>
      <c r="D1310">
        <v>85204</v>
      </c>
      <c r="E1310" t="s">
        <v>30</v>
      </c>
    </row>
    <row r="1311" spans="1:5" x14ac:dyDescent="0.3">
      <c r="A1311" t="s">
        <v>27</v>
      </c>
      <c r="B1311" t="s">
        <v>1311</v>
      </c>
      <c r="C1311" t="s">
        <v>29</v>
      </c>
      <c r="D1311">
        <v>93727</v>
      </c>
      <c r="E1311" t="s">
        <v>30</v>
      </c>
    </row>
    <row r="1312" spans="1:5" x14ac:dyDescent="0.3">
      <c r="A1312" t="s">
        <v>27</v>
      </c>
      <c r="B1312" t="s">
        <v>944</v>
      </c>
      <c r="C1312" t="s">
        <v>29</v>
      </c>
      <c r="D1312">
        <v>92704</v>
      </c>
      <c r="E1312" t="s">
        <v>30</v>
      </c>
    </row>
    <row r="1313" spans="1:5" x14ac:dyDescent="0.3">
      <c r="A1313" t="s">
        <v>27</v>
      </c>
      <c r="B1313" t="s">
        <v>28</v>
      </c>
      <c r="C1313" t="s">
        <v>29</v>
      </c>
      <c r="D1313">
        <v>90045</v>
      </c>
      <c r="E1313" t="s">
        <v>30</v>
      </c>
    </row>
    <row r="1314" spans="1:5" x14ac:dyDescent="0.3">
      <c r="A1314" t="s">
        <v>27</v>
      </c>
      <c r="B1314" t="s">
        <v>80</v>
      </c>
      <c r="C1314" t="s">
        <v>29</v>
      </c>
      <c r="D1314">
        <v>94109</v>
      </c>
      <c r="E1314" t="s">
        <v>30</v>
      </c>
    </row>
    <row r="1315" spans="1:5" x14ac:dyDescent="0.3">
      <c r="A1315" t="s">
        <v>27</v>
      </c>
      <c r="B1315" t="s">
        <v>3552</v>
      </c>
      <c r="C1315" t="s">
        <v>2910</v>
      </c>
      <c r="D1315">
        <v>83704</v>
      </c>
      <c r="E1315" t="s">
        <v>30</v>
      </c>
    </row>
    <row r="1316" spans="1:5" x14ac:dyDescent="0.3">
      <c r="A1316" t="s">
        <v>27</v>
      </c>
      <c r="B1316" t="s">
        <v>3552</v>
      </c>
      <c r="C1316" t="s">
        <v>2910</v>
      </c>
      <c r="D1316">
        <v>83704</v>
      </c>
      <c r="E1316" t="s">
        <v>30</v>
      </c>
    </row>
    <row r="1317" spans="1:5" x14ac:dyDescent="0.3">
      <c r="A1317" t="s">
        <v>27</v>
      </c>
      <c r="B1317" t="s">
        <v>325</v>
      </c>
      <c r="C1317" t="s">
        <v>29</v>
      </c>
      <c r="D1317">
        <v>92105</v>
      </c>
      <c r="E1317" t="s">
        <v>30</v>
      </c>
    </row>
    <row r="1318" spans="1:5" x14ac:dyDescent="0.3">
      <c r="A1318" t="s">
        <v>27</v>
      </c>
      <c r="B1318" t="s">
        <v>28</v>
      </c>
      <c r="C1318" t="s">
        <v>29</v>
      </c>
      <c r="D1318">
        <v>90032</v>
      </c>
      <c r="E1318" t="s">
        <v>30</v>
      </c>
    </row>
    <row r="1319" spans="1:5" x14ac:dyDescent="0.3">
      <c r="A1319" t="s">
        <v>27</v>
      </c>
      <c r="B1319" t="s">
        <v>28</v>
      </c>
      <c r="C1319" t="s">
        <v>29</v>
      </c>
      <c r="D1319">
        <v>90004</v>
      </c>
      <c r="E1319" t="s">
        <v>30</v>
      </c>
    </row>
    <row r="1320" spans="1:5" x14ac:dyDescent="0.3">
      <c r="A1320" t="s">
        <v>27</v>
      </c>
      <c r="B1320" t="s">
        <v>80</v>
      </c>
      <c r="C1320" t="s">
        <v>29</v>
      </c>
      <c r="D1320">
        <v>94110</v>
      </c>
      <c r="E1320" t="s">
        <v>30</v>
      </c>
    </row>
    <row r="1321" spans="1:5" x14ac:dyDescent="0.3">
      <c r="A1321" t="s">
        <v>27</v>
      </c>
      <c r="B1321" t="s">
        <v>80</v>
      </c>
      <c r="C1321" t="s">
        <v>29</v>
      </c>
      <c r="D1321">
        <v>94110</v>
      </c>
      <c r="E1321" t="s">
        <v>30</v>
      </c>
    </row>
    <row r="1322" spans="1:5" x14ac:dyDescent="0.3">
      <c r="A1322" t="s">
        <v>27</v>
      </c>
      <c r="B1322" t="s">
        <v>65</v>
      </c>
      <c r="C1322" t="s">
        <v>66</v>
      </c>
      <c r="D1322">
        <v>98103</v>
      </c>
      <c r="E1322" t="s">
        <v>30</v>
      </c>
    </row>
    <row r="1323" spans="1:5" x14ac:dyDescent="0.3">
      <c r="A1323" t="s">
        <v>27</v>
      </c>
      <c r="B1323" t="s">
        <v>65</v>
      </c>
      <c r="C1323" t="s">
        <v>66</v>
      </c>
      <c r="D1323">
        <v>98103</v>
      </c>
      <c r="E1323" t="s">
        <v>30</v>
      </c>
    </row>
    <row r="1324" spans="1:5" x14ac:dyDescent="0.3">
      <c r="A1324" t="s">
        <v>27</v>
      </c>
      <c r="B1324" t="s">
        <v>65</v>
      </c>
      <c r="C1324" t="s">
        <v>66</v>
      </c>
      <c r="D1324">
        <v>98103</v>
      </c>
      <c r="E1324" t="s">
        <v>30</v>
      </c>
    </row>
    <row r="1325" spans="1:5" x14ac:dyDescent="0.3">
      <c r="A1325" t="s">
        <v>27</v>
      </c>
      <c r="B1325" t="s">
        <v>65</v>
      </c>
      <c r="C1325" t="s">
        <v>66</v>
      </c>
      <c r="D1325">
        <v>98103</v>
      </c>
      <c r="E1325" t="s">
        <v>30</v>
      </c>
    </row>
    <row r="1326" spans="1:5" x14ac:dyDescent="0.3">
      <c r="A1326" t="s">
        <v>27</v>
      </c>
      <c r="B1326" t="s">
        <v>65</v>
      </c>
      <c r="C1326" t="s">
        <v>66</v>
      </c>
      <c r="D1326">
        <v>98103</v>
      </c>
      <c r="E1326" t="s">
        <v>30</v>
      </c>
    </row>
    <row r="1327" spans="1:5" x14ac:dyDescent="0.3">
      <c r="A1327" t="s">
        <v>27</v>
      </c>
      <c r="B1327" t="s">
        <v>65</v>
      </c>
      <c r="C1327" t="s">
        <v>66</v>
      </c>
      <c r="D1327">
        <v>98103</v>
      </c>
      <c r="E1327" t="s">
        <v>30</v>
      </c>
    </row>
    <row r="1328" spans="1:5" x14ac:dyDescent="0.3">
      <c r="A1328" t="s">
        <v>27</v>
      </c>
      <c r="B1328" t="s">
        <v>65</v>
      </c>
      <c r="C1328" t="s">
        <v>66</v>
      </c>
      <c r="D1328">
        <v>98105</v>
      </c>
      <c r="E1328" t="s">
        <v>30</v>
      </c>
    </row>
    <row r="1329" spans="1:5" x14ac:dyDescent="0.3">
      <c r="A1329" t="s">
        <v>27</v>
      </c>
      <c r="B1329" t="s">
        <v>28</v>
      </c>
      <c r="C1329" t="s">
        <v>29</v>
      </c>
      <c r="D1329">
        <v>90004</v>
      </c>
      <c r="E1329" t="s">
        <v>30</v>
      </c>
    </row>
    <row r="1330" spans="1:5" x14ac:dyDescent="0.3">
      <c r="A1330" t="s">
        <v>27</v>
      </c>
      <c r="B1330" t="s">
        <v>28</v>
      </c>
      <c r="C1330" t="s">
        <v>29</v>
      </c>
      <c r="D1330">
        <v>90004</v>
      </c>
      <c r="E1330" t="s">
        <v>30</v>
      </c>
    </row>
    <row r="1331" spans="1:5" x14ac:dyDescent="0.3">
      <c r="A1331" t="s">
        <v>27</v>
      </c>
      <c r="B1331" t="s">
        <v>28</v>
      </c>
      <c r="C1331" t="s">
        <v>29</v>
      </c>
      <c r="D1331">
        <v>90036</v>
      </c>
      <c r="E1331" t="s">
        <v>30</v>
      </c>
    </row>
    <row r="1332" spans="1:5" x14ac:dyDescent="0.3">
      <c r="A1332" t="s">
        <v>27</v>
      </c>
      <c r="B1332" t="s">
        <v>1927</v>
      </c>
      <c r="C1332" t="s">
        <v>148</v>
      </c>
      <c r="D1332">
        <v>97504</v>
      </c>
      <c r="E1332" t="s">
        <v>30</v>
      </c>
    </row>
    <row r="1333" spans="1:5" x14ac:dyDescent="0.3">
      <c r="A1333" t="s">
        <v>27</v>
      </c>
      <c r="B1333" t="s">
        <v>65</v>
      </c>
      <c r="C1333" t="s">
        <v>66</v>
      </c>
      <c r="D1333">
        <v>98103</v>
      </c>
      <c r="E1333" t="s">
        <v>30</v>
      </c>
    </row>
    <row r="1334" spans="1:5" x14ac:dyDescent="0.3">
      <c r="A1334" t="s">
        <v>27</v>
      </c>
      <c r="B1334" t="s">
        <v>65</v>
      </c>
      <c r="C1334" t="s">
        <v>66</v>
      </c>
      <c r="D1334">
        <v>98115</v>
      </c>
      <c r="E1334" t="s">
        <v>30</v>
      </c>
    </row>
    <row r="1335" spans="1:5" x14ac:dyDescent="0.3">
      <c r="A1335" t="s">
        <v>27</v>
      </c>
      <c r="B1335" t="s">
        <v>2681</v>
      </c>
      <c r="C1335" t="s">
        <v>73</v>
      </c>
      <c r="D1335">
        <v>84107</v>
      </c>
      <c r="E1335" t="s">
        <v>30</v>
      </c>
    </row>
    <row r="1336" spans="1:5" x14ac:dyDescent="0.3">
      <c r="A1336" t="s">
        <v>27</v>
      </c>
      <c r="B1336" t="s">
        <v>2681</v>
      </c>
      <c r="C1336" t="s">
        <v>73</v>
      </c>
      <c r="D1336">
        <v>84107</v>
      </c>
      <c r="E1336" t="s">
        <v>30</v>
      </c>
    </row>
    <row r="1337" spans="1:5" x14ac:dyDescent="0.3">
      <c r="A1337" t="s">
        <v>27</v>
      </c>
      <c r="B1337" t="s">
        <v>65</v>
      </c>
      <c r="C1337" t="s">
        <v>66</v>
      </c>
      <c r="D1337">
        <v>98105</v>
      </c>
      <c r="E1337" t="s">
        <v>30</v>
      </c>
    </row>
    <row r="1338" spans="1:5" x14ac:dyDescent="0.3">
      <c r="A1338" t="s">
        <v>27</v>
      </c>
      <c r="B1338" t="s">
        <v>65</v>
      </c>
      <c r="C1338" t="s">
        <v>66</v>
      </c>
      <c r="D1338">
        <v>98105</v>
      </c>
      <c r="E1338" t="s">
        <v>30</v>
      </c>
    </row>
    <row r="1339" spans="1:5" x14ac:dyDescent="0.3">
      <c r="A1339" t="s">
        <v>27</v>
      </c>
      <c r="B1339" t="s">
        <v>28</v>
      </c>
      <c r="C1339" t="s">
        <v>29</v>
      </c>
      <c r="D1339">
        <v>90004</v>
      </c>
      <c r="E1339" t="s">
        <v>30</v>
      </c>
    </row>
    <row r="1340" spans="1:5" x14ac:dyDescent="0.3">
      <c r="A1340" t="s">
        <v>27</v>
      </c>
      <c r="B1340" t="s">
        <v>28</v>
      </c>
      <c r="C1340" t="s">
        <v>29</v>
      </c>
      <c r="D1340">
        <v>90004</v>
      </c>
      <c r="E1340" t="s">
        <v>30</v>
      </c>
    </row>
    <row r="1341" spans="1:5" x14ac:dyDescent="0.3">
      <c r="A1341" t="s">
        <v>27</v>
      </c>
      <c r="B1341" t="s">
        <v>28</v>
      </c>
      <c r="C1341" t="s">
        <v>29</v>
      </c>
      <c r="D1341">
        <v>90004</v>
      </c>
      <c r="E1341" t="s">
        <v>30</v>
      </c>
    </row>
    <row r="1342" spans="1:5" x14ac:dyDescent="0.3">
      <c r="A1342" t="s">
        <v>27</v>
      </c>
      <c r="B1342" t="s">
        <v>1871</v>
      </c>
      <c r="C1342" t="s">
        <v>148</v>
      </c>
      <c r="D1342">
        <v>97756</v>
      </c>
      <c r="E1342" t="s">
        <v>30</v>
      </c>
    </row>
    <row r="1343" spans="1:5" x14ac:dyDescent="0.3">
      <c r="A1343" t="s">
        <v>27</v>
      </c>
      <c r="B1343" t="s">
        <v>3610</v>
      </c>
      <c r="C1343" t="s">
        <v>29</v>
      </c>
      <c r="D1343">
        <v>95610</v>
      </c>
      <c r="E1343" t="s">
        <v>30</v>
      </c>
    </row>
    <row r="1344" spans="1:5" x14ac:dyDescent="0.3">
      <c r="A1344" t="s">
        <v>27</v>
      </c>
      <c r="B1344" t="s">
        <v>28</v>
      </c>
      <c r="C1344" t="s">
        <v>29</v>
      </c>
      <c r="D1344">
        <v>90032</v>
      </c>
      <c r="E1344" t="s">
        <v>30</v>
      </c>
    </row>
    <row r="1345" spans="1:5" x14ac:dyDescent="0.3">
      <c r="A1345" t="s">
        <v>27</v>
      </c>
      <c r="B1345" t="s">
        <v>65</v>
      </c>
      <c r="C1345" t="s">
        <v>66</v>
      </c>
      <c r="D1345">
        <v>98105</v>
      </c>
      <c r="E1345" t="s">
        <v>30</v>
      </c>
    </row>
    <row r="1346" spans="1:5" x14ac:dyDescent="0.3">
      <c r="A1346" t="s">
        <v>27</v>
      </c>
      <c r="B1346" t="s">
        <v>65</v>
      </c>
      <c r="C1346" t="s">
        <v>66</v>
      </c>
      <c r="D1346">
        <v>98105</v>
      </c>
      <c r="E1346" t="s">
        <v>30</v>
      </c>
    </row>
    <row r="1347" spans="1:5" x14ac:dyDescent="0.3">
      <c r="A1347" t="s">
        <v>27</v>
      </c>
      <c r="B1347" t="s">
        <v>28</v>
      </c>
      <c r="C1347" t="s">
        <v>29</v>
      </c>
      <c r="D1347">
        <v>90032</v>
      </c>
      <c r="E1347" t="s">
        <v>30</v>
      </c>
    </row>
    <row r="1348" spans="1:5" x14ac:dyDescent="0.3">
      <c r="A1348" t="s">
        <v>27</v>
      </c>
      <c r="B1348" t="s">
        <v>28</v>
      </c>
      <c r="C1348" t="s">
        <v>29</v>
      </c>
      <c r="D1348">
        <v>90032</v>
      </c>
      <c r="E1348" t="s">
        <v>30</v>
      </c>
    </row>
    <row r="1349" spans="1:5" x14ac:dyDescent="0.3">
      <c r="A1349" t="s">
        <v>27</v>
      </c>
      <c r="B1349" t="s">
        <v>28</v>
      </c>
      <c r="C1349" t="s">
        <v>29</v>
      </c>
      <c r="D1349">
        <v>90045</v>
      </c>
      <c r="E1349" t="s">
        <v>30</v>
      </c>
    </row>
    <row r="1350" spans="1:5" x14ac:dyDescent="0.3">
      <c r="A1350" t="s">
        <v>27</v>
      </c>
      <c r="B1350" t="s">
        <v>28</v>
      </c>
      <c r="C1350" t="s">
        <v>29</v>
      </c>
      <c r="D1350">
        <v>90045</v>
      </c>
      <c r="E1350" t="s">
        <v>30</v>
      </c>
    </row>
    <row r="1351" spans="1:5" x14ac:dyDescent="0.3">
      <c r="A1351" t="s">
        <v>27</v>
      </c>
      <c r="B1351" t="s">
        <v>28</v>
      </c>
      <c r="C1351" t="s">
        <v>29</v>
      </c>
      <c r="D1351">
        <v>90045</v>
      </c>
      <c r="E1351" t="s">
        <v>30</v>
      </c>
    </row>
    <row r="1352" spans="1:5" x14ac:dyDescent="0.3">
      <c r="A1352" t="s">
        <v>27</v>
      </c>
      <c r="B1352" t="s">
        <v>28</v>
      </c>
      <c r="C1352" t="s">
        <v>29</v>
      </c>
      <c r="D1352">
        <v>90045</v>
      </c>
      <c r="E1352" t="s">
        <v>30</v>
      </c>
    </row>
    <row r="1353" spans="1:5" x14ac:dyDescent="0.3">
      <c r="A1353" t="s">
        <v>27</v>
      </c>
      <c r="B1353" t="s">
        <v>28</v>
      </c>
      <c r="C1353" t="s">
        <v>29</v>
      </c>
      <c r="D1353">
        <v>90045</v>
      </c>
      <c r="E1353" t="s">
        <v>30</v>
      </c>
    </row>
    <row r="1354" spans="1:5" x14ac:dyDescent="0.3">
      <c r="A1354" t="s">
        <v>27</v>
      </c>
      <c r="B1354" t="s">
        <v>28</v>
      </c>
      <c r="C1354" t="s">
        <v>29</v>
      </c>
      <c r="D1354">
        <v>90045</v>
      </c>
      <c r="E1354" t="s">
        <v>30</v>
      </c>
    </row>
    <row r="1355" spans="1:5" x14ac:dyDescent="0.3">
      <c r="A1355" t="s">
        <v>27</v>
      </c>
      <c r="B1355" t="s">
        <v>28</v>
      </c>
      <c r="C1355" t="s">
        <v>29</v>
      </c>
      <c r="D1355">
        <v>90045</v>
      </c>
      <c r="E1355" t="s">
        <v>30</v>
      </c>
    </row>
    <row r="1356" spans="1:5" x14ac:dyDescent="0.3">
      <c r="A1356" t="s">
        <v>27</v>
      </c>
      <c r="B1356" t="s">
        <v>28</v>
      </c>
      <c r="C1356" t="s">
        <v>29</v>
      </c>
      <c r="D1356">
        <v>90045</v>
      </c>
      <c r="E1356" t="s">
        <v>30</v>
      </c>
    </row>
    <row r="1357" spans="1:5" x14ac:dyDescent="0.3">
      <c r="A1357" t="s">
        <v>27</v>
      </c>
      <c r="B1357" t="s">
        <v>80</v>
      </c>
      <c r="C1357" t="s">
        <v>29</v>
      </c>
      <c r="D1357">
        <v>94110</v>
      </c>
      <c r="E1357" t="s">
        <v>30</v>
      </c>
    </row>
    <row r="1358" spans="1:5" x14ac:dyDescent="0.3">
      <c r="A1358" t="s">
        <v>27</v>
      </c>
      <c r="B1358" t="s">
        <v>2419</v>
      </c>
      <c r="C1358" t="s">
        <v>262</v>
      </c>
      <c r="D1358">
        <v>87105</v>
      </c>
      <c r="E1358" t="s">
        <v>30</v>
      </c>
    </row>
    <row r="1359" spans="1:5" x14ac:dyDescent="0.3">
      <c r="A1359" t="s">
        <v>27</v>
      </c>
      <c r="B1359" t="s">
        <v>2419</v>
      </c>
      <c r="C1359" t="s">
        <v>262</v>
      </c>
      <c r="D1359">
        <v>87105</v>
      </c>
      <c r="E1359" t="s">
        <v>30</v>
      </c>
    </row>
    <row r="1360" spans="1:5" x14ac:dyDescent="0.3">
      <c r="A1360" t="s">
        <v>27</v>
      </c>
      <c r="B1360" t="s">
        <v>1871</v>
      </c>
      <c r="C1360" t="s">
        <v>66</v>
      </c>
      <c r="D1360">
        <v>98052</v>
      </c>
      <c r="E1360" t="s">
        <v>30</v>
      </c>
    </row>
    <row r="1361" spans="1:5" x14ac:dyDescent="0.3">
      <c r="A1361" t="s">
        <v>27</v>
      </c>
      <c r="B1361" t="s">
        <v>1871</v>
      </c>
      <c r="C1361" t="s">
        <v>66</v>
      </c>
      <c r="D1361">
        <v>98052</v>
      </c>
      <c r="E1361" t="s">
        <v>30</v>
      </c>
    </row>
    <row r="1362" spans="1:5" x14ac:dyDescent="0.3">
      <c r="A1362" t="s">
        <v>27</v>
      </c>
      <c r="B1362" t="s">
        <v>3651</v>
      </c>
      <c r="C1362" t="s">
        <v>122</v>
      </c>
      <c r="D1362">
        <v>86442</v>
      </c>
      <c r="E1362" t="s">
        <v>30</v>
      </c>
    </row>
    <row r="1363" spans="1:5" x14ac:dyDescent="0.3">
      <c r="A1363" t="s">
        <v>27</v>
      </c>
      <c r="B1363" t="s">
        <v>3651</v>
      </c>
      <c r="C1363" t="s">
        <v>122</v>
      </c>
      <c r="D1363">
        <v>86442</v>
      </c>
      <c r="E1363" t="s">
        <v>30</v>
      </c>
    </row>
    <row r="1364" spans="1:5" x14ac:dyDescent="0.3">
      <c r="A1364" t="s">
        <v>27</v>
      </c>
      <c r="B1364" t="s">
        <v>28</v>
      </c>
      <c r="C1364" t="s">
        <v>29</v>
      </c>
      <c r="D1364">
        <v>90049</v>
      </c>
      <c r="E1364" t="s">
        <v>30</v>
      </c>
    </row>
    <row r="1365" spans="1:5" x14ac:dyDescent="0.3">
      <c r="A1365" t="s">
        <v>27</v>
      </c>
      <c r="B1365" t="s">
        <v>28</v>
      </c>
      <c r="C1365" t="s">
        <v>29</v>
      </c>
      <c r="D1365">
        <v>90049</v>
      </c>
      <c r="E1365" t="s">
        <v>30</v>
      </c>
    </row>
    <row r="1366" spans="1:5" x14ac:dyDescent="0.3">
      <c r="A1366" t="s">
        <v>27</v>
      </c>
      <c r="B1366" t="s">
        <v>80</v>
      </c>
      <c r="C1366" t="s">
        <v>29</v>
      </c>
      <c r="D1366">
        <v>94110</v>
      </c>
      <c r="E1366" t="s">
        <v>30</v>
      </c>
    </row>
    <row r="1367" spans="1:5" x14ac:dyDescent="0.3">
      <c r="A1367" t="s">
        <v>27</v>
      </c>
      <c r="B1367" t="s">
        <v>80</v>
      </c>
      <c r="C1367" t="s">
        <v>29</v>
      </c>
      <c r="D1367">
        <v>94110</v>
      </c>
      <c r="E1367" t="s">
        <v>30</v>
      </c>
    </row>
    <row r="1368" spans="1:5" x14ac:dyDescent="0.3">
      <c r="A1368" t="s">
        <v>27</v>
      </c>
      <c r="B1368" t="s">
        <v>80</v>
      </c>
      <c r="C1368" t="s">
        <v>29</v>
      </c>
      <c r="D1368">
        <v>94110</v>
      </c>
      <c r="E1368" t="s">
        <v>30</v>
      </c>
    </row>
    <row r="1369" spans="1:5" x14ac:dyDescent="0.3">
      <c r="A1369" t="s">
        <v>27</v>
      </c>
      <c r="B1369" t="s">
        <v>80</v>
      </c>
      <c r="C1369" t="s">
        <v>29</v>
      </c>
      <c r="D1369">
        <v>94110</v>
      </c>
      <c r="E1369" t="s">
        <v>30</v>
      </c>
    </row>
    <row r="1370" spans="1:5" x14ac:dyDescent="0.3">
      <c r="A1370" t="s">
        <v>27</v>
      </c>
      <c r="B1370" t="s">
        <v>651</v>
      </c>
      <c r="C1370" t="s">
        <v>122</v>
      </c>
      <c r="D1370">
        <v>85204</v>
      </c>
      <c r="E1370" t="s">
        <v>30</v>
      </c>
    </row>
    <row r="1371" spans="1:5" x14ac:dyDescent="0.3">
      <c r="A1371" t="s">
        <v>27</v>
      </c>
      <c r="B1371" t="s">
        <v>651</v>
      </c>
      <c r="C1371" t="s">
        <v>122</v>
      </c>
      <c r="D1371">
        <v>85204</v>
      </c>
      <c r="E1371" t="s">
        <v>30</v>
      </c>
    </row>
    <row r="1372" spans="1:5" x14ac:dyDescent="0.3">
      <c r="A1372" t="s">
        <v>27</v>
      </c>
      <c r="B1372" t="s">
        <v>2147</v>
      </c>
      <c r="C1372" t="s">
        <v>29</v>
      </c>
      <c r="D1372">
        <v>95207</v>
      </c>
      <c r="E1372" t="s">
        <v>30</v>
      </c>
    </row>
    <row r="1373" spans="1:5" x14ac:dyDescent="0.3">
      <c r="A1373" t="s">
        <v>27</v>
      </c>
      <c r="B1373" t="s">
        <v>2147</v>
      </c>
      <c r="C1373" t="s">
        <v>29</v>
      </c>
      <c r="D1373">
        <v>95207</v>
      </c>
      <c r="E1373" t="s">
        <v>30</v>
      </c>
    </row>
    <row r="1374" spans="1:5" x14ac:dyDescent="0.3">
      <c r="A1374" t="s">
        <v>27</v>
      </c>
      <c r="B1374" t="s">
        <v>3665</v>
      </c>
      <c r="C1374" t="s">
        <v>29</v>
      </c>
      <c r="D1374">
        <v>91776</v>
      </c>
      <c r="E1374" t="s">
        <v>30</v>
      </c>
    </row>
    <row r="1375" spans="1:5" x14ac:dyDescent="0.3">
      <c r="A1375" t="s">
        <v>27</v>
      </c>
      <c r="B1375" t="s">
        <v>3665</v>
      </c>
      <c r="C1375" t="s">
        <v>29</v>
      </c>
      <c r="D1375">
        <v>91776</v>
      </c>
      <c r="E1375" t="s">
        <v>30</v>
      </c>
    </row>
    <row r="1376" spans="1:5" x14ac:dyDescent="0.3">
      <c r="A1376" t="s">
        <v>27</v>
      </c>
      <c r="B1376" t="s">
        <v>3665</v>
      </c>
      <c r="C1376" t="s">
        <v>29</v>
      </c>
      <c r="D1376">
        <v>91776</v>
      </c>
      <c r="E1376" t="s">
        <v>30</v>
      </c>
    </row>
    <row r="1377" spans="1:5" x14ac:dyDescent="0.3">
      <c r="A1377" t="s">
        <v>27</v>
      </c>
      <c r="B1377" t="s">
        <v>80</v>
      </c>
      <c r="C1377" t="s">
        <v>29</v>
      </c>
      <c r="D1377">
        <v>94110</v>
      </c>
      <c r="E1377" t="s">
        <v>30</v>
      </c>
    </row>
    <row r="1378" spans="1:5" x14ac:dyDescent="0.3">
      <c r="A1378" t="s">
        <v>27</v>
      </c>
      <c r="B1378" t="s">
        <v>80</v>
      </c>
      <c r="C1378" t="s">
        <v>29</v>
      </c>
      <c r="D1378">
        <v>94110</v>
      </c>
      <c r="E1378" t="s">
        <v>30</v>
      </c>
    </row>
    <row r="1379" spans="1:5" x14ac:dyDescent="0.3">
      <c r="A1379" t="s">
        <v>27</v>
      </c>
      <c r="B1379" t="s">
        <v>80</v>
      </c>
      <c r="C1379" t="s">
        <v>29</v>
      </c>
      <c r="D1379">
        <v>94122</v>
      </c>
      <c r="E1379" t="s">
        <v>30</v>
      </c>
    </row>
    <row r="1380" spans="1:5" x14ac:dyDescent="0.3">
      <c r="A1380" t="s">
        <v>27</v>
      </c>
      <c r="B1380" t="s">
        <v>80</v>
      </c>
      <c r="C1380" t="s">
        <v>29</v>
      </c>
      <c r="D1380">
        <v>94122</v>
      </c>
      <c r="E1380" t="s">
        <v>30</v>
      </c>
    </row>
    <row r="1381" spans="1:5" x14ac:dyDescent="0.3">
      <c r="A1381" t="s">
        <v>27</v>
      </c>
      <c r="B1381" t="s">
        <v>325</v>
      </c>
      <c r="C1381" t="s">
        <v>29</v>
      </c>
      <c r="D1381">
        <v>92024</v>
      </c>
      <c r="E1381" t="s">
        <v>30</v>
      </c>
    </row>
    <row r="1382" spans="1:5" x14ac:dyDescent="0.3">
      <c r="A1382" t="s">
        <v>27</v>
      </c>
      <c r="B1382" t="s">
        <v>372</v>
      </c>
      <c r="C1382" t="s">
        <v>161</v>
      </c>
      <c r="D1382">
        <v>80906</v>
      </c>
      <c r="E1382" t="s">
        <v>30</v>
      </c>
    </row>
    <row r="1383" spans="1:5" x14ac:dyDescent="0.3">
      <c r="A1383" t="s">
        <v>27</v>
      </c>
      <c r="B1383" t="s">
        <v>28</v>
      </c>
      <c r="C1383" t="s">
        <v>29</v>
      </c>
      <c r="D1383">
        <v>90004</v>
      </c>
      <c r="E1383" t="s">
        <v>30</v>
      </c>
    </row>
    <row r="1384" spans="1:5" x14ac:dyDescent="0.3">
      <c r="A1384" t="s">
        <v>27</v>
      </c>
      <c r="B1384" t="s">
        <v>28</v>
      </c>
      <c r="C1384" t="s">
        <v>29</v>
      </c>
      <c r="D1384">
        <v>90004</v>
      </c>
      <c r="E1384" t="s">
        <v>30</v>
      </c>
    </row>
    <row r="1385" spans="1:5" x14ac:dyDescent="0.3">
      <c r="A1385" t="s">
        <v>27</v>
      </c>
      <c r="B1385" t="s">
        <v>80</v>
      </c>
      <c r="C1385" t="s">
        <v>29</v>
      </c>
      <c r="D1385">
        <v>94122</v>
      </c>
      <c r="E1385" t="s">
        <v>30</v>
      </c>
    </row>
    <row r="1386" spans="1:5" x14ac:dyDescent="0.3">
      <c r="A1386" t="s">
        <v>27</v>
      </c>
      <c r="B1386" t="s">
        <v>80</v>
      </c>
      <c r="C1386" t="s">
        <v>29</v>
      </c>
      <c r="D1386">
        <v>94122</v>
      </c>
      <c r="E1386" t="s">
        <v>30</v>
      </c>
    </row>
    <row r="1387" spans="1:5" x14ac:dyDescent="0.3">
      <c r="A1387" t="s">
        <v>27</v>
      </c>
      <c r="B1387" t="s">
        <v>2419</v>
      </c>
      <c r="C1387" t="s">
        <v>262</v>
      </c>
      <c r="D1387">
        <v>87105</v>
      </c>
      <c r="E1387" t="s">
        <v>30</v>
      </c>
    </row>
    <row r="1388" spans="1:5" x14ac:dyDescent="0.3">
      <c r="A1388" t="s">
        <v>27</v>
      </c>
      <c r="B1388" t="s">
        <v>28</v>
      </c>
      <c r="C1388" t="s">
        <v>29</v>
      </c>
      <c r="D1388">
        <v>90032</v>
      </c>
      <c r="E1388" t="s">
        <v>30</v>
      </c>
    </row>
    <row r="1389" spans="1:5" x14ac:dyDescent="0.3">
      <c r="A1389" t="s">
        <v>27</v>
      </c>
      <c r="B1389" t="s">
        <v>28</v>
      </c>
      <c r="C1389" t="s">
        <v>29</v>
      </c>
      <c r="D1389">
        <v>90032</v>
      </c>
      <c r="E1389" t="s">
        <v>30</v>
      </c>
    </row>
    <row r="1390" spans="1:5" x14ac:dyDescent="0.3">
      <c r="A1390" t="s">
        <v>27</v>
      </c>
      <c r="B1390" t="s">
        <v>28</v>
      </c>
      <c r="C1390" t="s">
        <v>29</v>
      </c>
      <c r="D1390">
        <v>90032</v>
      </c>
      <c r="E1390" t="s">
        <v>30</v>
      </c>
    </row>
    <row r="1391" spans="1:5" x14ac:dyDescent="0.3">
      <c r="A1391" t="s">
        <v>27</v>
      </c>
      <c r="B1391" t="s">
        <v>80</v>
      </c>
      <c r="C1391" t="s">
        <v>29</v>
      </c>
      <c r="D1391">
        <v>94109</v>
      </c>
      <c r="E1391" t="s">
        <v>30</v>
      </c>
    </row>
    <row r="1392" spans="1:5" x14ac:dyDescent="0.3">
      <c r="A1392" t="s">
        <v>27</v>
      </c>
      <c r="B1392" t="s">
        <v>80</v>
      </c>
      <c r="C1392" t="s">
        <v>29</v>
      </c>
      <c r="D1392">
        <v>94109</v>
      </c>
      <c r="E1392" t="s">
        <v>30</v>
      </c>
    </row>
    <row r="1393" spans="1:5" x14ac:dyDescent="0.3">
      <c r="A1393" t="s">
        <v>27</v>
      </c>
      <c r="B1393" t="s">
        <v>80</v>
      </c>
      <c r="C1393" t="s">
        <v>29</v>
      </c>
      <c r="D1393">
        <v>94109</v>
      </c>
      <c r="E1393" t="s">
        <v>30</v>
      </c>
    </row>
    <row r="1394" spans="1:5" x14ac:dyDescent="0.3">
      <c r="A1394" t="s">
        <v>27</v>
      </c>
      <c r="B1394" t="s">
        <v>80</v>
      </c>
      <c r="C1394" t="s">
        <v>29</v>
      </c>
      <c r="D1394">
        <v>94109</v>
      </c>
      <c r="E1394" t="s">
        <v>30</v>
      </c>
    </row>
    <row r="1395" spans="1:5" x14ac:dyDescent="0.3">
      <c r="A1395" t="s">
        <v>27</v>
      </c>
      <c r="B1395" t="s">
        <v>80</v>
      </c>
      <c r="C1395" t="s">
        <v>29</v>
      </c>
      <c r="D1395">
        <v>94110</v>
      </c>
      <c r="E1395" t="s">
        <v>30</v>
      </c>
    </row>
    <row r="1396" spans="1:5" x14ac:dyDescent="0.3">
      <c r="A1396" t="s">
        <v>27</v>
      </c>
      <c r="B1396" t="s">
        <v>80</v>
      </c>
      <c r="C1396" t="s">
        <v>29</v>
      </c>
      <c r="D1396">
        <v>94110</v>
      </c>
      <c r="E1396" t="s">
        <v>30</v>
      </c>
    </row>
    <row r="1397" spans="1:5" x14ac:dyDescent="0.3">
      <c r="A1397" t="s">
        <v>27</v>
      </c>
      <c r="B1397" t="s">
        <v>236</v>
      </c>
      <c r="C1397" t="s">
        <v>29</v>
      </c>
      <c r="D1397">
        <v>95123</v>
      </c>
      <c r="E1397" t="s">
        <v>30</v>
      </c>
    </row>
    <row r="1398" spans="1:5" x14ac:dyDescent="0.3">
      <c r="A1398" t="s">
        <v>27</v>
      </c>
      <c r="B1398" t="s">
        <v>293</v>
      </c>
      <c r="C1398" t="s">
        <v>161</v>
      </c>
      <c r="D1398">
        <v>80219</v>
      </c>
      <c r="E1398" t="s">
        <v>30</v>
      </c>
    </row>
    <row r="1399" spans="1:5" x14ac:dyDescent="0.3">
      <c r="A1399" t="s">
        <v>27</v>
      </c>
      <c r="B1399" t="s">
        <v>160</v>
      </c>
      <c r="C1399" t="s">
        <v>161</v>
      </c>
      <c r="D1399">
        <v>80013</v>
      </c>
      <c r="E1399" t="s">
        <v>30</v>
      </c>
    </row>
    <row r="1400" spans="1:5" x14ac:dyDescent="0.3">
      <c r="A1400" t="s">
        <v>27</v>
      </c>
      <c r="B1400" t="s">
        <v>160</v>
      </c>
      <c r="C1400" t="s">
        <v>161</v>
      </c>
      <c r="D1400">
        <v>80013</v>
      </c>
      <c r="E1400" t="s">
        <v>30</v>
      </c>
    </row>
    <row r="1401" spans="1:5" x14ac:dyDescent="0.3">
      <c r="A1401" t="s">
        <v>27</v>
      </c>
      <c r="B1401" t="s">
        <v>160</v>
      </c>
      <c r="C1401" t="s">
        <v>161</v>
      </c>
      <c r="D1401">
        <v>80013</v>
      </c>
      <c r="E1401" t="s">
        <v>30</v>
      </c>
    </row>
    <row r="1402" spans="1:5" x14ac:dyDescent="0.3">
      <c r="A1402" t="s">
        <v>27</v>
      </c>
      <c r="B1402" t="s">
        <v>160</v>
      </c>
      <c r="C1402" t="s">
        <v>161</v>
      </c>
      <c r="D1402">
        <v>80013</v>
      </c>
      <c r="E1402" t="s">
        <v>30</v>
      </c>
    </row>
    <row r="1403" spans="1:5" x14ac:dyDescent="0.3">
      <c r="A1403" t="s">
        <v>27</v>
      </c>
      <c r="B1403" t="s">
        <v>160</v>
      </c>
      <c r="C1403" t="s">
        <v>161</v>
      </c>
      <c r="D1403">
        <v>80013</v>
      </c>
      <c r="E1403" t="s">
        <v>30</v>
      </c>
    </row>
    <row r="1404" spans="1:5" x14ac:dyDescent="0.3">
      <c r="A1404" t="s">
        <v>27</v>
      </c>
      <c r="B1404" t="s">
        <v>160</v>
      </c>
      <c r="C1404" t="s">
        <v>161</v>
      </c>
      <c r="D1404">
        <v>80013</v>
      </c>
      <c r="E1404" t="s">
        <v>30</v>
      </c>
    </row>
    <row r="1405" spans="1:5" x14ac:dyDescent="0.3">
      <c r="A1405" t="s">
        <v>27</v>
      </c>
      <c r="B1405" t="s">
        <v>3552</v>
      </c>
      <c r="C1405" t="s">
        <v>2910</v>
      </c>
      <c r="D1405">
        <v>83704</v>
      </c>
      <c r="E1405" t="s">
        <v>30</v>
      </c>
    </row>
    <row r="1406" spans="1:5" x14ac:dyDescent="0.3">
      <c r="A1406" t="s">
        <v>27</v>
      </c>
      <c r="B1406" t="s">
        <v>28</v>
      </c>
      <c r="C1406" t="s">
        <v>29</v>
      </c>
      <c r="D1406">
        <v>90049</v>
      </c>
      <c r="E1406" t="s">
        <v>30</v>
      </c>
    </row>
    <row r="1407" spans="1:5" x14ac:dyDescent="0.3">
      <c r="A1407" t="s">
        <v>27</v>
      </c>
      <c r="B1407" t="s">
        <v>28</v>
      </c>
      <c r="C1407" t="s">
        <v>29</v>
      </c>
      <c r="D1407">
        <v>90049</v>
      </c>
      <c r="E1407" t="s">
        <v>30</v>
      </c>
    </row>
    <row r="1408" spans="1:5" x14ac:dyDescent="0.3">
      <c r="A1408" t="s">
        <v>27</v>
      </c>
      <c r="B1408" t="s">
        <v>28</v>
      </c>
      <c r="C1408" t="s">
        <v>29</v>
      </c>
      <c r="D1408">
        <v>90049</v>
      </c>
      <c r="E1408" t="s">
        <v>30</v>
      </c>
    </row>
    <row r="1409" spans="1:5" x14ac:dyDescent="0.3">
      <c r="A1409" t="s">
        <v>27</v>
      </c>
      <c r="B1409" t="s">
        <v>28</v>
      </c>
      <c r="C1409" t="s">
        <v>29</v>
      </c>
      <c r="D1409">
        <v>90049</v>
      </c>
      <c r="E1409" t="s">
        <v>30</v>
      </c>
    </row>
    <row r="1410" spans="1:5" x14ac:dyDescent="0.3">
      <c r="A1410" t="s">
        <v>27</v>
      </c>
      <c r="B1410" t="s">
        <v>28</v>
      </c>
      <c r="C1410" t="s">
        <v>29</v>
      </c>
      <c r="D1410">
        <v>90049</v>
      </c>
      <c r="E1410" t="s">
        <v>30</v>
      </c>
    </row>
    <row r="1411" spans="1:5" x14ac:dyDescent="0.3">
      <c r="A1411" t="s">
        <v>27</v>
      </c>
      <c r="B1411" t="s">
        <v>28</v>
      </c>
      <c r="C1411" t="s">
        <v>29</v>
      </c>
      <c r="D1411">
        <v>90049</v>
      </c>
      <c r="E1411" t="s">
        <v>30</v>
      </c>
    </row>
    <row r="1412" spans="1:5" x14ac:dyDescent="0.3">
      <c r="A1412" t="s">
        <v>27</v>
      </c>
      <c r="B1412" t="s">
        <v>28</v>
      </c>
      <c r="C1412" t="s">
        <v>29</v>
      </c>
      <c r="D1412">
        <v>90049</v>
      </c>
      <c r="E1412" t="s">
        <v>30</v>
      </c>
    </row>
    <row r="1413" spans="1:5" x14ac:dyDescent="0.3">
      <c r="A1413" t="s">
        <v>27</v>
      </c>
      <c r="B1413" t="s">
        <v>28</v>
      </c>
      <c r="C1413" t="s">
        <v>29</v>
      </c>
      <c r="D1413">
        <v>90032</v>
      </c>
      <c r="E1413" t="s">
        <v>30</v>
      </c>
    </row>
    <row r="1414" spans="1:5" x14ac:dyDescent="0.3">
      <c r="A1414" t="s">
        <v>27</v>
      </c>
      <c r="B1414" t="s">
        <v>28</v>
      </c>
      <c r="C1414" t="s">
        <v>29</v>
      </c>
      <c r="D1414">
        <v>90032</v>
      </c>
      <c r="E1414" t="s">
        <v>30</v>
      </c>
    </row>
    <row r="1415" spans="1:5" x14ac:dyDescent="0.3">
      <c r="A1415" t="s">
        <v>27</v>
      </c>
      <c r="B1415" t="s">
        <v>28</v>
      </c>
      <c r="C1415" t="s">
        <v>29</v>
      </c>
      <c r="D1415">
        <v>90032</v>
      </c>
      <c r="E1415" t="s">
        <v>30</v>
      </c>
    </row>
    <row r="1416" spans="1:5" x14ac:dyDescent="0.3">
      <c r="A1416" t="s">
        <v>27</v>
      </c>
      <c r="B1416" t="s">
        <v>80</v>
      </c>
      <c r="C1416" t="s">
        <v>29</v>
      </c>
      <c r="D1416">
        <v>94110</v>
      </c>
      <c r="E1416" t="s">
        <v>30</v>
      </c>
    </row>
    <row r="1417" spans="1:5" x14ac:dyDescent="0.3">
      <c r="A1417" t="s">
        <v>27</v>
      </c>
      <c r="B1417" t="s">
        <v>2692</v>
      </c>
      <c r="C1417" t="s">
        <v>29</v>
      </c>
      <c r="D1417">
        <v>93309</v>
      </c>
      <c r="E1417" t="s">
        <v>30</v>
      </c>
    </row>
    <row r="1418" spans="1:5" x14ac:dyDescent="0.3">
      <c r="A1418" t="s">
        <v>27</v>
      </c>
      <c r="B1418" t="s">
        <v>2692</v>
      </c>
      <c r="C1418" t="s">
        <v>29</v>
      </c>
      <c r="D1418">
        <v>93309</v>
      </c>
      <c r="E1418" t="s">
        <v>30</v>
      </c>
    </row>
    <row r="1419" spans="1:5" x14ac:dyDescent="0.3">
      <c r="A1419" t="s">
        <v>27</v>
      </c>
      <c r="B1419" t="s">
        <v>28</v>
      </c>
      <c r="C1419" t="s">
        <v>29</v>
      </c>
      <c r="D1419">
        <v>90045</v>
      </c>
      <c r="E1419" t="s">
        <v>30</v>
      </c>
    </row>
    <row r="1420" spans="1:5" x14ac:dyDescent="0.3">
      <c r="A1420" t="s">
        <v>27</v>
      </c>
      <c r="B1420" t="s">
        <v>28</v>
      </c>
      <c r="C1420" t="s">
        <v>29</v>
      </c>
      <c r="D1420">
        <v>90045</v>
      </c>
      <c r="E1420" t="s">
        <v>30</v>
      </c>
    </row>
    <row r="1421" spans="1:5" x14ac:dyDescent="0.3">
      <c r="A1421" t="s">
        <v>27</v>
      </c>
      <c r="B1421" t="s">
        <v>28</v>
      </c>
      <c r="C1421" t="s">
        <v>29</v>
      </c>
      <c r="D1421">
        <v>90045</v>
      </c>
      <c r="E1421" t="s">
        <v>30</v>
      </c>
    </row>
    <row r="1422" spans="1:5" x14ac:dyDescent="0.3">
      <c r="A1422" t="s">
        <v>27</v>
      </c>
      <c r="B1422" t="s">
        <v>28</v>
      </c>
      <c r="C1422" t="s">
        <v>29</v>
      </c>
      <c r="D1422">
        <v>90045</v>
      </c>
      <c r="E1422" t="s">
        <v>30</v>
      </c>
    </row>
    <row r="1423" spans="1:5" x14ac:dyDescent="0.3">
      <c r="A1423" t="s">
        <v>27</v>
      </c>
      <c r="B1423" t="s">
        <v>28</v>
      </c>
      <c r="C1423" t="s">
        <v>29</v>
      </c>
      <c r="D1423">
        <v>90045</v>
      </c>
      <c r="E1423" t="s">
        <v>30</v>
      </c>
    </row>
    <row r="1424" spans="1:5" x14ac:dyDescent="0.3">
      <c r="A1424" t="s">
        <v>27</v>
      </c>
      <c r="B1424" t="s">
        <v>28</v>
      </c>
      <c r="C1424" t="s">
        <v>29</v>
      </c>
      <c r="D1424">
        <v>90045</v>
      </c>
      <c r="E1424" t="s">
        <v>30</v>
      </c>
    </row>
    <row r="1425" spans="1:5" x14ac:dyDescent="0.3">
      <c r="A1425" t="s">
        <v>27</v>
      </c>
      <c r="B1425" t="s">
        <v>28</v>
      </c>
      <c r="C1425" t="s">
        <v>29</v>
      </c>
      <c r="D1425">
        <v>90036</v>
      </c>
      <c r="E1425" t="s">
        <v>30</v>
      </c>
    </row>
    <row r="1426" spans="1:5" x14ac:dyDescent="0.3">
      <c r="A1426" t="s">
        <v>27</v>
      </c>
      <c r="B1426" t="s">
        <v>176</v>
      </c>
      <c r="C1426" t="s">
        <v>122</v>
      </c>
      <c r="D1426">
        <v>85023</v>
      </c>
      <c r="E1426" t="s">
        <v>30</v>
      </c>
    </row>
    <row r="1427" spans="1:5" x14ac:dyDescent="0.3">
      <c r="A1427" t="s">
        <v>27</v>
      </c>
      <c r="B1427" t="s">
        <v>65</v>
      </c>
      <c r="C1427" t="s">
        <v>66</v>
      </c>
      <c r="D1427">
        <v>98105</v>
      </c>
      <c r="E1427" t="s">
        <v>30</v>
      </c>
    </row>
    <row r="1428" spans="1:5" x14ac:dyDescent="0.3">
      <c r="A1428" t="s">
        <v>27</v>
      </c>
      <c r="B1428" t="s">
        <v>65</v>
      </c>
      <c r="C1428" t="s">
        <v>66</v>
      </c>
      <c r="D1428">
        <v>98105</v>
      </c>
      <c r="E1428" t="s">
        <v>30</v>
      </c>
    </row>
    <row r="1429" spans="1:5" x14ac:dyDescent="0.3">
      <c r="A1429" t="s">
        <v>27</v>
      </c>
      <c r="B1429" t="s">
        <v>80</v>
      </c>
      <c r="C1429" t="s">
        <v>29</v>
      </c>
      <c r="D1429">
        <v>94109</v>
      </c>
      <c r="E1429" t="s">
        <v>30</v>
      </c>
    </row>
    <row r="1430" spans="1:5" x14ac:dyDescent="0.3">
      <c r="A1430" t="s">
        <v>27</v>
      </c>
      <c r="B1430" t="s">
        <v>522</v>
      </c>
      <c r="C1430" t="s">
        <v>161</v>
      </c>
      <c r="D1430">
        <v>80027</v>
      </c>
      <c r="E1430" t="s">
        <v>30</v>
      </c>
    </row>
    <row r="1431" spans="1:5" x14ac:dyDescent="0.3">
      <c r="A1431" t="s">
        <v>27</v>
      </c>
      <c r="B1431" t="s">
        <v>2171</v>
      </c>
      <c r="C1431" t="s">
        <v>29</v>
      </c>
      <c r="D1431">
        <v>95336</v>
      </c>
      <c r="E1431" t="s">
        <v>30</v>
      </c>
    </row>
    <row r="1432" spans="1:5" x14ac:dyDescent="0.3">
      <c r="A1432" t="s">
        <v>27</v>
      </c>
      <c r="B1432" t="s">
        <v>2171</v>
      </c>
      <c r="C1432" t="s">
        <v>29</v>
      </c>
      <c r="D1432">
        <v>95336</v>
      </c>
      <c r="E1432" t="s">
        <v>30</v>
      </c>
    </row>
    <row r="1433" spans="1:5" x14ac:dyDescent="0.3">
      <c r="A1433" t="s">
        <v>27</v>
      </c>
      <c r="B1433" t="s">
        <v>28</v>
      </c>
      <c r="C1433" t="s">
        <v>29</v>
      </c>
      <c r="D1433">
        <v>90004</v>
      </c>
      <c r="E1433" t="s">
        <v>30</v>
      </c>
    </row>
    <row r="1434" spans="1:5" x14ac:dyDescent="0.3">
      <c r="A1434" t="s">
        <v>27</v>
      </c>
      <c r="B1434" t="s">
        <v>65</v>
      </c>
      <c r="C1434" t="s">
        <v>66</v>
      </c>
      <c r="D1434">
        <v>98115</v>
      </c>
      <c r="E1434" t="s">
        <v>30</v>
      </c>
    </row>
    <row r="1435" spans="1:5" x14ac:dyDescent="0.3">
      <c r="A1435" t="s">
        <v>27</v>
      </c>
      <c r="B1435" t="s">
        <v>65</v>
      </c>
      <c r="C1435" t="s">
        <v>66</v>
      </c>
      <c r="D1435">
        <v>98115</v>
      </c>
      <c r="E1435" t="s">
        <v>30</v>
      </c>
    </row>
    <row r="1436" spans="1:5" x14ac:dyDescent="0.3">
      <c r="A1436" t="s">
        <v>27</v>
      </c>
      <c r="B1436" t="s">
        <v>65</v>
      </c>
      <c r="C1436" t="s">
        <v>66</v>
      </c>
      <c r="D1436">
        <v>98115</v>
      </c>
      <c r="E1436" t="s">
        <v>30</v>
      </c>
    </row>
    <row r="1437" spans="1:5" x14ac:dyDescent="0.3">
      <c r="A1437" t="s">
        <v>27</v>
      </c>
      <c r="B1437" t="s">
        <v>65</v>
      </c>
      <c r="C1437" t="s">
        <v>66</v>
      </c>
      <c r="D1437">
        <v>98115</v>
      </c>
      <c r="E1437" t="s">
        <v>30</v>
      </c>
    </row>
    <row r="1438" spans="1:5" x14ac:dyDescent="0.3">
      <c r="A1438" t="s">
        <v>27</v>
      </c>
      <c r="B1438" t="s">
        <v>28</v>
      </c>
      <c r="C1438" t="s">
        <v>29</v>
      </c>
      <c r="D1438">
        <v>90049</v>
      </c>
      <c r="E1438" t="s">
        <v>30</v>
      </c>
    </row>
    <row r="1439" spans="1:5" x14ac:dyDescent="0.3">
      <c r="A1439" t="s">
        <v>27</v>
      </c>
      <c r="B1439" t="s">
        <v>80</v>
      </c>
      <c r="C1439" t="s">
        <v>29</v>
      </c>
      <c r="D1439">
        <v>94122</v>
      </c>
      <c r="E1439" t="s">
        <v>30</v>
      </c>
    </row>
    <row r="1440" spans="1:5" x14ac:dyDescent="0.3">
      <c r="A1440" t="s">
        <v>27</v>
      </c>
      <c r="B1440" t="s">
        <v>80</v>
      </c>
      <c r="C1440" t="s">
        <v>29</v>
      </c>
      <c r="D1440">
        <v>94122</v>
      </c>
      <c r="E1440" t="s">
        <v>30</v>
      </c>
    </row>
    <row r="1441" spans="1:5" x14ac:dyDescent="0.3">
      <c r="A1441" t="s">
        <v>27</v>
      </c>
      <c r="B1441" t="s">
        <v>1516</v>
      </c>
      <c r="C1441" t="s">
        <v>122</v>
      </c>
      <c r="D1441">
        <v>85301</v>
      </c>
      <c r="E1441" t="s">
        <v>30</v>
      </c>
    </row>
    <row r="1442" spans="1:5" x14ac:dyDescent="0.3">
      <c r="A1442" t="s">
        <v>27</v>
      </c>
      <c r="B1442" t="s">
        <v>28</v>
      </c>
      <c r="C1442" t="s">
        <v>29</v>
      </c>
      <c r="D1442">
        <v>90049</v>
      </c>
      <c r="E1442" t="s">
        <v>30</v>
      </c>
    </row>
    <row r="1443" spans="1:5" x14ac:dyDescent="0.3">
      <c r="A1443" t="s">
        <v>27</v>
      </c>
      <c r="B1443" t="s">
        <v>28</v>
      </c>
      <c r="C1443" t="s">
        <v>29</v>
      </c>
      <c r="D1443">
        <v>90049</v>
      </c>
      <c r="E1443" t="s">
        <v>30</v>
      </c>
    </row>
    <row r="1444" spans="1:5" x14ac:dyDescent="0.3">
      <c r="A1444" t="s">
        <v>27</v>
      </c>
      <c r="B1444" t="s">
        <v>28</v>
      </c>
      <c r="C1444" t="s">
        <v>29</v>
      </c>
      <c r="D1444">
        <v>90049</v>
      </c>
      <c r="E1444" t="s">
        <v>30</v>
      </c>
    </row>
    <row r="1445" spans="1:5" x14ac:dyDescent="0.3">
      <c r="A1445" t="s">
        <v>27</v>
      </c>
      <c r="B1445" t="s">
        <v>651</v>
      </c>
      <c r="C1445" t="s">
        <v>122</v>
      </c>
      <c r="D1445">
        <v>85204</v>
      </c>
      <c r="E1445" t="s">
        <v>30</v>
      </c>
    </row>
    <row r="1446" spans="1:5" x14ac:dyDescent="0.3">
      <c r="A1446" t="s">
        <v>27</v>
      </c>
      <c r="B1446" t="s">
        <v>236</v>
      </c>
      <c r="C1446" t="s">
        <v>29</v>
      </c>
      <c r="D1446">
        <v>95123</v>
      </c>
      <c r="E1446" t="s">
        <v>30</v>
      </c>
    </row>
    <row r="1447" spans="1:5" x14ac:dyDescent="0.3">
      <c r="A1447" t="s">
        <v>27</v>
      </c>
      <c r="B1447" t="s">
        <v>28</v>
      </c>
      <c r="C1447" t="s">
        <v>29</v>
      </c>
      <c r="D1447">
        <v>90036</v>
      </c>
      <c r="E1447" t="s">
        <v>30</v>
      </c>
    </row>
    <row r="1448" spans="1:5" x14ac:dyDescent="0.3">
      <c r="A1448" t="s">
        <v>27</v>
      </c>
      <c r="B1448" t="s">
        <v>3798</v>
      </c>
      <c r="C1448" t="s">
        <v>2910</v>
      </c>
      <c r="D1448">
        <v>83501</v>
      </c>
      <c r="E1448" t="s">
        <v>30</v>
      </c>
    </row>
    <row r="1449" spans="1:5" x14ac:dyDescent="0.3">
      <c r="A1449" t="s">
        <v>27</v>
      </c>
      <c r="B1449" t="s">
        <v>28</v>
      </c>
      <c r="C1449" t="s">
        <v>29</v>
      </c>
      <c r="D1449">
        <v>90045</v>
      </c>
      <c r="E1449" t="s">
        <v>30</v>
      </c>
    </row>
    <row r="1450" spans="1:5" x14ac:dyDescent="0.3">
      <c r="A1450" t="s">
        <v>27</v>
      </c>
      <c r="B1450" t="s">
        <v>3805</v>
      </c>
      <c r="C1450" t="s">
        <v>29</v>
      </c>
      <c r="D1450">
        <v>94526</v>
      </c>
      <c r="E1450" t="s">
        <v>30</v>
      </c>
    </row>
    <row r="1451" spans="1:5" x14ac:dyDescent="0.3">
      <c r="A1451" t="s">
        <v>27</v>
      </c>
      <c r="B1451" t="s">
        <v>3805</v>
      </c>
      <c r="C1451" t="s">
        <v>29</v>
      </c>
      <c r="D1451">
        <v>94526</v>
      </c>
      <c r="E1451" t="s">
        <v>30</v>
      </c>
    </row>
    <row r="1452" spans="1:5" x14ac:dyDescent="0.3">
      <c r="A1452" t="s">
        <v>27</v>
      </c>
      <c r="B1452" t="s">
        <v>3805</v>
      </c>
      <c r="C1452" t="s">
        <v>29</v>
      </c>
      <c r="D1452">
        <v>94526</v>
      </c>
      <c r="E1452" t="s">
        <v>30</v>
      </c>
    </row>
    <row r="1453" spans="1:5" x14ac:dyDescent="0.3">
      <c r="A1453" t="s">
        <v>27</v>
      </c>
      <c r="B1453" t="s">
        <v>3805</v>
      </c>
      <c r="C1453" t="s">
        <v>29</v>
      </c>
      <c r="D1453">
        <v>94526</v>
      </c>
      <c r="E1453" t="s">
        <v>30</v>
      </c>
    </row>
    <row r="1454" spans="1:5" x14ac:dyDescent="0.3">
      <c r="A1454" t="s">
        <v>27</v>
      </c>
      <c r="B1454" t="s">
        <v>3805</v>
      </c>
      <c r="C1454" t="s">
        <v>29</v>
      </c>
      <c r="D1454">
        <v>94526</v>
      </c>
      <c r="E1454" t="s">
        <v>30</v>
      </c>
    </row>
    <row r="1455" spans="1:5" x14ac:dyDescent="0.3">
      <c r="A1455" t="s">
        <v>27</v>
      </c>
      <c r="B1455" t="s">
        <v>3805</v>
      </c>
      <c r="C1455" t="s">
        <v>29</v>
      </c>
      <c r="D1455">
        <v>94526</v>
      </c>
      <c r="E1455" t="s">
        <v>30</v>
      </c>
    </row>
    <row r="1456" spans="1:5" x14ac:dyDescent="0.3">
      <c r="A1456" t="s">
        <v>27</v>
      </c>
      <c r="B1456" t="s">
        <v>28</v>
      </c>
      <c r="C1456" t="s">
        <v>29</v>
      </c>
      <c r="D1456">
        <v>90004</v>
      </c>
      <c r="E1456" t="s">
        <v>30</v>
      </c>
    </row>
    <row r="1457" spans="1:5" x14ac:dyDescent="0.3">
      <c r="A1457" t="s">
        <v>27</v>
      </c>
      <c r="B1457" t="s">
        <v>28</v>
      </c>
      <c r="C1457" t="s">
        <v>29</v>
      </c>
      <c r="D1457">
        <v>90004</v>
      </c>
      <c r="E1457" t="s">
        <v>30</v>
      </c>
    </row>
    <row r="1458" spans="1:5" x14ac:dyDescent="0.3">
      <c r="A1458" t="s">
        <v>27</v>
      </c>
      <c r="B1458" t="s">
        <v>28</v>
      </c>
      <c r="C1458" t="s">
        <v>29</v>
      </c>
      <c r="D1458">
        <v>90004</v>
      </c>
      <c r="E1458" t="s">
        <v>30</v>
      </c>
    </row>
    <row r="1459" spans="1:5" x14ac:dyDescent="0.3">
      <c r="A1459" t="s">
        <v>27</v>
      </c>
      <c r="B1459" t="s">
        <v>28</v>
      </c>
      <c r="C1459" t="s">
        <v>29</v>
      </c>
      <c r="D1459">
        <v>90004</v>
      </c>
      <c r="E1459" t="s">
        <v>30</v>
      </c>
    </row>
    <row r="1460" spans="1:5" x14ac:dyDescent="0.3">
      <c r="A1460" t="s">
        <v>27</v>
      </c>
      <c r="B1460" t="s">
        <v>28</v>
      </c>
      <c r="C1460" t="s">
        <v>29</v>
      </c>
      <c r="D1460">
        <v>90004</v>
      </c>
      <c r="E1460" t="s">
        <v>30</v>
      </c>
    </row>
    <row r="1461" spans="1:5" x14ac:dyDescent="0.3">
      <c r="A1461" t="s">
        <v>27</v>
      </c>
      <c r="B1461" t="s">
        <v>28</v>
      </c>
      <c r="C1461" t="s">
        <v>29</v>
      </c>
      <c r="D1461">
        <v>90004</v>
      </c>
      <c r="E1461" t="s">
        <v>30</v>
      </c>
    </row>
    <row r="1462" spans="1:5" x14ac:dyDescent="0.3">
      <c r="A1462" t="s">
        <v>27</v>
      </c>
      <c r="B1462" t="s">
        <v>1054</v>
      </c>
      <c r="C1462" t="s">
        <v>29</v>
      </c>
      <c r="D1462">
        <v>92054</v>
      </c>
      <c r="E1462" t="s">
        <v>30</v>
      </c>
    </row>
    <row r="1463" spans="1:5" x14ac:dyDescent="0.3">
      <c r="A1463" t="s">
        <v>27</v>
      </c>
      <c r="B1463" t="s">
        <v>28</v>
      </c>
      <c r="C1463" t="s">
        <v>29</v>
      </c>
      <c r="D1463">
        <v>90049</v>
      </c>
      <c r="E1463" t="s">
        <v>30</v>
      </c>
    </row>
    <row r="1464" spans="1:5" x14ac:dyDescent="0.3">
      <c r="A1464" t="s">
        <v>27</v>
      </c>
      <c r="B1464" t="s">
        <v>28</v>
      </c>
      <c r="C1464" t="s">
        <v>29</v>
      </c>
      <c r="D1464">
        <v>90049</v>
      </c>
      <c r="E1464" t="s">
        <v>30</v>
      </c>
    </row>
    <row r="1465" spans="1:5" x14ac:dyDescent="0.3">
      <c r="A1465" t="s">
        <v>27</v>
      </c>
      <c r="B1465" t="s">
        <v>80</v>
      </c>
      <c r="C1465" t="s">
        <v>29</v>
      </c>
      <c r="D1465">
        <v>94122</v>
      </c>
      <c r="E1465" t="s">
        <v>30</v>
      </c>
    </row>
    <row r="1466" spans="1:5" x14ac:dyDescent="0.3">
      <c r="A1466" t="s">
        <v>27</v>
      </c>
      <c r="B1466" t="s">
        <v>80</v>
      </c>
      <c r="C1466" t="s">
        <v>29</v>
      </c>
      <c r="D1466">
        <v>94122</v>
      </c>
      <c r="E1466" t="s">
        <v>30</v>
      </c>
    </row>
    <row r="1467" spans="1:5" x14ac:dyDescent="0.3">
      <c r="A1467" t="s">
        <v>27</v>
      </c>
      <c r="B1467" t="s">
        <v>80</v>
      </c>
      <c r="C1467" t="s">
        <v>29</v>
      </c>
      <c r="D1467">
        <v>94122</v>
      </c>
      <c r="E1467" t="s">
        <v>30</v>
      </c>
    </row>
    <row r="1468" spans="1:5" x14ac:dyDescent="0.3">
      <c r="A1468" t="s">
        <v>27</v>
      </c>
      <c r="B1468" t="s">
        <v>80</v>
      </c>
      <c r="C1468" t="s">
        <v>29</v>
      </c>
      <c r="D1468">
        <v>94122</v>
      </c>
      <c r="E1468" t="s">
        <v>30</v>
      </c>
    </row>
    <row r="1469" spans="1:5" x14ac:dyDescent="0.3">
      <c r="A1469" t="s">
        <v>27</v>
      </c>
      <c r="B1469" t="s">
        <v>80</v>
      </c>
      <c r="C1469" t="s">
        <v>29</v>
      </c>
      <c r="D1469">
        <v>94122</v>
      </c>
      <c r="E1469" t="s">
        <v>30</v>
      </c>
    </row>
    <row r="1470" spans="1:5" x14ac:dyDescent="0.3">
      <c r="A1470" t="s">
        <v>27</v>
      </c>
      <c r="B1470" t="s">
        <v>28</v>
      </c>
      <c r="C1470" t="s">
        <v>29</v>
      </c>
      <c r="D1470">
        <v>90045</v>
      </c>
      <c r="E1470" t="s">
        <v>30</v>
      </c>
    </row>
    <row r="1471" spans="1:5" x14ac:dyDescent="0.3">
      <c r="A1471" t="s">
        <v>27</v>
      </c>
      <c r="B1471" t="s">
        <v>28</v>
      </c>
      <c r="C1471" t="s">
        <v>29</v>
      </c>
      <c r="D1471">
        <v>90045</v>
      </c>
      <c r="E1471" t="s">
        <v>30</v>
      </c>
    </row>
    <row r="1472" spans="1:5" x14ac:dyDescent="0.3">
      <c r="A1472" t="s">
        <v>27</v>
      </c>
      <c r="B1472" t="s">
        <v>28</v>
      </c>
      <c r="C1472" t="s">
        <v>29</v>
      </c>
      <c r="D1472">
        <v>90045</v>
      </c>
      <c r="E1472" t="s">
        <v>30</v>
      </c>
    </row>
    <row r="1473" spans="1:5" x14ac:dyDescent="0.3">
      <c r="A1473" t="s">
        <v>27</v>
      </c>
      <c r="B1473" t="s">
        <v>2337</v>
      </c>
      <c r="C1473" t="s">
        <v>161</v>
      </c>
      <c r="D1473">
        <v>80525</v>
      </c>
      <c r="E1473" t="s">
        <v>30</v>
      </c>
    </row>
    <row r="1474" spans="1:5" x14ac:dyDescent="0.3">
      <c r="A1474" t="s">
        <v>27</v>
      </c>
      <c r="B1474" t="s">
        <v>2337</v>
      </c>
      <c r="C1474" t="s">
        <v>161</v>
      </c>
      <c r="D1474">
        <v>80525</v>
      </c>
      <c r="E1474" t="s">
        <v>30</v>
      </c>
    </row>
    <row r="1475" spans="1:5" x14ac:dyDescent="0.3">
      <c r="A1475" t="s">
        <v>27</v>
      </c>
      <c r="B1475" t="s">
        <v>65</v>
      </c>
      <c r="C1475" t="s">
        <v>66</v>
      </c>
      <c r="D1475">
        <v>98105</v>
      </c>
      <c r="E1475" t="s">
        <v>30</v>
      </c>
    </row>
    <row r="1476" spans="1:5" x14ac:dyDescent="0.3">
      <c r="A1476" t="s">
        <v>27</v>
      </c>
      <c r="B1476" t="s">
        <v>65</v>
      </c>
      <c r="C1476" t="s">
        <v>66</v>
      </c>
      <c r="D1476">
        <v>98105</v>
      </c>
      <c r="E1476" t="s">
        <v>30</v>
      </c>
    </row>
    <row r="1477" spans="1:5" x14ac:dyDescent="0.3">
      <c r="A1477" t="s">
        <v>27</v>
      </c>
      <c r="B1477" t="s">
        <v>65</v>
      </c>
      <c r="C1477" t="s">
        <v>66</v>
      </c>
      <c r="D1477">
        <v>98103</v>
      </c>
      <c r="E1477" t="s">
        <v>30</v>
      </c>
    </row>
    <row r="1478" spans="1:5" x14ac:dyDescent="0.3">
      <c r="A1478" t="s">
        <v>27</v>
      </c>
      <c r="B1478" t="s">
        <v>65</v>
      </c>
      <c r="C1478" t="s">
        <v>66</v>
      </c>
      <c r="D1478">
        <v>98103</v>
      </c>
      <c r="E1478" t="s">
        <v>30</v>
      </c>
    </row>
    <row r="1479" spans="1:5" x14ac:dyDescent="0.3">
      <c r="A1479" t="s">
        <v>27</v>
      </c>
      <c r="B1479" t="s">
        <v>80</v>
      </c>
      <c r="C1479" t="s">
        <v>29</v>
      </c>
      <c r="D1479">
        <v>94110</v>
      </c>
      <c r="E1479" t="s">
        <v>30</v>
      </c>
    </row>
    <row r="1480" spans="1:5" x14ac:dyDescent="0.3">
      <c r="A1480" t="s">
        <v>27</v>
      </c>
      <c r="B1480" t="s">
        <v>80</v>
      </c>
      <c r="C1480" t="s">
        <v>29</v>
      </c>
      <c r="D1480">
        <v>94110</v>
      </c>
      <c r="E1480" t="s">
        <v>30</v>
      </c>
    </row>
    <row r="1481" spans="1:5" x14ac:dyDescent="0.3">
      <c r="A1481" t="s">
        <v>27</v>
      </c>
      <c r="B1481" t="s">
        <v>80</v>
      </c>
      <c r="C1481" t="s">
        <v>29</v>
      </c>
      <c r="D1481">
        <v>94110</v>
      </c>
      <c r="E1481" t="s">
        <v>30</v>
      </c>
    </row>
    <row r="1482" spans="1:5" x14ac:dyDescent="0.3">
      <c r="A1482" t="s">
        <v>27</v>
      </c>
      <c r="B1482" t="s">
        <v>65</v>
      </c>
      <c r="C1482" t="s">
        <v>66</v>
      </c>
      <c r="D1482">
        <v>98115</v>
      </c>
      <c r="E1482" t="s">
        <v>30</v>
      </c>
    </row>
    <row r="1483" spans="1:5" x14ac:dyDescent="0.3">
      <c r="A1483" t="s">
        <v>27</v>
      </c>
      <c r="B1483" t="s">
        <v>65</v>
      </c>
      <c r="C1483" t="s">
        <v>66</v>
      </c>
      <c r="D1483">
        <v>98115</v>
      </c>
      <c r="E1483" t="s">
        <v>30</v>
      </c>
    </row>
    <row r="1484" spans="1:5" x14ac:dyDescent="0.3">
      <c r="A1484" t="s">
        <v>27</v>
      </c>
      <c r="B1484" t="s">
        <v>3860</v>
      </c>
      <c r="C1484" t="s">
        <v>73</v>
      </c>
      <c r="D1484">
        <v>84321</v>
      </c>
      <c r="E1484" t="s">
        <v>30</v>
      </c>
    </row>
    <row r="1485" spans="1:5" x14ac:dyDescent="0.3">
      <c r="A1485" t="s">
        <v>27</v>
      </c>
      <c r="B1485" t="s">
        <v>3860</v>
      </c>
      <c r="C1485" t="s">
        <v>73</v>
      </c>
      <c r="D1485">
        <v>84321</v>
      </c>
      <c r="E1485" t="s">
        <v>30</v>
      </c>
    </row>
    <row r="1486" spans="1:5" x14ac:dyDescent="0.3">
      <c r="A1486" t="s">
        <v>27</v>
      </c>
      <c r="B1486" t="s">
        <v>3860</v>
      </c>
      <c r="C1486" t="s">
        <v>73</v>
      </c>
      <c r="D1486">
        <v>84321</v>
      </c>
      <c r="E1486" t="s">
        <v>30</v>
      </c>
    </row>
    <row r="1487" spans="1:5" x14ac:dyDescent="0.3">
      <c r="A1487" t="s">
        <v>27</v>
      </c>
      <c r="B1487" t="s">
        <v>3860</v>
      </c>
      <c r="C1487" t="s">
        <v>73</v>
      </c>
      <c r="D1487">
        <v>84321</v>
      </c>
      <c r="E1487" t="s">
        <v>30</v>
      </c>
    </row>
    <row r="1488" spans="1:5" x14ac:dyDescent="0.3">
      <c r="A1488" t="s">
        <v>27</v>
      </c>
      <c r="B1488" t="s">
        <v>3860</v>
      </c>
      <c r="C1488" t="s">
        <v>73</v>
      </c>
      <c r="D1488">
        <v>84321</v>
      </c>
      <c r="E1488" t="s">
        <v>30</v>
      </c>
    </row>
    <row r="1489" spans="1:5" x14ac:dyDescent="0.3">
      <c r="A1489" t="s">
        <v>27</v>
      </c>
      <c r="B1489" t="s">
        <v>443</v>
      </c>
      <c r="C1489" t="s">
        <v>122</v>
      </c>
      <c r="D1489">
        <v>85705</v>
      </c>
      <c r="E1489" t="s">
        <v>30</v>
      </c>
    </row>
    <row r="1490" spans="1:5" x14ac:dyDescent="0.3">
      <c r="A1490" t="s">
        <v>27</v>
      </c>
      <c r="B1490" t="s">
        <v>443</v>
      </c>
      <c r="C1490" t="s">
        <v>122</v>
      </c>
      <c r="D1490">
        <v>85705</v>
      </c>
      <c r="E1490" t="s">
        <v>30</v>
      </c>
    </row>
    <row r="1491" spans="1:5" x14ac:dyDescent="0.3">
      <c r="A1491" t="s">
        <v>27</v>
      </c>
      <c r="B1491" t="s">
        <v>443</v>
      </c>
      <c r="C1491" t="s">
        <v>122</v>
      </c>
      <c r="D1491">
        <v>85705</v>
      </c>
      <c r="E1491" t="s">
        <v>30</v>
      </c>
    </row>
    <row r="1492" spans="1:5" x14ac:dyDescent="0.3">
      <c r="A1492" t="s">
        <v>27</v>
      </c>
      <c r="B1492" t="s">
        <v>443</v>
      </c>
      <c r="C1492" t="s">
        <v>122</v>
      </c>
      <c r="D1492">
        <v>85705</v>
      </c>
      <c r="E1492" t="s">
        <v>30</v>
      </c>
    </row>
    <row r="1493" spans="1:5" x14ac:dyDescent="0.3">
      <c r="A1493" t="s">
        <v>27</v>
      </c>
      <c r="B1493" t="s">
        <v>443</v>
      </c>
      <c r="C1493" t="s">
        <v>122</v>
      </c>
      <c r="D1493">
        <v>85705</v>
      </c>
      <c r="E1493" t="s">
        <v>30</v>
      </c>
    </row>
    <row r="1494" spans="1:5" x14ac:dyDescent="0.3">
      <c r="A1494" t="s">
        <v>27</v>
      </c>
      <c r="B1494" t="s">
        <v>28</v>
      </c>
      <c r="C1494" t="s">
        <v>29</v>
      </c>
      <c r="D1494">
        <v>90049</v>
      </c>
      <c r="E1494" t="s">
        <v>30</v>
      </c>
    </row>
    <row r="1495" spans="1:5" x14ac:dyDescent="0.3">
      <c r="A1495" t="s">
        <v>27</v>
      </c>
      <c r="B1495" t="s">
        <v>28</v>
      </c>
      <c r="C1495" t="s">
        <v>29</v>
      </c>
      <c r="D1495">
        <v>90049</v>
      </c>
      <c r="E1495" t="s">
        <v>30</v>
      </c>
    </row>
    <row r="1496" spans="1:5" x14ac:dyDescent="0.3">
      <c r="A1496" t="s">
        <v>27</v>
      </c>
      <c r="B1496" t="s">
        <v>28</v>
      </c>
      <c r="C1496" t="s">
        <v>29</v>
      </c>
      <c r="D1496">
        <v>90049</v>
      </c>
      <c r="E1496" t="s">
        <v>30</v>
      </c>
    </row>
    <row r="1497" spans="1:5" x14ac:dyDescent="0.3">
      <c r="A1497" t="s">
        <v>27</v>
      </c>
      <c r="B1497" t="s">
        <v>28</v>
      </c>
      <c r="C1497" t="s">
        <v>29</v>
      </c>
      <c r="D1497">
        <v>90049</v>
      </c>
      <c r="E1497" t="s">
        <v>30</v>
      </c>
    </row>
    <row r="1498" spans="1:5" x14ac:dyDescent="0.3">
      <c r="A1498" t="s">
        <v>27</v>
      </c>
      <c r="B1498" t="s">
        <v>147</v>
      </c>
      <c r="C1498" t="s">
        <v>148</v>
      </c>
      <c r="D1498">
        <v>97206</v>
      </c>
      <c r="E1498" t="s">
        <v>30</v>
      </c>
    </row>
    <row r="1499" spans="1:5" x14ac:dyDescent="0.3">
      <c r="A1499" t="s">
        <v>27</v>
      </c>
      <c r="B1499" t="s">
        <v>522</v>
      </c>
      <c r="C1499" t="s">
        <v>161</v>
      </c>
      <c r="D1499">
        <v>80027</v>
      </c>
      <c r="E1499" t="s">
        <v>30</v>
      </c>
    </row>
    <row r="1500" spans="1:5" x14ac:dyDescent="0.3">
      <c r="A1500" t="s">
        <v>27</v>
      </c>
      <c r="B1500" t="s">
        <v>65</v>
      </c>
      <c r="C1500" t="s">
        <v>66</v>
      </c>
      <c r="D1500">
        <v>98115</v>
      </c>
      <c r="E1500" t="s">
        <v>30</v>
      </c>
    </row>
    <row r="1501" spans="1:5" x14ac:dyDescent="0.3">
      <c r="A1501" t="s">
        <v>27</v>
      </c>
      <c r="B1501" t="s">
        <v>80</v>
      </c>
      <c r="C1501" t="s">
        <v>29</v>
      </c>
      <c r="D1501">
        <v>94109</v>
      </c>
      <c r="E1501" t="s">
        <v>30</v>
      </c>
    </row>
    <row r="1502" spans="1:5" x14ac:dyDescent="0.3">
      <c r="A1502" t="s">
        <v>27</v>
      </c>
      <c r="B1502" t="s">
        <v>28</v>
      </c>
      <c r="C1502" t="s">
        <v>29</v>
      </c>
      <c r="D1502">
        <v>90004</v>
      </c>
      <c r="E1502" t="s">
        <v>30</v>
      </c>
    </row>
    <row r="1503" spans="1:5" x14ac:dyDescent="0.3">
      <c r="A1503" t="s">
        <v>27</v>
      </c>
      <c r="B1503" t="s">
        <v>28</v>
      </c>
      <c r="C1503" t="s">
        <v>29</v>
      </c>
      <c r="D1503">
        <v>90004</v>
      </c>
      <c r="E1503" t="s">
        <v>30</v>
      </c>
    </row>
    <row r="1504" spans="1:5" x14ac:dyDescent="0.3">
      <c r="A1504" t="s">
        <v>27</v>
      </c>
      <c r="B1504" t="s">
        <v>65</v>
      </c>
      <c r="C1504" t="s">
        <v>66</v>
      </c>
      <c r="D1504">
        <v>98103</v>
      </c>
      <c r="E1504" t="s">
        <v>30</v>
      </c>
    </row>
    <row r="1505" spans="1:5" x14ac:dyDescent="0.3">
      <c r="A1505" t="s">
        <v>27</v>
      </c>
      <c r="B1505" t="s">
        <v>80</v>
      </c>
      <c r="C1505" t="s">
        <v>29</v>
      </c>
      <c r="D1505">
        <v>94110</v>
      </c>
      <c r="E1505" t="s">
        <v>30</v>
      </c>
    </row>
    <row r="1506" spans="1:5" x14ac:dyDescent="0.3">
      <c r="A1506" t="s">
        <v>27</v>
      </c>
      <c r="B1506" t="s">
        <v>325</v>
      </c>
      <c r="C1506" t="s">
        <v>29</v>
      </c>
      <c r="D1506">
        <v>92105</v>
      </c>
      <c r="E1506" t="s">
        <v>30</v>
      </c>
    </row>
    <row r="1507" spans="1:5" x14ac:dyDescent="0.3">
      <c r="A1507" t="s">
        <v>27</v>
      </c>
      <c r="B1507" t="s">
        <v>325</v>
      </c>
      <c r="C1507" t="s">
        <v>29</v>
      </c>
      <c r="D1507">
        <v>92105</v>
      </c>
      <c r="E1507" t="s">
        <v>30</v>
      </c>
    </row>
    <row r="1508" spans="1:5" x14ac:dyDescent="0.3">
      <c r="A1508" t="s">
        <v>27</v>
      </c>
      <c r="B1508" t="s">
        <v>325</v>
      </c>
      <c r="C1508" t="s">
        <v>29</v>
      </c>
      <c r="D1508">
        <v>92105</v>
      </c>
      <c r="E1508" t="s">
        <v>30</v>
      </c>
    </row>
    <row r="1509" spans="1:5" x14ac:dyDescent="0.3">
      <c r="A1509" t="s">
        <v>27</v>
      </c>
      <c r="B1509" t="s">
        <v>325</v>
      </c>
      <c r="C1509" t="s">
        <v>29</v>
      </c>
      <c r="D1509">
        <v>92105</v>
      </c>
      <c r="E1509" t="s">
        <v>30</v>
      </c>
    </row>
    <row r="1510" spans="1:5" x14ac:dyDescent="0.3">
      <c r="A1510" t="s">
        <v>27</v>
      </c>
      <c r="B1510" t="s">
        <v>398</v>
      </c>
      <c r="C1510" t="s">
        <v>29</v>
      </c>
      <c r="D1510">
        <v>90805</v>
      </c>
      <c r="E1510" t="s">
        <v>30</v>
      </c>
    </row>
    <row r="1511" spans="1:5" x14ac:dyDescent="0.3">
      <c r="A1511" t="s">
        <v>27</v>
      </c>
      <c r="B1511" t="s">
        <v>398</v>
      </c>
      <c r="C1511" t="s">
        <v>29</v>
      </c>
      <c r="D1511">
        <v>90805</v>
      </c>
      <c r="E1511" t="s">
        <v>30</v>
      </c>
    </row>
    <row r="1512" spans="1:5" x14ac:dyDescent="0.3">
      <c r="A1512" t="s">
        <v>27</v>
      </c>
      <c r="B1512" t="s">
        <v>65</v>
      </c>
      <c r="C1512" t="s">
        <v>66</v>
      </c>
      <c r="D1512">
        <v>98115</v>
      </c>
      <c r="E1512" t="s">
        <v>30</v>
      </c>
    </row>
    <row r="1513" spans="1:5" x14ac:dyDescent="0.3">
      <c r="A1513" t="s">
        <v>27</v>
      </c>
      <c r="B1513" t="s">
        <v>65</v>
      </c>
      <c r="C1513" t="s">
        <v>66</v>
      </c>
      <c r="D1513">
        <v>98115</v>
      </c>
      <c r="E1513" t="s">
        <v>30</v>
      </c>
    </row>
    <row r="1514" spans="1:5" x14ac:dyDescent="0.3">
      <c r="A1514" t="s">
        <v>27</v>
      </c>
      <c r="B1514" t="s">
        <v>65</v>
      </c>
      <c r="C1514" t="s">
        <v>66</v>
      </c>
      <c r="D1514">
        <v>98115</v>
      </c>
      <c r="E1514" t="s">
        <v>30</v>
      </c>
    </row>
    <row r="1515" spans="1:5" x14ac:dyDescent="0.3">
      <c r="A1515" t="s">
        <v>27</v>
      </c>
      <c r="B1515" t="s">
        <v>80</v>
      </c>
      <c r="C1515" t="s">
        <v>29</v>
      </c>
      <c r="D1515">
        <v>94110</v>
      </c>
      <c r="E1515" t="s">
        <v>30</v>
      </c>
    </row>
    <row r="1516" spans="1:5" x14ac:dyDescent="0.3">
      <c r="A1516" t="s">
        <v>27</v>
      </c>
      <c r="B1516" t="s">
        <v>80</v>
      </c>
      <c r="C1516" t="s">
        <v>29</v>
      </c>
      <c r="D1516">
        <v>94110</v>
      </c>
      <c r="E1516" t="s">
        <v>30</v>
      </c>
    </row>
    <row r="1517" spans="1:5" x14ac:dyDescent="0.3">
      <c r="A1517" t="s">
        <v>27</v>
      </c>
      <c r="B1517" t="s">
        <v>65</v>
      </c>
      <c r="C1517" t="s">
        <v>66</v>
      </c>
      <c r="D1517">
        <v>98103</v>
      </c>
      <c r="E1517" t="s">
        <v>30</v>
      </c>
    </row>
    <row r="1518" spans="1:5" x14ac:dyDescent="0.3">
      <c r="A1518" t="s">
        <v>27</v>
      </c>
      <c r="B1518" t="s">
        <v>1908</v>
      </c>
      <c r="C1518" t="s">
        <v>66</v>
      </c>
      <c r="D1518">
        <v>99207</v>
      </c>
      <c r="E1518" t="s">
        <v>30</v>
      </c>
    </row>
    <row r="1519" spans="1:5" x14ac:dyDescent="0.3">
      <c r="A1519" t="s">
        <v>27</v>
      </c>
      <c r="B1519" t="s">
        <v>3336</v>
      </c>
      <c r="C1519" t="s">
        <v>29</v>
      </c>
      <c r="D1519">
        <v>91911</v>
      </c>
      <c r="E1519" t="s">
        <v>30</v>
      </c>
    </row>
    <row r="1520" spans="1:5" x14ac:dyDescent="0.3">
      <c r="A1520" t="s">
        <v>27</v>
      </c>
      <c r="B1520" t="s">
        <v>80</v>
      </c>
      <c r="C1520" t="s">
        <v>29</v>
      </c>
      <c r="D1520">
        <v>94110</v>
      </c>
      <c r="E1520" t="s">
        <v>30</v>
      </c>
    </row>
    <row r="1521" spans="1:5" x14ac:dyDescent="0.3">
      <c r="A1521" t="s">
        <v>27</v>
      </c>
      <c r="B1521" t="s">
        <v>80</v>
      </c>
      <c r="C1521" t="s">
        <v>29</v>
      </c>
      <c r="D1521">
        <v>94109</v>
      </c>
      <c r="E1521" t="s">
        <v>30</v>
      </c>
    </row>
    <row r="1522" spans="1:5" x14ac:dyDescent="0.3">
      <c r="A1522" t="s">
        <v>27</v>
      </c>
      <c r="B1522" t="s">
        <v>80</v>
      </c>
      <c r="C1522" t="s">
        <v>29</v>
      </c>
      <c r="D1522">
        <v>94109</v>
      </c>
      <c r="E1522" t="s">
        <v>30</v>
      </c>
    </row>
    <row r="1523" spans="1:5" x14ac:dyDescent="0.3">
      <c r="A1523" t="s">
        <v>27</v>
      </c>
      <c r="B1523" t="s">
        <v>3931</v>
      </c>
      <c r="C1523" t="s">
        <v>122</v>
      </c>
      <c r="D1523">
        <v>85323</v>
      </c>
      <c r="E1523" t="s">
        <v>30</v>
      </c>
    </row>
    <row r="1524" spans="1:5" x14ac:dyDescent="0.3">
      <c r="A1524" t="s">
        <v>27</v>
      </c>
      <c r="B1524" t="s">
        <v>1247</v>
      </c>
      <c r="C1524" t="s">
        <v>29</v>
      </c>
      <c r="D1524">
        <v>92025</v>
      </c>
      <c r="E1524" t="s">
        <v>30</v>
      </c>
    </row>
    <row r="1525" spans="1:5" x14ac:dyDescent="0.3">
      <c r="A1525" t="s">
        <v>27</v>
      </c>
      <c r="B1525" t="s">
        <v>372</v>
      </c>
      <c r="C1525" t="s">
        <v>161</v>
      </c>
      <c r="D1525">
        <v>80906</v>
      </c>
      <c r="E1525" t="s">
        <v>30</v>
      </c>
    </row>
    <row r="1526" spans="1:5" x14ac:dyDescent="0.3">
      <c r="A1526" t="s">
        <v>27</v>
      </c>
      <c r="B1526" t="s">
        <v>372</v>
      </c>
      <c r="C1526" t="s">
        <v>161</v>
      </c>
      <c r="D1526">
        <v>80906</v>
      </c>
      <c r="E1526" t="s">
        <v>30</v>
      </c>
    </row>
    <row r="1527" spans="1:5" x14ac:dyDescent="0.3">
      <c r="A1527" t="s">
        <v>27</v>
      </c>
      <c r="B1527" t="s">
        <v>372</v>
      </c>
      <c r="C1527" t="s">
        <v>161</v>
      </c>
      <c r="D1527">
        <v>80906</v>
      </c>
      <c r="E1527" t="s">
        <v>30</v>
      </c>
    </row>
    <row r="1528" spans="1:5" x14ac:dyDescent="0.3">
      <c r="A1528" t="s">
        <v>27</v>
      </c>
      <c r="B1528" t="s">
        <v>372</v>
      </c>
      <c r="C1528" t="s">
        <v>161</v>
      </c>
      <c r="D1528">
        <v>80906</v>
      </c>
      <c r="E1528" t="s">
        <v>30</v>
      </c>
    </row>
    <row r="1529" spans="1:5" x14ac:dyDescent="0.3">
      <c r="A1529" t="s">
        <v>27</v>
      </c>
      <c r="B1529" t="s">
        <v>372</v>
      </c>
      <c r="C1529" t="s">
        <v>161</v>
      </c>
      <c r="D1529">
        <v>80906</v>
      </c>
      <c r="E1529" t="s">
        <v>30</v>
      </c>
    </row>
    <row r="1530" spans="1:5" x14ac:dyDescent="0.3">
      <c r="A1530" t="s">
        <v>27</v>
      </c>
      <c r="B1530" t="s">
        <v>372</v>
      </c>
      <c r="C1530" t="s">
        <v>161</v>
      </c>
      <c r="D1530">
        <v>80906</v>
      </c>
      <c r="E1530" t="s">
        <v>30</v>
      </c>
    </row>
    <row r="1531" spans="1:5" x14ac:dyDescent="0.3">
      <c r="A1531" t="s">
        <v>27</v>
      </c>
      <c r="B1531" t="s">
        <v>372</v>
      </c>
      <c r="C1531" t="s">
        <v>161</v>
      </c>
      <c r="D1531">
        <v>80906</v>
      </c>
      <c r="E1531" t="s">
        <v>30</v>
      </c>
    </row>
    <row r="1532" spans="1:5" x14ac:dyDescent="0.3">
      <c r="A1532" t="s">
        <v>27</v>
      </c>
      <c r="B1532" t="s">
        <v>372</v>
      </c>
      <c r="C1532" t="s">
        <v>161</v>
      </c>
      <c r="D1532">
        <v>80906</v>
      </c>
      <c r="E1532" t="s">
        <v>30</v>
      </c>
    </row>
    <row r="1533" spans="1:5" x14ac:dyDescent="0.3">
      <c r="A1533" t="s">
        <v>27</v>
      </c>
      <c r="B1533" t="s">
        <v>372</v>
      </c>
      <c r="C1533" t="s">
        <v>161</v>
      </c>
      <c r="D1533">
        <v>80906</v>
      </c>
      <c r="E1533" t="s">
        <v>30</v>
      </c>
    </row>
    <row r="1534" spans="1:5" x14ac:dyDescent="0.3">
      <c r="A1534" t="s">
        <v>27</v>
      </c>
      <c r="B1534" t="s">
        <v>28</v>
      </c>
      <c r="C1534" t="s">
        <v>29</v>
      </c>
      <c r="D1534">
        <v>90036</v>
      </c>
      <c r="E1534" t="s">
        <v>30</v>
      </c>
    </row>
    <row r="1535" spans="1:5" x14ac:dyDescent="0.3">
      <c r="A1535" t="s">
        <v>27</v>
      </c>
      <c r="B1535" t="s">
        <v>28</v>
      </c>
      <c r="C1535" t="s">
        <v>29</v>
      </c>
      <c r="D1535">
        <v>90008</v>
      </c>
      <c r="E1535" t="s">
        <v>30</v>
      </c>
    </row>
    <row r="1536" spans="1:5" x14ac:dyDescent="0.3">
      <c r="A1536" t="s">
        <v>27</v>
      </c>
      <c r="B1536" t="s">
        <v>28</v>
      </c>
      <c r="C1536" t="s">
        <v>29</v>
      </c>
      <c r="D1536">
        <v>90008</v>
      </c>
      <c r="E1536" t="s">
        <v>30</v>
      </c>
    </row>
    <row r="1537" spans="1:5" x14ac:dyDescent="0.3">
      <c r="A1537" t="s">
        <v>27</v>
      </c>
      <c r="B1537" t="s">
        <v>28</v>
      </c>
      <c r="C1537" t="s">
        <v>29</v>
      </c>
      <c r="D1537">
        <v>90008</v>
      </c>
      <c r="E1537" t="s">
        <v>30</v>
      </c>
    </row>
    <row r="1538" spans="1:5" x14ac:dyDescent="0.3">
      <c r="A1538" t="s">
        <v>27</v>
      </c>
      <c r="B1538" t="s">
        <v>28</v>
      </c>
      <c r="C1538" t="s">
        <v>29</v>
      </c>
      <c r="D1538">
        <v>90004</v>
      </c>
      <c r="E1538" t="s">
        <v>30</v>
      </c>
    </row>
    <row r="1539" spans="1:5" x14ac:dyDescent="0.3">
      <c r="A1539" t="s">
        <v>27</v>
      </c>
      <c r="B1539" t="s">
        <v>3957</v>
      </c>
      <c r="C1539" t="s">
        <v>122</v>
      </c>
      <c r="D1539">
        <v>85364</v>
      </c>
      <c r="E1539" t="s">
        <v>30</v>
      </c>
    </row>
    <row r="1540" spans="1:5" x14ac:dyDescent="0.3">
      <c r="A1540" t="s">
        <v>27</v>
      </c>
      <c r="B1540" t="s">
        <v>28</v>
      </c>
      <c r="C1540" t="s">
        <v>29</v>
      </c>
      <c r="D1540">
        <v>90036</v>
      </c>
      <c r="E1540" t="s">
        <v>30</v>
      </c>
    </row>
    <row r="1541" spans="1:5" x14ac:dyDescent="0.3">
      <c r="A1541" t="s">
        <v>27</v>
      </c>
      <c r="B1541" t="s">
        <v>80</v>
      </c>
      <c r="C1541" t="s">
        <v>29</v>
      </c>
      <c r="D1541">
        <v>94110</v>
      </c>
      <c r="E1541" t="s">
        <v>30</v>
      </c>
    </row>
    <row r="1542" spans="1:5" x14ac:dyDescent="0.3">
      <c r="A1542" t="s">
        <v>27</v>
      </c>
      <c r="B1542" t="s">
        <v>80</v>
      </c>
      <c r="C1542" t="s">
        <v>29</v>
      </c>
      <c r="D1542">
        <v>94110</v>
      </c>
      <c r="E1542" t="s">
        <v>30</v>
      </c>
    </row>
    <row r="1543" spans="1:5" x14ac:dyDescent="0.3">
      <c r="A1543" t="s">
        <v>27</v>
      </c>
      <c r="B1543" t="s">
        <v>80</v>
      </c>
      <c r="C1543" t="s">
        <v>29</v>
      </c>
      <c r="D1543">
        <v>94110</v>
      </c>
      <c r="E1543" t="s">
        <v>30</v>
      </c>
    </row>
    <row r="1544" spans="1:5" x14ac:dyDescent="0.3">
      <c r="A1544" t="s">
        <v>27</v>
      </c>
      <c r="B1544" t="s">
        <v>28</v>
      </c>
      <c r="C1544" t="s">
        <v>29</v>
      </c>
      <c r="D1544">
        <v>90008</v>
      </c>
      <c r="E1544" t="s">
        <v>30</v>
      </c>
    </row>
    <row r="1545" spans="1:5" x14ac:dyDescent="0.3">
      <c r="A1545" t="s">
        <v>27</v>
      </c>
      <c r="B1545" t="s">
        <v>739</v>
      </c>
      <c r="C1545" t="s">
        <v>148</v>
      </c>
      <c r="D1545">
        <v>97301</v>
      </c>
      <c r="E1545" t="s">
        <v>30</v>
      </c>
    </row>
    <row r="1546" spans="1:5" x14ac:dyDescent="0.3">
      <c r="A1546" t="s">
        <v>27</v>
      </c>
      <c r="B1546" t="s">
        <v>739</v>
      </c>
      <c r="C1546" t="s">
        <v>148</v>
      </c>
      <c r="D1546">
        <v>97301</v>
      </c>
      <c r="E1546" t="s">
        <v>30</v>
      </c>
    </row>
    <row r="1547" spans="1:5" x14ac:dyDescent="0.3">
      <c r="A1547" t="s">
        <v>27</v>
      </c>
      <c r="B1547" t="s">
        <v>739</v>
      </c>
      <c r="C1547" t="s">
        <v>148</v>
      </c>
      <c r="D1547">
        <v>97301</v>
      </c>
      <c r="E1547" t="s">
        <v>30</v>
      </c>
    </row>
    <row r="1548" spans="1:5" x14ac:dyDescent="0.3">
      <c r="A1548" t="s">
        <v>27</v>
      </c>
      <c r="B1548" t="s">
        <v>3973</v>
      </c>
      <c r="C1548" t="s">
        <v>66</v>
      </c>
      <c r="D1548">
        <v>99301</v>
      </c>
      <c r="E1548" t="s">
        <v>30</v>
      </c>
    </row>
    <row r="1549" spans="1:5" x14ac:dyDescent="0.3">
      <c r="A1549" t="s">
        <v>27</v>
      </c>
      <c r="B1549" t="s">
        <v>3973</v>
      </c>
      <c r="C1549" t="s">
        <v>66</v>
      </c>
      <c r="D1549">
        <v>99301</v>
      </c>
      <c r="E1549" t="s">
        <v>30</v>
      </c>
    </row>
    <row r="1550" spans="1:5" x14ac:dyDescent="0.3">
      <c r="A1550" t="s">
        <v>27</v>
      </c>
      <c r="B1550" t="s">
        <v>3973</v>
      </c>
      <c r="C1550" t="s">
        <v>66</v>
      </c>
      <c r="D1550">
        <v>99301</v>
      </c>
      <c r="E1550" t="s">
        <v>30</v>
      </c>
    </row>
    <row r="1551" spans="1:5" x14ac:dyDescent="0.3">
      <c r="A1551" t="s">
        <v>27</v>
      </c>
      <c r="B1551" t="s">
        <v>3973</v>
      </c>
      <c r="C1551" t="s">
        <v>66</v>
      </c>
      <c r="D1551">
        <v>99301</v>
      </c>
      <c r="E1551" t="s">
        <v>30</v>
      </c>
    </row>
    <row r="1552" spans="1:5" x14ac:dyDescent="0.3">
      <c r="A1552" t="s">
        <v>27</v>
      </c>
      <c r="B1552" t="s">
        <v>1177</v>
      </c>
      <c r="C1552" t="s">
        <v>29</v>
      </c>
      <c r="D1552">
        <v>94601</v>
      </c>
      <c r="E1552" t="s">
        <v>30</v>
      </c>
    </row>
    <row r="1553" spans="1:5" x14ac:dyDescent="0.3">
      <c r="A1553" t="s">
        <v>27</v>
      </c>
      <c r="B1553" t="s">
        <v>1177</v>
      </c>
      <c r="C1553" t="s">
        <v>29</v>
      </c>
      <c r="D1553">
        <v>94601</v>
      </c>
      <c r="E1553" t="s">
        <v>30</v>
      </c>
    </row>
    <row r="1554" spans="1:5" x14ac:dyDescent="0.3">
      <c r="A1554" t="s">
        <v>27</v>
      </c>
      <c r="B1554" t="s">
        <v>1177</v>
      </c>
      <c r="C1554" t="s">
        <v>29</v>
      </c>
      <c r="D1554">
        <v>94601</v>
      </c>
      <c r="E1554" t="s">
        <v>30</v>
      </c>
    </row>
    <row r="1555" spans="1:5" x14ac:dyDescent="0.3">
      <c r="A1555" t="s">
        <v>27</v>
      </c>
      <c r="B1555" t="s">
        <v>28</v>
      </c>
      <c r="C1555" t="s">
        <v>29</v>
      </c>
      <c r="D1555">
        <v>90004</v>
      </c>
      <c r="E1555" t="s">
        <v>30</v>
      </c>
    </row>
    <row r="1556" spans="1:5" x14ac:dyDescent="0.3">
      <c r="A1556" t="s">
        <v>27</v>
      </c>
      <c r="B1556" t="s">
        <v>28</v>
      </c>
      <c r="C1556" t="s">
        <v>29</v>
      </c>
      <c r="D1556">
        <v>90004</v>
      </c>
      <c r="E1556" t="s">
        <v>30</v>
      </c>
    </row>
    <row r="1557" spans="1:5" x14ac:dyDescent="0.3">
      <c r="A1557" t="s">
        <v>27</v>
      </c>
      <c r="B1557" t="s">
        <v>28</v>
      </c>
      <c r="C1557" t="s">
        <v>29</v>
      </c>
      <c r="D1557">
        <v>90004</v>
      </c>
      <c r="E1557" t="s">
        <v>30</v>
      </c>
    </row>
    <row r="1558" spans="1:5" x14ac:dyDescent="0.3">
      <c r="A1558" t="s">
        <v>27</v>
      </c>
      <c r="B1558" t="s">
        <v>65</v>
      </c>
      <c r="C1558" t="s">
        <v>66</v>
      </c>
      <c r="D1558">
        <v>98103</v>
      </c>
      <c r="E1558" t="s">
        <v>30</v>
      </c>
    </row>
    <row r="1559" spans="1:5" x14ac:dyDescent="0.3">
      <c r="A1559" t="s">
        <v>27</v>
      </c>
      <c r="B1559" t="s">
        <v>65</v>
      </c>
      <c r="C1559" t="s">
        <v>66</v>
      </c>
      <c r="D1559">
        <v>98103</v>
      </c>
      <c r="E1559" t="s">
        <v>30</v>
      </c>
    </row>
    <row r="1560" spans="1:5" x14ac:dyDescent="0.3">
      <c r="A1560" t="s">
        <v>27</v>
      </c>
      <c r="B1560" t="s">
        <v>65</v>
      </c>
      <c r="C1560" t="s">
        <v>66</v>
      </c>
      <c r="D1560">
        <v>98103</v>
      </c>
      <c r="E1560" t="s">
        <v>30</v>
      </c>
    </row>
    <row r="1561" spans="1:5" x14ac:dyDescent="0.3">
      <c r="A1561" t="s">
        <v>27</v>
      </c>
      <c r="B1561" t="s">
        <v>65</v>
      </c>
      <c r="C1561" t="s">
        <v>66</v>
      </c>
      <c r="D1561">
        <v>98103</v>
      </c>
      <c r="E1561" t="s">
        <v>30</v>
      </c>
    </row>
    <row r="1562" spans="1:5" x14ac:dyDescent="0.3">
      <c r="A1562" t="s">
        <v>27</v>
      </c>
      <c r="B1562" t="s">
        <v>667</v>
      </c>
      <c r="C1562" t="s">
        <v>29</v>
      </c>
      <c r="D1562">
        <v>92804</v>
      </c>
      <c r="E1562" t="s">
        <v>30</v>
      </c>
    </row>
    <row r="1563" spans="1:5" x14ac:dyDescent="0.3">
      <c r="A1563" t="s">
        <v>27</v>
      </c>
      <c r="B1563" t="s">
        <v>667</v>
      </c>
      <c r="C1563" t="s">
        <v>29</v>
      </c>
      <c r="D1563">
        <v>92804</v>
      </c>
      <c r="E1563" t="s">
        <v>30</v>
      </c>
    </row>
    <row r="1564" spans="1:5" x14ac:dyDescent="0.3">
      <c r="A1564" t="s">
        <v>27</v>
      </c>
      <c r="B1564" t="s">
        <v>65</v>
      </c>
      <c r="C1564" t="s">
        <v>66</v>
      </c>
      <c r="D1564">
        <v>98103</v>
      </c>
      <c r="E1564" t="s">
        <v>30</v>
      </c>
    </row>
    <row r="1565" spans="1:5" x14ac:dyDescent="0.3">
      <c r="A1565" t="s">
        <v>27</v>
      </c>
      <c r="B1565" t="s">
        <v>65</v>
      </c>
      <c r="C1565" t="s">
        <v>66</v>
      </c>
      <c r="D1565">
        <v>98103</v>
      </c>
      <c r="E1565" t="s">
        <v>30</v>
      </c>
    </row>
    <row r="1566" spans="1:5" x14ac:dyDescent="0.3">
      <c r="A1566" t="s">
        <v>27</v>
      </c>
      <c r="B1566" t="s">
        <v>65</v>
      </c>
      <c r="C1566" t="s">
        <v>66</v>
      </c>
      <c r="D1566">
        <v>98103</v>
      </c>
      <c r="E1566" t="s">
        <v>30</v>
      </c>
    </row>
    <row r="1567" spans="1:5" x14ac:dyDescent="0.3">
      <c r="A1567" t="s">
        <v>27</v>
      </c>
      <c r="B1567" t="s">
        <v>65</v>
      </c>
      <c r="C1567" t="s">
        <v>66</v>
      </c>
      <c r="D1567">
        <v>98103</v>
      </c>
      <c r="E1567" t="s">
        <v>30</v>
      </c>
    </row>
    <row r="1568" spans="1:5" x14ac:dyDescent="0.3">
      <c r="A1568" t="s">
        <v>27</v>
      </c>
      <c r="B1568" t="s">
        <v>65</v>
      </c>
      <c r="C1568" t="s">
        <v>66</v>
      </c>
      <c r="D1568">
        <v>98103</v>
      </c>
      <c r="E1568" t="s">
        <v>30</v>
      </c>
    </row>
    <row r="1569" spans="1:5" x14ac:dyDescent="0.3">
      <c r="A1569" t="s">
        <v>27</v>
      </c>
      <c r="B1569" t="s">
        <v>65</v>
      </c>
      <c r="C1569" t="s">
        <v>66</v>
      </c>
      <c r="D1569">
        <v>98103</v>
      </c>
      <c r="E1569" t="s">
        <v>30</v>
      </c>
    </row>
    <row r="1570" spans="1:5" x14ac:dyDescent="0.3">
      <c r="A1570" t="s">
        <v>27</v>
      </c>
      <c r="B1570" t="s">
        <v>65</v>
      </c>
      <c r="C1570" t="s">
        <v>66</v>
      </c>
      <c r="D1570">
        <v>98103</v>
      </c>
      <c r="E1570" t="s">
        <v>30</v>
      </c>
    </row>
    <row r="1571" spans="1:5" x14ac:dyDescent="0.3">
      <c r="A1571" t="s">
        <v>27</v>
      </c>
      <c r="B1571" t="s">
        <v>2893</v>
      </c>
      <c r="C1571" t="s">
        <v>148</v>
      </c>
      <c r="D1571">
        <v>97030</v>
      </c>
      <c r="E1571" t="s">
        <v>30</v>
      </c>
    </row>
    <row r="1572" spans="1:5" x14ac:dyDescent="0.3">
      <c r="A1572" t="s">
        <v>27</v>
      </c>
      <c r="B1572" t="s">
        <v>667</v>
      </c>
      <c r="C1572" t="s">
        <v>29</v>
      </c>
      <c r="D1572">
        <v>92804</v>
      </c>
      <c r="E1572" t="s">
        <v>30</v>
      </c>
    </row>
    <row r="1573" spans="1:5" x14ac:dyDescent="0.3">
      <c r="A1573" t="s">
        <v>27</v>
      </c>
      <c r="B1573" t="s">
        <v>667</v>
      </c>
      <c r="C1573" t="s">
        <v>29</v>
      </c>
      <c r="D1573">
        <v>92804</v>
      </c>
      <c r="E1573" t="s">
        <v>30</v>
      </c>
    </row>
    <row r="1574" spans="1:5" x14ac:dyDescent="0.3">
      <c r="A1574" t="s">
        <v>27</v>
      </c>
      <c r="B1574" t="s">
        <v>65</v>
      </c>
      <c r="C1574" t="s">
        <v>66</v>
      </c>
      <c r="D1574">
        <v>98105</v>
      </c>
      <c r="E1574" t="s">
        <v>30</v>
      </c>
    </row>
    <row r="1575" spans="1:5" x14ac:dyDescent="0.3">
      <c r="A1575" t="s">
        <v>27</v>
      </c>
      <c r="B1575" t="s">
        <v>65</v>
      </c>
      <c r="C1575" t="s">
        <v>66</v>
      </c>
      <c r="D1575">
        <v>98105</v>
      </c>
      <c r="E1575" t="s">
        <v>30</v>
      </c>
    </row>
    <row r="1576" spans="1:5" x14ac:dyDescent="0.3">
      <c r="A1576" t="s">
        <v>27</v>
      </c>
      <c r="B1576" t="s">
        <v>65</v>
      </c>
      <c r="C1576" t="s">
        <v>66</v>
      </c>
      <c r="D1576">
        <v>98103</v>
      </c>
      <c r="E1576" t="s">
        <v>30</v>
      </c>
    </row>
    <row r="1577" spans="1:5" x14ac:dyDescent="0.3">
      <c r="A1577" t="s">
        <v>27</v>
      </c>
      <c r="B1577" t="s">
        <v>160</v>
      </c>
      <c r="C1577" t="s">
        <v>161</v>
      </c>
      <c r="D1577">
        <v>80013</v>
      </c>
      <c r="E1577" t="s">
        <v>30</v>
      </c>
    </row>
    <row r="1578" spans="1:5" x14ac:dyDescent="0.3">
      <c r="A1578" t="s">
        <v>27</v>
      </c>
      <c r="B1578" t="s">
        <v>160</v>
      </c>
      <c r="C1578" t="s">
        <v>161</v>
      </c>
      <c r="D1578">
        <v>80013</v>
      </c>
      <c r="E1578" t="s">
        <v>30</v>
      </c>
    </row>
    <row r="1579" spans="1:5" x14ac:dyDescent="0.3">
      <c r="A1579" t="s">
        <v>27</v>
      </c>
      <c r="B1579" t="s">
        <v>160</v>
      </c>
      <c r="C1579" t="s">
        <v>161</v>
      </c>
      <c r="D1579">
        <v>80013</v>
      </c>
      <c r="E1579" t="s">
        <v>30</v>
      </c>
    </row>
    <row r="1580" spans="1:5" x14ac:dyDescent="0.3">
      <c r="A1580" t="s">
        <v>27</v>
      </c>
      <c r="B1580" t="s">
        <v>4019</v>
      </c>
      <c r="C1580" t="s">
        <v>73</v>
      </c>
      <c r="D1580">
        <v>84043</v>
      </c>
      <c r="E1580" t="s">
        <v>30</v>
      </c>
    </row>
    <row r="1581" spans="1:5" x14ac:dyDescent="0.3">
      <c r="A1581" t="s">
        <v>27</v>
      </c>
      <c r="B1581" t="s">
        <v>80</v>
      </c>
      <c r="C1581" t="s">
        <v>29</v>
      </c>
      <c r="D1581">
        <v>94109</v>
      </c>
      <c r="E1581" t="s">
        <v>30</v>
      </c>
    </row>
    <row r="1582" spans="1:5" x14ac:dyDescent="0.3">
      <c r="A1582" t="s">
        <v>27</v>
      </c>
      <c r="B1582" t="s">
        <v>80</v>
      </c>
      <c r="C1582" t="s">
        <v>29</v>
      </c>
      <c r="D1582">
        <v>94109</v>
      </c>
      <c r="E1582" t="s">
        <v>30</v>
      </c>
    </row>
    <row r="1583" spans="1:5" x14ac:dyDescent="0.3">
      <c r="A1583" t="s">
        <v>27</v>
      </c>
      <c r="B1583" t="s">
        <v>80</v>
      </c>
      <c r="C1583" t="s">
        <v>29</v>
      </c>
      <c r="D1583">
        <v>94109</v>
      </c>
      <c r="E1583" t="s">
        <v>30</v>
      </c>
    </row>
    <row r="1584" spans="1:5" x14ac:dyDescent="0.3">
      <c r="A1584" t="s">
        <v>27</v>
      </c>
      <c r="B1584" t="s">
        <v>2699</v>
      </c>
      <c r="C1584" t="s">
        <v>29</v>
      </c>
      <c r="D1584">
        <v>90278</v>
      </c>
      <c r="E1584" t="s">
        <v>30</v>
      </c>
    </row>
    <row r="1585" spans="1:5" x14ac:dyDescent="0.3">
      <c r="A1585" t="s">
        <v>27</v>
      </c>
      <c r="B1585" t="s">
        <v>2699</v>
      </c>
      <c r="C1585" t="s">
        <v>29</v>
      </c>
      <c r="D1585">
        <v>90278</v>
      </c>
      <c r="E1585" t="s">
        <v>30</v>
      </c>
    </row>
    <row r="1586" spans="1:5" x14ac:dyDescent="0.3">
      <c r="A1586" t="s">
        <v>27</v>
      </c>
      <c r="B1586" t="s">
        <v>2699</v>
      </c>
      <c r="C1586" t="s">
        <v>29</v>
      </c>
      <c r="D1586">
        <v>90278</v>
      </c>
      <c r="E1586" t="s">
        <v>30</v>
      </c>
    </row>
    <row r="1587" spans="1:5" x14ac:dyDescent="0.3">
      <c r="A1587" t="s">
        <v>27</v>
      </c>
      <c r="B1587" t="s">
        <v>65</v>
      </c>
      <c r="C1587" t="s">
        <v>66</v>
      </c>
      <c r="D1587">
        <v>98115</v>
      </c>
      <c r="E1587" t="s">
        <v>30</v>
      </c>
    </row>
    <row r="1588" spans="1:5" x14ac:dyDescent="0.3">
      <c r="A1588" t="s">
        <v>27</v>
      </c>
      <c r="B1588" t="s">
        <v>28</v>
      </c>
      <c r="C1588" t="s">
        <v>29</v>
      </c>
      <c r="D1588">
        <v>90045</v>
      </c>
      <c r="E1588" t="s">
        <v>30</v>
      </c>
    </row>
    <row r="1589" spans="1:5" x14ac:dyDescent="0.3">
      <c r="A1589" t="s">
        <v>27</v>
      </c>
      <c r="B1589" t="s">
        <v>28</v>
      </c>
      <c r="C1589" t="s">
        <v>29</v>
      </c>
      <c r="D1589">
        <v>90045</v>
      </c>
      <c r="E1589" t="s">
        <v>30</v>
      </c>
    </row>
    <row r="1590" spans="1:5" x14ac:dyDescent="0.3">
      <c r="A1590" t="s">
        <v>27</v>
      </c>
      <c r="B1590" t="s">
        <v>80</v>
      </c>
      <c r="C1590" t="s">
        <v>29</v>
      </c>
      <c r="D1590">
        <v>94109</v>
      </c>
      <c r="E1590" t="s">
        <v>30</v>
      </c>
    </row>
    <row r="1591" spans="1:5" x14ac:dyDescent="0.3">
      <c r="A1591" t="s">
        <v>27</v>
      </c>
      <c r="B1591" t="s">
        <v>1585</v>
      </c>
      <c r="C1591" t="s">
        <v>471</v>
      </c>
      <c r="D1591">
        <v>89031</v>
      </c>
      <c r="E1591" t="s">
        <v>30</v>
      </c>
    </row>
    <row r="1592" spans="1:5" x14ac:dyDescent="0.3">
      <c r="A1592" t="s">
        <v>27</v>
      </c>
      <c r="B1592" t="s">
        <v>1585</v>
      </c>
      <c r="C1592" t="s">
        <v>471</v>
      </c>
      <c r="D1592">
        <v>89031</v>
      </c>
      <c r="E1592" t="s">
        <v>30</v>
      </c>
    </row>
    <row r="1593" spans="1:5" x14ac:dyDescent="0.3">
      <c r="A1593" t="s">
        <v>27</v>
      </c>
      <c r="B1593" t="s">
        <v>1585</v>
      </c>
      <c r="C1593" t="s">
        <v>471</v>
      </c>
      <c r="D1593">
        <v>89031</v>
      </c>
      <c r="E1593" t="s">
        <v>30</v>
      </c>
    </row>
    <row r="1594" spans="1:5" x14ac:dyDescent="0.3">
      <c r="A1594" t="s">
        <v>27</v>
      </c>
      <c r="B1594" t="s">
        <v>28</v>
      </c>
      <c r="C1594" t="s">
        <v>29</v>
      </c>
      <c r="D1594">
        <v>90008</v>
      </c>
      <c r="E1594" t="s">
        <v>30</v>
      </c>
    </row>
    <row r="1595" spans="1:5" x14ac:dyDescent="0.3">
      <c r="A1595" t="s">
        <v>27</v>
      </c>
      <c r="B1595" t="s">
        <v>28</v>
      </c>
      <c r="C1595" t="s">
        <v>29</v>
      </c>
      <c r="D1595">
        <v>90008</v>
      </c>
      <c r="E1595" t="s">
        <v>30</v>
      </c>
    </row>
    <row r="1596" spans="1:5" x14ac:dyDescent="0.3">
      <c r="A1596" t="s">
        <v>27</v>
      </c>
      <c r="B1596" t="s">
        <v>65</v>
      </c>
      <c r="C1596" t="s">
        <v>66</v>
      </c>
      <c r="D1596">
        <v>98103</v>
      </c>
      <c r="E1596" t="s">
        <v>30</v>
      </c>
    </row>
    <row r="1597" spans="1:5" x14ac:dyDescent="0.3">
      <c r="A1597" t="s">
        <v>27</v>
      </c>
      <c r="B1597" t="s">
        <v>65</v>
      </c>
      <c r="C1597" t="s">
        <v>66</v>
      </c>
      <c r="D1597">
        <v>98103</v>
      </c>
      <c r="E1597" t="s">
        <v>30</v>
      </c>
    </row>
    <row r="1598" spans="1:5" x14ac:dyDescent="0.3">
      <c r="A1598" t="s">
        <v>27</v>
      </c>
      <c r="B1598" t="s">
        <v>65</v>
      </c>
      <c r="C1598" t="s">
        <v>66</v>
      </c>
      <c r="D1598">
        <v>98103</v>
      </c>
      <c r="E1598" t="s">
        <v>30</v>
      </c>
    </row>
    <row r="1599" spans="1:5" x14ac:dyDescent="0.3">
      <c r="A1599" t="s">
        <v>27</v>
      </c>
      <c r="B1599" t="s">
        <v>1054</v>
      </c>
      <c r="C1599" t="s">
        <v>29</v>
      </c>
      <c r="D1599">
        <v>92054</v>
      </c>
      <c r="E1599" t="s">
        <v>30</v>
      </c>
    </row>
    <row r="1600" spans="1:5" x14ac:dyDescent="0.3">
      <c r="A1600" t="s">
        <v>27</v>
      </c>
      <c r="B1600" t="s">
        <v>504</v>
      </c>
      <c r="C1600" t="s">
        <v>29</v>
      </c>
      <c r="D1600">
        <v>92646</v>
      </c>
      <c r="E1600" t="s">
        <v>30</v>
      </c>
    </row>
    <row r="1601" spans="1:5" x14ac:dyDescent="0.3">
      <c r="A1601" t="s">
        <v>27</v>
      </c>
      <c r="B1601" t="s">
        <v>325</v>
      </c>
      <c r="C1601" t="s">
        <v>29</v>
      </c>
      <c r="D1601">
        <v>92105</v>
      </c>
      <c r="E1601" t="s">
        <v>30</v>
      </c>
    </row>
    <row r="1602" spans="1:5" x14ac:dyDescent="0.3">
      <c r="A1602" t="s">
        <v>27</v>
      </c>
      <c r="B1602" t="s">
        <v>372</v>
      </c>
      <c r="C1602" t="s">
        <v>161</v>
      </c>
      <c r="D1602">
        <v>80906</v>
      </c>
      <c r="E1602" t="s">
        <v>30</v>
      </c>
    </row>
    <row r="1603" spans="1:5" x14ac:dyDescent="0.3">
      <c r="A1603" t="s">
        <v>27</v>
      </c>
      <c r="B1603" t="s">
        <v>372</v>
      </c>
      <c r="C1603" t="s">
        <v>161</v>
      </c>
      <c r="D1603">
        <v>80906</v>
      </c>
      <c r="E1603" t="s">
        <v>30</v>
      </c>
    </row>
    <row r="1604" spans="1:5" x14ac:dyDescent="0.3">
      <c r="A1604" t="s">
        <v>27</v>
      </c>
      <c r="B1604" t="s">
        <v>372</v>
      </c>
      <c r="C1604" t="s">
        <v>161</v>
      </c>
      <c r="D1604">
        <v>80906</v>
      </c>
      <c r="E1604" t="s">
        <v>30</v>
      </c>
    </row>
    <row r="1605" spans="1:5" x14ac:dyDescent="0.3">
      <c r="A1605" t="s">
        <v>27</v>
      </c>
      <c r="B1605" t="s">
        <v>80</v>
      </c>
      <c r="C1605" t="s">
        <v>29</v>
      </c>
      <c r="D1605">
        <v>94110</v>
      </c>
      <c r="E1605" t="s">
        <v>30</v>
      </c>
    </row>
    <row r="1606" spans="1:5" x14ac:dyDescent="0.3">
      <c r="A1606" t="s">
        <v>27</v>
      </c>
      <c r="B1606" t="s">
        <v>80</v>
      </c>
      <c r="C1606" t="s">
        <v>29</v>
      </c>
      <c r="D1606">
        <v>94110</v>
      </c>
      <c r="E1606" t="s">
        <v>30</v>
      </c>
    </row>
    <row r="1607" spans="1:5" x14ac:dyDescent="0.3">
      <c r="A1607" t="s">
        <v>27</v>
      </c>
      <c r="B1607" t="s">
        <v>28</v>
      </c>
      <c r="C1607" t="s">
        <v>29</v>
      </c>
      <c r="D1607">
        <v>90045</v>
      </c>
      <c r="E1607" t="s">
        <v>30</v>
      </c>
    </row>
    <row r="1608" spans="1:5" x14ac:dyDescent="0.3">
      <c r="A1608" t="s">
        <v>27</v>
      </c>
      <c r="B1608" t="s">
        <v>28</v>
      </c>
      <c r="C1608" t="s">
        <v>29</v>
      </c>
      <c r="D1608">
        <v>90045</v>
      </c>
      <c r="E1608" t="s">
        <v>30</v>
      </c>
    </row>
    <row r="1609" spans="1:5" x14ac:dyDescent="0.3">
      <c r="A1609" t="s">
        <v>27</v>
      </c>
      <c r="B1609" t="s">
        <v>28</v>
      </c>
      <c r="C1609" t="s">
        <v>29</v>
      </c>
      <c r="D1609">
        <v>90004</v>
      </c>
      <c r="E1609" t="s">
        <v>30</v>
      </c>
    </row>
    <row r="1610" spans="1:5" x14ac:dyDescent="0.3">
      <c r="A1610" t="s">
        <v>27</v>
      </c>
      <c r="B1610" t="s">
        <v>28</v>
      </c>
      <c r="C1610" t="s">
        <v>29</v>
      </c>
      <c r="D1610">
        <v>90032</v>
      </c>
      <c r="E1610" t="s">
        <v>30</v>
      </c>
    </row>
    <row r="1611" spans="1:5" x14ac:dyDescent="0.3">
      <c r="A1611" t="s">
        <v>27</v>
      </c>
      <c r="B1611" t="s">
        <v>176</v>
      </c>
      <c r="C1611" t="s">
        <v>122</v>
      </c>
      <c r="D1611">
        <v>85023</v>
      </c>
      <c r="E1611" t="s">
        <v>30</v>
      </c>
    </row>
    <row r="1612" spans="1:5" x14ac:dyDescent="0.3">
      <c r="A1612" t="s">
        <v>27</v>
      </c>
      <c r="B1612" t="s">
        <v>28</v>
      </c>
      <c r="C1612" t="s">
        <v>29</v>
      </c>
      <c r="D1612">
        <v>90008</v>
      </c>
      <c r="E1612" t="s">
        <v>30</v>
      </c>
    </row>
    <row r="1613" spans="1:5" x14ac:dyDescent="0.3">
      <c r="A1613" t="s">
        <v>27</v>
      </c>
      <c r="B1613" t="s">
        <v>28</v>
      </c>
      <c r="C1613" t="s">
        <v>29</v>
      </c>
      <c r="D1613">
        <v>90008</v>
      </c>
      <c r="E1613" t="s">
        <v>30</v>
      </c>
    </row>
    <row r="1614" spans="1:5" x14ac:dyDescent="0.3">
      <c r="A1614" t="s">
        <v>27</v>
      </c>
      <c r="B1614" t="s">
        <v>28</v>
      </c>
      <c r="C1614" t="s">
        <v>29</v>
      </c>
      <c r="D1614">
        <v>90008</v>
      </c>
      <c r="E1614" t="s">
        <v>30</v>
      </c>
    </row>
    <row r="1615" spans="1:5" x14ac:dyDescent="0.3">
      <c r="A1615" t="s">
        <v>27</v>
      </c>
      <c r="B1615" t="s">
        <v>325</v>
      </c>
      <c r="C1615" t="s">
        <v>29</v>
      </c>
      <c r="D1615">
        <v>92037</v>
      </c>
      <c r="E1615" t="s">
        <v>30</v>
      </c>
    </row>
    <row r="1616" spans="1:5" x14ac:dyDescent="0.3">
      <c r="A1616" t="s">
        <v>27</v>
      </c>
      <c r="B1616" t="s">
        <v>325</v>
      </c>
      <c r="C1616" t="s">
        <v>29</v>
      </c>
      <c r="D1616">
        <v>92037</v>
      </c>
      <c r="E1616" t="s">
        <v>30</v>
      </c>
    </row>
    <row r="1617" spans="1:5" x14ac:dyDescent="0.3">
      <c r="A1617" t="s">
        <v>27</v>
      </c>
      <c r="B1617" t="s">
        <v>325</v>
      </c>
      <c r="C1617" t="s">
        <v>29</v>
      </c>
      <c r="D1617">
        <v>92037</v>
      </c>
      <c r="E1617" t="s">
        <v>30</v>
      </c>
    </row>
    <row r="1618" spans="1:5" x14ac:dyDescent="0.3">
      <c r="A1618" t="s">
        <v>27</v>
      </c>
      <c r="B1618" t="s">
        <v>80</v>
      </c>
      <c r="C1618" t="s">
        <v>29</v>
      </c>
      <c r="D1618">
        <v>94109</v>
      </c>
      <c r="E1618" t="s">
        <v>30</v>
      </c>
    </row>
    <row r="1619" spans="1:5" x14ac:dyDescent="0.3">
      <c r="A1619" t="s">
        <v>27</v>
      </c>
      <c r="B1619" t="s">
        <v>80</v>
      </c>
      <c r="C1619" t="s">
        <v>29</v>
      </c>
      <c r="D1619">
        <v>94109</v>
      </c>
      <c r="E1619" t="s">
        <v>30</v>
      </c>
    </row>
    <row r="1620" spans="1:5" x14ac:dyDescent="0.3">
      <c r="A1620" t="s">
        <v>27</v>
      </c>
      <c r="B1620" t="s">
        <v>80</v>
      </c>
      <c r="C1620" t="s">
        <v>29</v>
      </c>
      <c r="D1620">
        <v>94109</v>
      </c>
      <c r="E1620" t="s">
        <v>30</v>
      </c>
    </row>
    <row r="1621" spans="1:5" x14ac:dyDescent="0.3">
      <c r="A1621" t="s">
        <v>27</v>
      </c>
      <c r="B1621" t="s">
        <v>65</v>
      </c>
      <c r="C1621" t="s">
        <v>66</v>
      </c>
      <c r="D1621">
        <v>98115</v>
      </c>
      <c r="E1621" t="s">
        <v>30</v>
      </c>
    </row>
    <row r="1622" spans="1:5" x14ac:dyDescent="0.3">
      <c r="A1622" t="s">
        <v>27</v>
      </c>
      <c r="B1622" t="s">
        <v>65</v>
      </c>
      <c r="C1622" t="s">
        <v>66</v>
      </c>
      <c r="D1622">
        <v>98115</v>
      </c>
      <c r="E1622" t="s">
        <v>30</v>
      </c>
    </row>
    <row r="1623" spans="1:5" x14ac:dyDescent="0.3">
      <c r="A1623" t="s">
        <v>27</v>
      </c>
      <c r="B1623" t="s">
        <v>28</v>
      </c>
      <c r="C1623" t="s">
        <v>29</v>
      </c>
      <c r="D1623">
        <v>90036</v>
      </c>
      <c r="E1623" t="s">
        <v>30</v>
      </c>
    </row>
    <row r="1624" spans="1:5" x14ac:dyDescent="0.3">
      <c r="A1624" t="s">
        <v>27</v>
      </c>
      <c r="B1624" t="s">
        <v>28</v>
      </c>
      <c r="C1624" t="s">
        <v>29</v>
      </c>
      <c r="D1624">
        <v>90036</v>
      </c>
      <c r="E1624" t="s">
        <v>30</v>
      </c>
    </row>
    <row r="1625" spans="1:5" x14ac:dyDescent="0.3">
      <c r="A1625" t="s">
        <v>27</v>
      </c>
      <c r="B1625" t="s">
        <v>28</v>
      </c>
      <c r="C1625" t="s">
        <v>29</v>
      </c>
      <c r="D1625">
        <v>90036</v>
      </c>
      <c r="E1625" t="s">
        <v>30</v>
      </c>
    </row>
    <row r="1626" spans="1:5" x14ac:dyDescent="0.3">
      <c r="A1626" t="s">
        <v>27</v>
      </c>
      <c r="B1626" t="s">
        <v>28</v>
      </c>
      <c r="C1626" t="s">
        <v>29</v>
      </c>
      <c r="D1626">
        <v>90036</v>
      </c>
      <c r="E1626" t="s">
        <v>30</v>
      </c>
    </row>
    <row r="1627" spans="1:5" x14ac:dyDescent="0.3">
      <c r="A1627" t="s">
        <v>27</v>
      </c>
      <c r="B1627" t="s">
        <v>28</v>
      </c>
      <c r="C1627" t="s">
        <v>29</v>
      </c>
      <c r="D1627">
        <v>90036</v>
      </c>
      <c r="E1627" t="s">
        <v>30</v>
      </c>
    </row>
    <row r="1628" spans="1:5" x14ac:dyDescent="0.3">
      <c r="A1628" t="s">
        <v>27</v>
      </c>
      <c r="B1628" t="s">
        <v>28</v>
      </c>
      <c r="C1628" t="s">
        <v>29</v>
      </c>
      <c r="D1628">
        <v>90036</v>
      </c>
      <c r="E1628" t="s">
        <v>30</v>
      </c>
    </row>
    <row r="1629" spans="1:5" x14ac:dyDescent="0.3">
      <c r="A1629" t="s">
        <v>27</v>
      </c>
      <c r="B1629" t="s">
        <v>28</v>
      </c>
      <c r="C1629" t="s">
        <v>29</v>
      </c>
      <c r="D1629">
        <v>90036</v>
      </c>
      <c r="E1629" t="s">
        <v>30</v>
      </c>
    </row>
    <row r="1630" spans="1:5" x14ac:dyDescent="0.3">
      <c r="A1630" t="s">
        <v>27</v>
      </c>
      <c r="B1630" t="s">
        <v>462</v>
      </c>
      <c r="C1630" t="s">
        <v>66</v>
      </c>
      <c r="D1630">
        <v>98198</v>
      </c>
      <c r="E1630" t="s">
        <v>30</v>
      </c>
    </row>
    <row r="1631" spans="1:5" x14ac:dyDescent="0.3">
      <c r="A1631" t="s">
        <v>27</v>
      </c>
      <c r="B1631" t="s">
        <v>4113</v>
      </c>
      <c r="C1631" t="s">
        <v>29</v>
      </c>
      <c r="D1631">
        <v>92553</v>
      </c>
      <c r="E1631" t="s">
        <v>30</v>
      </c>
    </row>
    <row r="1632" spans="1:5" x14ac:dyDescent="0.3">
      <c r="A1632" t="s">
        <v>27</v>
      </c>
      <c r="B1632" t="s">
        <v>4113</v>
      </c>
      <c r="C1632" t="s">
        <v>29</v>
      </c>
      <c r="D1632">
        <v>92553</v>
      </c>
      <c r="E1632" t="s">
        <v>30</v>
      </c>
    </row>
    <row r="1633" spans="1:5" x14ac:dyDescent="0.3">
      <c r="A1633" t="s">
        <v>27</v>
      </c>
      <c r="B1633" t="s">
        <v>28</v>
      </c>
      <c r="C1633" t="s">
        <v>29</v>
      </c>
      <c r="D1633">
        <v>90008</v>
      </c>
      <c r="E1633" t="s">
        <v>30</v>
      </c>
    </row>
    <row r="1634" spans="1:5" x14ac:dyDescent="0.3">
      <c r="A1634" t="s">
        <v>27</v>
      </c>
      <c r="B1634" t="s">
        <v>80</v>
      </c>
      <c r="C1634" t="s">
        <v>29</v>
      </c>
      <c r="D1634">
        <v>94109</v>
      </c>
      <c r="E1634" t="s">
        <v>30</v>
      </c>
    </row>
    <row r="1635" spans="1:5" x14ac:dyDescent="0.3">
      <c r="A1635" t="s">
        <v>27</v>
      </c>
      <c r="B1635" t="s">
        <v>28</v>
      </c>
      <c r="C1635" t="s">
        <v>29</v>
      </c>
      <c r="D1635">
        <v>90049</v>
      </c>
      <c r="E1635" t="s">
        <v>30</v>
      </c>
    </row>
    <row r="1636" spans="1:5" x14ac:dyDescent="0.3">
      <c r="A1636" t="s">
        <v>27</v>
      </c>
      <c r="B1636" t="s">
        <v>80</v>
      </c>
      <c r="C1636" t="s">
        <v>29</v>
      </c>
      <c r="D1636">
        <v>94122</v>
      </c>
      <c r="E1636" t="s">
        <v>30</v>
      </c>
    </row>
    <row r="1637" spans="1:5" x14ac:dyDescent="0.3">
      <c r="A1637" t="s">
        <v>27</v>
      </c>
      <c r="B1637" t="s">
        <v>80</v>
      </c>
      <c r="C1637" t="s">
        <v>29</v>
      </c>
      <c r="D1637">
        <v>94122</v>
      </c>
      <c r="E1637" t="s">
        <v>30</v>
      </c>
    </row>
    <row r="1638" spans="1:5" x14ac:dyDescent="0.3">
      <c r="A1638" t="s">
        <v>27</v>
      </c>
      <c r="B1638" t="s">
        <v>4129</v>
      </c>
      <c r="C1638" t="s">
        <v>161</v>
      </c>
      <c r="D1638">
        <v>80538</v>
      </c>
      <c r="E1638" t="s">
        <v>30</v>
      </c>
    </row>
    <row r="1639" spans="1:5" x14ac:dyDescent="0.3">
      <c r="A1639" t="s">
        <v>27</v>
      </c>
      <c r="B1639" t="s">
        <v>4129</v>
      </c>
      <c r="C1639" t="s">
        <v>161</v>
      </c>
      <c r="D1639">
        <v>80538</v>
      </c>
      <c r="E1639" t="s">
        <v>30</v>
      </c>
    </row>
    <row r="1640" spans="1:5" x14ac:dyDescent="0.3">
      <c r="A1640" t="s">
        <v>27</v>
      </c>
      <c r="B1640" t="s">
        <v>4129</v>
      </c>
      <c r="C1640" t="s">
        <v>161</v>
      </c>
      <c r="D1640">
        <v>80538</v>
      </c>
      <c r="E1640" t="s">
        <v>30</v>
      </c>
    </row>
    <row r="1641" spans="1:5" x14ac:dyDescent="0.3">
      <c r="A1641" t="s">
        <v>27</v>
      </c>
      <c r="B1641" t="s">
        <v>2692</v>
      </c>
      <c r="C1641" t="s">
        <v>29</v>
      </c>
      <c r="D1641">
        <v>93309</v>
      </c>
      <c r="E1641" t="s">
        <v>30</v>
      </c>
    </row>
    <row r="1642" spans="1:5" x14ac:dyDescent="0.3">
      <c r="A1642" t="s">
        <v>27</v>
      </c>
      <c r="B1642" t="s">
        <v>261</v>
      </c>
      <c r="C1642" t="s">
        <v>262</v>
      </c>
      <c r="D1642">
        <v>88220</v>
      </c>
      <c r="E1642" t="s">
        <v>30</v>
      </c>
    </row>
    <row r="1643" spans="1:5" x14ac:dyDescent="0.3">
      <c r="A1643" t="s">
        <v>27</v>
      </c>
      <c r="B1643" t="s">
        <v>667</v>
      </c>
      <c r="C1643" t="s">
        <v>29</v>
      </c>
      <c r="D1643">
        <v>92804</v>
      </c>
      <c r="E1643" t="s">
        <v>30</v>
      </c>
    </row>
    <row r="1644" spans="1:5" x14ac:dyDescent="0.3">
      <c r="A1644" t="s">
        <v>27</v>
      </c>
      <c r="B1644" t="s">
        <v>65</v>
      </c>
      <c r="C1644" t="s">
        <v>66</v>
      </c>
      <c r="D1644">
        <v>98103</v>
      </c>
      <c r="E1644" t="s">
        <v>30</v>
      </c>
    </row>
    <row r="1645" spans="1:5" x14ac:dyDescent="0.3">
      <c r="A1645" t="s">
        <v>27</v>
      </c>
      <c r="B1645" t="s">
        <v>325</v>
      </c>
      <c r="C1645" t="s">
        <v>29</v>
      </c>
      <c r="D1645">
        <v>92105</v>
      </c>
      <c r="E1645" t="s">
        <v>30</v>
      </c>
    </row>
    <row r="1646" spans="1:5" x14ac:dyDescent="0.3">
      <c r="A1646" t="s">
        <v>27</v>
      </c>
      <c r="B1646" t="s">
        <v>80</v>
      </c>
      <c r="C1646" t="s">
        <v>29</v>
      </c>
      <c r="D1646">
        <v>94109</v>
      </c>
      <c r="E1646" t="s">
        <v>30</v>
      </c>
    </row>
    <row r="1647" spans="1:5" x14ac:dyDescent="0.3">
      <c r="A1647" t="s">
        <v>27</v>
      </c>
      <c r="B1647" t="s">
        <v>28</v>
      </c>
      <c r="C1647" t="s">
        <v>29</v>
      </c>
      <c r="D1647">
        <v>90045</v>
      </c>
      <c r="E1647" t="s">
        <v>30</v>
      </c>
    </row>
    <row r="1648" spans="1:5" x14ac:dyDescent="0.3">
      <c r="A1648" t="s">
        <v>27</v>
      </c>
      <c r="B1648" t="s">
        <v>28</v>
      </c>
      <c r="C1648" t="s">
        <v>29</v>
      </c>
      <c r="D1648">
        <v>90045</v>
      </c>
      <c r="E1648" t="s">
        <v>30</v>
      </c>
    </row>
    <row r="1649" spans="1:5" x14ac:dyDescent="0.3">
      <c r="A1649" t="s">
        <v>27</v>
      </c>
      <c r="B1649" t="s">
        <v>28</v>
      </c>
      <c r="C1649" t="s">
        <v>29</v>
      </c>
      <c r="D1649">
        <v>90045</v>
      </c>
      <c r="E1649" t="s">
        <v>30</v>
      </c>
    </row>
    <row r="1650" spans="1:5" x14ac:dyDescent="0.3">
      <c r="A1650" t="s">
        <v>27</v>
      </c>
      <c r="B1650" t="s">
        <v>4157</v>
      </c>
      <c r="C1650" t="s">
        <v>122</v>
      </c>
      <c r="D1650">
        <v>85224</v>
      </c>
      <c r="E1650" t="s">
        <v>30</v>
      </c>
    </row>
    <row r="1651" spans="1:5" x14ac:dyDescent="0.3">
      <c r="A1651" t="s">
        <v>27</v>
      </c>
      <c r="B1651" t="s">
        <v>4157</v>
      </c>
      <c r="C1651" t="s">
        <v>122</v>
      </c>
      <c r="D1651">
        <v>85224</v>
      </c>
      <c r="E1651" t="s">
        <v>30</v>
      </c>
    </row>
    <row r="1652" spans="1:5" x14ac:dyDescent="0.3">
      <c r="A1652" t="s">
        <v>27</v>
      </c>
      <c r="B1652" t="s">
        <v>80</v>
      </c>
      <c r="C1652" t="s">
        <v>29</v>
      </c>
      <c r="D1652">
        <v>94109</v>
      </c>
      <c r="E1652" t="s">
        <v>30</v>
      </c>
    </row>
    <row r="1653" spans="1:5" x14ac:dyDescent="0.3">
      <c r="A1653" t="s">
        <v>27</v>
      </c>
      <c r="B1653" t="s">
        <v>4164</v>
      </c>
      <c r="C1653" t="s">
        <v>625</v>
      </c>
      <c r="D1653">
        <v>59601</v>
      </c>
      <c r="E1653" t="s">
        <v>30</v>
      </c>
    </row>
    <row r="1654" spans="1:5" x14ac:dyDescent="0.3">
      <c r="A1654" t="s">
        <v>27</v>
      </c>
      <c r="B1654" t="s">
        <v>2041</v>
      </c>
      <c r="C1654" t="s">
        <v>122</v>
      </c>
      <c r="D1654">
        <v>85345</v>
      </c>
      <c r="E1654" t="s">
        <v>30</v>
      </c>
    </row>
    <row r="1655" spans="1:5" x14ac:dyDescent="0.3">
      <c r="A1655" t="s">
        <v>27</v>
      </c>
      <c r="B1655" t="s">
        <v>2041</v>
      </c>
      <c r="C1655" t="s">
        <v>122</v>
      </c>
      <c r="D1655">
        <v>85345</v>
      </c>
      <c r="E1655" t="s">
        <v>30</v>
      </c>
    </row>
    <row r="1656" spans="1:5" x14ac:dyDescent="0.3">
      <c r="A1656" t="s">
        <v>27</v>
      </c>
      <c r="B1656" t="s">
        <v>65</v>
      </c>
      <c r="C1656" t="s">
        <v>66</v>
      </c>
      <c r="D1656">
        <v>98103</v>
      </c>
      <c r="E1656" t="s">
        <v>30</v>
      </c>
    </row>
    <row r="1657" spans="1:5" x14ac:dyDescent="0.3">
      <c r="A1657" t="s">
        <v>27</v>
      </c>
      <c r="B1657" t="s">
        <v>222</v>
      </c>
      <c r="C1657" t="s">
        <v>29</v>
      </c>
      <c r="D1657">
        <v>91104</v>
      </c>
      <c r="E1657" t="s">
        <v>30</v>
      </c>
    </row>
    <row r="1658" spans="1:5" x14ac:dyDescent="0.3">
      <c r="A1658" t="s">
        <v>27</v>
      </c>
      <c r="B1658" t="s">
        <v>1346</v>
      </c>
      <c r="C1658" t="s">
        <v>161</v>
      </c>
      <c r="D1658">
        <v>81001</v>
      </c>
      <c r="E1658" t="s">
        <v>30</v>
      </c>
    </row>
    <row r="1659" spans="1:5" x14ac:dyDescent="0.3">
      <c r="A1659" t="s">
        <v>27</v>
      </c>
      <c r="B1659" t="s">
        <v>80</v>
      </c>
      <c r="C1659" t="s">
        <v>29</v>
      </c>
      <c r="D1659">
        <v>94109</v>
      </c>
      <c r="E1659" t="s">
        <v>30</v>
      </c>
    </row>
    <row r="1660" spans="1:5" x14ac:dyDescent="0.3">
      <c r="A1660" t="s">
        <v>27</v>
      </c>
      <c r="B1660" t="s">
        <v>28</v>
      </c>
      <c r="C1660" t="s">
        <v>29</v>
      </c>
      <c r="D1660">
        <v>90036</v>
      </c>
      <c r="E1660" t="s">
        <v>30</v>
      </c>
    </row>
    <row r="1661" spans="1:5" x14ac:dyDescent="0.3">
      <c r="A1661" t="s">
        <v>27</v>
      </c>
      <c r="B1661" t="s">
        <v>28</v>
      </c>
      <c r="C1661" t="s">
        <v>29</v>
      </c>
      <c r="D1661">
        <v>90036</v>
      </c>
      <c r="E1661" t="s">
        <v>30</v>
      </c>
    </row>
    <row r="1662" spans="1:5" x14ac:dyDescent="0.3">
      <c r="A1662" t="s">
        <v>27</v>
      </c>
      <c r="B1662" t="s">
        <v>28</v>
      </c>
      <c r="C1662" t="s">
        <v>29</v>
      </c>
      <c r="D1662">
        <v>90036</v>
      </c>
      <c r="E1662" t="s">
        <v>30</v>
      </c>
    </row>
    <row r="1663" spans="1:5" x14ac:dyDescent="0.3">
      <c r="A1663" t="s">
        <v>27</v>
      </c>
      <c r="B1663" t="s">
        <v>80</v>
      </c>
      <c r="C1663" t="s">
        <v>29</v>
      </c>
      <c r="D1663">
        <v>94122</v>
      </c>
      <c r="E1663" t="s">
        <v>30</v>
      </c>
    </row>
    <row r="1664" spans="1:5" x14ac:dyDescent="0.3">
      <c r="A1664" t="s">
        <v>27</v>
      </c>
      <c r="B1664" t="s">
        <v>1694</v>
      </c>
      <c r="C1664" t="s">
        <v>66</v>
      </c>
      <c r="D1664">
        <v>98031</v>
      </c>
      <c r="E1664" t="s">
        <v>30</v>
      </c>
    </row>
    <row r="1665" spans="1:5" x14ac:dyDescent="0.3">
      <c r="A1665" t="s">
        <v>27</v>
      </c>
      <c r="B1665" t="s">
        <v>1694</v>
      </c>
      <c r="C1665" t="s">
        <v>66</v>
      </c>
      <c r="D1665">
        <v>98031</v>
      </c>
      <c r="E1665" t="s">
        <v>30</v>
      </c>
    </row>
    <row r="1666" spans="1:5" x14ac:dyDescent="0.3">
      <c r="A1666" t="s">
        <v>27</v>
      </c>
      <c r="B1666" t="s">
        <v>1177</v>
      </c>
      <c r="C1666" t="s">
        <v>29</v>
      </c>
      <c r="D1666">
        <v>94601</v>
      </c>
      <c r="E1666" t="s">
        <v>30</v>
      </c>
    </row>
    <row r="1667" spans="1:5" x14ac:dyDescent="0.3">
      <c r="A1667" t="s">
        <v>27</v>
      </c>
      <c r="B1667" t="s">
        <v>1177</v>
      </c>
      <c r="C1667" t="s">
        <v>29</v>
      </c>
      <c r="D1667">
        <v>94601</v>
      </c>
      <c r="E1667" t="s">
        <v>30</v>
      </c>
    </row>
    <row r="1668" spans="1:5" x14ac:dyDescent="0.3">
      <c r="A1668" t="s">
        <v>27</v>
      </c>
      <c r="B1668" t="s">
        <v>287</v>
      </c>
      <c r="C1668" t="s">
        <v>29</v>
      </c>
      <c r="D1668">
        <v>92374</v>
      </c>
      <c r="E1668" t="s">
        <v>30</v>
      </c>
    </row>
    <row r="1669" spans="1:5" x14ac:dyDescent="0.3">
      <c r="A1669" t="s">
        <v>27</v>
      </c>
      <c r="B1669" t="s">
        <v>287</v>
      </c>
      <c r="C1669" t="s">
        <v>29</v>
      </c>
      <c r="D1669">
        <v>92374</v>
      </c>
      <c r="E1669" t="s">
        <v>30</v>
      </c>
    </row>
    <row r="1670" spans="1:5" x14ac:dyDescent="0.3">
      <c r="A1670" t="s">
        <v>27</v>
      </c>
      <c r="B1670" t="s">
        <v>287</v>
      </c>
      <c r="C1670" t="s">
        <v>29</v>
      </c>
      <c r="D1670">
        <v>92374</v>
      </c>
      <c r="E1670" t="s">
        <v>30</v>
      </c>
    </row>
    <row r="1671" spans="1:5" x14ac:dyDescent="0.3">
      <c r="A1671" t="s">
        <v>27</v>
      </c>
      <c r="B1671" t="s">
        <v>287</v>
      </c>
      <c r="C1671" t="s">
        <v>29</v>
      </c>
      <c r="D1671">
        <v>92374</v>
      </c>
      <c r="E1671" t="s">
        <v>30</v>
      </c>
    </row>
    <row r="1672" spans="1:5" x14ac:dyDescent="0.3">
      <c r="A1672" t="s">
        <v>27</v>
      </c>
      <c r="B1672" t="s">
        <v>28</v>
      </c>
      <c r="C1672" t="s">
        <v>29</v>
      </c>
      <c r="D1672">
        <v>90049</v>
      </c>
      <c r="E1672" t="s">
        <v>30</v>
      </c>
    </row>
    <row r="1673" spans="1:5" x14ac:dyDescent="0.3">
      <c r="A1673" t="s">
        <v>27</v>
      </c>
      <c r="B1673" t="s">
        <v>28</v>
      </c>
      <c r="C1673" t="s">
        <v>29</v>
      </c>
      <c r="D1673">
        <v>90036</v>
      </c>
      <c r="E1673" t="s">
        <v>30</v>
      </c>
    </row>
    <row r="1674" spans="1:5" x14ac:dyDescent="0.3">
      <c r="A1674" t="s">
        <v>27</v>
      </c>
      <c r="B1674" t="s">
        <v>80</v>
      </c>
      <c r="C1674" t="s">
        <v>29</v>
      </c>
      <c r="D1674">
        <v>94109</v>
      </c>
      <c r="E1674" t="s">
        <v>30</v>
      </c>
    </row>
    <row r="1675" spans="1:5" x14ac:dyDescent="0.3">
      <c r="A1675" t="s">
        <v>27</v>
      </c>
      <c r="B1675" t="s">
        <v>1311</v>
      </c>
      <c r="C1675" t="s">
        <v>29</v>
      </c>
      <c r="D1675">
        <v>93727</v>
      </c>
      <c r="E1675" t="s">
        <v>30</v>
      </c>
    </row>
    <row r="1676" spans="1:5" x14ac:dyDescent="0.3">
      <c r="A1676" t="s">
        <v>27</v>
      </c>
      <c r="B1676" t="s">
        <v>1311</v>
      </c>
      <c r="C1676" t="s">
        <v>29</v>
      </c>
      <c r="D1676">
        <v>93727</v>
      </c>
      <c r="E1676" t="s">
        <v>30</v>
      </c>
    </row>
    <row r="1677" spans="1:5" x14ac:dyDescent="0.3">
      <c r="A1677" t="s">
        <v>27</v>
      </c>
      <c r="B1677" t="s">
        <v>1311</v>
      </c>
      <c r="C1677" t="s">
        <v>29</v>
      </c>
      <c r="D1677">
        <v>93727</v>
      </c>
      <c r="E1677" t="s">
        <v>30</v>
      </c>
    </row>
    <row r="1678" spans="1:5" x14ac:dyDescent="0.3">
      <c r="A1678" t="s">
        <v>27</v>
      </c>
      <c r="B1678" t="s">
        <v>1311</v>
      </c>
      <c r="C1678" t="s">
        <v>29</v>
      </c>
      <c r="D1678">
        <v>93727</v>
      </c>
      <c r="E1678" t="s">
        <v>30</v>
      </c>
    </row>
    <row r="1679" spans="1:5" x14ac:dyDescent="0.3">
      <c r="A1679" t="s">
        <v>27</v>
      </c>
      <c r="B1679" t="s">
        <v>80</v>
      </c>
      <c r="C1679" t="s">
        <v>29</v>
      </c>
      <c r="D1679">
        <v>94110</v>
      </c>
      <c r="E1679" t="s">
        <v>30</v>
      </c>
    </row>
    <row r="1680" spans="1:5" x14ac:dyDescent="0.3">
      <c r="A1680" t="s">
        <v>27</v>
      </c>
      <c r="B1680" t="s">
        <v>236</v>
      </c>
      <c r="C1680" t="s">
        <v>29</v>
      </c>
      <c r="D1680">
        <v>95123</v>
      </c>
      <c r="E1680" t="s">
        <v>30</v>
      </c>
    </row>
    <row r="1681" spans="1:5" x14ac:dyDescent="0.3">
      <c r="A1681" t="s">
        <v>27</v>
      </c>
      <c r="B1681" t="s">
        <v>236</v>
      </c>
      <c r="C1681" t="s">
        <v>29</v>
      </c>
      <c r="D1681">
        <v>95123</v>
      </c>
      <c r="E1681" t="s">
        <v>30</v>
      </c>
    </row>
    <row r="1682" spans="1:5" x14ac:dyDescent="0.3">
      <c r="A1682" t="s">
        <v>27</v>
      </c>
      <c r="B1682" t="s">
        <v>65</v>
      </c>
      <c r="C1682" t="s">
        <v>66</v>
      </c>
      <c r="D1682">
        <v>98115</v>
      </c>
      <c r="E1682" t="s">
        <v>30</v>
      </c>
    </row>
    <row r="1683" spans="1:5" x14ac:dyDescent="0.3">
      <c r="A1683" t="s">
        <v>27</v>
      </c>
      <c r="B1683" t="s">
        <v>28</v>
      </c>
      <c r="C1683" t="s">
        <v>29</v>
      </c>
      <c r="D1683">
        <v>90032</v>
      </c>
      <c r="E1683" t="s">
        <v>30</v>
      </c>
    </row>
    <row r="1684" spans="1:5" x14ac:dyDescent="0.3">
      <c r="A1684" t="s">
        <v>27</v>
      </c>
      <c r="B1684" t="s">
        <v>28</v>
      </c>
      <c r="C1684" t="s">
        <v>29</v>
      </c>
      <c r="D1684">
        <v>90032</v>
      </c>
      <c r="E1684" t="s">
        <v>30</v>
      </c>
    </row>
    <row r="1685" spans="1:5" x14ac:dyDescent="0.3">
      <c r="A1685" t="s">
        <v>27</v>
      </c>
      <c r="B1685" t="s">
        <v>28</v>
      </c>
      <c r="C1685" t="s">
        <v>29</v>
      </c>
      <c r="D1685">
        <v>90032</v>
      </c>
      <c r="E1685" t="s">
        <v>30</v>
      </c>
    </row>
    <row r="1686" spans="1:5" x14ac:dyDescent="0.3">
      <c r="A1686" t="s">
        <v>27</v>
      </c>
      <c r="B1686" t="s">
        <v>65</v>
      </c>
      <c r="C1686" t="s">
        <v>66</v>
      </c>
      <c r="D1686">
        <v>98105</v>
      </c>
      <c r="E1686" t="s">
        <v>30</v>
      </c>
    </row>
    <row r="1687" spans="1:5" x14ac:dyDescent="0.3">
      <c r="A1687" t="s">
        <v>27</v>
      </c>
      <c r="B1687" t="s">
        <v>462</v>
      </c>
      <c r="C1687" t="s">
        <v>66</v>
      </c>
      <c r="D1687">
        <v>98198</v>
      </c>
      <c r="E1687" t="s">
        <v>30</v>
      </c>
    </row>
    <row r="1688" spans="1:5" x14ac:dyDescent="0.3">
      <c r="A1688" t="s">
        <v>27</v>
      </c>
      <c r="B1688" t="s">
        <v>2104</v>
      </c>
      <c r="C1688" t="s">
        <v>29</v>
      </c>
      <c r="D1688">
        <v>91730</v>
      </c>
      <c r="E1688" t="s">
        <v>30</v>
      </c>
    </row>
    <row r="1689" spans="1:5" x14ac:dyDescent="0.3">
      <c r="A1689" t="s">
        <v>27</v>
      </c>
      <c r="B1689" t="s">
        <v>28</v>
      </c>
      <c r="C1689" t="s">
        <v>29</v>
      </c>
      <c r="D1689">
        <v>90032</v>
      </c>
      <c r="E1689" t="s">
        <v>30</v>
      </c>
    </row>
    <row r="1690" spans="1:5" x14ac:dyDescent="0.3">
      <c r="A1690" t="s">
        <v>27</v>
      </c>
      <c r="B1690" t="s">
        <v>65</v>
      </c>
      <c r="C1690" t="s">
        <v>66</v>
      </c>
      <c r="D1690">
        <v>98103</v>
      </c>
      <c r="E1690" t="s">
        <v>30</v>
      </c>
    </row>
    <row r="1691" spans="1:5" x14ac:dyDescent="0.3">
      <c r="A1691" t="s">
        <v>27</v>
      </c>
      <c r="B1691" t="s">
        <v>65</v>
      </c>
      <c r="C1691" t="s">
        <v>66</v>
      </c>
      <c r="D1691">
        <v>98103</v>
      </c>
      <c r="E1691" t="s">
        <v>30</v>
      </c>
    </row>
    <row r="1692" spans="1:5" x14ac:dyDescent="0.3">
      <c r="A1692" t="s">
        <v>27</v>
      </c>
      <c r="B1692" t="s">
        <v>65</v>
      </c>
      <c r="C1692" t="s">
        <v>66</v>
      </c>
      <c r="D1692">
        <v>98103</v>
      </c>
      <c r="E1692" t="s">
        <v>30</v>
      </c>
    </row>
    <row r="1693" spans="1:5" x14ac:dyDescent="0.3">
      <c r="A1693" t="s">
        <v>27</v>
      </c>
      <c r="B1693" t="s">
        <v>80</v>
      </c>
      <c r="C1693" t="s">
        <v>29</v>
      </c>
      <c r="D1693">
        <v>94110</v>
      </c>
      <c r="E1693" t="s">
        <v>30</v>
      </c>
    </row>
    <row r="1694" spans="1:5" x14ac:dyDescent="0.3">
      <c r="A1694" t="s">
        <v>27</v>
      </c>
      <c r="B1694" t="s">
        <v>80</v>
      </c>
      <c r="C1694" t="s">
        <v>29</v>
      </c>
      <c r="D1694">
        <v>94110</v>
      </c>
      <c r="E1694" t="s">
        <v>30</v>
      </c>
    </row>
    <row r="1695" spans="1:5" x14ac:dyDescent="0.3">
      <c r="A1695" t="s">
        <v>27</v>
      </c>
      <c r="B1695" t="s">
        <v>28</v>
      </c>
      <c r="C1695" t="s">
        <v>29</v>
      </c>
      <c r="D1695">
        <v>90008</v>
      </c>
      <c r="E1695" t="s">
        <v>30</v>
      </c>
    </row>
    <row r="1696" spans="1:5" x14ac:dyDescent="0.3">
      <c r="A1696" t="s">
        <v>27</v>
      </c>
      <c r="B1696" t="s">
        <v>28</v>
      </c>
      <c r="C1696" t="s">
        <v>29</v>
      </c>
      <c r="D1696">
        <v>90008</v>
      </c>
      <c r="E1696" t="s">
        <v>30</v>
      </c>
    </row>
    <row r="1697" spans="1:5" x14ac:dyDescent="0.3">
      <c r="A1697" t="s">
        <v>27</v>
      </c>
      <c r="B1697" t="s">
        <v>65</v>
      </c>
      <c r="C1697" t="s">
        <v>66</v>
      </c>
      <c r="D1697">
        <v>98105</v>
      </c>
      <c r="E1697" t="s">
        <v>30</v>
      </c>
    </row>
    <row r="1698" spans="1:5" x14ac:dyDescent="0.3">
      <c r="A1698" t="s">
        <v>27</v>
      </c>
      <c r="B1698" t="s">
        <v>65</v>
      </c>
      <c r="C1698" t="s">
        <v>66</v>
      </c>
      <c r="D1698">
        <v>98105</v>
      </c>
      <c r="E1698" t="s">
        <v>30</v>
      </c>
    </row>
    <row r="1699" spans="1:5" x14ac:dyDescent="0.3">
      <c r="A1699" t="s">
        <v>27</v>
      </c>
      <c r="B1699" t="s">
        <v>522</v>
      </c>
      <c r="C1699" t="s">
        <v>161</v>
      </c>
      <c r="D1699">
        <v>80027</v>
      </c>
      <c r="E1699" t="s">
        <v>30</v>
      </c>
    </row>
    <row r="1700" spans="1:5" x14ac:dyDescent="0.3">
      <c r="A1700" t="s">
        <v>27</v>
      </c>
      <c r="B1700" t="s">
        <v>522</v>
      </c>
      <c r="C1700" t="s">
        <v>161</v>
      </c>
      <c r="D1700">
        <v>80027</v>
      </c>
      <c r="E1700" t="s">
        <v>30</v>
      </c>
    </row>
    <row r="1701" spans="1:5" x14ac:dyDescent="0.3">
      <c r="A1701" t="s">
        <v>27</v>
      </c>
      <c r="B1701" t="s">
        <v>522</v>
      </c>
      <c r="C1701" t="s">
        <v>161</v>
      </c>
      <c r="D1701">
        <v>80027</v>
      </c>
      <c r="E1701" t="s">
        <v>30</v>
      </c>
    </row>
    <row r="1702" spans="1:5" x14ac:dyDescent="0.3">
      <c r="A1702" t="s">
        <v>27</v>
      </c>
      <c r="B1702" t="s">
        <v>80</v>
      </c>
      <c r="C1702" t="s">
        <v>29</v>
      </c>
      <c r="D1702">
        <v>94122</v>
      </c>
      <c r="E1702" t="s">
        <v>30</v>
      </c>
    </row>
    <row r="1703" spans="1:5" x14ac:dyDescent="0.3">
      <c r="A1703" t="s">
        <v>27</v>
      </c>
      <c r="B1703" t="s">
        <v>325</v>
      </c>
      <c r="C1703" t="s">
        <v>29</v>
      </c>
      <c r="D1703">
        <v>92037</v>
      </c>
      <c r="E1703" t="s">
        <v>30</v>
      </c>
    </row>
    <row r="1704" spans="1:5" x14ac:dyDescent="0.3">
      <c r="A1704" t="s">
        <v>27</v>
      </c>
      <c r="B1704" t="s">
        <v>325</v>
      </c>
      <c r="C1704" t="s">
        <v>29</v>
      </c>
      <c r="D1704">
        <v>92037</v>
      </c>
      <c r="E1704" t="s">
        <v>30</v>
      </c>
    </row>
    <row r="1705" spans="1:5" x14ac:dyDescent="0.3">
      <c r="A1705" t="s">
        <v>27</v>
      </c>
      <c r="B1705" t="s">
        <v>80</v>
      </c>
      <c r="C1705" t="s">
        <v>29</v>
      </c>
      <c r="D1705">
        <v>94110</v>
      </c>
      <c r="E1705" t="s">
        <v>30</v>
      </c>
    </row>
    <row r="1706" spans="1:5" x14ac:dyDescent="0.3">
      <c r="A1706" t="s">
        <v>27</v>
      </c>
      <c r="B1706" t="s">
        <v>80</v>
      </c>
      <c r="C1706" t="s">
        <v>29</v>
      </c>
      <c r="D1706">
        <v>94110</v>
      </c>
      <c r="E1706" t="s">
        <v>30</v>
      </c>
    </row>
    <row r="1707" spans="1:5" x14ac:dyDescent="0.3">
      <c r="A1707" t="s">
        <v>27</v>
      </c>
      <c r="B1707" t="s">
        <v>3454</v>
      </c>
      <c r="C1707" t="s">
        <v>29</v>
      </c>
      <c r="D1707">
        <v>90712</v>
      </c>
      <c r="E1707" t="s">
        <v>30</v>
      </c>
    </row>
    <row r="1708" spans="1:5" x14ac:dyDescent="0.3">
      <c r="A1708" t="s">
        <v>27</v>
      </c>
      <c r="B1708" t="s">
        <v>3454</v>
      </c>
      <c r="C1708" t="s">
        <v>29</v>
      </c>
      <c r="D1708">
        <v>90712</v>
      </c>
      <c r="E1708" t="s">
        <v>30</v>
      </c>
    </row>
    <row r="1709" spans="1:5" x14ac:dyDescent="0.3">
      <c r="A1709" t="s">
        <v>27</v>
      </c>
      <c r="B1709" t="s">
        <v>28</v>
      </c>
      <c r="C1709" t="s">
        <v>29</v>
      </c>
      <c r="D1709">
        <v>90049</v>
      </c>
      <c r="E1709" t="s">
        <v>30</v>
      </c>
    </row>
    <row r="1710" spans="1:5" x14ac:dyDescent="0.3">
      <c r="A1710" t="s">
        <v>27</v>
      </c>
      <c r="B1710" t="s">
        <v>65</v>
      </c>
      <c r="C1710" t="s">
        <v>66</v>
      </c>
      <c r="D1710">
        <v>98105</v>
      </c>
      <c r="E1710" t="s">
        <v>30</v>
      </c>
    </row>
    <row r="1711" spans="1:5" x14ac:dyDescent="0.3">
      <c r="A1711" t="s">
        <v>27</v>
      </c>
      <c r="B1711" t="s">
        <v>228</v>
      </c>
      <c r="C1711" t="s">
        <v>122</v>
      </c>
      <c r="D1711">
        <v>85254</v>
      </c>
      <c r="E1711" t="s">
        <v>30</v>
      </c>
    </row>
    <row r="1712" spans="1:5" x14ac:dyDescent="0.3">
      <c r="A1712" t="s">
        <v>27</v>
      </c>
      <c r="B1712" t="s">
        <v>28</v>
      </c>
      <c r="C1712" t="s">
        <v>29</v>
      </c>
      <c r="D1712">
        <v>90045</v>
      </c>
      <c r="E1712" t="s">
        <v>30</v>
      </c>
    </row>
    <row r="1713" spans="1:5" x14ac:dyDescent="0.3">
      <c r="A1713" t="s">
        <v>27</v>
      </c>
      <c r="B1713" t="s">
        <v>28</v>
      </c>
      <c r="C1713" t="s">
        <v>29</v>
      </c>
      <c r="D1713">
        <v>90045</v>
      </c>
      <c r="E1713" t="s">
        <v>30</v>
      </c>
    </row>
    <row r="1714" spans="1:5" x14ac:dyDescent="0.3">
      <c r="A1714" t="s">
        <v>27</v>
      </c>
      <c r="B1714" t="s">
        <v>28</v>
      </c>
      <c r="C1714" t="s">
        <v>29</v>
      </c>
      <c r="D1714">
        <v>90045</v>
      </c>
      <c r="E1714" t="s">
        <v>30</v>
      </c>
    </row>
    <row r="1715" spans="1:5" x14ac:dyDescent="0.3">
      <c r="A1715" t="s">
        <v>27</v>
      </c>
      <c r="B1715" t="s">
        <v>28</v>
      </c>
      <c r="C1715" t="s">
        <v>29</v>
      </c>
      <c r="D1715">
        <v>90004</v>
      </c>
      <c r="E1715" t="s">
        <v>30</v>
      </c>
    </row>
    <row r="1716" spans="1:5" x14ac:dyDescent="0.3">
      <c r="A1716" t="s">
        <v>27</v>
      </c>
      <c r="B1716" t="s">
        <v>28</v>
      </c>
      <c r="C1716" t="s">
        <v>29</v>
      </c>
      <c r="D1716">
        <v>90004</v>
      </c>
      <c r="E1716" t="s">
        <v>30</v>
      </c>
    </row>
    <row r="1717" spans="1:5" x14ac:dyDescent="0.3">
      <c r="A1717" t="s">
        <v>27</v>
      </c>
      <c r="B1717" t="s">
        <v>80</v>
      </c>
      <c r="C1717" t="s">
        <v>29</v>
      </c>
      <c r="D1717">
        <v>94109</v>
      </c>
      <c r="E1717" t="s">
        <v>30</v>
      </c>
    </row>
    <row r="1718" spans="1:5" x14ac:dyDescent="0.3">
      <c r="A1718" t="s">
        <v>27</v>
      </c>
      <c r="B1718" t="s">
        <v>80</v>
      </c>
      <c r="C1718" t="s">
        <v>29</v>
      </c>
      <c r="D1718">
        <v>94122</v>
      </c>
      <c r="E1718" t="s">
        <v>30</v>
      </c>
    </row>
    <row r="1719" spans="1:5" x14ac:dyDescent="0.3">
      <c r="A1719" t="s">
        <v>27</v>
      </c>
      <c r="B1719" t="s">
        <v>80</v>
      </c>
      <c r="C1719" t="s">
        <v>29</v>
      </c>
      <c r="D1719">
        <v>94122</v>
      </c>
      <c r="E1719" t="s">
        <v>30</v>
      </c>
    </row>
    <row r="1720" spans="1:5" x14ac:dyDescent="0.3">
      <c r="A1720" t="s">
        <v>27</v>
      </c>
      <c r="B1720" t="s">
        <v>80</v>
      </c>
      <c r="C1720" t="s">
        <v>29</v>
      </c>
      <c r="D1720">
        <v>94122</v>
      </c>
      <c r="E1720" t="s">
        <v>30</v>
      </c>
    </row>
    <row r="1721" spans="1:5" x14ac:dyDescent="0.3">
      <c r="A1721" t="s">
        <v>27</v>
      </c>
      <c r="B1721" t="s">
        <v>1934</v>
      </c>
      <c r="C1721" t="s">
        <v>148</v>
      </c>
      <c r="D1721">
        <v>97477</v>
      </c>
      <c r="E1721" t="s">
        <v>30</v>
      </c>
    </row>
    <row r="1722" spans="1:5" x14ac:dyDescent="0.3">
      <c r="A1722" t="s">
        <v>27</v>
      </c>
      <c r="B1722" t="s">
        <v>65</v>
      </c>
      <c r="C1722" t="s">
        <v>66</v>
      </c>
      <c r="D1722">
        <v>98103</v>
      </c>
      <c r="E1722" t="s">
        <v>30</v>
      </c>
    </row>
    <row r="1723" spans="1:5" x14ac:dyDescent="0.3">
      <c r="A1723" t="s">
        <v>27</v>
      </c>
      <c r="B1723" t="s">
        <v>65</v>
      </c>
      <c r="C1723" t="s">
        <v>66</v>
      </c>
      <c r="D1723">
        <v>98103</v>
      </c>
      <c r="E1723" t="s">
        <v>30</v>
      </c>
    </row>
    <row r="1724" spans="1:5" x14ac:dyDescent="0.3">
      <c r="A1724" t="s">
        <v>27</v>
      </c>
      <c r="B1724" t="s">
        <v>65</v>
      </c>
      <c r="C1724" t="s">
        <v>66</v>
      </c>
      <c r="D1724">
        <v>98103</v>
      </c>
      <c r="E1724" t="s">
        <v>30</v>
      </c>
    </row>
    <row r="1725" spans="1:5" x14ac:dyDescent="0.3">
      <c r="A1725" t="s">
        <v>27</v>
      </c>
      <c r="B1725" t="s">
        <v>65</v>
      </c>
      <c r="C1725" t="s">
        <v>66</v>
      </c>
      <c r="D1725">
        <v>98103</v>
      </c>
      <c r="E1725" t="s">
        <v>30</v>
      </c>
    </row>
    <row r="1726" spans="1:5" x14ac:dyDescent="0.3">
      <c r="A1726" t="s">
        <v>27</v>
      </c>
      <c r="B1726" t="s">
        <v>65</v>
      </c>
      <c r="C1726" t="s">
        <v>66</v>
      </c>
      <c r="D1726">
        <v>98103</v>
      </c>
      <c r="E1726" t="s">
        <v>30</v>
      </c>
    </row>
    <row r="1727" spans="1:5" x14ac:dyDescent="0.3">
      <c r="A1727" t="s">
        <v>27</v>
      </c>
      <c r="B1727" t="s">
        <v>28</v>
      </c>
      <c r="C1727" t="s">
        <v>29</v>
      </c>
      <c r="D1727">
        <v>90045</v>
      </c>
      <c r="E1727" t="s">
        <v>30</v>
      </c>
    </row>
    <row r="1728" spans="1:5" x14ac:dyDescent="0.3">
      <c r="A1728" t="s">
        <v>27</v>
      </c>
      <c r="B1728" t="s">
        <v>28</v>
      </c>
      <c r="C1728" t="s">
        <v>29</v>
      </c>
      <c r="D1728">
        <v>90045</v>
      </c>
      <c r="E1728" t="s">
        <v>30</v>
      </c>
    </row>
    <row r="1729" spans="1:5" x14ac:dyDescent="0.3">
      <c r="A1729" t="s">
        <v>27</v>
      </c>
      <c r="B1729" t="s">
        <v>28</v>
      </c>
      <c r="C1729" t="s">
        <v>29</v>
      </c>
      <c r="D1729">
        <v>90045</v>
      </c>
      <c r="E1729" t="s">
        <v>30</v>
      </c>
    </row>
    <row r="1730" spans="1:5" x14ac:dyDescent="0.3">
      <c r="A1730" t="s">
        <v>27</v>
      </c>
      <c r="B1730" t="s">
        <v>28</v>
      </c>
      <c r="C1730" t="s">
        <v>29</v>
      </c>
      <c r="D1730">
        <v>90045</v>
      </c>
      <c r="E1730" t="s">
        <v>30</v>
      </c>
    </row>
    <row r="1731" spans="1:5" x14ac:dyDescent="0.3">
      <c r="A1731" t="s">
        <v>27</v>
      </c>
      <c r="B1731" t="s">
        <v>28</v>
      </c>
      <c r="C1731" t="s">
        <v>29</v>
      </c>
      <c r="D1731">
        <v>90045</v>
      </c>
      <c r="E1731" t="s">
        <v>30</v>
      </c>
    </row>
    <row r="1732" spans="1:5" x14ac:dyDescent="0.3">
      <c r="A1732" t="s">
        <v>27</v>
      </c>
      <c r="B1732" t="s">
        <v>65</v>
      </c>
      <c r="C1732" t="s">
        <v>66</v>
      </c>
      <c r="D1732">
        <v>98105</v>
      </c>
      <c r="E1732" t="s">
        <v>30</v>
      </c>
    </row>
    <row r="1733" spans="1:5" x14ac:dyDescent="0.3">
      <c r="A1733" t="s">
        <v>27</v>
      </c>
      <c r="B1733" t="s">
        <v>1438</v>
      </c>
      <c r="C1733" t="s">
        <v>73</v>
      </c>
      <c r="D1733">
        <v>84604</v>
      </c>
      <c r="E1733" t="s">
        <v>30</v>
      </c>
    </row>
    <row r="1734" spans="1:5" x14ac:dyDescent="0.3">
      <c r="A1734" t="s">
        <v>27</v>
      </c>
      <c r="B1734" t="s">
        <v>80</v>
      </c>
      <c r="C1734" t="s">
        <v>29</v>
      </c>
      <c r="D1734">
        <v>94110</v>
      </c>
      <c r="E1734" t="s">
        <v>30</v>
      </c>
    </row>
    <row r="1735" spans="1:5" x14ac:dyDescent="0.3">
      <c r="A1735" t="s">
        <v>27</v>
      </c>
      <c r="B1735" t="s">
        <v>28</v>
      </c>
      <c r="C1735" t="s">
        <v>29</v>
      </c>
      <c r="D1735">
        <v>90004</v>
      </c>
      <c r="E1735" t="s">
        <v>30</v>
      </c>
    </row>
    <row r="1736" spans="1:5" x14ac:dyDescent="0.3">
      <c r="A1736" t="s">
        <v>27</v>
      </c>
      <c r="B1736" t="s">
        <v>28</v>
      </c>
      <c r="C1736" t="s">
        <v>29</v>
      </c>
      <c r="D1736">
        <v>90004</v>
      </c>
      <c r="E1736" t="s">
        <v>30</v>
      </c>
    </row>
    <row r="1737" spans="1:5" x14ac:dyDescent="0.3">
      <c r="A1737" t="s">
        <v>27</v>
      </c>
      <c r="B1737" t="s">
        <v>65</v>
      </c>
      <c r="C1737" t="s">
        <v>66</v>
      </c>
      <c r="D1737">
        <v>98103</v>
      </c>
      <c r="E1737" t="s">
        <v>30</v>
      </c>
    </row>
    <row r="1738" spans="1:5" x14ac:dyDescent="0.3">
      <c r="A1738" t="s">
        <v>27</v>
      </c>
      <c r="B1738" t="s">
        <v>65</v>
      </c>
      <c r="C1738" t="s">
        <v>66</v>
      </c>
      <c r="D1738">
        <v>98103</v>
      </c>
      <c r="E1738" t="s">
        <v>30</v>
      </c>
    </row>
    <row r="1739" spans="1:5" x14ac:dyDescent="0.3">
      <c r="A1739" t="s">
        <v>27</v>
      </c>
      <c r="B1739" t="s">
        <v>28</v>
      </c>
      <c r="C1739" t="s">
        <v>29</v>
      </c>
      <c r="D1739">
        <v>90045</v>
      </c>
      <c r="E1739" t="s">
        <v>30</v>
      </c>
    </row>
    <row r="1740" spans="1:5" x14ac:dyDescent="0.3">
      <c r="A1740" t="s">
        <v>27</v>
      </c>
      <c r="B1740" t="s">
        <v>28</v>
      </c>
      <c r="C1740" t="s">
        <v>29</v>
      </c>
      <c r="D1740">
        <v>90045</v>
      </c>
      <c r="E1740" t="s">
        <v>30</v>
      </c>
    </row>
    <row r="1741" spans="1:5" x14ac:dyDescent="0.3">
      <c r="A1741" t="s">
        <v>27</v>
      </c>
      <c r="B1741" t="s">
        <v>28</v>
      </c>
      <c r="C1741" t="s">
        <v>29</v>
      </c>
      <c r="D1741">
        <v>90045</v>
      </c>
      <c r="E1741" t="s">
        <v>30</v>
      </c>
    </row>
    <row r="1742" spans="1:5" x14ac:dyDescent="0.3">
      <c r="A1742" t="s">
        <v>27</v>
      </c>
      <c r="B1742" t="s">
        <v>80</v>
      </c>
      <c r="C1742" t="s">
        <v>29</v>
      </c>
      <c r="D1742">
        <v>94109</v>
      </c>
      <c r="E1742" t="s">
        <v>30</v>
      </c>
    </row>
    <row r="1743" spans="1:5" x14ac:dyDescent="0.3">
      <c r="A1743" t="s">
        <v>27</v>
      </c>
      <c r="B1743" t="s">
        <v>80</v>
      </c>
      <c r="C1743" t="s">
        <v>29</v>
      </c>
      <c r="D1743">
        <v>94109</v>
      </c>
      <c r="E1743" t="s">
        <v>30</v>
      </c>
    </row>
    <row r="1744" spans="1:5" x14ac:dyDescent="0.3">
      <c r="A1744" t="s">
        <v>27</v>
      </c>
      <c r="B1744" t="s">
        <v>80</v>
      </c>
      <c r="C1744" t="s">
        <v>29</v>
      </c>
      <c r="D1744">
        <v>94109</v>
      </c>
      <c r="E1744" t="s">
        <v>30</v>
      </c>
    </row>
    <row r="1745" spans="1:5" x14ac:dyDescent="0.3">
      <c r="A1745" t="s">
        <v>27</v>
      </c>
      <c r="B1745" t="s">
        <v>80</v>
      </c>
      <c r="C1745" t="s">
        <v>29</v>
      </c>
      <c r="D1745">
        <v>94109</v>
      </c>
      <c r="E1745" t="s">
        <v>30</v>
      </c>
    </row>
    <row r="1746" spans="1:5" x14ac:dyDescent="0.3">
      <c r="A1746" t="s">
        <v>27</v>
      </c>
      <c r="B1746" t="s">
        <v>4323</v>
      </c>
      <c r="C1746" t="s">
        <v>262</v>
      </c>
      <c r="D1746">
        <v>88101</v>
      </c>
      <c r="E1746" t="s">
        <v>30</v>
      </c>
    </row>
    <row r="1747" spans="1:5" x14ac:dyDescent="0.3">
      <c r="A1747" t="s">
        <v>27</v>
      </c>
      <c r="B1747" t="s">
        <v>4323</v>
      </c>
      <c r="C1747" t="s">
        <v>262</v>
      </c>
      <c r="D1747">
        <v>88101</v>
      </c>
      <c r="E1747" t="s">
        <v>30</v>
      </c>
    </row>
    <row r="1748" spans="1:5" x14ac:dyDescent="0.3">
      <c r="A1748" t="s">
        <v>27</v>
      </c>
      <c r="B1748" t="s">
        <v>28</v>
      </c>
      <c r="C1748" t="s">
        <v>29</v>
      </c>
      <c r="D1748">
        <v>90045</v>
      </c>
      <c r="E1748" t="s">
        <v>30</v>
      </c>
    </row>
    <row r="1749" spans="1:5" x14ac:dyDescent="0.3">
      <c r="A1749" t="s">
        <v>27</v>
      </c>
      <c r="B1749" t="s">
        <v>28</v>
      </c>
      <c r="C1749" t="s">
        <v>29</v>
      </c>
      <c r="D1749">
        <v>90045</v>
      </c>
      <c r="E1749" t="s">
        <v>30</v>
      </c>
    </row>
    <row r="1750" spans="1:5" x14ac:dyDescent="0.3">
      <c r="A1750" t="s">
        <v>27</v>
      </c>
      <c r="B1750" t="s">
        <v>28</v>
      </c>
      <c r="C1750" t="s">
        <v>29</v>
      </c>
      <c r="D1750">
        <v>90045</v>
      </c>
      <c r="E1750" t="s">
        <v>30</v>
      </c>
    </row>
    <row r="1751" spans="1:5" x14ac:dyDescent="0.3">
      <c r="A1751" t="s">
        <v>27</v>
      </c>
      <c r="B1751" t="s">
        <v>28</v>
      </c>
      <c r="C1751" t="s">
        <v>29</v>
      </c>
      <c r="D1751">
        <v>90036</v>
      </c>
      <c r="E1751" t="s">
        <v>30</v>
      </c>
    </row>
    <row r="1752" spans="1:5" x14ac:dyDescent="0.3">
      <c r="A1752" t="s">
        <v>27</v>
      </c>
      <c r="B1752" t="s">
        <v>80</v>
      </c>
      <c r="C1752" t="s">
        <v>29</v>
      </c>
      <c r="D1752">
        <v>94122</v>
      </c>
      <c r="E1752" t="s">
        <v>30</v>
      </c>
    </row>
    <row r="1753" spans="1:5" x14ac:dyDescent="0.3">
      <c r="A1753" t="s">
        <v>27</v>
      </c>
      <c r="B1753" t="s">
        <v>4157</v>
      </c>
      <c r="C1753" t="s">
        <v>122</v>
      </c>
      <c r="D1753">
        <v>85224</v>
      </c>
      <c r="E1753" t="s">
        <v>30</v>
      </c>
    </row>
    <row r="1754" spans="1:5" x14ac:dyDescent="0.3">
      <c r="A1754" t="s">
        <v>27</v>
      </c>
      <c r="B1754" t="s">
        <v>28</v>
      </c>
      <c r="C1754" t="s">
        <v>29</v>
      </c>
      <c r="D1754">
        <v>90008</v>
      </c>
      <c r="E1754" t="s">
        <v>30</v>
      </c>
    </row>
    <row r="1755" spans="1:5" x14ac:dyDescent="0.3">
      <c r="A1755" t="s">
        <v>27</v>
      </c>
      <c r="B1755" t="s">
        <v>28</v>
      </c>
      <c r="C1755" t="s">
        <v>29</v>
      </c>
      <c r="D1755">
        <v>90008</v>
      </c>
      <c r="E1755" t="s">
        <v>30</v>
      </c>
    </row>
    <row r="1756" spans="1:5" x14ac:dyDescent="0.3">
      <c r="A1756" t="s">
        <v>27</v>
      </c>
      <c r="B1756" t="s">
        <v>1516</v>
      </c>
      <c r="C1756" t="s">
        <v>122</v>
      </c>
      <c r="D1756">
        <v>85301</v>
      </c>
      <c r="E1756" t="s">
        <v>30</v>
      </c>
    </row>
    <row r="1757" spans="1:5" x14ac:dyDescent="0.3">
      <c r="A1757" t="s">
        <v>27</v>
      </c>
      <c r="B1757" t="s">
        <v>2425</v>
      </c>
      <c r="C1757" t="s">
        <v>471</v>
      </c>
      <c r="D1757">
        <v>89431</v>
      </c>
      <c r="E1757" t="s">
        <v>30</v>
      </c>
    </row>
    <row r="1758" spans="1:5" x14ac:dyDescent="0.3">
      <c r="A1758" t="s">
        <v>27</v>
      </c>
      <c r="B1758" t="s">
        <v>934</v>
      </c>
      <c r="C1758" t="s">
        <v>66</v>
      </c>
      <c r="D1758">
        <v>98026</v>
      </c>
      <c r="E1758" t="s">
        <v>30</v>
      </c>
    </row>
    <row r="1759" spans="1:5" x14ac:dyDescent="0.3">
      <c r="A1759" t="s">
        <v>27</v>
      </c>
      <c r="B1759" t="s">
        <v>934</v>
      </c>
      <c r="C1759" t="s">
        <v>66</v>
      </c>
      <c r="D1759">
        <v>98026</v>
      </c>
      <c r="E1759" t="s">
        <v>30</v>
      </c>
    </row>
    <row r="1760" spans="1:5" x14ac:dyDescent="0.3">
      <c r="A1760" t="s">
        <v>27</v>
      </c>
      <c r="B1760" t="s">
        <v>80</v>
      </c>
      <c r="C1760" t="s">
        <v>29</v>
      </c>
      <c r="D1760">
        <v>94122</v>
      </c>
      <c r="E1760" t="s">
        <v>30</v>
      </c>
    </row>
    <row r="1761" spans="1:5" x14ac:dyDescent="0.3">
      <c r="A1761" t="s">
        <v>27</v>
      </c>
      <c r="B1761" t="s">
        <v>80</v>
      </c>
      <c r="C1761" t="s">
        <v>29</v>
      </c>
      <c r="D1761">
        <v>94122</v>
      </c>
      <c r="E1761" t="s">
        <v>30</v>
      </c>
    </row>
    <row r="1762" spans="1:5" x14ac:dyDescent="0.3">
      <c r="A1762" t="s">
        <v>27</v>
      </c>
      <c r="B1762" t="s">
        <v>28</v>
      </c>
      <c r="C1762" t="s">
        <v>29</v>
      </c>
      <c r="D1762">
        <v>90032</v>
      </c>
      <c r="E1762" t="s">
        <v>30</v>
      </c>
    </row>
    <row r="1763" spans="1:5" x14ac:dyDescent="0.3">
      <c r="A1763" t="s">
        <v>27</v>
      </c>
      <c r="B1763" t="s">
        <v>228</v>
      </c>
      <c r="C1763" t="s">
        <v>122</v>
      </c>
      <c r="D1763">
        <v>85254</v>
      </c>
      <c r="E1763" t="s">
        <v>30</v>
      </c>
    </row>
    <row r="1764" spans="1:5" x14ac:dyDescent="0.3">
      <c r="A1764" t="s">
        <v>27</v>
      </c>
      <c r="B1764" t="s">
        <v>228</v>
      </c>
      <c r="C1764" t="s">
        <v>122</v>
      </c>
      <c r="D1764">
        <v>85254</v>
      </c>
      <c r="E1764" t="s">
        <v>30</v>
      </c>
    </row>
    <row r="1765" spans="1:5" x14ac:dyDescent="0.3">
      <c r="A1765" t="s">
        <v>27</v>
      </c>
      <c r="B1765" t="s">
        <v>228</v>
      </c>
      <c r="C1765" t="s">
        <v>122</v>
      </c>
      <c r="D1765">
        <v>85254</v>
      </c>
      <c r="E1765" t="s">
        <v>30</v>
      </c>
    </row>
    <row r="1766" spans="1:5" x14ac:dyDescent="0.3">
      <c r="A1766" t="s">
        <v>27</v>
      </c>
      <c r="B1766" t="s">
        <v>228</v>
      </c>
      <c r="C1766" t="s">
        <v>122</v>
      </c>
      <c r="D1766">
        <v>85254</v>
      </c>
      <c r="E1766" t="s">
        <v>30</v>
      </c>
    </row>
    <row r="1767" spans="1:5" x14ac:dyDescent="0.3">
      <c r="A1767" t="s">
        <v>27</v>
      </c>
      <c r="B1767" t="s">
        <v>80</v>
      </c>
      <c r="C1767" t="s">
        <v>29</v>
      </c>
      <c r="D1767">
        <v>94109</v>
      </c>
      <c r="E1767" t="s">
        <v>30</v>
      </c>
    </row>
    <row r="1768" spans="1:5" x14ac:dyDescent="0.3">
      <c r="A1768" t="s">
        <v>27</v>
      </c>
      <c r="B1768" t="s">
        <v>325</v>
      </c>
      <c r="C1768" t="s">
        <v>29</v>
      </c>
      <c r="D1768">
        <v>92105</v>
      </c>
      <c r="E1768" t="s">
        <v>30</v>
      </c>
    </row>
    <row r="1769" spans="1:5" x14ac:dyDescent="0.3">
      <c r="A1769" t="s">
        <v>27</v>
      </c>
      <c r="B1769" t="s">
        <v>325</v>
      </c>
      <c r="C1769" t="s">
        <v>29</v>
      </c>
      <c r="D1769">
        <v>92105</v>
      </c>
      <c r="E1769" t="s">
        <v>30</v>
      </c>
    </row>
    <row r="1770" spans="1:5" x14ac:dyDescent="0.3">
      <c r="A1770" t="s">
        <v>27</v>
      </c>
      <c r="B1770" t="s">
        <v>603</v>
      </c>
      <c r="C1770" t="s">
        <v>161</v>
      </c>
      <c r="D1770">
        <v>80134</v>
      </c>
      <c r="E1770" t="s">
        <v>30</v>
      </c>
    </row>
    <row r="1771" spans="1:5" x14ac:dyDescent="0.3">
      <c r="A1771" t="s">
        <v>27</v>
      </c>
      <c r="B1771" t="s">
        <v>603</v>
      </c>
      <c r="C1771" t="s">
        <v>161</v>
      </c>
      <c r="D1771">
        <v>80134</v>
      </c>
      <c r="E1771" t="s">
        <v>30</v>
      </c>
    </row>
    <row r="1772" spans="1:5" x14ac:dyDescent="0.3">
      <c r="A1772" t="s">
        <v>27</v>
      </c>
      <c r="B1772" t="s">
        <v>603</v>
      </c>
      <c r="C1772" t="s">
        <v>161</v>
      </c>
      <c r="D1772">
        <v>80134</v>
      </c>
      <c r="E1772" t="s">
        <v>30</v>
      </c>
    </row>
    <row r="1773" spans="1:5" x14ac:dyDescent="0.3">
      <c r="A1773" t="s">
        <v>27</v>
      </c>
      <c r="B1773" t="s">
        <v>325</v>
      </c>
      <c r="C1773" t="s">
        <v>29</v>
      </c>
      <c r="D1773">
        <v>92105</v>
      </c>
      <c r="E1773" t="s">
        <v>30</v>
      </c>
    </row>
    <row r="1774" spans="1:5" x14ac:dyDescent="0.3">
      <c r="A1774" t="s">
        <v>27</v>
      </c>
      <c r="B1774" t="s">
        <v>325</v>
      </c>
      <c r="C1774" t="s">
        <v>29</v>
      </c>
      <c r="D1774">
        <v>92105</v>
      </c>
      <c r="E1774" t="s">
        <v>30</v>
      </c>
    </row>
    <row r="1775" spans="1:5" x14ac:dyDescent="0.3">
      <c r="A1775" t="s">
        <v>27</v>
      </c>
      <c r="B1775" t="s">
        <v>325</v>
      </c>
      <c r="C1775" t="s">
        <v>29</v>
      </c>
      <c r="D1775">
        <v>92105</v>
      </c>
      <c r="E1775" t="s">
        <v>30</v>
      </c>
    </row>
    <row r="1776" spans="1:5" x14ac:dyDescent="0.3">
      <c r="A1776" t="s">
        <v>27</v>
      </c>
      <c r="B1776" t="s">
        <v>325</v>
      </c>
      <c r="C1776" t="s">
        <v>29</v>
      </c>
      <c r="D1776">
        <v>92105</v>
      </c>
      <c r="E1776" t="s">
        <v>30</v>
      </c>
    </row>
    <row r="1777" spans="1:5" x14ac:dyDescent="0.3">
      <c r="A1777" t="s">
        <v>27</v>
      </c>
      <c r="B1777" t="s">
        <v>80</v>
      </c>
      <c r="C1777" t="s">
        <v>29</v>
      </c>
      <c r="D1777">
        <v>94122</v>
      </c>
      <c r="E1777" t="s">
        <v>30</v>
      </c>
    </row>
    <row r="1778" spans="1:5" x14ac:dyDescent="0.3">
      <c r="A1778" t="s">
        <v>27</v>
      </c>
      <c r="B1778" t="s">
        <v>80</v>
      </c>
      <c r="C1778" t="s">
        <v>29</v>
      </c>
      <c r="D1778">
        <v>94122</v>
      </c>
      <c r="E1778" t="s">
        <v>30</v>
      </c>
    </row>
    <row r="1779" spans="1:5" x14ac:dyDescent="0.3">
      <c r="A1779" t="s">
        <v>27</v>
      </c>
      <c r="B1779" t="s">
        <v>80</v>
      </c>
      <c r="C1779" t="s">
        <v>29</v>
      </c>
      <c r="D1779">
        <v>94122</v>
      </c>
      <c r="E1779" t="s">
        <v>30</v>
      </c>
    </row>
    <row r="1780" spans="1:5" x14ac:dyDescent="0.3">
      <c r="A1780" t="s">
        <v>27</v>
      </c>
      <c r="B1780" t="s">
        <v>28</v>
      </c>
      <c r="C1780" t="s">
        <v>29</v>
      </c>
      <c r="D1780">
        <v>90036</v>
      </c>
      <c r="E1780" t="s">
        <v>30</v>
      </c>
    </row>
    <row r="1781" spans="1:5" x14ac:dyDescent="0.3">
      <c r="A1781" t="s">
        <v>27</v>
      </c>
      <c r="B1781" t="s">
        <v>80</v>
      </c>
      <c r="C1781" t="s">
        <v>29</v>
      </c>
      <c r="D1781">
        <v>94122</v>
      </c>
      <c r="E1781" t="s">
        <v>30</v>
      </c>
    </row>
    <row r="1782" spans="1:5" x14ac:dyDescent="0.3">
      <c r="A1782" t="s">
        <v>27</v>
      </c>
      <c r="B1782" t="s">
        <v>1927</v>
      </c>
      <c r="C1782" t="s">
        <v>148</v>
      </c>
      <c r="D1782">
        <v>97504</v>
      </c>
      <c r="E1782" t="s">
        <v>30</v>
      </c>
    </row>
    <row r="1783" spans="1:5" x14ac:dyDescent="0.3">
      <c r="A1783" t="s">
        <v>27</v>
      </c>
      <c r="B1783" t="s">
        <v>1927</v>
      </c>
      <c r="C1783" t="s">
        <v>148</v>
      </c>
      <c r="D1783">
        <v>97504</v>
      </c>
      <c r="E1783" t="s">
        <v>30</v>
      </c>
    </row>
    <row r="1784" spans="1:5" x14ac:dyDescent="0.3">
      <c r="A1784" t="s">
        <v>27</v>
      </c>
      <c r="B1784" t="s">
        <v>314</v>
      </c>
      <c r="C1784" t="s">
        <v>29</v>
      </c>
      <c r="D1784">
        <v>95051</v>
      </c>
      <c r="E1784" t="s">
        <v>30</v>
      </c>
    </row>
    <row r="1785" spans="1:5" x14ac:dyDescent="0.3">
      <c r="A1785" t="s">
        <v>27</v>
      </c>
      <c r="B1785" t="s">
        <v>314</v>
      </c>
      <c r="C1785" t="s">
        <v>29</v>
      </c>
      <c r="D1785">
        <v>95051</v>
      </c>
      <c r="E1785" t="s">
        <v>30</v>
      </c>
    </row>
    <row r="1786" spans="1:5" x14ac:dyDescent="0.3">
      <c r="A1786" t="s">
        <v>27</v>
      </c>
      <c r="B1786" t="s">
        <v>398</v>
      </c>
      <c r="C1786" t="s">
        <v>29</v>
      </c>
      <c r="D1786">
        <v>90805</v>
      </c>
      <c r="E1786" t="s">
        <v>30</v>
      </c>
    </row>
    <row r="1787" spans="1:5" x14ac:dyDescent="0.3">
      <c r="A1787" t="s">
        <v>27</v>
      </c>
      <c r="B1787" t="s">
        <v>28</v>
      </c>
      <c r="C1787" t="s">
        <v>29</v>
      </c>
      <c r="D1787">
        <v>90008</v>
      </c>
      <c r="E1787" t="s">
        <v>30</v>
      </c>
    </row>
    <row r="1788" spans="1:5" x14ac:dyDescent="0.3">
      <c r="A1788" t="s">
        <v>27</v>
      </c>
      <c r="B1788" t="s">
        <v>4407</v>
      </c>
      <c r="C1788" t="s">
        <v>29</v>
      </c>
      <c r="D1788">
        <v>93101</v>
      </c>
      <c r="E1788" t="s">
        <v>30</v>
      </c>
    </row>
    <row r="1789" spans="1:5" x14ac:dyDescent="0.3">
      <c r="A1789" t="s">
        <v>27</v>
      </c>
      <c r="B1789" t="s">
        <v>443</v>
      </c>
      <c r="C1789" t="s">
        <v>122</v>
      </c>
      <c r="D1789">
        <v>85705</v>
      </c>
      <c r="E1789" t="s">
        <v>30</v>
      </c>
    </row>
    <row r="1790" spans="1:5" x14ac:dyDescent="0.3">
      <c r="A1790" t="s">
        <v>27</v>
      </c>
      <c r="B1790" t="s">
        <v>443</v>
      </c>
      <c r="C1790" t="s">
        <v>122</v>
      </c>
      <c r="D1790">
        <v>85705</v>
      </c>
      <c r="E1790" t="s">
        <v>30</v>
      </c>
    </row>
    <row r="1791" spans="1:5" x14ac:dyDescent="0.3">
      <c r="A1791" t="s">
        <v>27</v>
      </c>
      <c r="B1791" t="s">
        <v>443</v>
      </c>
      <c r="C1791" t="s">
        <v>122</v>
      </c>
      <c r="D1791">
        <v>85705</v>
      </c>
      <c r="E1791" t="s">
        <v>30</v>
      </c>
    </row>
    <row r="1792" spans="1:5" x14ac:dyDescent="0.3">
      <c r="A1792" t="s">
        <v>27</v>
      </c>
      <c r="B1792" t="s">
        <v>4414</v>
      </c>
      <c r="C1792" t="s">
        <v>73</v>
      </c>
      <c r="D1792">
        <v>84020</v>
      </c>
      <c r="E1792" t="s">
        <v>30</v>
      </c>
    </row>
    <row r="1793" spans="1:5" x14ac:dyDescent="0.3">
      <c r="A1793" t="s">
        <v>27</v>
      </c>
      <c r="B1793" t="s">
        <v>4414</v>
      </c>
      <c r="C1793" t="s">
        <v>73</v>
      </c>
      <c r="D1793">
        <v>84020</v>
      </c>
      <c r="E1793" t="s">
        <v>30</v>
      </c>
    </row>
    <row r="1794" spans="1:5" x14ac:dyDescent="0.3">
      <c r="A1794" t="s">
        <v>27</v>
      </c>
      <c r="B1794" t="s">
        <v>80</v>
      </c>
      <c r="C1794" t="s">
        <v>29</v>
      </c>
      <c r="D1794">
        <v>94109</v>
      </c>
      <c r="E1794" t="s">
        <v>30</v>
      </c>
    </row>
    <row r="1795" spans="1:5" x14ac:dyDescent="0.3">
      <c r="A1795" t="s">
        <v>27</v>
      </c>
      <c r="B1795" t="s">
        <v>80</v>
      </c>
      <c r="C1795" t="s">
        <v>29</v>
      </c>
      <c r="D1795">
        <v>94109</v>
      </c>
      <c r="E1795" t="s">
        <v>30</v>
      </c>
    </row>
    <row r="1796" spans="1:5" x14ac:dyDescent="0.3">
      <c r="A1796" t="s">
        <v>27</v>
      </c>
      <c r="B1796" t="s">
        <v>1585</v>
      </c>
      <c r="C1796" t="s">
        <v>471</v>
      </c>
      <c r="D1796">
        <v>89031</v>
      </c>
      <c r="E1796" t="s">
        <v>30</v>
      </c>
    </row>
    <row r="1797" spans="1:5" x14ac:dyDescent="0.3">
      <c r="A1797" t="s">
        <v>27</v>
      </c>
      <c r="B1797" t="s">
        <v>1585</v>
      </c>
      <c r="C1797" t="s">
        <v>471</v>
      </c>
      <c r="D1797">
        <v>89031</v>
      </c>
      <c r="E1797" t="s">
        <v>30</v>
      </c>
    </row>
    <row r="1798" spans="1:5" x14ac:dyDescent="0.3">
      <c r="A1798" t="s">
        <v>27</v>
      </c>
      <c r="B1798" t="s">
        <v>1585</v>
      </c>
      <c r="C1798" t="s">
        <v>471</v>
      </c>
      <c r="D1798">
        <v>89031</v>
      </c>
      <c r="E1798" t="s">
        <v>30</v>
      </c>
    </row>
    <row r="1799" spans="1:5" x14ac:dyDescent="0.3">
      <c r="A1799" t="s">
        <v>27</v>
      </c>
      <c r="B1799" t="s">
        <v>222</v>
      </c>
      <c r="C1799" t="s">
        <v>29</v>
      </c>
      <c r="D1799">
        <v>91104</v>
      </c>
      <c r="E1799" t="s">
        <v>30</v>
      </c>
    </row>
    <row r="1800" spans="1:5" x14ac:dyDescent="0.3">
      <c r="A1800" t="s">
        <v>27</v>
      </c>
      <c r="B1800" t="s">
        <v>222</v>
      </c>
      <c r="C1800" t="s">
        <v>29</v>
      </c>
      <c r="D1800">
        <v>91104</v>
      </c>
      <c r="E1800" t="s">
        <v>30</v>
      </c>
    </row>
    <row r="1801" spans="1:5" x14ac:dyDescent="0.3">
      <c r="A1801" t="s">
        <v>27</v>
      </c>
      <c r="B1801" t="s">
        <v>28</v>
      </c>
      <c r="C1801" t="s">
        <v>29</v>
      </c>
      <c r="D1801">
        <v>90004</v>
      </c>
      <c r="E1801" t="s">
        <v>30</v>
      </c>
    </row>
    <row r="1802" spans="1:5" x14ac:dyDescent="0.3">
      <c r="A1802" t="s">
        <v>27</v>
      </c>
      <c r="B1802" t="s">
        <v>28</v>
      </c>
      <c r="C1802" t="s">
        <v>29</v>
      </c>
      <c r="D1802">
        <v>90004</v>
      </c>
      <c r="E1802" t="s">
        <v>30</v>
      </c>
    </row>
    <row r="1803" spans="1:5" x14ac:dyDescent="0.3">
      <c r="A1803" t="s">
        <v>27</v>
      </c>
      <c r="B1803" t="s">
        <v>28</v>
      </c>
      <c r="C1803" t="s">
        <v>29</v>
      </c>
      <c r="D1803">
        <v>90004</v>
      </c>
      <c r="E1803" t="s">
        <v>30</v>
      </c>
    </row>
    <row r="1804" spans="1:5" x14ac:dyDescent="0.3">
      <c r="A1804" t="s">
        <v>27</v>
      </c>
      <c r="B1804" t="s">
        <v>325</v>
      </c>
      <c r="C1804" t="s">
        <v>29</v>
      </c>
      <c r="D1804">
        <v>92037</v>
      </c>
      <c r="E1804" t="s">
        <v>30</v>
      </c>
    </row>
    <row r="1805" spans="1:5" x14ac:dyDescent="0.3">
      <c r="A1805" t="s">
        <v>27</v>
      </c>
      <c r="B1805" t="s">
        <v>895</v>
      </c>
      <c r="C1805" t="s">
        <v>29</v>
      </c>
      <c r="D1805">
        <v>93534</v>
      </c>
      <c r="E1805" t="s">
        <v>30</v>
      </c>
    </row>
    <row r="1806" spans="1:5" x14ac:dyDescent="0.3">
      <c r="A1806" t="s">
        <v>27</v>
      </c>
      <c r="B1806" t="s">
        <v>624</v>
      </c>
      <c r="C1806" t="s">
        <v>625</v>
      </c>
      <c r="D1806">
        <v>59405</v>
      </c>
      <c r="E1806" t="s">
        <v>30</v>
      </c>
    </row>
    <row r="1807" spans="1:5" x14ac:dyDescent="0.3">
      <c r="A1807" t="s">
        <v>27</v>
      </c>
      <c r="B1807" t="s">
        <v>80</v>
      </c>
      <c r="C1807" t="s">
        <v>29</v>
      </c>
      <c r="D1807">
        <v>94110</v>
      </c>
      <c r="E1807" t="s">
        <v>30</v>
      </c>
    </row>
    <row r="1808" spans="1:5" x14ac:dyDescent="0.3">
      <c r="A1808" t="s">
        <v>27</v>
      </c>
      <c r="B1808" t="s">
        <v>80</v>
      </c>
      <c r="C1808" t="s">
        <v>29</v>
      </c>
      <c r="D1808">
        <v>94110</v>
      </c>
      <c r="E1808" t="s">
        <v>30</v>
      </c>
    </row>
    <row r="1809" spans="1:5" x14ac:dyDescent="0.3">
      <c r="A1809" t="s">
        <v>27</v>
      </c>
      <c r="B1809" t="s">
        <v>80</v>
      </c>
      <c r="C1809" t="s">
        <v>29</v>
      </c>
      <c r="D1809">
        <v>94109</v>
      </c>
      <c r="E1809" t="s">
        <v>30</v>
      </c>
    </row>
    <row r="1810" spans="1:5" x14ac:dyDescent="0.3">
      <c r="A1810" t="s">
        <v>27</v>
      </c>
      <c r="B1810" t="s">
        <v>65</v>
      </c>
      <c r="C1810" t="s">
        <v>66</v>
      </c>
      <c r="D1810">
        <v>98105</v>
      </c>
      <c r="E1810" t="s">
        <v>30</v>
      </c>
    </row>
    <row r="1811" spans="1:5" x14ac:dyDescent="0.3">
      <c r="A1811" t="s">
        <v>27</v>
      </c>
      <c r="B1811" t="s">
        <v>65</v>
      </c>
      <c r="C1811" t="s">
        <v>66</v>
      </c>
      <c r="D1811">
        <v>98105</v>
      </c>
      <c r="E1811" t="s">
        <v>30</v>
      </c>
    </row>
    <row r="1812" spans="1:5" x14ac:dyDescent="0.3">
      <c r="A1812" t="s">
        <v>27</v>
      </c>
      <c r="B1812" t="s">
        <v>325</v>
      </c>
      <c r="C1812" t="s">
        <v>29</v>
      </c>
      <c r="D1812">
        <v>92105</v>
      </c>
      <c r="E1812" t="s">
        <v>30</v>
      </c>
    </row>
    <row r="1813" spans="1:5" x14ac:dyDescent="0.3">
      <c r="A1813" t="s">
        <v>27</v>
      </c>
      <c r="B1813" t="s">
        <v>28</v>
      </c>
      <c r="C1813" t="s">
        <v>29</v>
      </c>
      <c r="D1813">
        <v>90032</v>
      </c>
      <c r="E1813" t="s">
        <v>30</v>
      </c>
    </row>
    <row r="1814" spans="1:5" x14ac:dyDescent="0.3">
      <c r="A1814" t="s">
        <v>27</v>
      </c>
      <c r="B1814" t="s">
        <v>28</v>
      </c>
      <c r="C1814" t="s">
        <v>29</v>
      </c>
      <c r="D1814">
        <v>90032</v>
      </c>
      <c r="E1814" t="s">
        <v>30</v>
      </c>
    </row>
    <row r="1815" spans="1:5" x14ac:dyDescent="0.3">
      <c r="A1815" t="s">
        <v>27</v>
      </c>
      <c r="B1815" t="s">
        <v>65</v>
      </c>
      <c r="C1815" t="s">
        <v>66</v>
      </c>
      <c r="D1815">
        <v>98115</v>
      </c>
      <c r="E1815" t="s">
        <v>30</v>
      </c>
    </row>
    <row r="1816" spans="1:5" x14ac:dyDescent="0.3">
      <c r="A1816" t="s">
        <v>27</v>
      </c>
      <c r="B1816" t="s">
        <v>65</v>
      </c>
      <c r="C1816" t="s">
        <v>66</v>
      </c>
      <c r="D1816">
        <v>98115</v>
      </c>
      <c r="E1816" t="s">
        <v>30</v>
      </c>
    </row>
    <row r="1817" spans="1:5" x14ac:dyDescent="0.3">
      <c r="A1817" t="s">
        <v>27</v>
      </c>
      <c r="B1817" t="s">
        <v>4447</v>
      </c>
      <c r="C1817" t="s">
        <v>29</v>
      </c>
      <c r="D1817">
        <v>91941</v>
      </c>
      <c r="E1817" t="s">
        <v>30</v>
      </c>
    </row>
    <row r="1818" spans="1:5" x14ac:dyDescent="0.3">
      <c r="A1818" t="s">
        <v>27</v>
      </c>
      <c r="B1818" t="s">
        <v>4447</v>
      </c>
      <c r="C1818" t="s">
        <v>29</v>
      </c>
      <c r="D1818">
        <v>91941</v>
      </c>
      <c r="E1818" t="s">
        <v>30</v>
      </c>
    </row>
    <row r="1819" spans="1:5" x14ac:dyDescent="0.3">
      <c r="A1819" t="s">
        <v>27</v>
      </c>
      <c r="B1819" t="s">
        <v>325</v>
      </c>
      <c r="C1819" t="s">
        <v>29</v>
      </c>
      <c r="D1819">
        <v>92024</v>
      </c>
      <c r="E1819" t="s">
        <v>30</v>
      </c>
    </row>
    <row r="1820" spans="1:5" x14ac:dyDescent="0.3">
      <c r="A1820" t="s">
        <v>27</v>
      </c>
      <c r="B1820" t="s">
        <v>325</v>
      </c>
      <c r="C1820" t="s">
        <v>29</v>
      </c>
      <c r="D1820">
        <v>92024</v>
      </c>
      <c r="E1820" t="s">
        <v>30</v>
      </c>
    </row>
    <row r="1821" spans="1:5" x14ac:dyDescent="0.3">
      <c r="A1821" t="s">
        <v>27</v>
      </c>
      <c r="B1821" t="s">
        <v>65</v>
      </c>
      <c r="C1821" t="s">
        <v>66</v>
      </c>
      <c r="D1821">
        <v>98105</v>
      </c>
      <c r="E1821" t="s">
        <v>30</v>
      </c>
    </row>
    <row r="1822" spans="1:5" x14ac:dyDescent="0.3">
      <c r="A1822" t="s">
        <v>27</v>
      </c>
      <c r="B1822" t="s">
        <v>2180</v>
      </c>
      <c r="C1822" t="s">
        <v>73</v>
      </c>
      <c r="D1822">
        <v>84106</v>
      </c>
      <c r="E1822" t="s">
        <v>30</v>
      </c>
    </row>
    <row r="1823" spans="1:5" x14ac:dyDescent="0.3">
      <c r="A1823" t="s">
        <v>27</v>
      </c>
      <c r="B1823" t="s">
        <v>2941</v>
      </c>
      <c r="C1823" t="s">
        <v>29</v>
      </c>
      <c r="D1823">
        <v>92307</v>
      </c>
      <c r="E1823" t="s">
        <v>30</v>
      </c>
    </row>
    <row r="1824" spans="1:5" x14ac:dyDescent="0.3">
      <c r="A1824" t="s">
        <v>27</v>
      </c>
      <c r="B1824" t="s">
        <v>2941</v>
      </c>
      <c r="C1824" t="s">
        <v>29</v>
      </c>
      <c r="D1824">
        <v>92307</v>
      </c>
      <c r="E1824" t="s">
        <v>30</v>
      </c>
    </row>
    <row r="1825" spans="1:5" x14ac:dyDescent="0.3">
      <c r="A1825" t="s">
        <v>27</v>
      </c>
      <c r="B1825" t="s">
        <v>2941</v>
      </c>
      <c r="C1825" t="s">
        <v>29</v>
      </c>
      <c r="D1825">
        <v>92307</v>
      </c>
      <c r="E1825" t="s">
        <v>30</v>
      </c>
    </row>
    <row r="1826" spans="1:5" x14ac:dyDescent="0.3">
      <c r="A1826" t="s">
        <v>27</v>
      </c>
      <c r="B1826" t="s">
        <v>2941</v>
      </c>
      <c r="C1826" t="s">
        <v>29</v>
      </c>
      <c r="D1826">
        <v>92307</v>
      </c>
      <c r="E1826" t="s">
        <v>30</v>
      </c>
    </row>
    <row r="1827" spans="1:5" x14ac:dyDescent="0.3">
      <c r="A1827" t="s">
        <v>27</v>
      </c>
      <c r="B1827" t="s">
        <v>398</v>
      </c>
      <c r="C1827" t="s">
        <v>29</v>
      </c>
      <c r="D1827">
        <v>90805</v>
      </c>
      <c r="E1827" t="s">
        <v>30</v>
      </c>
    </row>
    <row r="1828" spans="1:5" x14ac:dyDescent="0.3">
      <c r="A1828" t="s">
        <v>27</v>
      </c>
      <c r="B1828" t="s">
        <v>739</v>
      </c>
      <c r="C1828" t="s">
        <v>148</v>
      </c>
      <c r="D1828">
        <v>97301</v>
      </c>
      <c r="E1828" t="s">
        <v>30</v>
      </c>
    </row>
    <row r="1829" spans="1:5" x14ac:dyDescent="0.3">
      <c r="A1829" t="s">
        <v>27</v>
      </c>
      <c r="B1829" t="s">
        <v>739</v>
      </c>
      <c r="C1829" t="s">
        <v>148</v>
      </c>
      <c r="D1829">
        <v>97301</v>
      </c>
      <c r="E1829" t="s">
        <v>30</v>
      </c>
    </row>
    <row r="1830" spans="1:5" x14ac:dyDescent="0.3">
      <c r="A1830" t="s">
        <v>27</v>
      </c>
      <c r="B1830" t="s">
        <v>739</v>
      </c>
      <c r="C1830" t="s">
        <v>148</v>
      </c>
      <c r="D1830">
        <v>97301</v>
      </c>
      <c r="E1830" t="s">
        <v>30</v>
      </c>
    </row>
    <row r="1831" spans="1:5" x14ac:dyDescent="0.3">
      <c r="A1831" t="s">
        <v>27</v>
      </c>
      <c r="B1831" t="s">
        <v>739</v>
      </c>
      <c r="C1831" t="s">
        <v>148</v>
      </c>
      <c r="D1831">
        <v>97301</v>
      </c>
      <c r="E1831" t="s">
        <v>30</v>
      </c>
    </row>
    <row r="1832" spans="1:5" x14ac:dyDescent="0.3">
      <c r="A1832" t="s">
        <v>27</v>
      </c>
      <c r="B1832" t="s">
        <v>739</v>
      </c>
      <c r="C1832" t="s">
        <v>148</v>
      </c>
      <c r="D1832">
        <v>97301</v>
      </c>
      <c r="E1832" t="s">
        <v>30</v>
      </c>
    </row>
    <row r="1833" spans="1:5" x14ac:dyDescent="0.3">
      <c r="A1833" t="s">
        <v>27</v>
      </c>
      <c r="B1833" t="s">
        <v>739</v>
      </c>
      <c r="C1833" t="s">
        <v>148</v>
      </c>
      <c r="D1833">
        <v>97301</v>
      </c>
      <c r="E1833" t="s">
        <v>30</v>
      </c>
    </row>
    <row r="1834" spans="1:5" x14ac:dyDescent="0.3">
      <c r="A1834" t="s">
        <v>27</v>
      </c>
      <c r="B1834" t="s">
        <v>739</v>
      </c>
      <c r="C1834" t="s">
        <v>148</v>
      </c>
      <c r="D1834">
        <v>97301</v>
      </c>
      <c r="E1834" t="s">
        <v>30</v>
      </c>
    </row>
    <row r="1835" spans="1:5" x14ac:dyDescent="0.3">
      <c r="A1835" t="s">
        <v>27</v>
      </c>
      <c r="B1835" t="s">
        <v>160</v>
      </c>
      <c r="C1835" t="s">
        <v>161</v>
      </c>
      <c r="D1835">
        <v>80013</v>
      </c>
      <c r="E1835" t="s">
        <v>30</v>
      </c>
    </row>
    <row r="1836" spans="1:5" x14ac:dyDescent="0.3">
      <c r="A1836" t="s">
        <v>27</v>
      </c>
      <c r="B1836" t="s">
        <v>160</v>
      </c>
      <c r="C1836" t="s">
        <v>161</v>
      </c>
      <c r="D1836">
        <v>80013</v>
      </c>
      <c r="E1836" t="s">
        <v>30</v>
      </c>
    </row>
    <row r="1837" spans="1:5" x14ac:dyDescent="0.3">
      <c r="A1837" t="s">
        <v>27</v>
      </c>
      <c r="B1837" t="s">
        <v>65</v>
      </c>
      <c r="C1837" t="s">
        <v>66</v>
      </c>
      <c r="D1837">
        <v>98103</v>
      </c>
      <c r="E1837" t="s">
        <v>30</v>
      </c>
    </row>
    <row r="1838" spans="1:5" x14ac:dyDescent="0.3">
      <c r="A1838" t="s">
        <v>27</v>
      </c>
      <c r="B1838" t="s">
        <v>65</v>
      </c>
      <c r="C1838" t="s">
        <v>66</v>
      </c>
      <c r="D1838">
        <v>98103</v>
      </c>
      <c r="E1838" t="s">
        <v>30</v>
      </c>
    </row>
    <row r="1839" spans="1:5" x14ac:dyDescent="0.3">
      <c r="A1839" t="s">
        <v>27</v>
      </c>
      <c r="B1839" t="s">
        <v>65</v>
      </c>
      <c r="C1839" t="s">
        <v>66</v>
      </c>
      <c r="D1839">
        <v>98103</v>
      </c>
      <c r="E1839" t="s">
        <v>30</v>
      </c>
    </row>
    <row r="1840" spans="1:5" x14ac:dyDescent="0.3">
      <c r="A1840" t="s">
        <v>27</v>
      </c>
      <c r="B1840" t="s">
        <v>4474</v>
      </c>
      <c r="C1840" t="s">
        <v>2910</v>
      </c>
      <c r="D1840">
        <v>83201</v>
      </c>
      <c r="E1840" t="s">
        <v>30</v>
      </c>
    </row>
    <row r="1841" spans="1:5" x14ac:dyDescent="0.3">
      <c r="A1841" t="s">
        <v>27</v>
      </c>
      <c r="B1841" t="s">
        <v>4474</v>
      </c>
      <c r="C1841" t="s">
        <v>2910</v>
      </c>
      <c r="D1841">
        <v>83201</v>
      </c>
      <c r="E1841" t="s">
        <v>30</v>
      </c>
    </row>
    <row r="1842" spans="1:5" x14ac:dyDescent="0.3">
      <c r="A1842" t="s">
        <v>27</v>
      </c>
      <c r="B1842" t="s">
        <v>65</v>
      </c>
      <c r="C1842" t="s">
        <v>66</v>
      </c>
      <c r="D1842">
        <v>98105</v>
      </c>
      <c r="E1842" t="s">
        <v>30</v>
      </c>
    </row>
    <row r="1843" spans="1:5" x14ac:dyDescent="0.3">
      <c r="A1843" t="s">
        <v>27</v>
      </c>
      <c r="B1843" t="s">
        <v>65</v>
      </c>
      <c r="C1843" t="s">
        <v>66</v>
      </c>
      <c r="D1843">
        <v>98115</v>
      </c>
      <c r="E1843" t="s">
        <v>30</v>
      </c>
    </row>
    <row r="1844" spans="1:5" x14ac:dyDescent="0.3">
      <c r="A1844" t="s">
        <v>27</v>
      </c>
      <c r="B1844" t="s">
        <v>65</v>
      </c>
      <c r="C1844" t="s">
        <v>66</v>
      </c>
      <c r="D1844">
        <v>98115</v>
      </c>
      <c r="E1844" t="s">
        <v>30</v>
      </c>
    </row>
    <row r="1845" spans="1:5" x14ac:dyDescent="0.3">
      <c r="A1845" t="s">
        <v>27</v>
      </c>
      <c r="B1845" t="s">
        <v>65</v>
      </c>
      <c r="C1845" t="s">
        <v>66</v>
      </c>
      <c r="D1845">
        <v>98105</v>
      </c>
      <c r="E1845" t="s">
        <v>30</v>
      </c>
    </row>
    <row r="1846" spans="1:5" x14ac:dyDescent="0.3">
      <c r="A1846" t="s">
        <v>27</v>
      </c>
      <c r="B1846" t="s">
        <v>80</v>
      </c>
      <c r="C1846" t="s">
        <v>29</v>
      </c>
      <c r="D1846">
        <v>94109</v>
      </c>
      <c r="E1846" t="s">
        <v>30</v>
      </c>
    </row>
    <row r="1847" spans="1:5" x14ac:dyDescent="0.3">
      <c r="A1847" t="s">
        <v>27</v>
      </c>
      <c r="B1847" t="s">
        <v>80</v>
      </c>
      <c r="C1847" t="s">
        <v>29</v>
      </c>
      <c r="D1847">
        <v>94109</v>
      </c>
      <c r="E1847" t="s">
        <v>30</v>
      </c>
    </row>
    <row r="1848" spans="1:5" x14ac:dyDescent="0.3">
      <c r="A1848" t="s">
        <v>27</v>
      </c>
      <c r="B1848" t="s">
        <v>1934</v>
      </c>
      <c r="C1848" t="s">
        <v>148</v>
      </c>
      <c r="D1848">
        <v>97477</v>
      </c>
      <c r="E1848" t="s">
        <v>30</v>
      </c>
    </row>
    <row r="1849" spans="1:5" x14ac:dyDescent="0.3">
      <c r="A1849" t="s">
        <v>27</v>
      </c>
      <c r="B1849" t="s">
        <v>1934</v>
      </c>
      <c r="C1849" t="s">
        <v>148</v>
      </c>
      <c r="D1849">
        <v>97477</v>
      </c>
      <c r="E1849" t="s">
        <v>30</v>
      </c>
    </row>
    <row r="1850" spans="1:5" x14ac:dyDescent="0.3">
      <c r="A1850" t="s">
        <v>27</v>
      </c>
      <c r="B1850" t="s">
        <v>1934</v>
      </c>
      <c r="C1850" t="s">
        <v>148</v>
      </c>
      <c r="D1850">
        <v>97477</v>
      </c>
      <c r="E1850" t="s">
        <v>30</v>
      </c>
    </row>
    <row r="1851" spans="1:5" x14ac:dyDescent="0.3">
      <c r="A1851" t="s">
        <v>27</v>
      </c>
      <c r="B1851" t="s">
        <v>80</v>
      </c>
      <c r="C1851" t="s">
        <v>29</v>
      </c>
      <c r="D1851">
        <v>94109</v>
      </c>
      <c r="E1851" t="s">
        <v>30</v>
      </c>
    </row>
    <row r="1852" spans="1:5" x14ac:dyDescent="0.3">
      <c r="A1852" t="s">
        <v>27</v>
      </c>
      <c r="B1852" t="s">
        <v>28</v>
      </c>
      <c r="C1852" t="s">
        <v>29</v>
      </c>
      <c r="D1852">
        <v>90049</v>
      </c>
      <c r="E1852" t="s">
        <v>30</v>
      </c>
    </row>
    <row r="1853" spans="1:5" x14ac:dyDescent="0.3">
      <c r="A1853" t="s">
        <v>27</v>
      </c>
      <c r="B1853" t="s">
        <v>28</v>
      </c>
      <c r="C1853" t="s">
        <v>29</v>
      </c>
      <c r="D1853">
        <v>90049</v>
      </c>
      <c r="E1853" t="s">
        <v>30</v>
      </c>
    </row>
    <row r="1854" spans="1:5" x14ac:dyDescent="0.3">
      <c r="A1854" t="s">
        <v>27</v>
      </c>
      <c r="B1854" t="s">
        <v>80</v>
      </c>
      <c r="C1854" t="s">
        <v>29</v>
      </c>
      <c r="D1854">
        <v>94109</v>
      </c>
      <c r="E1854" t="s">
        <v>30</v>
      </c>
    </row>
    <row r="1855" spans="1:5" x14ac:dyDescent="0.3">
      <c r="A1855" t="s">
        <v>27</v>
      </c>
      <c r="B1855" t="s">
        <v>1352</v>
      </c>
      <c r="C1855" t="s">
        <v>29</v>
      </c>
      <c r="D1855">
        <v>94533</v>
      </c>
      <c r="E1855" t="s">
        <v>30</v>
      </c>
    </row>
    <row r="1856" spans="1:5" x14ac:dyDescent="0.3">
      <c r="A1856" t="s">
        <v>27</v>
      </c>
      <c r="B1856" t="s">
        <v>1352</v>
      </c>
      <c r="C1856" t="s">
        <v>29</v>
      </c>
      <c r="D1856">
        <v>94533</v>
      </c>
      <c r="E1856" t="s">
        <v>30</v>
      </c>
    </row>
    <row r="1857" spans="1:5" x14ac:dyDescent="0.3">
      <c r="A1857" t="s">
        <v>27</v>
      </c>
      <c r="B1857" t="s">
        <v>1352</v>
      </c>
      <c r="C1857" t="s">
        <v>29</v>
      </c>
      <c r="D1857">
        <v>94533</v>
      </c>
      <c r="E1857" t="s">
        <v>30</v>
      </c>
    </row>
    <row r="1858" spans="1:5" x14ac:dyDescent="0.3">
      <c r="A1858" t="s">
        <v>27</v>
      </c>
      <c r="B1858" t="s">
        <v>1352</v>
      </c>
      <c r="C1858" t="s">
        <v>29</v>
      </c>
      <c r="D1858">
        <v>94533</v>
      </c>
      <c r="E1858" t="s">
        <v>30</v>
      </c>
    </row>
    <row r="1859" spans="1:5" x14ac:dyDescent="0.3">
      <c r="A1859" t="s">
        <v>27</v>
      </c>
      <c r="B1859" t="s">
        <v>1352</v>
      </c>
      <c r="C1859" t="s">
        <v>29</v>
      </c>
      <c r="D1859">
        <v>94533</v>
      </c>
      <c r="E1859" t="s">
        <v>30</v>
      </c>
    </row>
    <row r="1860" spans="1:5" x14ac:dyDescent="0.3">
      <c r="A1860" t="s">
        <v>27</v>
      </c>
      <c r="B1860" t="s">
        <v>1352</v>
      </c>
      <c r="C1860" t="s">
        <v>29</v>
      </c>
      <c r="D1860">
        <v>94533</v>
      </c>
      <c r="E1860" t="s">
        <v>30</v>
      </c>
    </row>
    <row r="1861" spans="1:5" x14ac:dyDescent="0.3">
      <c r="A1861" t="s">
        <v>27</v>
      </c>
      <c r="B1861" t="s">
        <v>1352</v>
      </c>
      <c r="C1861" t="s">
        <v>29</v>
      </c>
      <c r="D1861">
        <v>94533</v>
      </c>
      <c r="E1861" t="s">
        <v>30</v>
      </c>
    </row>
    <row r="1862" spans="1:5" x14ac:dyDescent="0.3">
      <c r="A1862" t="s">
        <v>27</v>
      </c>
      <c r="B1862" t="s">
        <v>325</v>
      </c>
      <c r="C1862" t="s">
        <v>29</v>
      </c>
      <c r="D1862">
        <v>92037</v>
      </c>
      <c r="E1862" t="s">
        <v>30</v>
      </c>
    </row>
    <row r="1863" spans="1:5" x14ac:dyDescent="0.3">
      <c r="A1863" t="s">
        <v>27</v>
      </c>
      <c r="B1863" t="s">
        <v>325</v>
      </c>
      <c r="C1863" t="s">
        <v>29</v>
      </c>
      <c r="D1863">
        <v>92037</v>
      </c>
      <c r="E1863" t="s">
        <v>30</v>
      </c>
    </row>
    <row r="1864" spans="1:5" x14ac:dyDescent="0.3">
      <c r="A1864" t="s">
        <v>27</v>
      </c>
      <c r="B1864" t="s">
        <v>28</v>
      </c>
      <c r="C1864" t="s">
        <v>29</v>
      </c>
      <c r="D1864">
        <v>90032</v>
      </c>
      <c r="E1864" t="s">
        <v>30</v>
      </c>
    </row>
    <row r="1865" spans="1:5" x14ac:dyDescent="0.3">
      <c r="A1865" t="s">
        <v>27</v>
      </c>
      <c r="B1865" t="s">
        <v>28</v>
      </c>
      <c r="C1865" t="s">
        <v>29</v>
      </c>
      <c r="D1865">
        <v>90032</v>
      </c>
      <c r="E1865" t="s">
        <v>30</v>
      </c>
    </row>
    <row r="1866" spans="1:5" x14ac:dyDescent="0.3">
      <c r="A1866" t="s">
        <v>27</v>
      </c>
      <c r="B1866" t="s">
        <v>4518</v>
      </c>
      <c r="C1866" t="s">
        <v>29</v>
      </c>
      <c r="D1866">
        <v>92630</v>
      </c>
      <c r="E1866" t="s">
        <v>30</v>
      </c>
    </row>
    <row r="1867" spans="1:5" x14ac:dyDescent="0.3">
      <c r="A1867" t="s">
        <v>27</v>
      </c>
      <c r="B1867" t="s">
        <v>4518</v>
      </c>
      <c r="C1867" t="s">
        <v>29</v>
      </c>
      <c r="D1867">
        <v>92630</v>
      </c>
      <c r="E1867" t="s">
        <v>30</v>
      </c>
    </row>
    <row r="1868" spans="1:5" x14ac:dyDescent="0.3">
      <c r="A1868" t="s">
        <v>27</v>
      </c>
      <c r="B1868" t="s">
        <v>65</v>
      </c>
      <c r="C1868" t="s">
        <v>66</v>
      </c>
      <c r="D1868">
        <v>98103</v>
      </c>
      <c r="E1868" t="s">
        <v>30</v>
      </c>
    </row>
    <row r="1869" spans="1:5" x14ac:dyDescent="0.3">
      <c r="A1869" t="s">
        <v>27</v>
      </c>
      <c r="B1869" t="s">
        <v>4523</v>
      </c>
      <c r="C1869" t="s">
        <v>29</v>
      </c>
      <c r="D1869">
        <v>96003</v>
      </c>
      <c r="E1869" t="s">
        <v>30</v>
      </c>
    </row>
    <row r="1870" spans="1:5" x14ac:dyDescent="0.3">
      <c r="A1870" t="s">
        <v>27</v>
      </c>
      <c r="B1870" t="s">
        <v>28</v>
      </c>
      <c r="C1870" t="s">
        <v>29</v>
      </c>
      <c r="D1870">
        <v>90032</v>
      </c>
      <c r="E1870" t="s">
        <v>30</v>
      </c>
    </row>
    <row r="1871" spans="1:5" x14ac:dyDescent="0.3">
      <c r="A1871" t="s">
        <v>27</v>
      </c>
      <c r="B1871" t="s">
        <v>28</v>
      </c>
      <c r="C1871" t="s">
        <v>29</v>
      </c>
      <c r="D1871">
        <v>90032</v>
      </c>
      <c r="E1871" t="s">
        <v>30</v>
      </c>
    </row>
    <row r="1872" spans="1:5" x14ac:dyDescent="0.3">
      <c r="A1872" t="s">
        <v>27</v>
      </c>
      <c r="B1872" t="s">
        <v>28</v>
      </c>
      <c r="C1872" t="s">
        <v>29</v>
      </c>
      <c r="D1872">
        <v>90036</v>
      </c>
      <c r="E1872" t="s">
        <v>30</v>
      </c>
    </row>
    <row r="1873" spans="1:5" x14ac:dyDescent="0.3">
      <c r="A1873" t="s">
        <v>27</v>
      </c>
      <c r="B1873" t="s">
        <v>28</v>
      </c>
      <c r="C1873" t="s">
        <v>29</v>
      </c>
      <c r="D1873">
        <v>90036</v>
      </c>
      <c r="E1873" t="s">
        <v>30</v>
      </c>
    </row>
    <row r="1874" spans="1:5" x14ac:dyDescent="0.3">
      <c r="A1874" t="s">
        <v>27</v>
      </c>
      <c r="B1874" t="s">
        <v>80</v>
      </c>
      <c r="C1874" t="s">
        <v>29</v>
      </c>
      <c r="D1874">
        <v>94109</v>
      </c>
      <c r="E1874" t="s">
        <v>30</v>
      </c>
    </row>
    <row r="1875" spans="1:5" x14ac:dyDescent="0.3">
      <c r="A1875" t="s">
        <v>27</v>
      </c>
      <c r="B1875" t="s">
        <v>28</v>
      </c>
      <c r="C1875" t="s">
        <v>29</v>
      </c>
      <c r="D1875">
        <v>90008</v>
      </c>
      <c r="E1875" t="s">
        <v>30</v>
      </c>
    </row>
    <row r="1876" spans="1:5" x14ac:dyDescent="0.3">
      <c r="A1876" t="s">
        <v>27</v>
      </c>
      <c r="B1876" t="s">
        <v>28</v>
      </c>
      <c r="C1876" t="s">
        <v>29</v>
      </c>
      <c r="D1876">
        <v>90008</v>
      </c>
      <c r="E1876" t="s">
        <v>30</v>
      </c>
    </row>
    <row r="1877" spans="1:5" x14ac:dyDescent="0.3">
      <c r="A1877" t="s">
        <v>27</v>
      </c>
      <c r="B1877" t="s">
        <v>28</v>
      </c>
      <c r="C1877" t="s">
        <v>29</v>
      </c>
      <c r="D1877">
        <v>90049</v>
      </c>
      <c r="E1877" t="s">
        <v>30</v>
      </c>
    </row>
    <row r="1878" spans="1:5" x14ac:dyDescent="0.3">
      <c r="A1878" t="s">
        <v>27</v>
      </c>
      <c r="B1878" t="s">
        <v>4542</v>
      </c>
      <c r="C1878" t="s">
        <v>29</v>
      </c>
      <c r="D1878">
        <v>95928</v>
      </c>
      <c r="E1878" t="s">
        <v>30</v>
      </c>
    </row>
    <row r="1879" spans="1:5" x14ac:dyDescent="0.3">
      <c r="A1879" t="s">
        <v>27</v>
      </c>
      <c r="B1879" t="s">
        <v>4542</v>
      </c>
      <c r="C1879" t="s">
        <v>29</v>
      </c>
      <c r="D1879">
        <v>95928</v>
      </c>
      <c r="E1879" t="s">
        <v>30</v>
      </c>
    </row>
    <row r="1880" spans="1:5" x14ac:dyDescent="0.3">
      <c r="A1880" t="s">
        <v>27</v>
      </c>
      <c r="B1880" t="s">
        <v>4542</v>
      </c>
      <c r="C1880" t="s">
        <v>29</v>
      </c>
      <c r="D1880">
        <v>95928</v>
      </c>
      <c r="E1880" t="s">
        <v>30</v>
      </c>
    </row>
    <row r="1881" spans="1:5" x14ac:dyDescent="0.3">
      <c r="A1881" t="s">
        <v>27</v>
      </c>
      <c r="B1881" t="s">
        <v>1934</v>
      </c>
      <c r="C1881" t="s">
        <v>148</v>
      </c>
      <c r="D1881">
        <v>97477</v>
      </c>
      <c r="E1881" t="s">
        <v>30</v>
      </c>
    </row>
    <row r="1882" spans="1:5" x14ac:dyDescent="0.3">
      <c r="A1882" t="s">
        <v>27</v>
      </c>
      <c r="B1882" t="s">
        <v>1934</v>
      </c>
      <c r="C1882" t="s">
        <v>148</v>
      </c>
      <c r="D1882">
        <v>97477</v>
      </c>
      <c r="E1882" t="s">
        <v>30</v>
      </c>
    </row>
    <row r="1883" spans="1:5" x14ac:dyDescent="0.3">
      <c r="A1883" t="s">
        <v>27</v>
      </c>
      <c r="B1883" t="s">
        <v>1934</v>
      </c>
      <c r="C1883" t="s">
        <v>148</v>
      </c>
      <c r="D1883">
        <v>97477</v>
      </c>
      <c r="E1883" t="s">
        <v>30</v>
      </c>
    </row>
    <row r="1884" spans="1:5" x14ac:dyDescent="0.3">
      <c r="A1884" t="s">
        <v>27</v>
      </c>
      <c r="B1884" t="s">
        <v>1934</v>
      </c>
      <c r="C1884" t="s">
        <v>148</v>
      </c>
      <c r="D1884">
        <v>97477</v>
      </c>
      <c r="E1884" t="s">
        <v>30</v>
      </c>
    </row>
    <row r="1885" spans="1:5" x14ac:dyDescent="0.3">
      <c r="A1885" t="s">
        <v>27</v>
      </c>
      <c r="B1885" t="s">
        <v>2692</v>
      </c>
      <c r="C1885" t="s">
        <v>29</v>
      </c>
      <c r="D1885">
        <v>93309</v>
      </c>
      <c r="E1885" t="s">
        <v>30</v>
      </c>
    </row>
    <row r="1886" spans="1:5" x14ac:dyDescent="0.3">
      <c r="A1886" t="s">
        <v>27</v>
      </c>
      <c r="B1886" t="s">
        <v>2692</v>
      </c>
      <c r="C1886" t="s">
        <v>29</v>
      </c>
      <c r="D1886">
        <v>93309</v>
      </c>
      <c r="E1886" t="s">
        <v>30</v>
      </c>
    </row>
    <row r="1887" spans="1:5" x14ac:dyDescent="0.3">
      <c r="A1887" t="s">
        <v>27</v>
      </c>
      <c r="B1887" t="s">
        <v>2692</v>
      </c>
      <c r="C1887" t="s">
        <v>29</v>
      </c>
      <c r="D1887">
        <v>93309</v>
      </c>
      <c r="E1887" t="s">
        <v>30</v>
      </c>
    </row>
    <row r="1888" spans="1:5" x14ac:dyDescent="0.3">
      <c r="A1888" t="s">
        <v>27</v>
      </c>
      <c r="B1888" t="s">
        <v>2692</v>
      </c>
      <c r="C1888" t="s">
        <v>29</v>
      </c>
      <c r="D1888">
        <v>93309</v>
      </c>
      <c r="E1888" t="s">
        <v>30</v>
      </c>
    </row>
    <row r="1889" spans="1:5" x14ac:dyDescent="0.3">
      <c r="A1889" t="s">
        <v>27</v>
      </c>
      <c r="B1889" t="s">
        <v>2692</v>
      </c>
      <c r="C1889" t="s">
        <v>29</v>
      </c>
      <c r="D1889">
        <v>93309</v>
      </c>
      <c r="E1889" t="s">
        <v>30</v>
      </c>
    </row>
    <row r="1890" spans="1:5" x14ac:dyDescent="0.3">
      <c r="A1890" t="s">
        <v>27</v>
      </c>
      <c r="B1890" t="s">
        <v>2371</v>
      </c>
      <c r="C1890" t="s">
        <v>29</v>
      </c>
      <c r="D1890">
        <v>91360</v>
      </c>
      <c r="E1890" t="s">
        <v>30</v>
      </c>
    </row>
    <row r="1891" spans="1:5" x14ac:dyDescent="0.3">
      <c r="A1891" t="s">
        <v>27</v>
      </c>
      <c r="B1891" t="s">
        <v>325</v>
      </c>
      <c r="C1891" t="s">
        <v>29</v>
      </c>
      <c r="D1891">
        <v>92037</v>
      </c>
      <c r="E1891" t="s">
        <v>30</v>
      </c>
    </row>
    <row r="1892" spans="1:5" x14ac:dyDescent="0.3">
      <c r="A1892" t="s">
        <v>27</v>
      </c>
      <c r="B1892" t="s">
        <v>325</v>
      </c>
      <c r="C1892" t="s">
        <v>29</v>
      </c>
      <c r="D1892">
        <v>92037</v>
      </c>
      <c r="E1892" t="s">
        <v>30</v>
      </c>
    </row>
    <row r="1893" spans="1:5" x14ac:dyDescent="0.3">
      <c r="A1893" t="s">
        <v>27</v>
      </c>
      <c r="B1893" t="s">
        <v>325</v>
      </c>
      <c r="C1893" t="s">
        <v>29</v>
      </c>
      <c r="D1893">
        <v>92037</v>
      </c>
      <c r="E1893" t="s">
        <v>30</v>
      </c>
    </row>
    <row r="1894" spans="1:5" x14ac:dyDescent="0.3">
      <c r="A1894" t="s">
        <v>27</v>
      </c>
      <c r="B1894" t="s">
        <v>80</v>
      </c>
      <c r="C1894" t="s">
        <v>29</v>
      </c>
      <c r="D1894">
        <v>94122</v>
      </c>
      <c r="E1894" t="s">
        <v>30</v>
      </c>
    </row>
    <row r="1895" spans="1:5" x14ac:dyDescent="0.3">
      <c r="A1895" t="s">
        <v>27</v>
      </c>
      <c r="B1895" t="s">
        <v>80</v>
      </c>
      <c r="C1895" t="s">
        <v>29</v>
      </c>
      <c r="D1895">
        <v>94122</v>
      </c>
      <c r="E1895" t="s">
        <v>30</v>
      </c>
    </row>
    <row r="1896" spans="1:5" x14ac:dyDescent="0.3">
      <c r="A1896" t="s">
        <v>27</v>
      </c>
      <c r="B1896" t="s">
        <v>80</v>
      </c>
      <c r="C1896" t="s">
        <v>29</v>
      </c>
      <c r="D1896">
        <v>94122</v>
      </c>
      <c r="E1896" t="s">
        <v>30</v>
      </c>
    </row>
    <row r="1897" spans="1:5" x14ac:dyDescent="0.3">
      <c r="A1897" t="s">
        <v>27</v>
      </c>
      <c r="B1897" t="s">
        <v>80</v>
      </c>
      <c r="C1897" t="s">
        <v>29</v>
      </c>
      <c r="D1897">
        <v>94122</v>
      </c>
      <c r="E1897" t="s">
        <v>30</v>
      </c>
    </row>
    <row r="1898" spans="1:5" x14ac:dyDescent="0.3">
      <c r="A1898" t="s">
        <v>27</v>
      </c>
      <c r="B1898" t="s">
        <v>325</v>
      </c>
      <c r="C1898" t="s">
        <v>29</v>
      </c>
      <c r="D1898">
        <v>92105</v>
      </c>
      <c r="E1898" t="s">
        <v>30</v>
      </c>
    </row>
    <row r="1899" spans="1:5" x14ac:dyDescent="0.3">
      <c r="A1899" t="s">
        <v>27</v>
      </c>
      <c r="B1899" t="s">
        <v>28</v>
      </c>
      <c r="C1899" t="s">
        <v>29</v>
      </c>
      <c r="D1899">
        <v>90036</v>
      </c>
      <c r="E1899" t="s">
        <v>30</v>
      </c>
    </row>
    <row r="1900" spans="1:5" x14ac:dyDescent="0.3">
      <c r="A1900" t="s">
        <v>27</v>
      </c>
      <c r="B1900" t="s">
        <v>65</v>
      </c>
      <c r="C1900" t="s">
        <v>66</v>
      </c>
      <c r="D1900">
        <v>98115</v>
      </c>
      <c r="E1900" t="s">
        <v>30</v>
      </c>
    </row>
    <row r="1901" spans="1:5" x14ac:dyDescent="0.3">
      <c r="A1901" t="s">
        <v>27</v>
      </c>
      <c r="B1901" t="s">
        <v>325</v>
      </c>
      <c r="C1901" t="s">
        <v>29</v>
      </c>
      <c r="D1901">
        <v>92105</v>
      </c>
      <c r="E1901" t="s">
        <v>30</v>
      </c>
    </row>
    <row r="1902" spans="1:5" x14ac:dyDescent="0.3">
      <c r="A1902" t="s">
        <v>27</v>
      </c>
      <c r="B1902" t="s">
        <v>325</v>
      </c>
      <c r="C1902" t="s">
        <v>29</v>
      </c>
      <c r="D1902">
        <v>92105</v>
      </c>
      <c r="E1902" t="s">
        <v>30</v>
      </c>
    </row>
    <row r="1903" spans="1:5" x14ac:dyDescent="0.3">
      <c r="A1903" t="s">
        <v>27</v>
      </c>
      <c r="B1903" t="s">
        <v>325</v>
      </c>
      <c r="C1903" t="s">
        <v>29</v>
      </c>
      <c r="D1903">
        <v>92105</v>
      </c>
      <c r="E1903" t="s">
        <v>30</v>
      </c>
    </row>
    <row r="1904" spans="1:5" x14ac:dyDescent="0.3">
      <c r="A1904" t="s">
        <v>27</v>
      </c>
      <c r="B1904" t="s">
        <v>325</v>
      </c>
      <c r="C1904" t="s">
        <v>29</v>
      </c>
      <c r="D1904">
        <v>92105</v>
      </c>
      <c r="E1904" t="s">
        <v>30</v>
      </c>
    </row>
    <row r="1905" spans="1:5" x14ac:dyDescent="0.3">
      <c r="A1905" t="s">
        <v>27</v>
      </c>
      <c r="B1905" t="s">
        <v>325</v>
      </c>
      <c r="C1905" t="s">
        <v>29</v>
      </c>
      <c r="D1905">
        <v>92105</v>
      </c>
      <c r="E1905" t="s">
        <v>30</v>
      </c>
    </row>
    <row r="1906" spans="1:5" x14ac:dyDescent="0.3">
      <c r="A1906" t="s">
        <v>27</v>
      </c>
      <c r="B1906" t="s">
        <v>325</v>
      </c>
      <c r="C1906" t="s">
        <v>29</v>
      </c>
      <c r="D1906">
        <v>92105</v>
      </c>
      <c r="E1906" t="s">
        <v>30</v>
      </c>
    </row>
    <row r="1907" spans="1:5" x14ac:dyDescent="0.3">
      <c r="A1907" t="s">
        <v>27</v>
      </c>
      <c r="B1907" t="s">
        <v>325</v>
      </c>
      <c r="C1907" t="s">
        <v>29</v>
      </c>
      <c r="D1907">
        <v>92105</v>
      </c>
      <c r="E1907" t="s">
        <v>30</v>
      </c>
    </row>
    <row r="1908" spans="1:5" x14ac:dyDescent="0.3">
      <c r="A1908" t="s">
        <v>27</v>
      </c>
      <c r="B1908" t="s">
        <v>528</v>
      </c>
      <c r="C1908" t="s">
        <v>29</v>
      </c>
      <c r="D1908">
        <v>94521</v>
      </c>
      <c r="E1908" t="s">
        <v>30</v>
      </c>
    </row>
    <row r="1909" spans="1:5" x14ac:dyDescent="0.3">
      <c r="A1909" t="s">
        <v>27</v>
      </c>
      <c r="B1909" t="s">
        <v>4595</v>
      </c>
      <c r="C1909" t="s">
        <v>4596</v>
      </c>
      <c r="D1909">
        <v>82001</v>
      </c>
      <c r="E1909" t="s">
        <v>30</v>
      </c>
    </row>
    <row r="1910" spans="1:5" x14ac:dyDescent="0.3">
      <c r="A1910" t="s">
        <v>27</v>
      </c>
      <c r="B1910" t="s">
        <v>667</v>
      </c>
      <c r="C1910" t="s">
        <v>29</v>
      </c>
      <c r="D1910">
        <v>92804</v>
      </c>
      <c r="E1910" t="s">
        <v>30</v>
      </c>
    </row>
    <row r="1911" spans="1:5" x14ac:dyDescent="0.3">
      <c r="A1911" t="s">
        <v>27</v>
      </c>
      <c r="B1911" t="s">
        <v>325</v>
      </c>
      <c r="C1911" t="s">
        <v>29</v>
      </c>
      <c r="D1911">
        <v>92105</v>
      </c>
      <c r="E1911" t="s">
        <v>30</v>
      </c>
    </row>
    <row r="1912" spans="1:5" x14ac:dyDescent="0.3">
      <c r="A1912" t="s">
        <v>27</v>
      </c>
      <c r="B1912" t="s">
        <v>325</v>
      </c>
      <c r="C1912" t="s">
        <v>29</v>
      </c>
      <c r="D1912">
        <v>92105</v>
      </c>
      <c r="E1912" t="s">
        <v>30</v>
      </c>
    </row>
    <row r="1913" spans="1:5" x14ac:dyDescent="0.3">
      <c r="A1913" t="s">
        <v>27</v>
      </c>
      <c r="B1913" t="s">
        <v>325</v>
      </c>
      <c r="C1913" t="s">
        <v>29</v>
      </c>
      <c r="D1913">
        <v>92105</v>
      </c>
      <c r="E1913" t="s">
        <v>30</v>
      </c>
    </row>
    <row r="1914" spans="1:5" x14ac:dyDescent="0.3">
      <c r="A1914" t="s">
        <v>27</v>
      </c>
      <c r="B1914" t="s">
        <v>80</v>
      </c>
      <c r="C1914" t="s">
        <v>29</v>
      </c>
      <c r="D1914">
        <v>94109</v>
      </c>
      <c r="E1914" t="s">
        <v>30</v>
      </c>
    </row>
    <row r="1915" spans="1:5" x14ac:dyDescent="0.3">
      <c r="A1915" t="s">
        <v>27</v>
      </c>
      <c r="B1915" t="s">
        <v>80</v>
      </c>
      <c r="C1915" t="s">
        <v>29</v>
      </c>
      <c r="D1915">
        <v>94109</v>
      </c>
      <c r="E1915" t="s">
        <v>30</v>
      </c>
    </row>
    <row r="1916" spans="1:5" x14ac:dyDescent="0.3">
      <c r="A1916" t="s">
        <v>27</v>
      </c>
      <c r="B1916" t="s">
        <v>80</v>
      </c>
      <c r="C1916" t="s">
        <v>29</v>
      </c>
      <c r="D1916">
        <v>94110</v>
      </c>
      <c r="E1916" t="s">
        <v>30</v>
      </c>
    </row>
    <row r="1917" spans="1:5" x14ac:dyDescent="0.3">
      <c r="A1917" t="s">
        <v>27</v>
      </c>
      <c r="B1917" t="s">
        <v>80</v>
      </c>
      <c r="C1917" t="s">
        <v>29</v>
      </c>
      <c r="D1917">
        <v>94110</v>
      </c>
      <c r="E1917" t="s">
        <v>30</v>
      </c>
    </row>
    <row r="1918" spans="1:5" x14ac:dyDescent="0.3">
      <c r="A1918" t="s">
        <v>27</v>
      </c>
      <c r="B1918" t="s">
        <v>28</v>
      </c>
      <c r="C1918" t="s">
        <v>29</v>
      </c>
      <c r="D1918">
        <v>90036</v>
      </c>
      <c r="E1918" t="s">
        <v>30</v>
      </c>
    </row>
    <row r="1919" spans="1:5" x14ac:dyDescent="0.3">
      <c r="A1919" t="s">
        <v>27</v>
      </c>
      <c r="B1919" t="s">
        <v>28</v>
      </c>
      <c r="C1919" t="s">
        <v>29</v>
      </c>
      <c r="D1919">
        <v>90049</v>
      </c>
      <c r="E1919" t="s">
        <v>30</v>
      </c>
    </row>
    <row r="1920" spans="1:5" x14ac:dyDescent="0.3">
      <c r="A1920" t="s">
        <v>27</v>
      </c>
      <c r="B1920" t="s">
        <v>28</v>
      </c>
      <c r="C1920" t="s">
        <v>29</v>
      </c>
      <c r="D1920">
        <v>90049</v>
      </c>
      <c r="E1920" t="s">
        <v>30</v>
      </c>
    </row>
    <row r="1921" spans="1:5" x14ac:dyDescent="0.3">
      <c r="A1921" t="s">
        <v>27</v>
      </c>
      <c r="B1921" t="s">
        <v>80</v>
      </c>
      <c r="C1921" t="s">
        <v>29</v>
      </c>
      <c r="D1921">
        <v>94110</v>
      </c>
      <c r="E1921" t="s">
        <v>30</v>
      </c>
    </row>
    <row r="1922" spans="1:5" x14ac:dyDescent="0.3">
      <c r="A1922" t="s">
        <v>27</v>
      </c>
      <c r="B1922" t="s">
        <v>80</v>
      </c>
      <c r="C1922" t="s">
        <v>29</v>
      </c>
      <c r="D1922">
        <v>94122</v>
      </c>
      <c r="E1922" t="s">
        <v>30</v>
      </c>
    </row>
    <row r="1923" spans="1:5" x14ac:dyDescent="0.3">
      <c r="A1923" t="s">
        <v>27</v>
      </c>
      <c r="B1923" t="s">
        <v>80</v>
      </c>
      <c r="C1923" t="s">
        <v>29</v>
      </c>
      <c r="D1923">
        <v>94122</v>
      </c>
      <c r="E1923" t="s">
        <v>30</v>
      </c>
    </row>
    <row r="1924" spans="1:5" x14ac:dyDescent="0.3">
      <c r="A1924" t="s">
        <v>27</v>
      </c>
      <c r="B1924" t="s">
        <v>80</v>
      </c>
      <c r="C1924" t="s">
        <v>29</v>
      </c>
      <c r="D1924">
        <v>94122</v>
      </c>
      <c r="E1924" t="s">
        <v>30</v>
      </c>
    </row>
    <row r="1925" spans="1:5" x14ac:dyDescent="0.3">
      <c r="A1925" t="s">
        <v>27</v>
      </c>
      <c r="B1925" t="s">
        <v>80</v>
      </c>
      <c r="C1925" t="s">
        <v>29</v>
      </c>
      <c r="D1925">
        <v>94122</v>
      </c>
      <c r="E1925" t="s">
        <v>30</v>
      </c>
    </row>
    <row r="1926" spans="1:5" x14ac:dyDescent="0.3">
      <c r="A1926" t="s">
        <v>27</v>
      </c>
      <c r="B1926" t="s">
        <v>80</v>
      </c>
      <c r="C1926" t="s">
        <v>29</v>
      </c>
      <c r="D1926">
        <v>94122</v>
      </c>
      <c r="E1926" t="s">
        <v>30</v>
      </c>
    </row>
    <row r="1927" spans="1:5" x14ac:dyDescent="0.3">
      <c r="A1927" t="s">
        <v>27</v>
      </c>
      <c r="B1927" t="s">
        <v>80</v>
      </c>
      <c r="C1927" t="s">
        <v>29</v>
      </c>
      <c r="D1927">
        <v>94122</v>
      </c>
      <c r="E1927" t="s">
        <v>30</v>
      </c>
    </row>
    <row r="1928" spans="1:5" x14ac:dyDescent="0.3">
      <c r="A1928" t="s">
        <v>27</v>
      </c>
      <c r="B1928" t="s">
        <v>236</v>
      </c>
      <c r="C1928" t="s">
        <v>29</v>
      </c>
      <c r="D1928">
        <v>95123</v>
      </c>
      <c r="E1928" t="s">
        <v>30</v>
      </c>
    </row>
    <row r="1929" spans="1:5" x14ac:dyDescent="0.3">
      <c r="A1929" t="s">
        <v>27</v>
      </c>
      <c r="B1929" t="s">
        <v>236</v>
      </c>
      <c r="C1929" t="s">
        <v>29</v>
      </c>
      <c r="D1929">
        <v>95123</v>
      </c>
      <c r="E1929" t="s">
        <v>30</v>
      </c>
    </row>
    <row r="1930" spans="1:5" x14ac:dyDescent="0.3">
      <c r="A1930" t="s">
        <v>27</v>
      </c>
      <c r="B1930" t="s">
        <v>236</v>
      </c>
      <c r="C1930" t="s">
        <v>29</v>
      </c>
      <c r="D1930">
        <v>95123</v>
      </c>
      <c r="E1930" t="s">
        <v>30</v>
      </c>
    </row>
    <row r="1931" spans="1:5" x14ac:dyDescent="0.3">
      <c r="A1931" t="s">
        <v>27</v>
      </c>
      <c r="B1931" t="s">
        <v>236</v>
      </c>
      <c r="C1931" t="s">
        <v>29</v>
      </c>
      <c r="D1931">
        <v>95123</v>
      </c>
      <c r="E1931" t="s">
        <v>30</v>
      </c>
    </row>
    <row r="1932" spans="1:5" x14ac:dyDescent="0.3">
      <c r="A1932" t="s">
        <v>27</v>
      </c>
      <c r="B1932" t="s">
        <v>65</v>
      </c>
      <c r="C1932" t="s">
        <v>66</v>
      </c>
      <c r="D1932">
        <v>98115</v>
      </c>
      <c r="E1932" t="s">
        <v>30</v>
      </c>
    </row>
    <row r="1933" spans="1:5" x14ac:dyDescent="0.3">
      <c r="A1933" t="s">
        <v>27</v>
      </c>
      <c r="B1933" t="s">
        <v>2528</v>
      </c>
      <c r="C1933" t="s">
        <v>66</v>
      </c>
      <c r="D1933">
        <v>98226</v>
      </c>
      <c r="E1933" t="s">
        <v>30</v>
      </c>
    </row>
    <row r="1934" spans="1:5" x14ac:dyDescent="0.3">
      <c r="A1934" t="s">
        <v>27</v>
      </c>
      <c r="B1934" t="s">
        <v>65</v>
      </c>
      <c r="C1934" t="s">
        <v>66</v>
      </c>
      <c r="D1934">
        <v>98103</v>
      </c>
      <c r="E1934" t="s">
        <v>30</v>
      </c>
    </row>
    <row r="1935" spans="1:5" x14ac:dyDescent="0.3">
      <c r="A1935" t="s">
        <v>27</v>
      </c>
      <c r="B1935" t="s">
        <v>65</v>
      </c>
      <c r="C1935" t="s">
        <v>66</v>
      </c>
      <c r="D1935">
        <v>98103</v>
      </c>
      <c r="E1935" t="s">
        <v>30</v>
      </c>
    </row>
    <row r="1936" spans="1:5" x14ac:dyDescent="0.3">
      <c r="A1936" t="s">
        <v>27</v>
      </c>
      <c r="B1936" t="s">
        <v>65</v>
      </c>
      <c r="C1936" t="s">
        <v>66</v>
      </c>
      <c r="D1936">
        <v>98103</v>
      </c>
      <c r="E1936" t="s">
        <v>30</v>
      </c>
    </row>
    <row r="1937" spans="1:5" x14ac:dyDescent="0.3">
      <c r="A1937" t="s">
        <v>27</v>
      </c>
      <c r="B1937" t="s">
        <v>28</v>
      </c>
      <c r="C1937" t="s">
        <v>29</v>
      </c>
      <c r="D1937">
        <v>90049</v>
      </c>
      <c r="E1937" t="s">
        <v>30</v>
      </c>
    </row>
    <row r="1938" spans="1:5" x14ac:dyDescent="0.3">
      <c r="A1938" t="s">
        <v>27</v>
      </c>
      <c r="B1938" t="s">
        <v>28</v>
      </c>
      <c r="C1938" t="s">
        <v>29</v>
      </c>
      <c r="D1938">
        <v>90049</v>
      </c>
      <c r="E1938" t="s">
        <v>30</v>
      </c>
    </row>
    <row r="1939" spans="1:5" x14ac:dyDescent="0.3">
      <c r="A1939" t="s">
        <v>27</v>
      </c>
      <c r="B1939" t="s">
        <v>28</v>
      </c>
      <c r="C1939" t="s">
        <v>29</v>
      </c>
      <c r="D1939">
        <v>90032</v>
      </c>
      <c r="E1939" t="s">
        <v>30</v>
      </c>
    </row>
    <row r="1940" spans="1:5" x14ac:dyDescent="0.3">
      <c r="A1940" t="s">
        <v>27</v>
      </c>
      <c r="B1940" t="s">
        <v>28</v>
      </c>
      <c r="C1940" t="s">
        <v>29</v>
      </c>
      <c r="D1940">
        <v>90036</v>
      </c>
      <c r="E1940" t="s">
        <v>30</v>
      </c>
    </row>
    <row r="1941" spans="1:5" x14ac:dyDescent="0.3">
      <c r="A1941" t="s">
        <v>27</v>
      </c>
      <c r="B1941" t="s">
        <v>28</v>
      </c>
      <c r="C1941" t="s">
        <v>29</v>
      </c>
      <c r="D1941">
        <v>90036</v>
      </c>
      <c r="E1941" t="s">
        <v>30</v>
      </c>
    </row>
    <row r="1942" spans="1:5" x14ac:dyDescent="0.3">
      <c r="A1942" t="s">
        <v>27</v>
      </c>
      <c r="B1942" t="s">
        <v>28</v>
      </c>
      <c r="C1942" t="s">
        <v>29</v>
      </c>
      <c r="D1942">
        <v>90036</v>
      </c>
      <c r="E1942" t="s">
        <v>30</v>
      </c>
    </row>
    <row r="1943" spans="1:5" x14ac:dyDescent="0.3">
      <c r="A1943" t="s">
        <v>27</v>
      </c>
      <c r="B1943" t="s">
        <v>28</v>
      </c>
      <c r="C1943" t="s">
        <v>29</v>
      </c>
      <c r="D1943">
        <v>90036</v>
      </c>
      <c r="E1943" t="s">
        <v>30</v>
      </c>
    </row>
    <row r="1944" spans="1:5" x14ac:dyDescent="0.3">
      <c r="A1944" t="s">
        <v>27</v>
      </c>
      <c r="B1944" t="s">
        <v>80</v>
      </c>
      <c r="C1944" t="s">
        <v>29</v>
      </c>
      <c r="D1944">
        <v>94109</v>
      </c>
      <c r="E1944" t="s">
        <v>30</v>
      </c>
    </row>
    <row r="1945" spans="1:5" x14ac:dyDescent="0.3">
      <c r="A1945" t="s">
        <v>27</v>
      </c>
      <c r="B1945" t="s">
        <v>80</v>
      </c>
      <c r="C1945" t="s">
        <v>29</v>
      </c>
      <c r="D1945">
        <v>94109</v>
      </c>
      <c r="E1945" t="s">
        <v>30</v>
      </c>
    </row>
    <row r="1946" spans="1:5" x14ac:dyDescent="0.3">
      <c r="A1946" t="s">
        <v>27</v>
      </c>
      <c r="B1946" t="s">
        <v>80</v>
      </c>
      <c r="C1946" t="s">
        <v>29</v>
      </c>
      <c r="D1946">
        <v>94109</v>
      </c>
      <c r="E1946" t="s">
        <v>30</v>
      </c>
    </row>
    <row r="1947" spans="1:5" x14ac:dyDescent="0.3">
      <c r="A1947" t="s">
        <v>27</v>
      </c>
      <c r="B1947" t="s">
        <v>80</v>
      </c>
      <c r="C1947" t="s">
        <v>29</v>
      </c>
      <c r="D1947">
        <v>94109</v>
      </c>
      <c r="E1947" t="s">
        <v>30</v>
      </c>
    </row>
    <row r="1948" spans="1:5" x14ac:dyDescent="0.3">
      <c r="A1948" t="s">
        <v>27</v>
      </c>
      <c r="B1948" t="s">
        <v>28</v>
      </c>
      <c r="C1948" t="s">
        <v>29</v>
      </c>
      <c r="D1948">
        <v>90045</v>
      </c>
      <c r="E1948" t="s">
        <v>30</v>
      </c>
    </row>
    <row r="1949" spans="1:5" x14ac:dyDescent="0.3">
      <c r="A1949" t="s">
        <v>27</v>
      </c>
      <c r="B1949" t="s">
        <v>28</v>
      </c>
      <c r="C1949" t="s">
        <v>29</v>
      </c>
      <c r="D1949">
        <v>90004</v>
      </c>
      <c r="E1949" t="s">
        <v>30</v>
      </c>
    </row>
    <row r="1950" spans="1:5" x14ac:dyDescent="0.3">
      <c r="A1950" t="s">
        <v>27</v>
      </c>
      <c r="B1950" t="s">
        <v>28</v>
      </c>
      <c r="C1950" t="s">
        <v>29</v>
      </c>
      <c r="D1950">
        <v>90004</v>
      </c>
      <c r="E1950" t="s">
        <v>30</v>
      </c>
    </row>
    <row r="1951" spans="1:5" x14ac:dyDescent="0.3">
      <c r="A1951" t="s">
        <v>27</v>
      </c>
      <c r="B1951" t="s">
        <v>28</v>
      </c>
      <c r="C1951" t="s">
        <v>29</v>
      </c>
      <c r="D1951">
        <v>90004</v>
      </c>
      <c r="E1951" t="s">
        <v>30</v>
      </c>
    </row>
    <row r="1952" spans="1:5" x14ac:dyDescent="0.3">
      <c r="A1952" t="s">
        <v>27</v>
      </c>
      <c r="B1952" t="s">
        <v>80</v>
      </c>
      <c r="C1952" t="s">
        <v>29</v>
      </c>
      <c r="D1952">
        <v>94109</v>
      </c>
      <c r="E1952" t="s">
        <v>30</v>
      </c>
    </row>
    <row r="1953" spans="1:5" x14ac:dyDescent="0.3">
      <c r="A1953" t="s">
        <v>27</v>
      </c>
      <c r="B1953" t="s">
        <v>80</v>
      </c>
      <c r="C1953" t="s">
        <v>29</v>
      </c>
      <c r="D1953">
        <v>94109</v>
      </c>
      <c r="E1953" t="s">
        <v>30</v>
      </c>
    </row>
    <row r="1954" spans="1:5" x14ac:dyDescent="0.3">
      <c r="A1954" t="s">
        <v>27</v>
      </c>
      <c r="B1954" t="s">
        <v>80</v>
      </c>
      <c r="C1954" t="s">
        <v>29</v>
      </c>
      <c r="D1954">
        <v>94109</v>
      </c>
      <c r="E1954" t="s">
        <v>30</v>
      </c>
    </row>
    <row r="1955" spans="1:5" x14ac:dyDescent="0.3">
      <c r="A1955" t="s">
        <v>27</v>
      </c>
      <c r="B1955" t="s">
        <v>325</v>
      </c>
      <c r="C1955" t="s">
        <v>29</v>
      </c>
      <c r="D1955">
        <v>92105</v>
      </c>
      <c r="E1955" t="s">
        <v>30</v>
      </c>
    </row>
    <row r="1956" spans="1:5" x14ac:dyDescent="0.3">
      <c r="A1956" t="s">
        <v>27</v>
      </c>
      <c r="B1956" t="s">
        <v>325</v>
      </c>
      <c r="C1956" t="s">
        <v>29</v>
      </c>
      <c r="D1956">
        <v>92105</v>
      </c>
      <c r="E1956" t="s">
        <v>30</v>
      </c>
    </row>
    <row r="1957" spans="1:5" x14ac:dyDescent="0.3">
      <c r="A1957" t="s">
        <v>27</v>
      </c>
      <c r="B1957" t="s">
        <v>325</v>
      </c>
      <c r="C1957" t="s">
        <v>29</v>
      </c>
      <c r="D1957">
        <v>92105</v>
      </c>
      <c r="E1957" t="s">
        <v>30</v>
      </c>
    </row>
    <row r="1958" spans="1:5" x14ac:dyDescent="0.3">
      <c r="A1958" t="s">
        <v>27</v>
      </c>
      <c r="B1958" t="s">
        <v>325</v>
      </c>
      <c r="C1958" t="s">
        <v>29</v>
      </c>
      <c r="D1958">
        <v>92105</v>
      </c>
      <c r="E1958" t="s">
        <v>30</v>
      </c>
    </row>
    <row r="1959" spans="1:5" x14ac:dyDescent="0.3">
      <c r="A1959" t="s">
        <v>27</v>
      </c>
      <c r="B1959" t="s">
        <v>651</v>
      </c>
      <c r="C1959" t="s">
        <v>122</v>
      </c>
      <c r="D1959">
        <v>85204</v>
      </c>
      <c r="E1959" t="s">
        <v>30</v>
      </c>
    </row>
    <row r="1960" spans="1:5" x14ac:dyDescent="0.3">
      <c r="A1960" t="s">
        <v>27</v>
      </c>
      <c r="B1960" t="s">
        <v>28</v>
      </c>
      <c r="C1960" t="s">
        <v>29</v>
      </c>
      <c r="D1960">
        <v>90049</v>
      </c>
      <c r="E1960" t="s">
        <v>30</v>
      </c>
    </row>
    <row r="1961" spans="1:5" x14ac:dyDescent="0.3">
      <c r="A1961" t="s">
        <v>27</v>
      </c>
      <c r="B1961" t="s">
        <v>28</v>
      </c>
      <c r="C1961" t="s">
        <v>29</v>
      </c>
      <c r="D1961">
        <v>90049</v>
      </c>
      <c r="E1961" t="s">
        <v>30</v>
      </c>
    </row>
    <row r="1962" spans="1:5" x14ac:dyDescent="0.3">
      <c r="A1962" t="s">
        <v>27</v>
      </c>
      <c r="B1962" t="s">
        <v>28</v>
      </c>
      <c r="C1962" t="s">
        <v>29</v>
      </c>
      <c r="D1962">
        <v>90049</v>
      </c>
      <c r="E1962" t="s">
        <v>30</v>
      </c>
    </row>
    <row r="1963" spans="1:5" x14ac:dyDescent="0.3">
      <c r="A1963" t="s">
        <v>27</v>
      </c>
      <c r="B1963" t="s">
        <v>4685</v>
      </c>
      <c r="C1963" t="s">
        <v>2910</v>
      </c>
      <c r="D1963">
        <v>83605</v>
      </c>
      <c r="E1963" t="s">
        <v>30</v>
      </c>
    </row>
    <row r="1964" spans="1:5" x14ac:dyDescent="0.3">
      <c r="A1964" t="s">
        <v>27</v>
      </c>
      <c r="B1964" t="s">
        <v>4685</v>
      </c>
      <c r="C1964" t="s">
        <v>2910</v>
      </c>
      <c r="D1964">
        <v>83605</v>
      </c>
      <c r="E1964" t="s">
        <v>30</v>
      </c>
    </row>
    <row r="1965" spans="1:5" x14ac:dyDescent="0.3">
      <c r="A1965" t="s">
        <v>27</v>
      </c>
      <c r="B1965" t="s">
        <v>4685</v>
      </c>
      <c r="C1965" t="s">
        <v>2910</v>
      </c>
      <c r="D1965">
        <v>83605</v>
      </c>
      <c r="E1965" t="s">
        <v>30</v>
      </c>
    </row>
    <row r="1966" spans="1:5" x14ac:dyDescent="0.3">
      <c r="A1966" t="s">
        <v>27</v>
      </c>
      <c r="B1966" t="s">
        <v>176</v>
      </c>
      <c r="C1966" t="s">
        <v>122</v>
      </c>
      <c r="D1966">
        <v>85023</v>
      </c>
      <c r="E1966" t="s">
        <v>30</v>
      </c>
    </row>
    <row r="1967" spans="1:5" x14ac:dyDescent="0.3">
      <c r="A1967" t="s">
        <v>27</v>
      </c>
      <c r="B1967" t="s">
        <v>176</v>
      </c>
      <c r="C1967" t="s">
        <v>122</v>
      </c>
      <c r="D1967">
        <v>85023</v>
      </c>
      <c r="E1967" t="s">
        <v>30</v>
      </c>
    </row>
    <row r="1968" spans="1:5" x14ac:dyDescent="0.3">
      <c r="A1968" t="s">
        <v>27</v>
      </c>
      <c r="B1968" t="s">
        <v>28</v>
      </c>
      <c r="C1968" t="s">
        <v>29</v>
      </c>
      <c r="D1968">
        <v>90004</v>
      </c>
      <c r="E1968" t="s">
        <v>30</v>
      </c>
    </row>
    <row r="1969" spans="1:5" x14ac:dyDescent="0.3">
      <c r="A1969" t="s">
        <v>27</v>
      </c>
      <c r="B1969" t="s">
        <v>28</v>
      </c>
      <c r="C1969" t="s">
        <v>29</v>
      </c>
      <c r="D1969">
        <v>90049</v>
      </c>
      <c r="E1969" t="s">
        <v>30</v>
      </c>
    </row>
    <row r="1970" spans="1:5" x14ac:dyDescent="0.3">
      <c r="A1970" t="s">
        <v>27</v>
      </c>
      <c r="B1970" t="s">
        <v>28</v>
      </c>
      <c r="C1970" t="s">
        <v>29</v>
      </c>
      <c r="D1970">
        <v>90049</v>
      </c>
      <c r="E1970" t="s">
        <v>30</v>
      </c>
    </row>
    <row r="1971" spans="1:5" x14ac:dyDescent="0.3">
      <c r="A1971" t="s">
        <v>27</v>
      </c>
      <c r="B1971" t="s">
        <v>28</v>
      </c>
      <c r="C1971" t="s">
        <v>29</v>
      </c>
      <c r="D1971">
        <v>90049</v>
      </c>
      <c r="E1971" t="s">
        <v>30</v>
      </c>
    </row>
    <row r="1972" spans="1:5" x14ac:dyDescent="0.3">
      <c r="A1972" t="s">
        <v>27</v>
      </c>
      <c r="B1972" t="s">
        <v>28</v>
      </c>
      <c r="C1972" t="s">
        <v>29</v>
      </c>
      <c r="D1972">
        <v>90049</v>
      </c>
      <c r="E1972" t="s">
        <v>30</v>
      </c>
    </row>
    <row r="1973" spans="1:5" x14ac:dyDescent="0.3">
      <c r="A1973" t="s">
        <v>27</v>
      </c>
      <c r="B1973" t="s">
        <v>28</v>
      </c>
      <c r="C1973" t="s">
        <v>29</v>
      </c>
      <c r="D1973">
        <v>90049</v>
      </c>
      <c r="E1973" t="s">
        <v>30</v>
      </c>
    </row>
    <row r="1974" spans="1:5" x14ac:dyDescent="0.3">
      <c r="A1974" t="s">
        <v>27</v>
      </c>
      <c r="B1974" t="s">
        <v>28</v>
      </c>
      <c r="C1974" t="s">
        <v>29</v>
      </c>
      <c r="D1974">
        <v>90008</v>
      </c>
      <c r="E1974" t="s">
        <v>30</v>
      </c>
    </row>
    <row r="1975" spans="1:5" x14ac:dyDescent="0.3">
      <c r="A1975" t="s">
        <v>27</v>
      </c>
      <c r="B1975" t="s">
        <v>28</v>
      </c>
      <c r="C1975" t="s">
        <v>29</v>
      </c>
      <c r="D1975">
        <v>90008</v>
      </c>
      <c r="E1975" t="s">
        <v>30</v>
      </c>
    </row>
    <row r="1976" spans="1:5" x14ac:dyDescent="0.3">
      <c r="A1976" t="s">
        <v>27</v>
      </c>
      <c r="B1976" t="s">
        <v>28</v>
      </c>
      <c r="C1976" t="s">
        <v>29</v>
      </c>
      <c r="D1976">
        <v>90049</v>
      </c>
      <c r="E1976" t="s">
        <v>30</v>
      </c>
    </row>
    <row r="1977" spans="1:5" x14ac:dyDescent="0.3">
      <c r="A1977" t="s">
        <v>27</v>
      </c>
      <c r="B1977" t="s">
        <v>28</v>
      </c>
      <c r="C1977" t="s">
        <v>29</v>
      </c>
      <c r="D1977">
        <v>90049</v>
      </c>
      <c r="E1977" t="s">
        <v>30</v>
      </c>
    </row>
    <row r="1978" spans="1:5" x14ac:dyDescent="0.3">
      <c r="A1978" t="s">
        <v>27</v>
      </c>
      <c r="B1978" t="s">
        <v>28</v>
      </c>
      <c r="C1978" t="s">
        <v>29</v>
      </c>
      <c r="D1978">
        <v>90049</v>
      </c>
      <c r="E1978" t="s">
        <v>30</v>
      </c>
    </row>
    <row r="1979" spans="1:5" x14ac:dyDescent="0.3">
      <c r="A1979" t="s">
        <v>27</v>
      </c>
      <c r="B1979" t="s">
        <v>28</v>
      </c>
      <c r="C1979" t="s">
        <v>29</v>
      </c>
      <c r="D1979">
        <v>90049</v>
      </c>
      <c r="E1979" t="s">
        <v>30</v>
      </c>
    </row>
    <row r="1980" spans="1:5" x14ac:dyDescent="0.3">
      <c r="A1980" t="s">
        <v>27</v>
      </c>
      <c r="B1980" t="s">
        <v>65</v>
      </c>
      <c r="C1980" t="s">
        <v>66</v>
      </c>
      <c r="D1980">
        <v>98115</v>
      </c>
      <c r="E1980" t="s">
        <v>30</v>
      </c>
    </row>
    <row r="1981" spans="1:5" x14ac:dyDescent="0.3">
      <c r="A1981" t="s">
        <v>27</v>
      </c>
      <c r="B1981" t="s">
        <v>65</v>
      </c>
      <c r="C1981" t="s">
        <v>66</v>
      </c>
      <c r="D1981">
        <v>98115</v>
      </c>
      <c r="E1981" t="s">
        <v>30</v>
      </c>
    </row>
    <row r="1982" spans="1:5" x14ac:dyDescent="0.3">
      <c r="A1982" t="s">
        <v>27</v>
      </c>
      <c r="B1982" t="s">
        <v>28</v>
      </c>
      <c r="C1982" t="s">
        <v>29</v>
      </c>
      <c r="D1982">
        <v>90049</v>
      </c>
      <c r="E1982" t="s">
        <v>30</v>
      </c>
    </row>
    <row r="1983" spans="1:5" x14ac:dyDescent="0.3">
      <c r="A1983" t="s">
        <v>27</v>
      </c>
      <c r="B1983" t="s">
        <v>28</v>
      </c>
      <c r="C1983" t="s">
        <v>29</v>
      </c>
      <c r="D1983">
        <v>90036</v>
      </c>
      <c r="E1983" t="s">
        <v>30</v>
      </c>
    </row>
    <row r="1984" spans="1:5" x14ac:dyDescent="0.3">
      <c r="A1984" t="s">
        <v>27</v>
      </c>
      <c r="B1984" t="s">
        <v>28</v>
      </c>
      <c r="C1984" t="s">
        <v>29</v>
      </c>
      <c r="D1984">
        <v>90008</v>
      </c>
      <c r="E1984" t="s">
        <v>30</v>
      </c>
    </row>
    <row r="1985" spans="1:5" x14ac:dyDescent="0.3">
      <c r="A1985" t="s">
        <v>27</v>
      </c>
      <c r="B1985" t="s">
        <v>28</v>
      </c>
      <c r="C1985" t="s">
        <v>29</v>
      </c>
      <c r="D1985">
        <v>90008</v>
      </c>
      <c r="E1985" t="s">
        <v>30</v>
      </c>
    </row>
    <row r="1986" spans="1:5" x14ac:dyDescent="0.3">
      <c r="A1986" t="s">
        <v>27</v>
      </c>
      <c r="B1986" t="s">
        <v>798</v>
      </c>
      <c r="C1986" t="s">
        <v>122</v>
      </c>
      <c r="D1986">
        <v>85635</v>
      </c>
      <c r="E1986" t="s">
        <v>30</v>
      </c>
    </row>
    <row r="1987" spans="1:5" x14ac:dyDescent="0.3">
      <c r="A1987" t="s">
        <v>27</v>
      </c>
      <c r="B1987" t="s">
        <v>443</v>
      </c>
      <c r="C1987" t="s">
        <v>122</v>
      </c>
      <c r="D1987">
        <v>85705</v>
      </c>
      <c r="E1987" t="s">
        <v>30</v>
      </c>
    </row>
    <row r="1988" spans="1:5" x14ac:dyDescent="0.3">
      <c r="A1988" t="s">
        <v>27</v>
      </c>
      <c r="B1988" t="s">
        <v>325</v>
      </c>
      <c r="C1988" t="s">
        <v>29</v>
      </c>
      <c r="D1988">
        <v>92037</v>
      </c>
      <c r="E1988" t="s">
        <v>30</v>
      </c>
    </row>
    <row r="1989" spans="1:5" x14ac:dyDescent="0.3">
      <c r="A1989" t="s">
        <v>27</v>
      </c>
      <c r="B1989" t="s">
        <v>325</v>
      </c>
      <c r="C1989" t="s">
        <v>29</v>
      </c>
      <c r="D1989">
        <v>92037</v>
      </c>
      <c r="E1989" t="s">
        <v>30</v>
      </c>
    </row>
    <row r="1990" spans="1:5" x14ac:dyDescent="0.3">
      <c r="A1990" t="s">
        <v>27</v>
      </c>
      <c r="B1990" t="s">
        <v>325</v>
      </c>
      <c r="C1990" t="s">
        <v>29</v>
      </c>
      <c r="D1990">
        <v>92037</v>
      </c>
      <c r="E1990" t="s">
        <v>30</v>
      </c>
    </row>
    <row r="1991" spans="1:5" x14ac:dyDescent="0.3">
      <c r="A1991" t="s">
        <v>27</v>
      </c>
      <c r="B1991" t="s">
        <v>3454</v>
      </c>
      <c r="C1991" t="s">
        <v>29</v>
      </c>
      <c r="D1991">
        <v>90712</v>
      </c>
      <c r="E1991" t="s">
        <v>30</v>
      </c>
    </row>
    <row r="1992" spans="1:5" x14ac:dyDescent="0.3">
      <c r="A1992" t="s">
        <v>27</v>
      </c>
      <c r="B1992" t="s">
        <v>3454</v>
      </c>
      <c r="C1992" t="s">
        <v>29</v>
      </c>
      <c r="D1992">
        <v>90712</v>
      </c>
      <c r="E1992" t="s">
        <v>30</v>
      </c>
    </row>
    <row r="1993" spans="1:5" x14ac:dyDescent="0.3">
      <c r="A1993" t="s">
        <v>27</v>
      </c>
      <c r="B1993" t="s">
        <v>3454</v>
      </c>
      <c r="C1993" t="s">
        <v>29</v>
      </c>
      <c r="D1993">
        <v>90712</v>
      </c>
      <c r="E1993" t="s">
        <v>30</v>
      </c>
    </row>
    <row r="1994" spans="1:5" x14ac:dyDescent="0.3">
      <c r="A1994" t="s">
        <v>27</v>
      </c>
      <c r="B1994" t="s">
        <v>28</v>
      </c>
      <c r="C1994" t="s">
        <v>29</v>
      </c>
      <c r="D1994">
        <v>90008</v>
      </c>
      <c r="E1994" t="s">
        <v>30</v>
      </c>
    </row>
    <row r="1995" spans="1:5" x14ac:dyDescent="0.3">
      <c r="A1995" t="s">
        <v>27</v>
      </c>
      <c r="B1995" t="s">
        <v>28</v>
      </c>
      <c r="C1995" t="s">
        <v>29</v>
      </c>
      <c r="D1995">
        <v>90008</v>
      </c>
      <c r="E1995" t="s">
        <v>30</v>
      </c>
    </row>
    <row r="1996" spans="1:5" x14ac:dyDescent="0.3">
      <c r="A1996" t="s">
        <v>27</v>
      </c>
      <c r="B1996" t="s">
        <v>591</v>
      </c>
      <c r="C1996" t="s">
        <v>29</v>
      </c>
      <c r="D1996">
        <v>92627</v>
      </c>
      <c r="E1996" t="s">
        <v>30</v>
      </c>
    </row>
    <row r="1997" spans="1:5" x14ac:dyDescent="0.3">
      <c r="A1997" t="s">
        <v>27</v>
      </c>
      <c r="B1997" t="s">
        <v>4129</v>
      </c>
      <c r="C1997" t="s">
        <v>161</v>
      </c>
      <c r="D1997">
        <v>80538</v>
      </c>
      <c r="E1997" t="s">
        <v>30</v>
      </c>
    </row>
    <row r="1998" spans="1:5" x14ac:dyDescent="0.3">
      <c r="A1998" t="s">
        <v>27</v>
      </c>
      <c r="B1998" t="s">
        <v>4735</v>
      </c>
      <c r="C1998" t="s">
        <v>29</v>
      </c>
      <c r="D1998">
        <v>94061</v>
      </c>
      <c r="E1998" t="s">
        <v>30</v>
      </c>
    </row>
    <row r="1999" spans="1:5" x14ac:dyDescent="0.3">
      <c r="A1999" t="s">
        <v>27</v>
      </c>
      <c r="B1999" t="s">
        <v>1934</v>
      </c>
      <c r="C1999" t="s">
        <v>148</v>
      </c>
      <c r="D1999">
        <v>97477</v>
      </c>
      <c r="E1999" t="s">
        <v>30</v>
      </c>
    </row>
    <row r="2000" spans="1:5" x14ac:dyDescent="0.3">
      <c r="A2000" t="s">
        <v>27</v>
      </c>
      <c r="B2000" t="s">
        <v>1934</v>
      </c>
      <c r="C2000" t="s">
        <v>148</v>
      </c>
      <c r="D2000">
        <v>97477</v>
      </c>
      <c r="E2000" t="s">
        <v>30</v>
      </c>
    </row>
    <row r="2001" spans="1:5" x14ac:dyDescent="0.3">
      <c r="A2001" t="s">
        <v>27</v>
      </c>
      <c r="B2001" t="s">
        <v>1934</v>
      </c>
      <c r="C2001" t="s">
        <v>148</v>
      </c>
      <c r="D2001">
        <v>97477</v>
      </c>
      <c r="E2001" t="s">
        <v>30</v>
      </c>
    </row>
    <row r="2002" spans="1:5" x14ac:dyDescent="0.3">
      <c r="A2002" t="s">
        <v>27</v>
      </c>
      <c r="B2002" t="s">
        <v>1934</v>
      </c>
      <c r="C2002" t="s">
        <v>148</v>
      </c>
      <c r="D2002">
        <v>97477</v>
      </c>
      <c r="E2002" t="s">
        <v>30</v>
      </c>
    </row>
    <row r="2003" spans="1:5" x14ac:dyDescent="0.3">
      <c r="A2003" t="s">
        <v>27</v>
      </c>
      <c r="B2003" t="s">
        <v>28</v>
      </c>
      <c r="C2003" t="s">
        <v>29</v>
      </c>
      <c r="D2003">
        <v>90036</v>
      </c>
      <c r="E2003" t="s">
        <v>30</v>
      </c>
    </row>
    <row r="2004" spans="1:5" x14ac:dyDescent="0.3">
      <c r="A2004" t="s">
        <v>27</v>
      </c>
      <c r="B2004" t="s">
        <v>28</v>
      </c>
      <c r="C2004" t="s">
        <v>29</v>
      </c>
      <c r="D2004">
        <v>90036</v>
      </c>
      <c r="E2004" t="s">
        <v>30</v>
      </c>
    </row>
    <row r="2005" spans="1:5" x14ac:dyDescent="0.3">
      <c r="A2005" t="s">
        <v>27</v>
      </c>
      <c r="B2005" t="s">
        <v>28</v>
      </c>
      <c r="C2005" t="s">
        <v>29</v>
      </c>
      <c r="D2005">
        <v>90036</v>
      </c>
      <c r="E2005" t="s">
        <v>30</v>
      </c>
    </row>
    <row r="2006" spans="1:5" x14ac:dyDescent="0.3">
      <c r="A2006" t="s">
        <v>27</v>
      </c>
      <c r="B2006" t="s">
        <v>80</v>
      </c>
      <c r="C2006" t="s">
        <v>29</v>
      </c>
      <c r="D2006">
        <v>94109</v>
      </c>
      <c r="E2006" t="s">
        <v>30</v>
      </c>
    </row>
    <row r="2007" spans="1:5" x14ac:dyDescent="0.3">
      <c r="A2007" t="s">
        <v>27</v>
      </c>
      <c r="B2007" t="s">
        <v>28</v>
      </c>
      <c r="C2007" t="s">
        <v>29</v>
      </c>
      <c r="D2007">
        <v>90045</v>
      </c>
      <c r="E2007" t="s">
        <v>30</v>
      </c>
    </row>
    <row r="2008" spans="1:5" x14ac:dyDescent="0.3">
      <c r="A2008" t="s">
        <v>27</v>
      </c>
      <c r="B2008" t="s">
        <v>3336</v>
      </c>
      <c r="C2008" t="s">
        <v>29</v>
      </c>
      <c r="D2008">
        <v>91911</v>
      </c>
      <c r="E2008" t="s">
        <v>30</v>
      </c>
    </row>
    <row r="2009" spans="1:5" x14ac:dyDescent="0.3">
      <c r="A2009" t="s">
        <v>27</v>
      </c>
      <c r="B2009" t="s">
        <v>80</v>
      </c>
      <c r="C2009" t="s">
        <v>29</v>
      </c>
      <c r="D2009">
        <v>94110</v>
      </c>
      <c r="E2009" t="s">
        <v>30</v>
      </c>
    </row>
    <row r="2010" spans="1:5" x14ac:dyDescent="0.3">
      <c r="A2010" t="s">
        <v>27</v>
      </c>
      <c r="B2010" t="s">
        <v>4757</v>
      </c>
      <c r="C2010" t="s">
        <v>29</v>
      </c>
      <c r="D2010">
        <v>93454</v>
      </c>
      <c r="E2010" t="s">
        <v>30</v>
      </c>
    </row>
    <row r="2011" spans="1:5" x14ac:dyDescent="0.3">
      <c r="A2011" t="s">
        <v>27</v>
      </c>
      <c r="B2011" t="s">
        <v>236</v>
      </c>
      <c r="C2011" t="s">
        <v>29</v>
      </c>
      <c r="D2011">
        <v>95123</v>
      </c>
      <c r="E2011" t="s">
        <v>30</v>
      </c>
    </row>
    <row r="2012" spans="1:5" x14ac:dyDescent="0.3">
      <c r="A2012" t="s">
        <v>27</v>
      </c>
      <c r="B2012" t="s">
        <v>80</v>
      </c>
      <c r="C2012" t="s">
        <v>29</v>
      </c>
      <c r="D2012">
        <v>94122</v>
      </c>
      <c r="E2012" t="s">
        <v>30</v>
      </c>
    </row>
    <row r="2013" spans="1:5" x14ac:dyDescent="0.3">
      <c r="A2013" t="s">
        <v>27</v>
      </c>
      <c r="B2013" t="s">
        <v>80</v>
      </c>
      <c r="C2013" t="s">
        <v>29</v>
      </c>
      <c r="D2013">
        <v>94122</v>
      </c>
      <c r="E2013" t="s">
        <v>30</v>
      </c>
    </row>
    <row r="2014" spans="1:5" x14ac:dyDescent="0.3">
      <c r="A2014" t="s">
        <v>27</v>
      </c>
      <c r="B2014" t="s">
        <v>80</v>
      </c>
      <c r="C2014" t="s">
        <v>29</v>
      </c>
      <c r="D2014">
        <v>94109</v>
      </c>
      <c r="E2014" t="s">
        <v>30</v>
      </c>
    </row>
    <row r="2015" spans="1:5" x14ac:dyDescent="0.3">
      <c r="A2015" t="s">
        <v>27</v>
      </c>
      <c r="B2015" t="s">
        <v>398</v>
      </c>
      <c r="C2015" t="s">
        <v>29</v>
      </c>
      <c r="D2015">
        <v>90805</v>
      </c>
      <c r="E2015" t="s">
        <v>30</v>
      </c>
    </row>
    <row r="2016" spans="1:5" x14ac:dyDescent="0.3">
      <c r="A2016" t="s">
        <v>27</v>
      </c>
      <c r="B2016" t="s">
        <v>80</v>
      </c>
      <c r="C2016" t="s">
        <v>29</v>
      </c>
      <c r="D2016">
        <v>94110</v>
      </c>
      <c r="E2016" t="s">
        <v>30</v>
      </c>
    </row>
    <row r="2017" spans="1:5" x14ac:dyDescent="0.3">
      <c r="A2017" t="s">
        <v>27</v>
      </c>
      <c r="B2017" t="s">
        <v>28</v>
      </c>
      <c r="C2017" t="s">
        <v>29</v>
      </c>
      <c r="D2017">
        <v>90004</v>
      </c>
      <c r="E2017" t="s">
        <v>30</v>
      </c>
    </row>
    <row r="2018" spans="1:5" x14ac:dyDescent="0.3">
      <c r="A2018" t="s">
        <v>27</v>
      </c>
      <c r="B2018" t="s">
        <v>28</v>
      </c>
      <c r="C2018" t="s">
        <v>29</v>
      </c>
      <c r="D2018">
        <v>90049</v>
      </c>
      <c r="E2018" t="s">
        <v>30</v>
      </c>
    </row>
    <row r="2019" spans="1:5" x14ac:dyDescent="0.3">
      <c r="A2019" t="s">
        <v>27</v>
      </c>
      <c r="B2019" t="s">
        <v>28</v>
      </c>
      <c r="C2019" t="s">
        <v>29</v>
      </c>
      <c r="D2019">
        <v>90008</v>
      </c>
      <c r="E2019" t="s">
        <v>30</v>
      </c>
    </row>
    <row r="2020" spans="1:5" x14ac:dyDescent="0.3">
      <c r="A2020" t="s">
        <v>27</v>
      </c>
      <c r="B2020" t="s">
        <v>147</v>
      </c>
      <c r="C2020" t="s">
        <v>148</v>
      </c>
      <c r="D2020">
        <v>97206</v>
      </c>
      <c r="E2020" t="s">
        <v>30</v>
      </c>
    </row>
    <row r="2021" spans="1:5" x14ac:dyDescent="0.3">
      <c r="A2021" t="s">
        <v>27</v>
      </c>
      <c r="B2021" t="s">
        <v>65</v>
      </c>
      <c r="C2021" t="s">
        <v>66</v>
      </c>
      <c r="D2021">
        <v>98103</v>
      </c>
      <c r="E2021" t="s">
        <v>30</v>
      </c>
    </row>
    <row r="2022" spans="1:5" x14ac:dyDescent="0.3">
      <c r="A2022" t="s">
        <v>27</v>
      </c>
      <c r="B2022" t="s">
        <v>2941</v>
      </c>
      <c r="C2022" t="s">
        <v>29</v>
      </c>
      <c r="D2022">
        <v>92307</v>
      </c>
      <c r="E2022" t="s">
        <v>30</v>
      </c>
    </row>
    <row r="2023" spans="1:5" x14ac:dyDescent="0.3">
      <c r="A2023" t="s">
        <v>27</v>
      </c>
      <c r="B2023" t="s">
        <v>65</v>
      </c>
      <c r="C2023" t="s">
        <v>66</v>
      </c>
      <c r="D2023">
        <v>98103</v>
      </c>
      <c r="E2023" t="s">
        <v>30</v>
      </c>
    </row>
    <row r="2024" spans="1:5" x14ac:dyDescent="0.3">
      <c r="A2024" t="s">
        <v>27</v>
      </c>
      <c r="B2024" t="s">
        <v>65</v>
      </c>
      <c r="C2024" t="s">
        <v>66</v>
      </c>
      <c r="D2024">
        <v>98103</v>
      </c>
      <c r="E2024" t="s">
        <v>30</v>
      </c>
    </row>
    <row r="2025" spans="1:5" x14ac:dyDescent="0.3">
      <c r="A2025" t="s">
        <v>27</v>
      </c>
      <c r="B2025" t="s">
        <v>65</v>
      </c>
      <c r="C2025" t="s">
        <v>66</v>
      </c>
      <c r="D2025">
        <v>98103</v>
      </c>
      <c r="E2025" t="s">
        <v>30</v>
      </c>
    </row>
    <row r="2026" spans="1:5" x14ac:dyDescent="0.3">
      <c r="A2026" t="s">
        <v>27</v>
      </c>
      <c r="B2026" t="s">
        <v>4785</v>
      </c>
      <c r="C2026" t="s">
        <v>66</v>
      </c>
      <c r="D2026">
        <v>98632</v>
      </c>
      <c r="E2026" t="s">
        <v>30</v>
      </c>
    </row>
    <row r="2027" spans="1:5" x14ac:dyDescent="0.3">
      <c r="A2027" t="s">
        <v>27</v>
      </c>
      <c r="B2027" t="s">
        <v>4785</v>
      </c>
      <c r="C2027" t="s">
        <v>66</v>
      </c>
      <c r="D2027">
        <v>98632</v>
      </c>
      <c r="E2027" t="s">
        <v>30</v>
      </c>
    </row>
    <row r="2028" spans="1:5" x14ac:dyDescent="0.3">
      <c r="A2028" t="s">
        <v>27</v>
      </c>
      <c r="B2028" t="s">
        <v>2699</v>
      </c>
      <c r="C2028" t="s">
        <v>29</v>
      </c>
      <c r="D2028">
        <v>90278</v>
      </c>
      <c r="E2028" t="s">
        <v>30</v>
      </c>
    </row>
    <row r="2029" spans="1:5" x14ac:dyDescent="0.3">
      <c r="A2029" t="s">
        <v>27</v>
      </c>
      <c r="B2029" t="s">
        <v>28</v>
      </c>
      <c r="C2029" t="s">
        <v>29</v>
      </c>
      <c r="D2029">
        <v>90045</v>
      </c>
      <c r="E2029" t="s">
        <v>30</v>
      </c>
    </row>
    <row r="2030" spans="1:5" x14ac:dyDescent="0.3">
      <c r="A2030" t="s">
        <v>27</v>
      </c>
      <c r="B2030" t="s">
        <v>147</v>
      </c>
      <c r="C2030" t="s">
        <v>148</v>
      </c>
      <c r="D2030">
        <v>97206</v>
      </c>
      <c r="E2030" t="s">
        <v>30</v>
      </c>
    </row>
    <row r="2031" spans="1:5" x14ac:dyDescent="0.3">
      <c r="A2031" t="s">
        <v>27</v>
      </c>
      <c r="B2031" t="s">
        <v>147</v>
      </c>
      <c r="C2031" t="s">
        <v>148</v>
      </c>
      <c r="D2031">
        <v>97206</v>
      </c>
      <c r="E2031" t="s">
        <v>30</v>
      </c>
    </row>
    <row r="2032" spans="1:5" x14ac:dyDescent="0.3">
      <c r="A2032" t="s">
        <v>27</v>
      </c>
      <c r="B2032" t="s">
        <v>65</v>
      </c>
      <c r="C2032" t="s">
        <v>66</v>
      </c>
      <c r="D2032">
        <v>98105</v>
      </c>
      <c r="E2032" t="s">
        <v>30</v>
      </c>
    </row>
    <row r="2033" spans="1:5" x14ac:dyDescent="0.3">
      <c r="A2033" t="s">
        <v>27</v>
      </c>
      <c r="B2033" t="s">
        <v>65</v>
      </c>
      <c r="C2033" t="s">
        <v>66</v>
      </c>
      <c r="D2033">
        <v>98105</v>
      </c>
      <c r="E2033" t="s">
        <v>30</v>
      </c>
    </row>
    <row r="2034" spans="1:5" x14ac:dyDescent="0.3">
      <c r="A2034" t="s">
        <v>27</v>
      </c>
      <c r="B2034" t="s">
        <v>65</v>
      </c>
      <c r="C2034" t="s">
        <v>66</v>
      </c>
      <c r="D2034">
        <v>98105</v>
      </c>
      <c r="E2034" t="s">
        <v>30</v>
      </c>
    </row>
    <row r="2035" spans="1:5" x14ac:dyDescent="0.3">
      <c r="A2035" t="s">
        <v>27</v>
      </c>
      <c r="B2035" t="s">
        <v>65</v>
      </c>
      <c r="C2035" t="s">
        <v>66</v>
      </c>
      <c r="D2035">
        <v>98105</v>
      </c>
      <c r="E2035" t="s">
        <v>30</v>
      </c>
    </row>
    <row r="2036" spans="1:5" x14ac:dyDescent="0.3">
      <c r="A2036" t="s">
        <v>27</v>
      </c>
      <c r="B2036" t="s">
        <v>65</v>
      </c>
      <c r="C2036" t="s">
        <v>66</v>
      </c>
      <c r="D2036">
        <v>98105</v>
      </c>
      <c r="E2036" t="s">
        <v>30</v>
      </c>
    </row>
    <row r="2037" spans="1:5" x14ac:dyDescent="0.3">
      <c r="A2037" t="s">
        <v>27</v>
      </c>
      <c r="B2037" t="s">
        <v>236</v>
      </c>
      <c r="C2037" t="s">
        <v>29</v>
      </c>
      <c r="D2037">
        <v>95123</v>
      </c>
      <c r="E2037" t="s">
        <v>30</v>
      </c>
    </row>
    <row r="2038" spans="1:5" x14ac:dyDescent="0.3">
      <c r="A2038" t="s">
        <v>27</v>
      </c>
      <c r="B2038" t="s">
        <v>236</v>
      </c>
      <c r="C2038" t="s">
        <v>29</v>
      </c>
      <c r="D2038">
        <v>95123</v>
      </c>
      <c r="E2038" t="s">
        <v>30</v>
      </c>
    </row>
    <row r="2039" spans="1:5" x14ac:dyDescent="0.3">
      <c r="A2039" t="s">
        <v>27</v>
      </c>
      <c r="B2039" t="s">
        <v>28</v>
      </c>
      <c r="C2039" t="s">
        <v>29</v>
      </c>
      <c r="D2039">
        <v>90008</v>
      </c>
      <c r="E2039" t="s">
        <v>30</v>
      </c>
    </row>
    <row r="2040" spans="1:5" x14ac:dyDescent="0.3">
      <c r="A2040" t="s">
        <v>27</v>
      </c>
      <c r="B2040" t="s">
        <v>1626</v>
      </c>
      <c r="C2040" t="s">
        <v>66</v>
      </c>
      <c r="D2040">
        <v>98006</v>
      </c>
      <c r="E2040" t="s">
        <v>30</v>
      </c>
    </row>
    <row r="2041" spans="1:5" x14ac:dyDescent="0.3">
      <c r="A2041" t="s">
        <v>27</v>
      </c>
      <c r="B2041" t="s">
        <v>65</v>
      </c>
      <c r="C2041" t="s">
        <v>66</v>
      </c>
      <c r="D2041">
        <v>98105</v>
      </c>
      <c r="E2041" t="s">
        <v>30</v>
      </c>
    </row>
    <row r="2042" spans="1:5" x14ac:dyDescent="0.3">
      <c r="A2042" t="s">
        <v>27</v>
      </c>
      <c r="B2042" t="s">
        <v>65</v>
      </c>
      <c r="C2042" t="s">
        <v>66</v>
      </c>
      <c r="D2042">
        <v>98105</v>
      </c>
      <c r="E2042" t="s">
        <v>30</v>
      </c>
    </row>
    <row r="2043" spans="1:5" x14ac:dyDescent="0.3">
      <c r="A2043" t="s">
        <v>27</v>
      </c>
      <c r="B2043" t="s">
        <v>65</v>
      </c>
      <c r="C2043" t="s">
        <v>66</v>
      </c>
      <c r="D2043">
        <v>98105</v>
      </c>
      <c r="E2043" t="s">
        <v>30</v>
      </c>
    </row>
    <row r="2044" spans="1:5" x14ac:dyDescent="0.3">
      <c r="A2044" t="s">
        <v>27</v>
      </c>
      <c r="B2044" t="s">
        <v>65</v>
      </c>
      <c r="C2044" t="s">
        <v>66</v>
      </c>
      <c r="D2044">
        <v>98115</v>
      </c>
      <c r="E2044" t="s">
        <v>30</v>
      </c>
    </row>
    <row r="2045" spans="1:5" x14ac:dyDescent="0.3">
      <c r="A2045" t="s">
        <v>27</v>
      </c>
      <c r="B2045" t="s">
        <v>1177</v>
      </c>
      <c r="C2045" t="s">
        <v>29</v>
      </c>
      <c r="D2045">
        <v>94601</v>
      </c>
      <c r="E2045" t="s">
        <v>30</v>
      </c>
    </row>
    <row r="2046" spans="1:5" x14ac:dyDescent="0.3">
      <c r="A2046" t="s">
        <v>27</v>
      </c>
      <c r="B2046" t="s">
        <v>1177</v>
      </c>
      <c r="C2046" t="s">
        <v>29</v>
      </c>
      <c r="D2046">
        <v>94601</v>
      </c>
      <c r="E2046" t="s">
        <v>30</v>
      </c>
    </row>
    <row r="2047" spans="1:5" x14ac:dyDescent="0.3">
      <c r="A2047" t="s">
        <v>27</v>
      </c>
      <c r="B2047" t="s">
        <v>1177</v>
      </c>
      <c r="C2047" t="s">
        <v>29</v>
      </c>
      <c r="D2047">
        <v>94601</v>
      </c>
      <c r="E2047" t="s">
        <v>30</v>
      </c>
    </row>
    <row r="2048" spans="1:5" x14ac:dyDescent="0.3">
      <c r="A2048" t="s">
        <v>27</v>
      </c>
      <c r="B2048" t="s">
        <v>65</v>
      </c>
      <c r="C2048" t="s">
        <v>66</v>
      </c>
      <c r="D2048">
        <v>98105</v>
      </c>
      <c r="E2048" t="s">
        <v>30</v>
      </c>
    </row>
    <row r="2049" spans="1:5" x14ac:dyDescent="0.3">
      <c r="A2049" t="s">
        <v>27</v>
      </c>
      <c r="B2049" t="s">
        <v>65</v>
      </c>
      <c r="C2049" t="s">
        <v>66</v>
      </c>
      <c r="D2049">
        <v>98105</v>
      </c>
      <c r="E2049" t="s">
        <v>30</v>
      </c>
    </row>
    <row r="2050" spans="1:5" x14ac:dyDescent="0.3">
      <c r="A2050" t="s">
        <v>27</v>
      </c>
      <c r="B2050" t="s">
        <v>65</v>
      </c>
      <c r="C2050" t="s">
        <v>66</v>
      </c>
      <c r="D2050">
        <v>98105</v>
      </c>
      <c r="E2050" t="s">
        <v>30</v>
      </c>
    </row>
    <row r="2051" spans="1:5" x14ac:dyDescent="0.3">
      <c r="A2051" t="s">
        <v>27</v>
      </c>
      <c r="B2051" t="s">
        <v>65</v>
      </c>
      <c r="C2051" t="s">
        <v>66</v>
      </c>
      <c r="D2051">
        <v>98105</v>
      </c>
      <c r="E2051" t="s">
        <v>30</v>
      </c>
    </row>
    <row r="2052" spans="1:5" x14ac:dyDescent="0.3">
      <c r="A2052" t="s">
        <v>27</v>
      </c>
      <c r="B2052" t="s">
        <v>65</v>
      </c>
      <c r="C2052" t="s">
        <v>66</v>
      </c>
      <c r="D2052">
        <v>98105</v>
      </c>
      <c r="E2052" t="s">
        <v>30</v>
      </c>
    </row>
    <row r="2053" spans="1:5" x14ac:dyDescent="0.3">
      <c r="A2053" t="s">
        <v>27</v>
      </c>
      <c r="B2053" t="s">
        <v>65</v>
      </c>
      <c r="C2053" t="s">
        <v>66</v>
      </c>
      <c r="D2053">
        <v>98105</v>
      </c>
      <c r="E2053" t="s">
        <v>30</v>
      </c>
    </row>
    <row r="2054" spans="1:5" x14ac:dyDescent="0.3">
      <c r="A2054" t="s">
        <v>27</v>
      </c>
      <c r="B2054" t="s">
        <v>65</v>
      </c>
      <c r="C2054" t="s">
        <v>66</v>
      </c>
      <c r="D2054">
        <v>98105</v>
      </c>
      <c r="E2054" t="s">
        <v>30</v>
      </c>
    </row>
    <row r="2055" spans="1:5" x14ac:dyDescent="0.3">
      <c r="A2055" t="s">
        <v>27</v>
      </c>
      <c r="B2055" t="s">
        <v>28</v>
      </c>
      <c r="C2055" t="s">
        <v>29</v>
      </c>
      <c r="D2055">
        <v>90049</v>
      </c>
      <c r="E2055" t="s">
        <v>30</v>
      </c>
    </row>
    <row r="2056" spans="1:5" x14ac:dyDescent="0.3">
      <c r="A2056" t="s">
        <v>27</v>
      </c>
      <c r="B2056" t="s">
        <v>28</v>
      </c>
      <c r="C2056" t="s">
        <v>29</v>
      </c>
      <c r="D2056">
        <v>90049</v>
      </c>
      <c r="E2056" t="s">
        <v>30</v>
      </c>
    </row>
    <row r="2057" spans="1:5" x14ac:dyDescent="0.3">
      <c r="A2057" t="s">
        <v>27</v>
      </c>
      <c r="B2057" t="s">
        <v>80</v>
      </c>
      <c r="C2057" t="s">
        <v>29</v>
      </c>
      <c r="D2057">
        <v>94122</v>
      </c>
      <c r="E2057" t="s">
        <v>30</v>
      </c>
    </row>
    <row r="2058" spans="1:5" x14ac:dyDescent="0.3">
      <c r="A2058" t="s">
        <v>27</v>
      </c>
      <c r="B2058" t="s">
        <v>80</v>
      </c>
      <c r="C2058" t="s">
        <v>29</v>
      </c>
      <c r="D2058">
        <v>94122</v>
      </c>
      <c r="E2058" t="s">
        <v>30</v>
      </c>
    </row>
    <row r="2059" spans="1:5" x14ac:dyDescent="0.3">
      <c r="A2059" t="s">
        <v>27</v>
      </c>
      <c r="B2059" t="s">
        <v>4542</v>
      </c>
      <c r="C2059" t="s">
        <v>29</v>
      </c>
      <c r="D2059">
        <v>95928</v>
      </c>
      <c r="E2059" t="s">
        <v>30</v>
      </c>
    </row>
    <row r="2060" spans="1:5" x14ac:dyDescent="0.3">
      <c r="A2060" t="s">
        <v>27</v>
      </c>
      <c r="B2060" t="s">
        <v>4542</v>
      </c>
      <c r="C2060" t="s">
        <v>29</v>
      </c>
      <c r="D2060">
        <v>95928</v>
      </c>
      <c r="E2060" t="s">
        <v>30</v>
      </c>
    </row>
    <row r="2061" spans="1:5" x14ac:dyDescent="0.3">
      <c r="A2061" t="s">
        <v>27</v>
      </c>
      <c r="B2061" t="s">
        <v>28</v>
      </c>
      <c r="C2061" t="s">
        <v>29</v>
      </c>
      <c r="D2061">
        <v>90008</v>
      </c>
      <c r="E2061" t="s">
        <v>30</v>
      </c>
    </row>
    <row r="2062" spans="1:5" x14ac:dyDescent="0.3">
      <c r="A2062" t="s">
        <v>27</v>
      </c>
      <c r="B2062" t="s">
        <v>28</v>
      </c>
      <c r="C2062" t="s">
        <v>29</v>
      </c>
      <c r="D2062">
        <v>90008</v>
      </c>
      <c r="E2062" t="s">
        <v>30</v>
      </c>
    </row>
    <row r="2063" spans="1:5" x14ac:dyDescent="0.3">
      <c r="A2063" t="s">
        <v>27</v>
      </c>
      <c r="B2063" t="s">
        <v>325</v>
      </c>
      <c r="C2063" t="s">
        <v>29</v>
      </c>
      <c r="D2063">
        <v>92024</v>
      </c>
      <c r="E2063" t="s">
        <v>30</v>
      </c>
    </row>
    <row r="2064" spans="1:5" x14ac:dyDescent="0.3">
      <c r="A2064" t="s">
        <v>27</v>
      </c>
      <c r="B2064" t="s">
        <v>80</v>
      </c>
      <c r="C2064" t="s">
        <v>29</v>
      </c>
      <c r="D2064">
        <v>94109</v>
      </c>
      <c r="E2064" t="s">
        <v>30</v>
      </c>
    </row>
    <row r="2065" spans="1:5" x14ac:dyDescent="0.3">
      <c r="A2065" t="s">
        <v>27</v>
      </c>
      <c r="B2065" t="s">
        <v>4852</v>
      </c>
      <c r="C2065" t="s">
        <v>148</v>
      </c>
      <c r="D2065">
        <v>97405</v>
      </c>
      <c r="E2065" t="s">
        <v>30</v>
      </c>
    </row>
    <row r="2066" spans="1:5" x14ac:dyDescent="0.3">
      <c r="A2066" t="s">
        <v>27</v>
      </c>
      <c r="B2066" t="s">
        <v>4852</v>
      </c>
      <c r="C2066" t="s">
        <v>148</v>
      </c>
      <c r="D2066">
        <v>97405</v>
      </c>
      <c r="E2066" t="s">
        <v>30</v>
      </c>
    </row>
    <row r="2067" spans="1:5" x14ac:dyDescent="0.3">
      <c r="A2067" t="s">
        <v>27</v>
      </c>
      <c r="B2067" t="s">
        <v>4852</v>
      </c>
      <c r="C2067" t="s">
        <v>148</v>
      </c>
      <c r="D2067">
        <v>97405</v>
      </c>
      <c r="E2067" t="s">
        <v>30</v>
      </c>
    </row>
    <row r="2068" spans="1:5" x14ac:dyDescent="0.3">
      <c r="A2068" t="s">
        <v>27</v>
      </c>
      <c r="B2068" t="s">
        <v>4852</v>
      </c>
      <c r="C2068" t="s">
        <v>148</v>
      </c>
      <c r="D2068">
        <v>97405</v>
      </c>
      <c r="E2068" t="s">
        <v>30</v>
      </c>
    </row>
    <row r="2069" spans="1:5" x14ac:dyDescent="0.3">
      <c r="A2069" t="s">
        <v>27</v>
      </c>
      <c r="B2069" t="s">
        <v>4852</v>
      </c>
      <c r="C2069" t="s">
        <v>148</v>
      </c>
      <c r="D2069">
        <v>97405</v>
      </c>
      <c r="E2069" t="s">
        <v>30</v>
      </c>
    </row>
    <row r="2070" spans="1:5" x14ac:dyDescent="0.3">
      <c r="A2070" t="s">
        <v>27</v>
      </c>
      <c r="B2070" t="s">
        <v>4852</v>
      </c>
      <c r="C2070" t="s">
        <v>148</v>
      </c>
      <c r="D2070">
        <v>97405</v>
      </c>
      <c r="E2070" t="s">
        <v>30</v>
      </c>
    </row>
    <row r="2071" spans="1:5" x14ac:dyDescent="0.3">
      <c r="A2071" t="s">
        <v>27</v>
      </c>
      <c r="B2071" t="s">
        <v>4860</v>
      </c>
      <c r="C2071" t="s">
        <v>29</v>
      </c>
      <c r="D2071">
        <v>93030</v>
      </c>
      <c r="E2071" t="s">
        <v>30</v>
      </c>
    </row>
    <row r="2072" spans="1:5" x14ac:dyDescent="0.3">
      <c r="A2072" t="s">
        <v>27</v>
      </c>
      <c r="B2072" t="s">
        <v>1614</v>
      </c>
      <c r="C2072" t="s">
        <v>29</v>
      </c>
      <c r="D2072">
        <v>92677</v>
      </c>
      <c r="E2072" t="s">
        <v>30</v>
      </c>
    </row>
    <row r="2073" spans="1:5" x14ac:dyDescent="0.3">
      <c r="A2073" t="s">
        <v>27</v>
      </c>
      <c r="B2073" t="s">
        <v>1614</v>
      </c>
      <c r="C2073" t="s">
        <v>29</v>
      </c>
      <c r="D2073">
        <v>92677</v>
      </c>
      <c r="E2073" t="s">
        <v>30</v>
      </c>
    </row>
    <row r="2074" spans="1:5" x14ac:dyDescent="0.3">
      <c r="A2074" t="s">
        <v>27</v>
      </c>
      <c r="B2074" t="s">
        <v>80</v>
      </c>
      <c r="C2074" t="s">
        <v>29</v>
      </c>
      <c r="D2074">
        <v>94109</v>
      </c>
      <c r="E2074" t="s">
        <v>30</v>
      </c>
    </row>
    <row r="2075" spans="1:5" x14ac:dyDescent="0.3">
      <c r="A2075" t="s">
        <v>27</v>
      </c>
      <c r="B2075" t="s">
        <v>80</v>
      </c>
      <c r="C2075" t="s">
        <v>29</v>
      </c>
      <c r="D2075">
        <v>94109</v>
      </c>
      <c r="E2075" t="s">
        <v>30</v>
      </c>
    </row>
    <row r="2076" spans="1:5" x14ac:dyDescent="0.3">
      <c r="A2076" t="s">
        <v>27</v>
      </c>
      <c r="B2076" t="s">
        <v>28</v>
      </c>
      <c r="C2076" t="s">
        <v>29</v>
      </c>
      <c r="D2076">
        <v>90008</v>
      </c>
      <c r="E2076" t="s">
        <v>30</v>
      </c>
    </row>
    <row r="2077" spans="1:5" x14ac:dyDescent="0.3">
      <c r="A2077" t="s">
        <v>27</v>
      </c>
      <c r="B2077" t="s">
        <v>28</v>
      </c>
      <c r="C2077" t="s">
        <v>29</v>
      </c>
      <c r="D2077">
        <v>90008</v>
      </c>
      <c r="E2077" t="s">
        <v>30</v>
      </c>
    </row>
    <row r="2078" spans="1:5" x14ac:dyDescent="0.3">
      <c r="A2078" t="s">
        <v>27</v>
      </c>
      <c r="B2078" t="s">
        <v>80</v>
      </c>
      <c r="C2078" t="s">
        <v>29</v>
      </c>
      <c r="D2078">
        <v>94109</v>
      </c>
      <c r="E2078" t="s">
        <v>30</v>
      </c>
    </row>
    <row r="2079" spans="1:5" x14ac:dyDescent="0.3">
      <c r="A2079" t="s">
        <v>27</v>
      </c>
      <c r="B2079" t="s">
        <v>80</v>
      </c>
      <c r="C2079" t="s">
        <v>29</v>
      </c>
      <c r="D2079">
        <v>94109</v>
      </c>
      <c r="E2079" t="s">
        <v>30</v>
      </c>
    </row>
    <row r="2080" spans="1:5" x14ac:dyDescent="0.3">
      <c r="A2080" t="s">
        <v>27</v>
      </c>
      <c r="B2080" t="s">
        <v>80</v>
      </c>
      <c r="C2080" t="s">
        <v>29</v>
      </c>
      <c r="D2080">
        <v>94109</v>
      </c>
      <c r="E2080" t="s">
        <v>30</v>
      </c>
    </row>
    <row r="2081" spans="1:5" x14ac:dyDescent="0.3">
      <c r="A2081" t="s">
        <v>27</v>
      </c>
      <c r="B2081" t="s">
        <v>65</v>
      </c>
      <c r="C2081" t="s">
        <v>66</v>
      </c>
      <c r="D2081">
        <v>98103</v>
      </c>
      <c r="E2081" t="s">
        <v>30</v>
      </c>
    </row>
    <row r="2082" spans="1:5" x14ac:dyDescent="0.3">
      <c r="A2082" t="s">
        <v>27</v>
      </c>
      <c r="B2082" t="s">
        <v>65</v>
      </c>
      <c r="C2082" t="s">
        <v>66</v>
      </c>
      <c r="D2082">
        <v>98103</v>
      </c>
      <c r="E2082" t="s">
        <v>30</v>
      </c>
    </row>
    <row r="2083" spans="1:5" x14ac:dyDescent="0.3">
      <c r="A2083" t="s">
        <v>27</v>
      </c>
      <c r="B2083" t="s">
        <v>65</v>
      </c>
      <c r="C2083" t="s">
        <v>66</v>
      </c>
      <c r="D2083">
        <v>98103</v>
      </c>
      <c r="E2083" t="s">
        <v>30</v>
      </c>
    </row>
    <row r="2084" spans="1:5" x14ac:dyDescent="0.3">
      <c r="A2084" t="s">
        <v>27</v>
      </c>
      <c r="B2084" t="s">
        <v>65</v>
      </c>
      <c r="C2084" t="s">
        <v>66</v>
      </c>
      <c r="D2084">
        <v>98103</v>
      </c>
      <c r="E2084" t="s">
        <v>30</v>
      </c>
    </row>
    <row r="2085" spans="1:5" x14ac:dyDescent="0.3">
      <c r="A2085" t="s">
        <v>27</v>
      </c>
      <c r="B2085" t="s">
        <v>28</v>
      </c>
      <c r="C2085" t="s">
        <v>29</v>
      </c>
      <c r="D2085">
        <v>90032</v>
      </c>
      <c r="E2085" t="s">
        <v>30</v>
      </c>
    </row>
    <row r="2086" spans="1:5" x14ac:dyDescent="0.3">
      <c r="A2086" t="s">
        <v>27</v>
      </c>
      <c r="B2086" t="s">
        <v>1934</v>
      </c>
      <c r="C2086" t="s">
        <v>148</v>
      </c>
      <c r="D2086">
        <v>97477</v>
      </c>
      <c r="E2086" t="s">
        <v>30</v>
      </c>
    </row>
    <row r="2087" spans="1:5" x14ac:dyDescent="0.3">
      <c r="A2087" t="s">
        <v>27</v>
      </c>
      <c r="B2087" t="s">
        <v>4885</v>
      </c>
      <c r="C2087" t="s">
        <v>66</v>
      </c>
      <c r="D2087">
        <v>98059</v>
      </c>
      <c r="E2087" t="s">
        <v>30</v>
      </c>
    </row>
    <row r="2088" spans="1:5" x14ac:dyDescent="0.3">
      <c r="A2088" t="s">
        <v>27</v>
      </c>
      <c r="B2088" t="s">
        <v>4885</v>
      </c>
      <c r="C2088" t="s">
        <v>66</v>
      </c>
      <c r="D2088">
        <v>98059</v>
      </c>
      <c r="E2088" t="s">
        <v>30</v>
      </c>
    </row>
    <row r="2089" spans="1:5" x14ac:dyDescent="0.3">
      <c r="A2089" t="s">
        <v>27</v>
      </c>
      <c r="B2089" t="s">
        <v>4885</v>
      </c>
      <c r="C2089" t="s">
        <v>66</v>
      </c>
      <c r="D2089">
        <v>98059</v>
      </c>
      <c r="E2089" t="s">
        <v>30</v>
      </c>
    </row>
    <row r="2090" spans="1:5" x14ac:dyDescent="0.3">
      <c r="A2090" t="s">
        <v>27</v>
      </c>
      <c r="B2090" t="s">
        <v>236</v>
      </c>
      <c r="C2090" t="s">
        <v>29</v>
      </c>
      <c r="D2090">
        <v>95123</v>
      </c>
      <c r="E2090" t="s">
        <v>30</v>
      </c>
    </row>
    <row r="2091" spans="1:5" x14ac:dyDescent="0.3">
      <c r="A2091" t="s">
        <v>27</v>
      </c>
      <c r="B2091" t="s">
        <v>28</v>
      </c>
      <c r="C2091" t="s">
        <v>29</v>
      </c>
      <c r="D2091">
        <v>90004</v>
      </c>
      <c r="E2091" t="s">
        <v>30</v>
      </c>
    </row>
    <row r="2092" spans="1:5" x14ac:dyDescent="0.3">
      <c r="A2092" t="s">
        <v>27</v>
      </c>
      <c r="B2092" t="s">
        <v>4157</v>
      </c>
      <c r="C2092" t="s">
        <v>122</v>
      </c>
      <c r="D2092">
        <v>85224</v>
      </c>
      <c r="E2092" t="s">
        <v>30</v>
      </c>
    </row>
    <row r="2093" spans="1:5" x14ac:dyDescent="0.3">
      <c r="A2093" t="s">
        <v>27</v>
      </c>
      <c r="B2093" t="s">
        <v>1908</v>
      </c>
      <c r="C2093" t="s">
        <v>66</v>
      </c>
      <c r="D2093">
        <v>99207</v>
      </c>
      <c r="E2093" t="s">
        <v>30</v>
      </c>
    </row>
    <row r="2094" spans="1:5" x14ac:dyDescent="0.3">
      <c r="A2094" t="s">
        <v>27</v>
      </c>
      <c r="B2094" t="s">
        <v>1908</v>
      </c>
      <c r="C2094" t="s">
        <v>66</v>
      </c>
      <c r="D2094">
        <v>99207</v>
      </c>
      <c r="E2094" t="s">
        <v>30</v>
      </c>
    </row>
    <row r="2095" spans="1:5" x14ac:dyDescent="0.3">
      <c r="A2095" t="s">
        <v>27</v>
      </c>
      <c r="B2095" t="s">
        <v>4157</v>
      </c>
      <c r="C2095" t="s">
        <v>122</v>
      </c>
      <c r="D2095">
        <v>85224</v>
      </c>
      <c r="E2095" t="s">
        <v>30</v>
      </c>
    </row>
    <row r="2096" spans="1:5" x14ac:dyDescent="0.3">
      <c r="A2096" t="s">
        <v>27</v>
      </c>
      <c r="B2096" t="s">
        <v>4414</v>
      </c>
      <c r="C2096" t="s">
        <v>73</v>
      </c>
      <c r="D2096">
        <v>84020</v>
      </c>
      <c r="E2096" t="s">
        <v>30</v>
      </c>
    </row>
    <row r="2097" spans="1:5" x14ac:dyDescent="0.3">
      <c r="A2097" t="s">
        <v>27</v>
      </c>
      <c r="B2097" t="s">
        <v>1177</v>
      </c>
      <c r="C2097" t="s">
        <v>29</v>
      </c>
      <c r="D2097">
        <v>94601</v>
      </c>
      <c r="E2097" t="s">
        <v>30</v>
      </c>
    </row>
    <row r="2098" spans="1:5" x14ac:dyDescent="0.3">
      <c r="A2098" t="s">
        <v>27</v>
      </c>
      <c r="B2098" t="s">
        <v>4474</v>
      </c>
      <c r="C2098" t="s">
        <v>2910</v>
      </c>
      <c r="D2098">
        <v>83201</v>
      </c>
      <c r="E2098" t="s">
        <v>30</v>
      </c>
    </row>
    <row r="2099" spans="1:5" x14ac:dyDescent="0.3">
      <c r="A2099" t="s">
        <v>27</v>
      </c>
      <c r="B2099" t="s">
        <v>4474</v>
      </c>
      <c r="C2099" t="s">
        <v>2910</v>
      </c>
      <c r="D2099">
        <v>83201</v>
      </c>
      <c r="E2099" t="s">
        <v>30</v>
      </c>
    </row>
    <row r="2100" spans="1:5" x14ac:dyDescent="0.3">
      <c r="A2100" t="s">
        <v>27</v>
      </c>
      <c r="B2100" t="s">
        <v>4474</v>
      </c>
      <c r="C2100" t="s">
        <v>2910</v>
      </c>
      <c r="D2100">
        <v>83201</v>
      </c>
      <c r="E2100" t="s">
        <v>30</v>
      </c>
    </row>
    <row r="2101" spans="1:5" x14ac:dyDescent="0.3">
      <c r="A2101" t="s">
        <v>27</v>
      </c>
      <c r="B2101" t="s">
        <v>80</v>
      </c>
      <c r="C2101" t="s">
        <v>29</v>
      </c>
      <c r="D2101">
        <v>94110</v>
      </c>
      <c r="E2101" t="s">
        <v>30</v>
      </c>
    </row>
    <row r="2102" spans="1:5" x14ac:dyDescent="0.3">
      <c r="A2102" t="s">
        <v>27</v>
      </c>
      <c r="B2102" t="s">
        <v>80</v>
      </c>
      <c r="C2102" t="s">
        <v>29</v>
      </c>
      <c r="D2102">
        <v>94110</v>
      </c>
      <c r="E2102" t="s">
        <v>30</v>
      </c>
    </row>
    <row r="2103" spans="1:5" x14ac:dyDescent="0.3">
      <c r="A2103" t="s">
        <v>27</v>
      </c>
      <c r="B2103" t="s">
        <v>28</v>
      </c>
      <c r="C2103" t="s">
        <v>29</v>
      </c>
      <c r="D2103">
        <v>90008</v>
      </c>
      <c r="E2103" t="s">
        <v>30</v>
      </c>
    </row>
    <row r="2104" spans="1:5" x14ac:dyDescent="0.3">
      <c r="A2104" t="s">
        <v>27</v>
      </c>
      <c r="B2104" t="s">
        <v>80</v>
      </c>
      <c r="C2104" t="s">
        <v>29</v>
      </c>
      <c r="D2104">
        <v>94109</v>
      </c>
      <c r="E2104" t="s">
        <v>30</v>
      </c>
    </row>
    <row r="2105" spans="1:5" x14ac:dyDescent="0.3">
      <c r="A2105" t="s">
        <v>27</v>
      </c>
      <c r="B2105" t="s">
        <v>80</v>
      </c>
      <c r="C2105" t="s">
        <v>29</v>
      </c>
      <c r="D2105">
        <v>94109</v>
      </c>
      <c r="E2105" t="s">
        <v>30</v>
      </c>
    </row>
    <row r="2106" spans="1:5" x14ac:dyDescent="0.3">
      <c r="A2106" t="s">
        <v>27</v>
      </c>
      <c r="B2106" t="s">
        <v>80</v>
      </c>
      <c r="C2106" t="s">
        <v>29</v>
      </c>
      <c r="D2106">
        <v>94109</v>
      </c>
      <c r="E2106" t="s">
        <v>30</v>
      </c>
    </row>
    <row r="2107" spans="1:5" x14ac:dyDescent="0.3">
      <c r="A2107" t="s">
        <v>27</v>
      </c>
      <c r="B2107" t="s">
        <v>80</v>
      </c>
      <c r="C2107" t="s">
        <v>29</v>
      </c>
      <c r="D2107">
        <v>94109</v>
      </c>
      <c r="E2107" t="s">
        <v>30</v>
      </c>
    </row>
    <row r="2108" spans="1:5" x14ac:dyDescent="0.3">
      <c r="A2108" t="s">
        <v>27</v>
      </c>
      <c r="B2108" t="s">
        <v>80</v>
      </c>
      <c r="C2108" t="s">
        <v>29</v>
      </c>
      <c r="D2108">
        <v>94122</v>
      </c>
      <c r="E2108" t="s">
        <v>30</v>
      </c>
    </row>
    <row r="2109" spans="1:5" x14ac:dyDescent="0.3">
      <c r="A2109" t="s">
        <v>27</v>
      </c>
      <c r="B2109" t="s">
        <v>80</v>
      </c>
      <c r="C2109" t="s">
        <v>29</v>
      </c>
      <c r="D2109">
        <v>94122</v>
      </c>
      <c r="E2109" t="s">
        <v>30</v>
      </c>
    </row>
    <row r="2110" spans="1:5" x14ac:dyDescent="0.3">
      <c r="A2110" t="s">
        <v>27</v>
      </c>
      <c r="B2110" t="s">
        <v>80</v>
      </c>
      <c r="C2110" t="s">
        <v>29</v>
      </c>
      <c r="D2110">
        <v>94122</v>
      </c>
      <c r="E2110" t="s">
        <v>30</v>
      </c>
    </row>
    <row r="2111" spans="1:5" x14ac:dyDescent="0.3">
      <c r="A2111" t="s">
        <v>27</v>
      </c>
      <c r="B2111" t="s">
        <v>80</v>
      </c>
      <c r="C2111" t="s">
        <v>29</v>
      </c>
      <c r="D2111">
        <v>94122</v>
      </c>
      <c r="E2111" t="s">
        <v>30</v>
      </c>
    </row>
    <row r="2112" spans="1:5" x14ac:dyDescent="0.3">
      <c r="A2112" t="s">
        <v>27</v>
      </c>
      <c r="B2112" t="s">
        <v>80</v>
      </c>
      <c r="C2112" t="s">
        <v>29</v>
      </c>
      <c r="D2112">
        <v>94122</v>
      </c>
      <c r="E2112" t="s">
        <v>30</v>
      </c>
    </row>
    <row r="2113" spans="1:5" x14ac:dyDescent="0.3">
      <c r="A2113" t="s">
        <v>27</v>
      </c>
      <c r="B2113" t="s">
        <v>65</v>
      </c>
      <c r="C2113" t="s">
        <v>66</v>
      </c>
      <c r="D2113">
        <v>98103</v>
      </c>
      <c r="E2113" t="s">
        <v>30</v>
      </c>
    </row>
    <row r="2114" spans="1:5" x14ac:dyDescent="0.3">
      <c r="A2114" t="s">
        <v>27</v>
      </c>
      <c r="B2114" t="s">
        <v>65</v>
      </c>
      <c r="C2114" t="s">
        <v>66</v>
      </c>
      <c r="D2114">
        <v>98103</v>
      </c>
      <c r="E2114" t="s">
        <v>30</v>
      </c>
    </row>
    <row r="2115" spans="1:5" x14ac:dyDescent="0.3">
      <c r="A2115" t="s">
        <v>27</v>
      </c>
      <c r="B2115" t="s">
        <v>65</v>
      </c>
      <c r="C2115" t="s">
        <v>66</v>
      </c>
      <c r="D2115">
        <v>98103</v>
      </c>
      <c r="E2115" t="s">
        <v>30</v>
      </c>
    </row>
    <row r="2116" spans="1:5" x14ac:dyDescent="0.3">
      <c r="A2116" t="s">
        <v>27</v>
      </c>
      <c r="B2116" t="s">
        <v>65</v>
      </c>
      <c r="C2116" t="s">
        <v>66</v>
      </c>
      <c r="D2116">
        <v>98103</v>
      </c>
      <c r="E2116" t="s">
        <v>30</v>
      </c>
    </row>
    <row r="2117" spans="1:5" x14ac:dyDescent="0.3">
      <c r="A2117" t="s">
        <v>27</v>
      </c>
      <c r="B2117" t="s">
        <v>28</v>
      </c>
      <c r="C2117" t="s">
        <v>29</v>
      </c>
      <c r="D2117">
        <v>90036</v>
      </c>
      <c r="E2117" t="s">
        <v>30</v>
      </c>
    </row>
    <row r="2118" spans="1:5" x14ac:dyDescent="0.3">
      <c r="A2118" t="s">
        <v>27</v>
      </c>
      <c r="B2118" t="s">
        <v>28</v>
      </c>
      <c r="C2118" t="s">
        <v>29</v>
      </c>
      <c r="D2118">
        <v>90036</v>
      </c>
      <c r="E2118" t="s">
        <v>30</v>
      </c>
    </row>
    <row r="2119" spans="1:5" x14ac:dyDescent="0.3">
      <c r="A2119" t="s">
        <v>27</v>
      </c>
      <c r="B2119" t="s">
        <v>192</v>
      </c>
      <c r="C2119" t="s">
        <v>29</v>
      </c>
      <c r="D2119">
        <v>95661</v>
      </c>
      <c r="E2119" t="s">
        <v>30</v>
      </c>
    </row>
    <row r="2120" spans="1:5" x14ac:dyDescent="0.3">
      <c r="A2120" t="s">
        <v>27</v>
      </c>
      <c r="B2120" t="s">
        <v>192</v>
      </c>
      <c r="C2120" t="s">
        <v>29</v>
      </c>
      <c r="D2120">
        <v>95661</v>
      </c>
      <c r="E2120" t="s">
        <v>30</v>
      </c>
    </row>
    <row r="2121" spans="1:5" x14ac:dyDescent="0.3">
      <c r="A2121" t="s">
        <v>27</v>
      </c>
      <c r="B2121" t="s">
        <v>65</v>
      </c>
      <c r="C2121" t="s">
        <v>66</v>
      </c>
      <c r="D2121">
        <v>98105</v>
      </c>
      <c r="E2121" t="s">
        <v>30</v>
      </c>
    </row>
    <row r="2122" spans="1:5" x14ac:dyDescent="0.3">
      <c r="A2122" t="s">
        <v>27</v>
      </c>
      <c r="B2122" t="s">
        <v>28</v>
      </c>
      <c r="C2122" t="s">
        <v>29</v>
      </c>
      <c r="D2122">
        <v>90008</v>
      </c>
      <c r="E2122" t="s">
        <v>30</v>
      </c>
    </row>
    <row r="2123" spans="1:5" x14ac:dyDescent="0.3">
      <c r="A2123" t="s">
        <v>27</v>
      </c>
      <c r="B2123" t="s">
        <v>28</v>
      </c>
      <c r="C2123" t="s">
        <v>29</v>
      </c>
      <c r="D2123">
        <v>90008</v>
      </c>
      <c r="E2123" t="s">
        <v>30</v>
      </c>
    </row>
    <row r="2124" spans="1:5" x14ac:dyDescent="0.3">
      <c r="A2124" t="s">
        <v>27</v>
      </c>
      <c r="B2124" t="s">
        <v>65</v>
      </c>
      <c r="C2124" t="s">
        <v>66</v>
      </c>
      <c r="D2124">
        <v>98103</v>
      </c>
      <c r="E2124" t="s">
        <v>30</v>
      </c>
    </row>
    <row r="2125" spans="1:5" x14ac:dyDescent="0.3">
      <c r="A2125" t="s">
        <v>27</v>
      </c>
      <c r="B2125" t="s">
        <v>65</v>
      </c>
      <c r="C2125" t="s">
        <v>66</v>
      </c>
      <c r="D2125">
        <v>98105</v>
      </c>
      <c r="E2125" t="s">
        <v>30</v>
      </c>
    </row>
    <row r="2126" spans="1:5" x14ac:dyDescent="0.3">
      <c r="A2126" t="s">
        <v>27</v>
      </c>
      <c r="B2126" t="s">
        <v>65</v>
      </c>
      <c r="C2126" t="s">
        <v>66</v>
      </c>
      <c r="D2126">
        <v>98105</v>
      </c>
      <c r="E2126" t="s">
        <v>30</v>
      </c>
    </row>
    <row r="2127" spans="1:5" x14ac:dyDescent="0.3">
      <c r="A2127" t="s">
        <v>27</v>
      </c>
      <c r="B2127" t="s">
        <v>65</v>
      </c>
      <c r="C2127" t="s">
        <v>66</v>
      </c>
      <c r="D2127">
        <v>98105</v>
      </c>
      <c r="E2127" t="s">
        <v>30</v>
      </c>
    </row>
    <row r="2128" spans="1:5" x14ac:dyDescent="0.3">
      <c r="A2128" t="s">
        <v>27</v>
      </c>
      <c r="B2128" t="s">
        <v>934</v>
      </c>
      <c r="C2128" t="s">
        <v>66</v>
      </c>
      <c r="D2128">
        <v>98026</v>
      </c>
      <c r="E2128" t="s">
        <v>30</v>
      </c>
    </row>
    <row r="2129" spans="1:5" x14ac:dyDescent="0.3">
      <c r="A2129" t="s">
        <v>27</v>
      </c>
      <c r="B2129" t="s">
        <v>80</v>
      </c>
      <c r="C2129" t="s">
        <v>29</v>
      </c>
      <c r="D2129">
        <v>94110</v>
      </c>
      <c r="E2129" t="s">
        <v>30</v>
      </c>
    </row>
    <row r="2130" spans="1:5" x14ac:dyDescent="0.3">
      <c r="A2130" t="s">
        <v>27</v>
      </c>
      <c r="B2130" t="s">
        <v>80</v>
      </c>
      <c r="C2130" t="s">
        <v>29</v>
      </c>
      <c r="D2130">
        <v>94110</v>
      </c>
      <c r="E2130" t="s">
        <v>30</v>
      </c>
    </row>
    <row r="2131" spans="1:5" x14ac:dyDescent="0.3">
      <c r="A2131" t="s">
        <v>27</v>
      </c>
      <c r="B2131" t="s">
        <v>4947</v>
      </c>
      <c r="C2131" t="s">
        <v>161</v>
      </c>
      <c r="D2131">
        <v>80022</v>
      </c>
      <c r="E2131" t="s">
        <v>30</v>
      </c>
    </row>
    <row r="2132" spans="1:5" x14ac:dyDescent="0.3">
      <c r="A2132" t="s">
        <v>27</v>
      </c>
      <c r="B2132" t="s">
        <v>944</v>
      </c>
      <c r="C2132" t="s">
        <v>29</v>
      </c>
      <c r="D2132">
        <v>92704</v>
      </c>
      <c r="E2132" t="s">
        <v>30</v>
      </c>
    </row>
    <row r="2133" spans="1:5" x14ac:dyDescent="0.3">
      <c r="A2133" t="s">
        <v>27</v>
      </c>
      <c r="B2133" t="s">
        <v>944</v>
      </c>
      <c r="C2133" t="s">
        <v>29</v>
      </c>
      <c r="D2133">
        <v>92704</v>
      </c>
      <c r="E2133" t="s">
        <v>30</v>
      </c>
    </row>
    <row r="2134" spans="1:5" x14ac:dyDescent="0.3">
      <c r="A2134" t="s">
        <v>27</v>
      </c>
      <c r="B2134" t="s">
        <v>944</v>
      </c>
      <c r="C2134" t="s">
        <v>29</v>
      </c>
      <c r="D2134">
        <v>92704</v>
      </c>
      <c r="E2134" t="s">
        <v>30</v>
      </c>
    </row>
    <row r="2135" spans="1:5" x14ac:dyDescent="0.3">
      <c r="A2135" t="s">
        <v>27</v>
      </c>
      <c r="B2135" t="s">
        <v>944</v>
      </c>
      <c r="C2135" t="s">
        <v>29</v>
      </c>
      <c r="D2135">
        <v>92704</v>
      </c>
      <c r="E2135" t="s">
        <v>30</v>
      </c>
    </row>
    <row r="2136" spans="1:5" x14ac:dyDescent="0.3">
      <c r="A2136" t="s">
        <v>27</v>
      </c>
      <c r="B2136" t="s">
        <v>944</v>
      </c>
      <c r="C2136" t="s">
        <v>29</v>
      </c>
      <c r="D2136">
        <v>92704</v>
      </c>
      <c r="E2136" t="s">
        <v>30</v>
      </c>
    </row>
    <row r="2137" spans="1:5" x14ac:dyDescent="0.3">
      <c r="A2137" t="s">
        <v>27</v>
      </c>
      <c r="B2137" t="s">
        <v>28</v>
      </c>
      <c r="C2137" t="s">
        <v>29</v>
      </c>
      <c r="D2137">
        <v>90049</v>
      </c>
      <c r="E2137" t="s">
        <v>30</v>
      </c>
    </row>
    <row r="2138" spans="1:5" x14ac:dyDescent="0.3">
      <c r="A2138" t="s">
        <v>27</v>
      </c>
      <c r="B2138" t="s">
        <v>28</v>
      </c>
      <c r="C2138" t="s">
        <v>29</v>
      </c>
      <c r="D2138">
        <v>90045</v>
      </c>
      <c r="E2138" t="s">
        <v>30</v>
      </c>
    </row>
    <row r="2139" spans="1:5" x14ac:dyDescent="0.3">
      <c r="A2139" t="s">
        <v>27</v>
      </c>
      <c r="B2139" t="s">
        <v>28</v>
      </c>
      <c r="C2139" t="s">
        <v>29</v>
      </c>
      <c r="D2139">
        <v>90045</v>
      </c>
      <c r="E2139" t="s">
        <v>30</v>
      </c>
    </row>
    <row r="2140" spans="1:5" x14ac:dyDescent="0.3">
      <c r="A2140" t="s">
        <v>27</v>
      </c>
      <c r="B2140" t="s">
        <v>28</v>
      </c>
      <c r="C2140" t="s">
        <v>29</v>
      </c>
      <c r="D2140">
        <v>90045</v>
      </c>
      <c r="E2140" t="s">
        <v>30</v>
      </c>
    </row>
    <row r="2141" spans="1:5" x14ac:dyDescent="0.3">
      <c r="A2141" t="s">
        <v>27</v>
      </c>
      <c r="B2141" t="s">
        <v>80</v>
      </c>
      <c r="C2141" t="s">
        <v>29</v>
      </c>
      <c r="D2141">
        <v>94109</v>
      </c>
      <c r="E2141" t="s">
        <v>30</v>
      </c>
    </row>
    <row r="2142" spans="1:5" x14ac:dyDescent="0.3">
      <c r="A2142" t="s">
        <v>27</v>
      </c>
      <c r="B2142" t="s">
        <v>80</v>
      </c>
      <c r="C2142" t="s">
        <v>29</v>
      </c>
      <c r="D2142">
        <v>94109</v>
      </c>
      <c r="E2142" t="s">
        <v>30</v>
      </c>
    </row>
    <row r="2143" spans="1:5" x14ac:dyDescent="0.3">
      <c r="A2143" t="s">
        <v>27</v>
      </c>
      <c r="B2143" t="s">
        <v>1626</v>
      </c>
      <c r="C2143" t="s">
        <v>66</v>
      </c>
      <c r="D2143">
        <v>98006</v>
      </c>
      <c r="E2143" t="s">
        <v>30</v>
      </c>
    </row>
    <row r="2144" spans="1:5" x14ac:dyDescent="0.3">
      <c r="A2144" t="s">
        <v>27</v>
      </c>
      <c r="B2144" t="s">
        <v>65</v>
      </c>
      <c r="C2144" t="s">
        <v>66</v>
      </c>
      <c r="D2144">
        <v>98115</v>
      </c>
      <c r="E2144" t="s">
        <v>30</v>
      </c>
    </row>
    <row r="2145" spans="1:5" x14ac:dyDescent="0.3">
      <c r="A2145" t="s">
        <v>27</v>
      </c>
      <c r="B2145" t="s">
        <v>65</v>
      </c>
      <c r="C2145" t="s">
        <v>66</v>
      </c>
      <c r="D2145">
        <v>98115</v>
      </c>
      <c r="E2145" t="s">
        <v>30</v>
      </c>
    </row>
    <row r="2146" spans="1:5" x14ac:dyDescent="0.3">
      <c r="A2146" t="s">
        <v>27</v>
      </c>
      <c r="B2146" t="s">
        <v>80</v>
      </c>
      <c r="C2146" t="s">
        <v>29</v>
      </c>
      <c r="D2146">
        <v>94109</v>
      </c>
      <c r="E2146" t="s">
        <v>30</v>
      </c>
    </row>
    <row r="2147" spans="1:5" x14ac:dyDescent="0.3">
      <c r="A2147" t="s">
        <v>27</v>
      </c>
      <c r="B2147" t="s">
        <v>1871</v>
      </c>
      <c r="C2147" t="s">
        <v>148</v>
      </c>
      <c r="D2147">
        <v>97756</v>
      </c>
      <c r="E2147" t="s">
        <v>30</v>
      </c>
    </row>
    <row r="2148" spans="1:5" x14ac:dyDescent="0.3">
      <c r="A2148" t="s">
        <v>27</v>
      </c>
      <c r="B2148" t="s">
        <v>1871</v>
      </c>
      <c r="C2148" t="s">
        <v>148</v>
      </c>
      <c r="D2148">
        <v>97756</v>
      </c>
      <c r="E2148" t="s">
        <v>30</v>
      </c>
    </row>
    <row r="2149" spans="1:5" x14ac:dyDescent="0.3">
      <c r="A2149" t="s">
        <v>27</v>
      </c>
      <c r="B2149" t="s">
        <v>1871</v>
      </c>
      <c r="C2149" t="s">
        <v>148</v>
      </c>
      <c r="D2149">
        <v>97756</v>
      </c>
      <c r="E2149" t="s">
        <v>30</v>
      </c>
    </row>
    <row r="2150" spans="1:5" x14ac:dyDescent="0.3">
      <c r="A2150" t="s">
        <v>27</v>
      </c>
      <c r="B2150" t="s">
        <v>1934</v>
      </c>
      <c r="C2150" t="s">
        <v>148</v>
      </c>
      <c r="D2150">
        <v>97477</v>
      </c>
      <c r="E2150" t="s">
        <v>30</v>
      </c>
    </row>
    <row r="2151" spans="1:5" x14ac:dyDescent="0.3">
      <c r="A2151" t="s">
        <v>27</v>
      </c>
      <c r="B2151" t="s">
        <v>1934</v>
      </c>
      <c r="C2151" t="s">
        <v>148</v>
      </c>
      <c r="D2151">
        <v>97477</v>
      </c>
      <c r="E2151" t="s">
        <v>30</v>
      </c>
    </row>
    <row r="2152" spans="1:5" x14ac:dyDescent="0.3">
      <c r="A2152" t="s">
        <v>27</v>
      </c>
      <c r="B2152" t="s">
        <v>121</v>
      </c>
      <c r="C2152" t="s">
        <v>122</v>
      </c>
      <c r="D2152">
        <v>85234</v>
      </c>
      <c r="E2152" t="s">
        <v>30</v>
      </c>
    </row>
    <row r="2153" spans="1:5" x14ac:dyDescent="0.3">
      <c r="A2153" t="s">
        <v>27</v>
      </c>
      <c r="B2153" t="s">
        <v>121</v>
      </c>
      <c r="C2153" t="s">
        <v>122</v>
      </c>
      <c r="D2153">
        <v>85234</v>
      </c>
      <c r="E2153" t="s">
        <v>30</v>
      </c>
    </row>
    <row r="2154" spans="1:5" x14ac:dyDescent="0.3">
      <c r="A2154" t="s">
        <v>27</v>
      </c>
      <c r="B2154" t="s">
        <v>121</v>
      </c>
      <c r="C2154" t="s">
        <v>122</v>
      </c>
      <c r="D2154">
        <v>85234</v>
      </c>
      <c r="E2154" t="s">
        <v>30</v>
      </c>
    </row>
    <row r="2155" spans="1:5" x14ac:dyDescent="0.3">
      <c r="A2155" t="s">
        <v>27</v>
      </c>
      <c r="B2155" t="s">
        <v>121</v>
      </c>
      <c r="C2155" t="s">
        <v>122</v>
      </c>
      <c r="D2155">
        <v>85234</v>
      </c>
      <c r="E2155" t="s">
        <v>30</v>
      </c>
    </row>
    <row r="2156" spans="1:5" x14ac:dyDescent="0.3">
      <c r="A2156" t="s">
        <v>27</v>
      </c>
      <c r="B2156" t="s">
        <v>121</v>
      </c>
      <c r="C2156" t="s">
        <v>122</v>
      </c>
      <c r="D2156">
        <v>85234</v>
      </c>
      <c r="E2156" t="s">
        <v>30</v>
      </c>
    </row>
    <row r="2157" spans="1:5" x14ac:dyDescent="0.3">
      <c r="A2157" t="s">
        <v>27</v>
      </c>
      <c r="B2157" t="s">
        <v>121</v>
      </c>
      <c r="C2157" t="s">
        <v>122</v>
      </c>
      <c r="D2157">
        <v>85234</v>
      </c>
      <c r="E2157" t="s">
        <v>30</v>
      </c>
    </row>
    <row r="2158" spans="1:5" x14ac:dyDescent="0.3">
      <c r="A2158" t="s">
        <v>27</v>
      </c>
      <c r="B2158" t="s">
        <v>28</v>
      </c>
      <c r="C2158" t="s">
        <v>29</v>
      </c>
      <c r="D2158">
        <v>90032</v>
      </c>
      <c r="E2158" t="s">
        <v>30</v>
      </c>
    </row>
    <row r="2159" spans="1:5" x14ac:dyDescent="0.3">
      <c r="A2159" t="s">
        <v>27</v>
      </c>
      <c r="B2159" t="s">
        <v>325</v>
      </c>
      <c r="C2159" t="s">
        <v>29</v>
      </c>
      <c r="D2159">
        <v>92024</v>
      </c>
      <c r="E2159" t="s">
        <v>30</v>
      </c>
    </row>
    <row r="2160" spans="1:5" x14ac:dyDescent="0.3">
      <c r="A2160" t="s">
        <v>27</v>
      </c>
      <c r="B2160" t="s">
        <v>176</v>
      </c>
      <c r="C2160" t="s">
        <v>122</v>
      </c>
      <c r="D2160">
        <v>85023</v>
      </c>
      <c r="E2160" t="s">
        <v>30</v>
      </c>
    </row>
    <row r="2161" spans="1:5" x14ac:dyDescent="0.3">
      <c r="A2161" t="s">
        <v>27</v>
      </c>
      <c r="B2161" t="s">
        <v>28</v>
      </c>
      <c r="C2161" t="s">
        <v>29</v>
      </c>
      <c r="D2161">
        <v>90008</v>
      </c>
      <c r="E2161" t="s">
        <v>30</v>
      </c>
    </row>
    <row r="2162" spans="1:5" x14ac:dyDescent="0.3">
      <c r="A2162" t="s">
        <v>27</v>
      </c>
      <c r="B2162" t="s">
        <v>28</v>
      </c>
      <c r="C2162" t="s">
        <v>29</v>
      </c>
      <c r="D2162">
        <v>90032</v>
      </c>
      <c r="E2162" t="s">
        <v>30</v>
      </c>
    </row>
    <row r="2163" spans="1:5" x14ac:dyDescent="0.3">
      <c r="A2163" t="s">
        <v>27</v>
      </c>
      <c r="B2163" t="s">
        <v>80</v>
      </c>
      <c r="C2163" t="s">
        <v>29</v>
      </c>
      <c r="D2163">
        <v>94109</v>
      </c>
      <c r="E2163" t="s">
        <v>30</v>
      </c>
    </row>
    <row r="2164" spans="1:5" x14ac:dyDescent="0.3">
      <c r="A2164" t="s">
        <v>27</v>
      </c>
      <c r="B2164" t="s">
        <v>325</v>
      </c>
      <c r="C2164" t="s">
        <v>29</v>
      </c>
      <c r="D2164">
        <v>92024</v>
      </c>
      <c r="E2164" t="s">
        <v>30</v>
      </c>
    </row>
    <row r="2165" spans="1:5" x14ac:dyDescent="0.3">
      <c r="A2165" t="s">
        <v>27</v>
      </c>
      <c r="B2165" t="s">
        <v>325</v>
      </c>
      <c r="C2165" t="s">
        <v>29</v>
      </c>
      <c r="D2165">
        <v>92024</v>
      </c>
      <c r="E2165" t="s">
        <v>30</v>
      </c>
    </row>
    <row r="2166" spans="1:5" x14ac:dyDescent="0.3">
      <c r="A2166" t="s">
        <v>27</v>
      </c>
      <c r="B2166" t="s">
        <v>325</v>
      </c>
      <c r="C2166" t="s">
        <v>29</v>
      </c>
      <c r="D2166">
        <v>92024</v>
      </c>
      <c r="E2166" t="s">
        <v>30</v>
      </c>
    </row>
    <row r="2167" spans="1:5" x14ac:dyDescent="0.3">
      <c r="A2167" t="s">
        <v>27</v>
      </c>
      <c r="B2167" t="s">
        <v>398</v>
      </c>
      <c r="C2167" t="s">
        <v>29</v>
      </c>
      <c r="D2167">
        <v>90805</v>
      </c>
      <c r="E2167" t="s">
        <v>30</v>
      </c>
    </row>
    <row r="2168" spans="1:5" x14ac:dyDescent="0.3">
      <c r="A2168" t="s">
        <v>27</v>
      </c>
      <c r="B2168" t="s">
        <v>398</v>
      </c>
      <c r="C2168" t="s">
        <v>29</v>
      </c>
      <c r="D2168">
        <v>90805</v>
      </c>
      <c r="E2168" t="s">
        <v>30</v>
      </c>
    </row>
    <row r="2169" spans="1:5" x14ac:dyDescent="0.3">
      <c r="A2169" t="s">
        <v>27</v>
      </c>
      <c r="B2169" t="s">
        <v>398</v>
      </c>
      <c r="C2169" t="s">
        <v>29</v>
      </c>
      <c r="D2169">
        <v>90805</v>
      </c>
      <c r="E2169" t="s">
        <v>30</v>
      </c>
    </row>
    <row r="2170" spans="1:5" x14ac:dyDescent="0.3">
      <c r="A2170" t="s">
        <v>27</v>
      </c>
      <c r="B2170" t="s">
        <v>5009</v>
      </c>
      <c r="C2170" t="s">
        <v>262</v>
      </c>
      <c r="D2170">
        <v>87124</v>
      </c>
      <c r="E2170" t="s">
        <v>30</v>
      </c>
    </row>
    <row r="2171" spans="1:5" x14ac:dyDescent="0.3">
      <c r="A2171" t="s">
        <v>27</v>
      </c>
      <c r="B2171" t="s">
        <v>5009</v>
      </c>
      <c r="C2171" t="s">
        <v>262</v>
      </c>
      <c r="D2171">
        <v>87124</v>
      </c>
      <c r="E2171" t="s">
        <v>30</v>
      </c>
    </row>
    <row r="2172" spans="1:5" x14ac:dyDescent="0.3">
      <c r="A2172" t="s">
        <v>27</v>
      </c>
      <c r="B2172" t="s">
        <v>2147</v>
      </c>
      <c r="C2172" t="s">
        <v>29</v>
      </c>
      <c r="D2172">
        <v>95207</v>
      </c>
      <c r="E2172" t="s">
        <v>30</v>
      </c>
    </row>
    <row r="2173" spans="1:5" x14ac:dyDescent="0.3">
      <c r="A2173" t="s">
        <v>27</v>
      </c>
      <c r="B2173" t="s">
        <v>28</v>
      </c>
      <c r="C2173" t="s">
        <v>29</v>
      </c>
      <c r="D2173">
        <v>90032</v>
      </c>
      <c r="E2173" t="s">
        <v>30</v>
      </c>
    </row>
    <row r="2174" spans="1:5" x14ac:dyDescent="0.3">
      <c r="A2174" t="s">
        <v>27</v>
      </c>
      <c r="B2174" t="s">
        <v>28</v>
      </c>
      <c r="C2174" t="s">
        <v>29</v>
      </c>
      <c r="D2174">
        <v>90032</v>
      </c>
      <c r="E2174" t="s">
        <v>30</v>
      </c>
    </row>
    <row r="2175" spans="1:5" x14ac:dyDescent="0.3">
      <c r="A2175" t="s">
        <v>27</v>
      </c>
      <c r="B2175" t="s">
        <v>28</v>
      </c>
      <c r="C2175" t="s">
        <v>29</v>
      </c>
      <c r="D2175">
        <v>90032</v>
      </c>
      <c r="E2175" t="s">
        <v>30</v>
      </c>
    </row>
    <row r="2176" spans="1:5" x14ac:dyDescent="0.3">
      <c r="A2176" t="s">
        <v>27</v>
      </c>
      <c r="B2176" t="s">
        <v>65</v>
      </c>
      <c r="C2176" t="s">
        <v>66</v>
      </c>
      <c r="D2176">
        <v>98103</v>
      </c>
      <c r="E2176" t="s">
        <v>30</v>
      </c>
    </row>
    <row r="2177" spans="1:5" x14ac:dyDescent="0.3">
      <c r="A2177" t="s">
        <v>27</v>
      </c>
      <c r="B2177" t="s">
        <v>65</v>
      </c>
      <c r="C2177" t="s">
        <v>66</v>
      </c>
      <c r="D2177">
        <v>98103</v>
      </c>
      <c r="E2177" t="s">
        <v>30</v>
      </c>
    </row>
    <row r="2178" spans="1:5" x14ac:dyDescent="0.3">
      <c r="A2178" t="s">
        <v>27</v>
      </c>
      <c r="B2178" t="s">
        <v>65</v>
      </c>
      <c r="C2178" t="s">
        <v>66</v>
      </c>
      <c r="D2178">
        <v>98103</v>
      </c>
      <c r="E2178" t="s">
        <v>30</v>
      </c>
    </row>
    <row r="2179" spans="1:5" x14ac:dyDescent="0.3">
      <c r="A2179" t="s">
        <v>27</v>
      </c>
      <c r="B2179" t="s">
        <v>160</v>
      </c>
      <c r="C2179" t="s">
        <v>161</v>
      </c>
      <c r="D2179">
        <v>80013</v>
      </c>
      <c r="E2179" t="s">
        <v>30</v>
      </c>
    </row>
    <row r="2180" spans="1:5" x14ac:dyDescent="0.3">
      <c r="A2180" t="s">
        <v>27</v>
      </c>
      <c r="B2180" t="s">
        <v>160</v>
      </c>
      <c r="C2180" t="s">
        <v>161</v>
      </c>
      <c r="D2180">
        <v>80013</v>
      </c>
      <c r="E2180" t="s">
        <v>30</v>
      </c>
    </row>
    <row r="2181" spans="1:5" x14ac:dyDescent="0.3">
      <c r="A2181" t="s">
        <v>27</v>
      </c>
      <c r="B2181" t="s">
        <v>80</v>
      </c>
      <c r="C2181" t="s">
        <v>29</v>
      </c>
      <c r="D2181">
        <v>94122</v>
      </c>
      <c r="E2181" t="s">
        <v>30</v>
      </c>
    </row>
    <row r="2182" spans="1:5" x14ac:dyDescent="0.3">
      <c r="A2182" t="s">
        <v>27</v>
      </c>
      <c r="B2182" t="s">
        <v>80</v>
      </c>
      <c r="C2182" t="s">
        <v>29</v>
      </c>
      <c r="D2182">
        <v>94122</v>
      </c>
      <c r="E2182" t="s">
        <v>30</v>
      </c>
    </row>
    <row r="2183" spans="1:5" x14ac:dyDescent="0.3">
      <c r="A2183" t="s">
        <v>27</v>
      </c>
      <c r="B2183" t="s">
        <v>80</v>
      </c>
      <c r="C2183" t="s">
        <v>29</v>
      </c>
      <c r="D2183">
        <v>94122</v>
      </c>
      <c r="E2183" t="s">
        <v>30</v>
      </c>
    </row>
    <row r="2184" spans="1:5" x14ac:dyDescent="0.3">
      <c r="A2184" t="s">
        <v>27</v>
      </c>
      <c r="B2184" t="s">
        <v>80</v>
      </c>
      <c r="C2184" t="s">
        <v>29</v>
      </c>
      <c r="D2184">
        <v>94122</v>
      </c>
      <c r="E2184" t="s">
        <v>30</v>
      </c>
    </row>
    <row r="2185" spans="1:5" x14ac:dyDescent="0.3">
      <c r="A2185" t="s">
        <v>27</v>
      </c>
      <c r="B2185" t="s">
        <v>28</v>
      </c>
      <c r="C2185" t="s">
        <v>29</v>
      </c>
      <c r="D2185">
        <v>90008</v>
      </c>
      <c r="E2185" t="s">
        <v>30</v>
      </c>
    </row>
    <row r="2186" spans="1:5" x14ac:dyDescent="0.3">
      <c r="A2186" t="s">
        <v>27</v>
      </c>
      <c r="B2186" t="s">
        <v>176</v>
      </c>
      <c r="C2186" t="s">
        <v>122</v>
      </c>
      <c r="D2186">
        <v>85023</v>
      </c>
      <c r="E2186" t="s">
        <v>30</v>
      </c>
    </row>
    <row r="2187" spans="1:5" x14ac:dyDescent="0.3">
      <c r="A2187" t="s">
        <v>27</v>
      </c>
      <c r="B2187" t="s">
        <v>176</v>
      </c>
      <c r="C2187" t="s">
        <v>122</v>
      </c>
      <c r="D2187">
        <v>85023</v>
      </c>
      <c r="E2187" t="s">
        <v>30</v>
      </c>
    </row>
    <row r="2188" spans="1:5" x14ac:dyDescent="0.3">
      <c r="A2188" t="s">
        <v>27</v>
      </c>
      <c r="B2188" t="s">
        <v>28</v>
      </c>
      <c r="C2188" t="s">
        <v>29</v>
      </c>
      <c r="D2188">
        <v>90004</v>
      </c>
      <c r="E2188" t="s">
        <v>30</v>
      </c>
    </row>
    <row r="2189" spans="1:5" x14ac:dyDescent="0.3">
      <c r="A2189" t="s">
        <v>27</v>
      </c>
      <c r="B2189" t="s">
        <v>28</v>
      </c>
      <c r="C2189" t="s">
        <v>29</v>
      </c>
      <c r="D2189">
        <v>90004</v>
      </c>
      <c r="E2189" t="s">
        <v>30</v>
      </c>
    </row>
    <row r="2190" spans="1:5" x14ac:dyDescent="0.3">
      <c r="A2190" t="s">
        <v>27</v>
      </c>
      <c r="B2190" t="s">
        <v>28</v>
      </c>
      <c r="C2190" t="s">
        <v>29</v>
      </c>
      <c r="D2190">
        <v>90004</v>
      </c>
      <c r="E2190" t="s">
        <v>30</v>
      </c>
    </row>
    <row r="2191" spans="1:5" x14ac:dyDescent="0.3">
      <c r="A2191" t="s">
        <v>27</v>
      </c>
      <c r="B2191" t="s">
        <v>192</v>
      </c>
      <c r="C2191" t="s">
        <v>29</v>
      </c>
      <c r="D2191">
        <v>95661</v>
      </c>
      <c r="E2191" t="s">
        <v>30</v>
      </c>
    </row>
    <row r="2192" spans="1:5" x14ac:dyDescent="0.3">
      <c r="A2192" t="s">
        <v>27</v>
      </c>
      <c r="B2192" t="s">
        <v>2365</v>
      </c>
      <c r="C2192" t="s">
        <v>29</v>
      </c>
      <c r="D2192">
        <v>95823</v>
      </c>
      <c r="E2192" t="s">
        <v>30</v>
      </c>
    </row>
    <row r="2193" spans="1:5" x14ac:dyDescent="0.3">
      <c r="A2193" t="s">
        <v>27</v>
      </c>
      <c r="B2193" t="s">
        <v>176</v>
      </c>
      <c r="C2193" t="s">
        <v>122</v>
      </c>
      <c r="D2193">
        <v>85023</v>
      </c>
      <c r="E2193" t="s">
        <v>30</v>
      </c>
    </row>
    <row r="2194" spans="1:5" x14ac:dyDescent="0.3">
      <c r="A2194" t="s">
        <v>27</v>
      </c>
      <c r="B2194" t="s">
        <v>176</v>
      </c>
      <c r="C2194" t="s">
        <v>122</v>
      </c>
      <c r="D2194">
        <v>85023</v>
      </c>
      <c r="E2194" t="s">
        <v>30</v>
      </c>
    </row>
    <row r="2195" spans="1:5" x14ac:dyDescent="0.3">
      <c r="A2195" t="s">
        <v>27</v>
      </c>
      <c r="B2195" t="s">
        <v>176</v>
      </c>
      <c r="C2195" t="s">
        <v>122</v>
      </c>
      <c r="D2195">
        <v>85023</v>
      </c>
      <c r="E2195" t="s">
        <v>30</v>
      </c>
    </row>
    <row r="2196" spans="1:5" x14ac:dyDescent="0.3">
      <c r="A2196" t="s">
        <v>27</v>
      </c>
      <c r="B2196" t="s">
        <v>176</v>
      </c>
      <c r="C2196" t="s">
        <v>122</v>
      </c>
      <c r="D2196">
        <v>85023</v>
      </c>
      <c r="E2196" t="s">
        <v>30</v>
      </c>
    </row>
    <row r="2197" spans="1:5" x14ac:dyDescent="0.3">
      <c r="A2197" t="s">
        <v>27</v>
      </c>
      <c r="B2197" t="s">
        <v>176</v>
      </c>
      <c r="C2197" t="s">
        <v>122</v>
      </c>
      <c r="D2197">
        <v>85023</v>
      </c>
      <c r="E2197" t="s">
        <v>30</v>
      </c>
    </row>
    <row r="2198" spans="1:5" x14ac:dyDescent="0.3">
      <c r="A2198" t="s">
        <v>27</v>
      </c>
      <c r="B2198" t="s">
        <v>1577</v>
      </c>
      <c r="C2198" t="s">
        <v>29</v>
      </c>
      <c r="D2198">
        <v>91767</v>
      </c>
      <c r="E2198" t="s">
        <v>30</v>
      </c>
    </row>
    <row r="2199" spans="1:5" x14ac:dyDescent="0.3">
      <c r="A2199" t="s">
        <v>27</v>
      </c>
      <c r="B2199" t="s">
        <v>5051</v>
      </c>
      <c r="C2199" t="s">
        <v>66</v>
      </c>
      <c r="D2199">
        <v>98208</v>
      </c>
      <c r="E2199" t="s">
        <v>30</v>
      </c>
    </row>
    <row r="2200" spans="1:5" x14ac:dyDescent="0.3">
      <c r="A2200" t="s">
        <v>27</v>
      </c>
      <c r="B2200" t="s">
        <v>65</v>
      </c>
      <c r="C2200" t="s">
        <v>66</v>
      </c>
      <c r="D2200">
        <v>98105</v>
      </c>
      <c r="E2200" t="s">
        <v>30</v>
      </c>
    </row>
    <row r="2201" spans="1:5" x14ac:dyDescent="0.3">
      <c r="A2201" t="s">
        <v>27</v>
      </c>
      <c r="B2201" t="s">
        <v>65</v>
      </c>
      <c r="C2201" t="s">
        <v>66</v>
      </c>
      <c r="D2201">
        <v>98105</v>
      </c>
      <c r="E2201" t="s">
        <v>30</v>
      </c>
    </row>
    <row r="2202" spans="1:5" x14ac:dyDescent="0.3">
      <c r="A2202" t="s">
        <v>27</v>
      </c>
      <c r="B2202" t="s">
        <v>65</v>
      </c>
      <c r="C2202" t="s">
        <v>66</v>
      </c>
      <c r="D2202">
        <v>98105</v>
      </c>
      <c r="E2202" t="s">
        <v>30</v>
      </c>
    </row>
    <row r="2203" spans="1:5" x14ac:dyDescent="0.3">
      <c r="A2203" t="s">
        <v>27</v>
      </c>
      <c r="B2203" t="s">
        <v>28</v>
      </c>
      <c r="C2203" t="s">
        <v>29</v>
      </c>
      <c r="D2203">
        <v>90036</v>
      </c>
      <c r="E2203" t="s">
        <v>30</v>
      </c>
    </row>
    <row r="2204" spans="1:5" x14ac:dyDescent="0.3">
      <c r="A2204" t="s">
        <v>27</v>
      </c>
      <c r="B2204" t="s">
        <v>944</v>
      </c>
      <c r="C2204" t="s">
        <v>29</v>
      </c>
      <c r="D2204">
        <v>92704</v>
      </c>
      <c r="E2204" t="s">
        <v>30</v>
      </c>
    </row>
    <row r="2205" spans="1:5" x14ac:dyDescent="0.3">
      <c r="A2205" t="s">
        <v>27</v>
      </c>
      <c r="B2205" t="s">
        <v>5061</v>
      </c>
      <c r="C2205" t="s">
        <v>29</v>
      </c>
      <c r="D2205">
        <v>90640</v>
      </c>
      <c r="E2205" t="s">
        <v>30</v>
      </c>
    </row>
    <row r="2206" spans="1:5" x14ac:dyDescent="0.3">
      <c r="A2206" t="s">
        <v>27</v>
      </c>
      <c r="B2206" t="s">
        <v>2371</v>
      </c>
      <c r="C2206" t="s">
        <v>29</v>
      </c>
      <c r="D2206">
        <v>91360</v>
      </c>
      <c r="E2206" t="s">
        <v>30</v>
      </c>
    </row>
    <row r="2207" spans="1:5" x14ac:dyDescent="0.3">
      <c r="A2207" t="s">
        <v>27</v>
      </c>
      <c r="B2207" t="s">
        <v>2371</v>
      </c>
      <c r="C2207" t="s">
        <v>29</v>
      </c>
      <c r="D2207">
        <v>91360</v>
      </c>
      <c r="E2207" t="s">
        <v>30</v>
      </c>
    </row>
    <row r="2208" spans="1:5" x14ac:dyDescent="0.3">
      <c r="A2208" t="s">
        <v>27</v>
      </c>
      <c r="B2208" t="s">
        <v>1027</v>
      </c>
      <c r="C2208" t="s">
        <v>29</v>
      </c>
      <c r="D2208">
        <v>90503</v>
      </c>
      <c r="E2208" t="s">
        <v>30</v>
      </c>
    </row>
    <row r="2209" spans="1:5" x14ac:dyDescent="0.3">
      <c r="A2209" t="s">
        <v>27</v>
      </c>
      <c r="B2209" t="s">
        <v>1027</v>
      </c>
      <c r="C2209" t="s">
        <v>29</v>
      </c>
      <c r="D2209">
        <v>90503</v>
      </c>
      <c r="E2209" t="s">
        <v>30</v>
      </c>
    </row>
    <row r="2210" spans="1:5" x14ac:dyDescent="0.3">
      <c r="A2210" t="s">
        <v>27</v>
      </c>
      <c r="B2210" t="s">
        <v>5069</v>
      </c>
      <c r="C2210" t="s">
        <v>29</v>
      </c>
      <c r="D2210">
        <v>92020</v>
      </c>
      <c r="E2210" t="s">
        <v>30</v>
      </c>
    </row>
    <row r="2211" spans="1:5" x14ac:dyDescent="0.3">
      <c r="A2211" t="s">
        <v>27</v>
      </c>
      <c r="B2211" t="s">
        <v>28</v>
      </c>
      <c r="C2211" t="s">
        <v>29</v>
      </c>
      <c r="D2211">
        <v>90036</v>
      </c>
      <c r="E2211" t="s">
        <v>30</v>
      </c>
    </row>
    <row r="2212" spans="1:5" x14ac:dyDescent="0.3">
      <c r="A2212" t="s">
        <v>27</v>
      </c>
      <c r="B2212" t="s">
        <v>176</v>
      </c>
      <c r="C2212" t="s">
        <v>122</v>
      </c>
      <c r="D2212">
        <v>85023</v>
      </c>
      <c r="E2212" t="s">
        <v>30</v>
      </c>
    </row>
    <row r="2213" spans="1:5" x14ac:dyDescent="0.3">
      <c r="A2213" t="s">
        <v>27</v>
      </c>
      <c r="B2213" t="s">
        <v>28</v>
      </c>
      <c r="C2213" t="s">
        <v>29</v>
      </c>
      <c r="D2213">
        <v>90045</v>
      </c>
      <c r="E2213" t="s">
        <v>30</v>
      </c>
    </row>
    <row r="2214" spans="1:5" x14ac:dyDescent="0.3">
      <c r="A2214" t="s">
        <v>27</v>
      </c>
      <c r="B2214" t="s">
        <v>28</v>
      </c>
      <c r="C2214" t="s">
        <v>29</v>
      </c>
      <c r="D2214">
        <v>90008</v>
      </c>
      <c r="E2214" t="s">
        <v>30</v>
      </c>
    </row>
    <row r="2215" spans="1:5" x14ac:dyDescent="0.3">
      <c r="A2215" t="s">
        <v>27</v>
      </c>
      <c r="B2215" t="s">
        <v>28</v>
      </c>
      <c r="C2215" t="s">
        <v>29</v>
      </c>
      <c r="D2215">
        <v>90008</v>
      </c>
      <c r="E2215" t="s">
        <v>30</v>
      </c>
    </row>
    <row r="2216" spans="1:5" x14ac:dyDescent="0.3">
      <c r="A2216" t="s">
        <v>27</v>
      </c>
      <c r="B2216" t="s">
        <v>28</v>
      </c>
      <c r="C2216" t="s">
        <v>29</v>
      </c>
      <c r="D2216">
        <v>90008</v>
      </c>
      <c r="E2216" t="s">
        <v>30</v>
      </c>
    </row>
    <row r="2217" spans="1:5" x14ac:dyDescent="0.3">
      <c r="A2217" t="s">
        <v>27</v>
      </c>
      <c r="B2217" t="s">
        <v>28</v>
      </c>
      <c r="C2217" t="s">
        <v>29</v>
      </c>
      <c r="D2217">
        <v>90008</v>
      </c>
      <c r="E2217" t="s">
        <v>30</v>
      </c>
    </row>
    <row r="2218" spans="1:5" x14ac:dyDescent="0.3">
      <c r="A2218" t="s">
        <v>27</v>
      </c>
      <c r="B2218" t="s">
        <v>28</v>
      </c>
      <c r="C2218" t="s">
        <v>29</v>
      </c>
      <c r="D2218">
        <v>90008</v>
      </c>
      <c r="E2218" t="s">
        <v>30</v>
      </c>
    </row>
    <row r="2219" spans="1:5" x14ac:dyDescent="0.3">
      <c r="A2219" t="s">
        <v>27</v>
      </c>
      <c r="B2219" t="s">
        <v>28</v>
      </c>
      <c r="C2219" t="s">
        <v>29</v>
      </c>
      <c r="D2219">
        <v>90008</v>
      </c>
      <c r="E2219" t="s">
        <v>30</v>
      </c>
    </row>
    <row r="2220" spans="1:5" x14ac:dyDescent="0.3">
      <c r="A2220" t="s">
        <v>27</v>
      </c>
      <c r="B2220" t="s">
        <v>28</v>
      </c>
      <c r="C2220" t="s">
        <v>29</v>
      </c>
      <c r="D2220">
        <v>90004</v>
      </c>
      <c r="E2220" t="s">
        <v>30</v>
      </c>
    </row>
    <row r="2221" spans="1:5" x14ac:dyDescent="0.3">
      <c r="A2221" t="s">
        <v>27</v>
      </c>
      <c r="B2221" t="s">
        <v>28</v>
      </c>
      <c r="C2221" t="s">
        <v>29</v>
      </c>
      <c r="D2221">
        <v>90004</v>
      </c>
      <c r="E2221" t="s">
        <v>30</v>
      </c>
    </row>
    <row r="2222" spans="1:5" x14ac:dyDescent="0.3">
      <c r="A2222" t="s">
        <v>27</v>
      </c>
      <c r="B2222" t="s">
        <v>28</v>
      </c>
      <c r="C2222" t="s">
        <v>29</v>
      </c>
      <c r="D2222">
        <v>90004</v>
      </c>
      <c r="E2222" t="s">
        <v>30</v>
      </c>
    </row>
    <row r="2223" spans="1:5" x14ac:dyDescent="0.3">
      <c r="A2223" t="s">
        <v>27</v>
      </c>
      <c r="B2223" t="s">
        <v>28</v>
      </c>
      <c r="C2223" t="s">
        <v>29</v>
      </c>
      <c r="D2223">
        <v>90004</v>
      </c>
      <c r="E2223" t="s">
        <v>30</v>
      </c>
    </row>
    <row r="2224" spans="1:5" x14ac:dyDescent="0.3">
      <c r="A2224" t="s">
        <v>27</v>
      </c>
      <c r="B2224" t="s">
        <v>28</v>
      </c>
      <c r="C2224" t="s">
        <v>29</v>
      </c>
      <c r="D2224">
        <v>90004</v>
      </c>
      <c r="E2224" t="s">
        <v>30</v>
      </c>
    </row>
    <row r="2225" spans="1:5" x14ac:dyDescent="0.3">
      <c r="A2225" t="s">
        <v>27</v>
      </c>
      <c r="B2225" t="s">
        <v>28</v>
      </c>
      <c r="C2225" t="s">
        <v>29</v>
      </c>
      <c r="D2225">
        <v>90004</v>
      </c>
      <c r="E2225" t="s">
        <v>30</v>
      </c>
    </row>
    <row r="2226" spans="1:5" x14ac:dyDescent="0.3">
      <c r="A2226" t="s">
        <v>27</v>
      </c>
      <c r="B2226" t="s">
        <v>28</v>
      </c>
      <c r="C2226" t="s">
        <v>29</v>
      </c>
      <c r="D2226">
        <v>90004</v>
      </c>
      <c r="E2226" t="s">
        <v>30</v>
      </c>
    </row>
    <row r="2227" spans="1:5" x14ac:dyDescent="0.3">
      <c r="A2227" t="s">
        <v>27</v>
      </c>
      <c r="B2227" t="s">
        <v>65</v>
      </c>
      <c r="C2227" t="s">
        <v>66</v>
      </c>
      <c r="D2227">
        <v>98105</v>
      </c>
      <c r="E2227" t="s">
        <v>30</v>
      </c>
    </row>
    <row r="2228" spans="1:5" x14ac:dyDescent="0.3">
      <c r="A2228" t="s">
        <v>27</v>
      </c>
      <c r="B2228" t="s">
        <v>65</v>
      </c>
      <c r="C2228" t="s">
        <v>66</v>
      </c>
      <c r="D2228">
        <v>98105</v>
      </c>
      <c r="E2228" t="s">
        <v>30</v>
      </c>
    </row>
    <row r="2229" spans="1:5" x14ac:dyDescent="0.3">
      <c r="A2229" t="s">
        <v>27</v>
      </c>
      <c r="B2229" t="s">
        <v>65</v>
      </c>
      <c r="C2229" t="s">
        <v>66</v>
      </c>
      <c r="D2229">
        <v>98105</v>
      </c>
      <c r="E2229" t="s">
        <v>30</v>
      </c>
    </row>
    <row r="2230" spans="1:5" x14ac:dyDescent="0.3">
      <c r="A2230" t="s">
        <v>27</v>
      </c>
      <c r="B2230" t="s">
        <v>65</v>
      </c>
      <c r="C2230" t="s">
        <v>66</v>
      </c>
      <c r="D2230">
        <v>98105</v>
      </c>
      <c r="E2230" t="s">
        <v>30</v>
      </c>
    </row>
    <row r="2231" spans="1:5" x14ac:dyDescent="0.3">
      <c r="A2231" t="s">
        <v>27</v>
      </c>
      <c r="B2231" t="s">
        <v>65</v>
      </c>
      <c r="C2231" t="s">
        <v>66</v>
      </c>
      <c r="D2231">
        <v>98105</v>
      </c>
      <c r="E2231" t="s">
        <v>30</v>
      </c>
    </row>
    <row r="2232" spans="1:5" x14ac:dyDescent="0.3">
      <c r="A2232" t="s">
        <v>27</v>
      </c>
      <c r="B2232" t="s">
        <v>65</v>
      </c>
      <c r="C2232" t="s">
        <v>66</v>
      </c>
      <c r="D2232">
        <v>98105</v>
      </c>
      <c r="E2232" t="s">
        <v>30</v>
      </c>
    </row>
    <row r="2233" spans="1:5" x14ac:dyDescent="0.3">
      <c r="A2233" t="s">
        <v>27</v>
      </c>
      <c r="B2233" t="s">
        <v>28</v>
      </c>
      <c r="C2233" t="s">
        <v>29</v>
      </c>
      <c r="D2233">
        <v>90032</v>
      </c>
      <c r="E2233" t="s">
        <v>30</v>
      </c>
    </row>
    <row r="2234" spans="1:5" x14ac:dyDescent="0.3">
      <c r="A2234" t="s">
        <v>27</v>
      </c>
      <c r="B2234" t="s">
        <v>28</v>
      </c>
      <c r="C2234" t="s">
        <v>29</v>
      </c>
      <c r="D2234">
        <v>90032</v>
      </c>
      <c r="E2234" t="s">
        <v>30</v>
      </c>
    </row>
    <row r="2235" spans="1:5" x14ac:dyDescent="0.3">
      <c r="A2235" t="s">
        <v>27</v>
      </c>
      <c r="B2235" t="s">
        <v>504</v>
      </c>
      <c r="C2235" t="s">
        <v>29</v>
      </c>
      <c r="D2235">
        <v>92646</v>
      </c>
      <c r="E2235" t="s">
        <v>30</v>
      </c>
    </row>
    <row r="2236" spans="1:5" x14ac:dyDescent="0.3">
      <c r="A2236" t="s">
        <v>27</v>
      </c>
      <c r="B2236" t="s">
        <v>333</v>
      </c>
      <c r="C2236" t="s">
        <v>29</v>
      </c>
      <c r="D2236">
        <v>94513</v>
      </c>
      <c r="E2236" t="s">
        <v>30</v>
      </c>
    </row>
    <row r="2237" spans="1:5" x14ac:dyDescent="0.3">
      <c r="A2237" t="s">
        <v>27</v>
      </c>
      <c r="B2237" t="s">
        <v>65</v>
      </c>
      <c r="C2237" t="s">
        <v>66</v>
      </c>
      <c r="D2237">
        <v>98103</v>
      </c>
      <c r="E2237" t="s">
        <v>30</v>
      </c>
    </row>
    <row r="2238" spans="1:5" x14ac:dyDescent="0.3">
      <c r="A2238" t="s">
        <v>27</v>
      </c>
      <c r="B2238" t="s">
        <v>65</v>
      </c>
      <c r="C2238" t="s">
        <v>66</v>
      </c>
      <c r="D2238">
        <v>98103</v>
      </c>
      <c r="E2238" t="s">
        <v>30</v>
      </c>
    </row>
    <row r="2239" spans="1:5" x14ac:dyDescent="0.3">
      <c r="A2239" t="s">
        <v>27</v>
      </c>
      <c r="B2239" t="s">
        <v>80</v>
      </c>
      <c r="C2239" t="s">
        <v>29</v>
      </c>
      <c r="D2239">
        <v>94109</v>
      </c>
      <c r="E2239" t="s">
        <v>30</v>
      </c>
    </row>
    <row r="2240" spans="1:5" x14ac:dyDescent="0.3">
      <c r="A2240" t="s">
        <v>27</v>
      </c>
      <c r="B2240" t="s">
        <v>28</v>
      </c>
      <c r="C2240" t="s">
        <v>29</v>
      </c>
      <c r="D2240">
        <v>90049</v>
      </c>
      <c r="E2240" t="s">
        <v>30</v>
      </c>
    </row>
    <row r="2241" spans="1:5" x14ac:dyDescent="0.3">
      <c r="A2241" t="s">
        <v>27</v>
      </c>
      <c r="B2241" t="s">
        <v>2365</v>
      </c>
      <c r="C2241" t="s">
        <v>29</v>
      </c>
      <c r="D2241">
        <v>95823</v>
      </c>
      <c r="E2241" t="s">
        <v>30</v>
      </c>
    </row>
    <row r="2242" spans="1:5" x14ac:dyDescent="0.3">
      <c r="A2242" t="s">
        <v>27</v>
      </c>
      <c r="B2242" t="s">
        <v>65</v>
      </c>
      <c r="C2242" t="s">
        <v>66</v>
      </c>
      <c r="D2242">
        <v>98115</v>
      </c>
      <c r="E2242" t="s">
        <v>30</v>
      </c>
    </row>
    <row r="2243" spans="1:5" x14ac:dyDescent="0.3">
      <c r="A2243" t="s">
        <v>27</v>
      </c>
      <c r="B2243" t="s">
        <v>4407</v>
      </c>
      <c r="C2243" t="s">
        <v>29</v>
      </c>
      <c r="D2243">
        <v>93101</v>
      </c>
      <c r="E2243" t="s">
        <v>30</v>
      </c>
    </row>
    <row r="2244" spans="1:5" x14ac:dyDescent="0.3">
      <c r="A2244" t="s">
        <v>27</v>
      </c>
      <c r="B2244" t="s">
        <v>28</v>
      </c>
      <c r="C2244" t="s">
        <v>29</v>
      </c>
      <c r="D2244">
        <v>90032</v>
      </c>
      <c r="E2244" t="s">
        <v>30</v>
      </c>
    </row>
    <row r="2245" spans="1:5" x14ac:dyDescent="0.3">
      <c r="A2245" t="s">
        <v>27</v>
      </c>
      <c r="B2245" t="s">
        <v>80</v>
      </c>
      <c r="C2245" t="s">
        <v>29</v>
      </c>
      <c r="D2245">
        <v>94109</v>
      </c>
      <c r="E2245" t="s">
        <v>30</v>
      </c>
    </row>
    <row r="2246" spans="1:5" x14ac:dyDescent="0.3">
      <c r="A2246" t="s">
        <v>27</v>
      </c>
      <c r="B2246" t="s">
        <v>80</v>
      </c>
      <c r="C2246" t="s">
        <v>29</v>
      </c>
      <c r="D2246">
        <v>94109</v>
      </c>
      <c r="E2246" t="s">
        <v>30</v>
      </c>
    </row>
    <row r="2247" spans="1:5" x14ac:dyDescent="0.3">
      <c r="A2247" t="s">
        <v>27</v>
      </c>
      <c r="B2247" t="s">
        <v>80</v>
      </c>
      <c r="C2247" t="s">
        <v>29</v>
      </c>
      <c r="D2247">
        <v>94109</v>
      </c>
      <c r="E2247" t="s">
        <v>30</v>
      </c>
    </row>
    <row r="2248" spans="1:5" x14ac:dyDescent="0.3">
      <c r="A2248" t="s">
        <v>27</v>
      </c>
      <c r="B2248" t="s">
        <v>80</v>
      </c>
      <c r="C2248" t="s">
        <v>29</v>
      </c>
      <c r="D2248">
        <v>94109</v>
      </c>
      <c r="E2248" t="s">
        <v>30</v>
      </c>
    </row>
    <row r="2249" spans="1:5" x14ac:dyDescent="0.3">
      <c r="A2249" t="s">
        <v>27</v>
      </c>
      <c r="B2249" t="s">
        <v>65</v>
      </c>
      <c r="C2249" t="s">
        <v>66</v>
      </c>
      <c r="D2249">
        <v>98105</v>
      </c>
      <c r="E2249" t="s">
        <v>30</v>
      </c>
    </row>
    <row r="2250" spans="1:5" x14ac:dyDescent="0.3">
      <c r="A2250" t="s">
        <v>27</v>
      </c>
      <c r="B2250" t="s">
        <v>28</v>
      </c>
      <c r="C2250" t="s">
        <v>29</v>
      </c>
      <c r="D2250">
        <v>90032</v>
      </c>
      <c r="E2250" t="s">
        <v>30</v>
      </c>
    </row>
    <row r="2251" spans="1:5" x14ac:dyDescent="0.3">
      <c r="A2251" t="s">
        <v>27</v>
      </c>
      <c r="B2251" t="s">
        <v>192</v>
      </c>
      <c r="C2251" t="s">
        <v>29</v>
      </c>
      <c r="D2251">
        <v>95661</v>
      </c>
      <c r="E2251" t="s">
        <v>30</v>
      </c>
    </row>
    <row r="2252" spans="1:5" x14ac:dyDescent="0.3">
      <c r="A2252" t="s">
        <v>27</v>
      </c>
      <c r="B2252" t="s">
        <v>28</v>
      </c>
      <c r="C2252" t="s">
        <v>29</v>
      </c>
      <c r="D2252">
        <v>90008</v>
      </c>
      <c r="E2252" t="s">
        <v>30</v>
      </c>
    </row>
    <row r="2253" spans="1:5" x14ac:dyDescent="0.3">
      <c r="A2253" t="s">
        <v>27</v>
      </c>
      <c r="B2253" t="s">
        <v>28</v>
      </c>
      <c r="C2253" t="s">
        <v>29</v>
      </c>
      <c r="D2253">
        <v>90008</v>
      </c>
      <c r="E2253" t="s">
        <v>30</v>
      </c>
    </row>
    <row r="2254" spans="1:5" x14ac:dyDescent="0.3">
      <c r="A2254" t="s">
        <v>27</v>
      </c>
      <c r="B2254" t="s">
        <v>28</v>
      </c>
      <c r="C2254" t="s">
        <v>29</v>
      </c>
      <c r="D2254">
        <v>90008</v>
      </c>
      <c r="E2254" t="s">
        <v>30</v>
      </c>
    </row>
    <row r="2255" spans="1:5" x14ac:dyDescent="0.3">
      <c r="A2255" t="s">
        <v>27</v>
      </c>
      <c r="B2255" t="s">
        <v>28</v>
      </c>
      <c r="C2255" t="s">
        <v>29</v>
      </c>
      <c r="D2255">
        <v>90004</v>
      </c>
      <c r="E2255" t="s">
        <v>30</v>
      </c>
    </row>
    <row r="2256" spans="1:5" x14ac:dyDescent="0.3">
      <c r="A2256" t="s">
        <v>27</v>
      </c>
      <c r="B2256" t="s">
        <v>80</v>
      </c>
      <c r="C2256" t="s">
        <v>29</v>
      </c>
      <c r="D2256">
        <v>94110</v>
      </c>
      <c r="E2256" t="s">
        <v>30</v>
      </c>
    </row>
    <row r="2257" spans="1:5" x14ac:dyDescent="0.3">
      <c r="A2257" t="s">
        <v>27</v>
      </c>
      <c r="B2257" t="s">
        <v>80</v>
      </c>
      <c r="C2257" t="s">
        <v>29</v>
      </c>
      <c r="D2257">
        <v>94110</v>
      </c>
      <c r="E2257" t="s">
        <v>30</v>
      </c>
    </row>
    <row r="2258" spans="1:5" x14ac:dyDescent="0.3">
      <c r="A2258" t="s">
        <v>27</v>
      </c>
      <c r="B2258" t="s">
        <v>80</v>
      </c>
      <c r="C2258" t="s">
        <v>29</v>
      </c>
      <c r="D2258">
        <v>94110</v>
      </c>
      <c r="E2258" t="s">
        <v>30</v>
      </c>
    </row>
    <row r="2259" spans="1:5" x14ac:dyDescent="0.3">
      <c r="A2259" t="s">
        <v>27</v>
      </c>
      <c r="B2259" t="s">
        <v>1014</v>
      </c>
      <c r="C2259" t="s">
        <v>29</v>
      </c>
      <c r="D2259">
        <v>92503</v>
      </c>
      <c r="E2259" t="s">
        <v>30</v>
      </c>
    </row>
    <row r="2260" spans="1:5" x14ac:dyDescent="0.3">
      <c r="A2260" t="s">
        <v>27</v>
      </c>
      <c r="B2260" t="s">
        <v>4785</v>
      </c>
      <c r="C2260" t="s">
        <v>66</v>
      </c>
      <c r="D2260">
        <v>98632</v>
      </c>
      <c r="E2260" t="s">
        <v>30</v>
      </c>
    </row>
    <row r="2261" spans="1:5" x14ac:dyDescent="0.3">
      <c r="A2261" t="s">
        <v>27</v>
      </c>
      <c r="B2261" t="s">
        <v>176</v>
      </c>
      <c r="C2261" t="s">
        <v>122</v>
      </c>
      <c r="D2261">
        <v>85023</v>
      </c>
      <c r="E2261" t="s">
        <v>30</v>
      </c>
    </row>
    <row r="2262" spans="1:5" x14ac:dyDescent="0.3">
      <c r="A2262" t="s">
        <v>27</v>
      </c>
      <c r="B2262" t="s">
        <v>176</v>
      </c>
      <c r="C2262" t="s">
        <v>122</v>
      </c>
      <c r="D2262">
        <v>85023</v>
      </c>
      <c r="E2262" t="s">
        <v>30</v>
      </c>
    </row>
    <row r="2263" spans="1:5" x14ac:dyDescent="0.3">
      <c r="A2263" t="s">
        <v>27</v>
      </c>
      <c r="B2263" t="s">
        <v>176</v>
      </c>
      <c r="C2263" t="s">
        <v>122</v>
      </c>
      <c r="D2263">
        <v>85023</v>
      </c>
      <c r="E2263" t="s">
        <v>30</v>
      </c>
    </row>
    <row r="2264" spans="1:5" x14ac:dyDescent="0.3">
      <c r="A2264" t="s">
        <v>27</v>
      </c>
      <c r="B2264" t="s">
        <v>176</v>
      </c>
      <c r="C2264" t="s">
        <v>122</v>
      </c>
      <c r="D2264">
        <v>85023</v>
      </c>
      <c r="E2264" t="s">
        <v>30</v>
      </c>
    </row>
    <row r="2265" spans="1:5" x14ac:dyDescent="0.3">
      <c r="A2265" t="s">
        <v>27</v>
      </c>
      <c r="B2265" t="s">
        <v>121</v>
      </c>
      <c r="C2265" t="s">
        <v>122</v>
      </c>
      <c r="D2265">
        <v>85234</v>
      </c>
      <c r="E2265" t="s">
        <v>30</v>
      </c>
    </row>
    <row r="2266" spans="1:5" x14ac:dyDescent="0.3">
      <c r="A2266" t="s">
        <v>27</v>
      </c>
      <c r="B2266" t="s">
        <v>121</v>
      </c>
      <c r="C2266" t="s">
        <v>122</v>
      </c>
      <c r="D2266">
        <v>85234</v>
      </c>
      <c r="E2266" t="s">
        <v>30</v>
      </c>
    </row>
    <row r="2267" spans="1:5" x14ac:dyDescent="0.3">
      <c r="A2267" t="s">
        <v>27</v>
      </c>
      <c r="B2267" t="s">
        <v>28</v>
      </c>
      <c r="C2267" t="s">
        <v>29</v>
      </c>
      <c r="D2267">
        <v>90036</v>
      </c>
      <c r="E2267" t="s">
        <v>30</v>
      </c>
    </row>
    <row r="2268" spans="1:5" x14ac:dyDescent="0.3">
      <c r="A2268" t="s">
        <v>27</v>
      </c>
      <c r="B2268" t="s">
        <v>470</v>
      </c>
      <c r="C2268" t="s">
        <v>471</v>
      </c>
      <c r="D2268">
        <v>89115</v>
      </c>
      <c r="E2268" t="s">
        <v>30</v>
      </c>
    </row>
    <row r="2269" spans="1:5" x14ac:dyDescent="0.3">
      <c r="A2269" t="s">
        <v>27</v>
      </c>
      <c r="B2269" t="s">
        <v>1614</v>
      </c>
      <c r="C2269" t="s">
        <v>29</v>
      </c>
      <c r="D2269">
        <v>92677</v>
      </c>
      <c r="E2269" t="s">
        <v>30</v>
      </c>
    </row>
    <row r="2270" spans="1:5" x14ac:dyDescent="0.3">
      <c r="A2270" t="s">
        <v>27</v>
      </c>
      <c r="B2270" t="s">
        <v>28</v>
      </c>
      <c r="C2270" t="s">
        <v>29</v>
      </c>
      <c r="D2270">
        <v>90045</v>
      </c>
      <c r="E2270" t="s">
        <v>30</v>
      </c>
    </row>
    <row r="2271" spans="1:5" x14ac:dyDescent="0.3">
      <c r="A2271" t="s">
        <v>27</v>
      </c>
      <c r="B2271" t="s">
        <v>28</v>
      </c>
      <c r="C2271" t="s">
        <v>29</v>
      </c>
      <c r="D2271">
        <v>90045</v>
      </c>
      <c r="E2271" t="s">
        <v>30</v>
      </c>
    </row>
    <row r="2272" spans="1:5" x14ac:dyDescent="0.3">
      <c r="A2272" t="s">
        <v>27</v>
      </c>
      <c r="B2272" t="s">
        <v>968</v>
      </c>
      <c r="C2272" t="s">
        <v>29</v>
      </c>
      <c r="D2272">
        <v>93905</v>
      </c>
      <c r="E2272" t="s">
        <v>30</v>
      </c>
    </row>
    <row r="2273" spans="1:5" x14ac:dyDescent="0.3">
      <c r="A2273" t="s">
        <v>27</v>
      </c>
      <c r="B2273" t="s">
        <v>293</v>
      </c>
      <c r="C2273" t="s">
        <v>161</v>
      </c>
      <c r="D2273">
        <v>80219</v>
      </c>
      <c r="E2273" t="s">
        <v>30</v>
      </c>
    </row>
    <row r="2274" spans="1:5" x14ac:dyDescent="0.3">
      <c r="A2274" t="s">
        <v>27</v>
      </c>
      <c r="B2274" t="s">
        <v>293</v>
      </c>
      <c r="C2274" t="s">
        <v>161</v>
      </c>
      <c r="D2274">
        <v>80219</v>
      </c>
      <c r="E2274" t="s">
        <v>30</v>
      </c>
    </row>
    <row r="2275" spans="1:5" x14ac:dyDescent="0.3">
      <c r="A2275" t="s">
        <v>27</v>
      </c>
      <c r="B2275" t="s">
        <v>293</v>
      </c>
      <c r="C2275" t="s">
        <v>161</v>
      </c>
      <c r="D2275">
        <v>80219</v>
      </c>
      <c r="E2275" t="s">
        <v>30</v>
      </c>
    </row>
    <row r="2276" spans="1:5" x14ac:dyDescent="0.3">
      <c r="A2276" t="s">
        <v>27</v>
      </c>
      <c r="B2276" t="s">
        <v>293</v>
      </c>
      <c r="C2276" t="s">
        <v>161</v>
      </c>
      <c r="D2276">
        <v>80219</v>
      </c>
      <c r="E2276" t="s">
        <v>30</v>
      </c>
    </row>
    <row r="2277" spans="1:5" x14ac:dyDescent="0.3">
      <c r="A2277" t="s">
        <v>27</v>
      </c>
      <c r="B2277" t="s">
        <v>293</v>
      </c>
      <c r="C2277" t="s">
        <v>161</v>
      </c>
      <c r="D2277">
        <v>80219</v>
      </c>
      <c r="E2277" t="s">
        <v>30</v>
      </c>
    </row>
    <row r="2278" spans="1:5" x14ac:dyDescent="0.3">
      <c r="A2278" t="s">
        <v>27</v>
      </c>
      <c r="B2278" t="s">
        <v>293</v>
      </c>
      <c r="C2278" t="s">
        <v>161</v>
      </c>
      <c r="D2278">
        <v>80219</v>
      </c>
      <c r="E2278" t="s">
        <v>30</v>
      </c>
    </row>
    <row r="2279" spans="1:5" x14ac:dyDescent="0.3">
      <c r="A2279" t="s">
        <v>27</v>
      </c>
      <c r="B2279" t="s">
        <v>325</v>
      </c>
      <c r="C2279" t="s">
        <v>29</v>
      </c>
      <c r="D2279">
        <v>92105</v>
      </c>
      <c r="E2279" t="s">
        <v>30</v>
      </c>
    </row>
    <row r="2280" spans="1:5" x14ac:dyDescent="0.3">
      <c r="A2280" t="s">
        <v>27</v>
      </c>
      <c r="B2280" t="s">
        <v>528</v>
      </c>
      <c r="C2280" t="s">
        <v>29</v>
      </c>
      <c r="D2280">
        <v>94521</v>
      </c>
      <c r="E2280" t="s">
        <v>30</v>
      </c>
    </row>
    <row r="2281" spans="1:5" x14ac:dyDescent="0.3">
      <c r="A2281" t="s">
        <v>27</v>
      </c>
      <c r="B2281" t="s">
        <v>528</v>
      </c>
      <c r="C2281" t="s">
        <v>29</v>
      </c>
      <c r="D2281">
        <v>94521</v>
      </c>
      <c r="E2281" t="s">
        <v>30</v>
      </c>
    </row>
    <row r="2282" spans="1:5" x14ac:dyDescent="0.3">
      <c r="A2282" t="s">
        <v>27</v>
      </c>
      <c r="B2282" t="s">
        <v>160</v>
      </c>
      <c r="C2282" t="s">
        <v>161</v>
      </c>
      <c r="D2282">
        <v>80013</v>
      </c>
      <c r="E2282" t="s">
        <v>30</v>
      </c>
    </row>
    <row r="2283" spans="1:5" x14ac:dyDescent="0.3">
      <c r="A2283" t="s">
        <v>27</v>
      </c>
      <c r="B2283" t="s">
        <v>667</v>
      </c>
      <c r="C2283" t="s">
        <v>29</v>
      </c>
      <c r="D2283">
        <v>92804</v>
      </c>
      <c r="E2283" t="s">
        <v>30</v>
      </c>
    </row>
    <row r="2284" spans="1:5" x14ac:dyDescent="0.3">
      <c r="A2284" t="s">
        <v>27</v>
      </c>
      <c r="B2284" t="s">
        <v>667</v>
      </c>
      <c r="C2284" t="s">
        <v>29</v>
      </c>
      <c r="D2284">
        <v>92804</v>
      </c>
      <c r="E2284" t="s">
        <v>30</v>
      </c>
    </row>
    <row r="2285" spans="1:5" x14ac:dyDescent="0.3">
      <c r="A2285" t="s">
        <v>27</v>
      </c>
      <c r="B2285" t="s">
        <v>667</v>
      </c>
      <c r="C2285" t="s">
        <v>29</v>
      </c>
      <c r="D2285">
        <v>92804</v>
      </c>
      <c r="E2285" t="s">
        <v>30</v>
      </c>
    </row>
    <row r="2286" spans="1:5" x14ac:dyDescent="0.3">
      <c r="A2286" t="s">
        <v>27</v>
      </c>
      <c r="B2286" t="s">
        <v>667</v>
      </c>
      <c r="C2286" t="s">
        <v>29</v>
      </c>
      <c r="D2286">
        <v>92804</v>
      </c>
      <c r="E2286" t="s">
        <v>30</v>
      </c>
    </row>
    <row r="2287" spans="1:5" x14ac:dyDescent="0.3">
      <c r="A2287" t="s">
        <v>27</v>
      </c>
      <c r="B2287" t="s">
        <v>667</v>
      </c>
      <c r="C2287" t="s">
        <v>29</v>
      </c>
      <c r="D2287">
        <v>92804</v>
      </c>
      <c r="E2287" t="s">
        <v>30</v>
      </c>
    </row>
    <row r="2288" spans="1:5" x14ac:dyDescent="0.3">
      <c r="A2288" t="s">
        <v>27</v>
      </c>
      <c r="B2288" t="s">
        <v>667</v>
      </c>
      <c r="C2288" t="s">
        <v>29</v>
      </c>
      <c r="D2288">
        <v>92804</v>
      </c>
      <c r="E2288" t="s">
        <v>30</v>
      </c>
    </row>
    <row r="2289" spans="1:5" x14ac:dyDescent="0.3">
      <c r="A2289" t="s">
        <v>27</v>
      </c>
      <c r="B2289" t="s">
        <v>667</v>
      </c>
      <c r="C2289" t="s">
        <v>29</v>
      </c>
      <c r="D2289">
        <v>92804</v>
      </c>
      <c r="E2289" t="s">
        <v>30</v>
      </c>
    </row>
    <row r="2290" spans="1:5" x14ac:dyDescent="0.3">
      <c r="A2290" t="s">
        <v>27</v>
      </c>
      <c r="B2290" t="s">
        <v>667</v>
      </c>
      <c r="C2290" t="s">
        <v>29</v>
      </c>
      <c r="D2290">
        <v>92804</v>
      </c>
      <c r="E2290" t="s">
        <v>30</v>
      </c>
    </row>
    <row r="2291" spans="1:5" x14ac:dyDescent="0.3">
      <c r="A2291" t="s">
        <v>27</v>
      </c>
      <c r="B2291" t="s">
        <v>667</v>
      </c>
      <c r="C2291" t="s">
        <v>29</v>
      </c>
      <c r="D2291">
        <v>92804</v>
      </c>
      <c r="E2291" t="s">
        <v>30</v>
      </c>
    </row>
    <row r="2292" spans="1:5" x14ac:dyDescent="0.3">
      <c r="A2292" t="s">
        <v>27</v>
      </c>
      <c r="B2292" t="s">
        <v>667</v>
      </c>
      <c r="C2292" t="s">
        <v>29</v>
      </c>
      <c r="D2292">
        <v>92804</v>
      </c>
      <c r="E2292" t="s">
        <v>30</v>
      </c>
    </row>
    <row r="2293" spans="1:5" x14ac:dyDescent="0.3">
      <c r="A2293" t="s">
        <v>27</v>
      </c>
      <c r="B2293" t="s">
        <v>667</v>
      </c>
      <c r="C2293" t="s">
        <v>29</v>
      </c>
      <c r="D2293">
        <v>92804</v>
      </c>
      <c r="E2293" t="s">
        <v>30</v>
      </c>
    </row>
    <row r="2294" spans="1:5" x14ac:dyDescent="0.3">
      <c r="A2294" t="s">
        <v>27</v>
      </c>
      <c r="B2294" t="s">
        <v>1444</v>
      </c>
      <c r="C2294" t="s">
        <v>73</v>
      </c>
      <c r="D2294">
        <v>84062</v>
      </c>
      <c r="E2294" t="s">
        <v>30</v>
      </c>
    </row>
    <row r="2295" spans="1:5" x14ac:dyDescent="0.3">
      <c r="A2295" t="s">
        <v>27</v>
      </c>
      <c r="B2295" t="s">
        <v>1934</v>
      </c>
      <c r="C2295" t="s">
        <v>148</v>
      </c>
      <c r="D2295">
        <v>97477</v>
      </c>
      <c r="E2295" t="s">
        <v>30</v>
      </c>
    </row>
    <row r="2296" spans="1:5" x14ac:dyDescent="0.3">
      <c r="A2296" t="s">
        <v>27</v>
      </c>
      <c r="B2296" t="s">
        <v>739</v>
      </c>
      <c r="C2296" t="s">
        <v>148</v>
      </c>
      <c r="D2296">
        <v>97301</v>
      </c>
      <c r="E2296" t="s">
        <v>30</v>
      </c>
    </row>
    <row r="2297" spans="1:5" x14ac:dyDescent="0.3">
      <c r="A2297" t="s">
        <v>27</v>
      </c>
      <c r="B2297" t="s">
        <v>28</v>
      </c>
      <c r="C2297" t="s">
        <v>29</v>
      </c>
      <c r="D2297">
        <v>90008</v>
      </c>
      <c r="E2297" t="s">
        <v>30</v>
      </c>
    </row>
    <row r="2298" spans="1:5" x14ac:dyDescent="0.3">
      <c r="A2298" t="s">
        <v>27</v>
      </c>
      <c r="B2298" t="s">
        <v>28</v>
      </c>
      <c r="C2298" t="s">
        <v>29</v>
      </c>
      <c r="D2298">
        <v>90049</v>
      </c>
      <c r="E2298" t="s">
        <v>30</v>
      </c>
    </row>
    <row r="2299" spans="1:5" x14ac:dyDescent="0.3">
      <c r="A2299" t="s">
        <v>27</v>
      </c>
      <c r="B2299" t="s">
        <v>1311</v>
      </c>
      <c r="C2299" t="s">
        <v>29</v>
      </c>
      <c r="D2299">
        <v>93727</v>
      </c>
      <c r="E2299" t="s">
        <v>30</v>
      </c>
    </row>
    <row r="2300" spans="1:5" x14ac:dyDescent="0.3">
      <c r="A2300" t="s">
        <v>27</v>
      </c>
      <c r="B2300" t="s">
        <v>65</v>
      </c>
      <c r="C2300" t="s">
        <v>66</v>
      </c>
      <c r="D2300">
        <v>98105</v>
      </c>
      <c r="E2300" t="s">
        <v>30</v>
      </c>
    </row>
    <row r="2301" spans="1:5" x14ac:dyDescent="0.3">
      <c r="A2301" t="s">
        <v>27</v>
      </c>
      <c r="B2301" t="s">
        <v>528</v>
      </c>
      <c r="C2301" t="s">
        <v>29</v>
      </c>
      <c r="D2301">
        <v>94521</v>
      </c>
      <c r="E2301" t="s">
        <v>30</v>
      </c>
    </row>
    <row r="2302" spans="1:5" x14ac:dyDescent="0.3">
      <c r="A2302" t="s">
        <v>27</v>
      </c>
      <c r="B2302" t="s">
        <v>528</v>
      </c>
      <c r="C2302" t="s">
        <v>29</v>
      </c>
      <c r="D2302">
        <v>94521</v>
      </c>
      <c r="E2302" t="s">
        <v>30</v>
      </c>
    </row>
    <row r="2303" spans="1:5" x14ac:dyDescent="0.3">
      <c r="A2303" t="s">
        <v>27</v>
      </c>
      <c r="B2303" t="s">
        <v>28</v>
      </c>
      <c r="C2303" t="s">
        <v>29</v>
      </c>
      <c r="D2303">
        <v>90004</v>
      </c>
      <c r="E2303" t="s">
        <v>30</v>
      </c>
    </row>
    <row r="2304" spans="1:5" x14ac:dyDescent="0.3">
      <c r="A2304" t="s">
        <v>27</v>
      </c>
      <c r="B2304" t="s">
        <v>2425</v>
      </c>
      <c r="C2304" t="s">
        <v>471</v>
      </c>
      <c r="D2304">
        <v>89431</v>
      </c>
      <c r="E2304" t="s">
        <v>30</v>
      </c>
    </row>
    <row r="2305" spans="1:5" x14ac:dyDescent="0.3">
      <c r="A2305" t="s">
        <v>27</v>
      </c>
      <c r="B2305" t="s">
        <v>28</v>
      </c>
      <c r="C2305" t="s">
        <v>29</v>
      </c>
      <c r="D2305">
        <v>90032</v>
      </c>
      <c r="E2305" t="s">
        <v>30</v>
      </c>
    </row>
    <row r="2306" spans="1:5" x14ac:dyDescent="0.3">
      <c r="A2306" t="s">
        <v>27</v>
      </c>
      <c r="B2306" t="s">
        <v>228</v>
      </c>
      <c r="C2306" t="s">
        <v>122</v>
      </c>
      <c r="D2306">
        <v>85254</v>
      </c>
      <c r="E2306" t="s">
        <v>30</v>
      </c>
    </row>
    <row r="2307" spans="1:5" x14ac:dyDescent="0.3">
      <c r="A2307" t="s">
        <v>27</v>
      </c>
      <c r="B2307" t="s">
        <v>944</v>
      </c>
      <c r="C2307" t="s">
        <v>29</v>
      </c>
      <c r="D2307">
        <v>92704</v>
      </c>
      <c r="E2307" t="s">
        <v>30</v>
      </c>
    </row>
    <row r="2308" spans="1:5" x14ac:dyDescent="0.3">
      <c r="A2308" t="s">
        <v>27</v>
      </c>
      <c r="B2308" t="s">
        <v>1894</v>
      </c>
      <c r="C2308" t="s">
        <v>471</v>
      </c>
      <c r="D2308">
        <v>89015</v>
      </c>
      <c r="E2308" t="s">
        <v>30</v>
      </c>
    </row>
    <row r="2309" spans="1:5" x14ac:dyDescent="0.3">
      <c r="A2309" t="s">
        <v>27</v>
      </c>
      <c r="B2309" t="s">
        <v>1894</v>
      </c>
      <c r="C2309" t="s">
        <v>471</v>
      </c>
      <c r="D2309">
        <v>89015</v>
      </c>
      <c r="E2309" t="s">
        <v>30</v>
      </c>
    </row>
    <row r="2310" spans="1:5" x14ac:dyDescent="0.3">
      <c r="A2310" t="s">
        <v>27</v>
      </c>
      <c r="B2310" t="s">
        <v>65</v>
      </c>
      <c r="C2310" t="s">
        <v>66</v>
      </c>
      <c r="D2310">
        <v>98103</v>
      </c>
      <c r="E2310" t="s">
        <v>30</v>
      </c>
    </row>
    <row r="2311" spans="1:5" x14ac:dyDescent="0.3">
      <c r="A2311" t="s">
        <v>27</v>
      </c>
      <c r="B2311" t="s">
        <v>65</v>
      </c>
      <c r="C2311" t="s">
        <v>66</v>
      </c>
      <c r="D2311">
        <v>98103</v>
      </c>
      <c r="E2311" t="s">
        <v>30</v>
      </c>
    </row>
    <row r="2312" spans="1:5" x14ac:dyDescent="0.3">
      <c r="A2312" t="s">
        <v>27</v>
      </c>
      <c r="B2312" t="s">
        <v>65</v>
      </c>
      <c r="C2312" t="s">
        <v>66</v>
      </c>
      <c r="D2312">
        <v>98103</v>
      </c>
      <c r="E2312" t="s">
        <v>30</v>
      </c>
    </row>
    <row r="2313" spans="1:5" x14ac:dyDescent="0.3">
      <c r="A2313" t="s">
        <v>27</v>
      </c>
      <c r="B2313" t="s">
        <v>65</v>
      </c>
      <c r="C2313" t="s">
        <v>66</v>
      </c>
      <c r="D2313">
        <v>98105</v>
      </c>
      <c r="E2313" t="s">
        <v>30</v>
      </c>
    </row>
    <row r="2314" spans="1:5" x14ac:dyDescent="0.3">
      <c r="A2314" t="s">
        <v>27</v>
      </c>
      <c r="B2314" t="s">
        <v>65</v>
      </c>
      <c r="C2314" t="s">
        <v>66</v>
      </c>
      <c r="D2314">
        <v>98105</v>
      </c>
      <c r="E2314" t="s">
        <v>30</v>
      </c>
    </row>
    <row r="2315" spans="1:5" x14ac:dyDescent="0.3">
      <c r="A2315" t="s">
        <v>27</v>
      </c>
      <c r="B2315" t="s">
        <v>651</v>
      </c>
      <c r="C2315" t="s">
        <v>122</v>
      </c>
      <c r="D2315">
        <v>85204</v>
      </c>
      <c r="E2315" t="s">
        <v>30</v>
      </c>
    </row>
    <row r="2316" spans="1:5" x14ac:dyDescent="0.3">
      <c r="A2316" t="s">
        <v>27</v>
      </c>
      <c r="B2316" t="s">
        <v>28</v>
      </c>
      <c r="C2316" t="s">
        <v>29</v>
      </c>
      <c r="D2316">
        <v>90032</v>
      </c>
      <c r="E2316" t="s">
        <v>30</v>
      </c>
    </row>
    <row r="2317" spans="1:5" x14ac:dyDescent="0.3">
      <c r="A2317" t="s">
        <v>27</v>
      </c>
      <c r="B2317" t="s">
        <v>28</v>
      </c>
      <c r="C2317" t="s">
        <v>29</v>
      </c>
      <c r="D2317">
        <v>90032</v>
      </c>
      <c r="E2317" t="s">
        <v>30</v>
      </c>
    </row>
    <row r="2318" spans="1:5" x14ac:dyDescent="0.3">
      <c r="A2318" t="s">
        <v>27</v>
      </c>
      <c r="B2318" t="s">
        <v>80</v>
      </c>
      <c r="C2318" t="s">
        <v>29</v>
      </c>
      <c r="D2318">
        <v>94122</v>
      </c>
      <c r="E2318" t="s">
        <v>30</v>
      </c>
    </row>
    <row r="2319" spans="1:5" x14ac:dyDescent="0.3">
      <c r="A2319" t="s">
        <v>27</v>
      </c>
      <c r="B2319" t="s">
        <v>80</v>
      </c>
      <c r="C2319" t="s">
        <v>29</v>
      </c>
      <c r="D2319">
        <v>94122</v>
      </c>
      <c r="E2319" t="s">
        <v>30</v>
      </c>
    </row>
    <row r="2320" spans="1:5" x14ac:dyDescent="0.3">
      <c r="A2320" t="s">
        <v>27</v>
      </c>
      <c r="B2320" t="s">
        <v>80</v>
      </c>
      <c r="C2320" t="s">
        <v>29</v>
      </c>
      <c r="D2320">
        <v>94122</v>
      </c>
      <c r="E2320" t="s">
        <v>30</v>
      </c>
    </row>
    <row r="2321" spans="1:5" x14ac:dyDescent="0.3">
      <c r="A2321" t="s">
        <v>27</v>
      </c>
      <c r="B2321" t="s">
        <v>80</v>
      </c>
      <c r="C2321" t="s">
        <v>29</v>
      </c>
      <c r="D2321">
        <v>94122</v>
      </c>
      <c r="E2321" t="s">
        <v>30</v>
      </c>
    </row>
    <row r="2322" spans="1:5" x14ac:dyDescent="0.3">
      <c r="A2322" t="s">
        <v>27</v>
      </c>
      <c r="B2322" t="s">
        <v>80</v>
      </c>
      <c r="C2322" t="s">
        <v>29</v>
      </c>
      <c r="D2322">
        <v>94109</v>
      </c>
      <c r="E2322" t="s">
        <v>30</v>
      </c>
    </row>
    <row r="2323" spans="1:5" x14ac:dyDescent="0.3">
      <c r="A2323" t="s">
        <v>27</v>
      </c>
      <c r="B2323" t="s">
        <v>28</v>
      </c>
      <c r="C2323" t="s">
        <v>29</v>
      </c>
      <c r="D2323">
        <v>90032</v>
      </c>
      <c r="E2323" t="s">
        <v>30</v>
      </c>
    </row>
    <row r="2324" spans="1:5" x14ac:dyDescent="0.3">
      <c r="A2324" t="s">
        <v>27</v>
      </c>
      <c r="B2324" t="s">
        <v>325</v>
      </c>
      <c r="C2324" t="s">
        <v>29</v>
      </c>
      <c r="D2324">
        <v>92024</v>
      </c>
      <c r="E2324" t="s">
        <v>30</v>
      </c>
    </row>
    <row r="2325" spans="1:5" x14ac:dyDescent="0.3">
      <c r="A2325" t="s">
        <v>27</v>
      </c>
      <c r="B2325" t="s">
        <v>325</v>
      </c>
      <c r="C2325" t="s">
        <v>29</v>
      </c>
      <c r="D2325">
        <v>92024</v>
      </c>
      <c r="E2325" t="s">
        <v>30</v>
      </c>
    </row>
    <row r="2326" spans="1:5" x14ac:dyDescent="0.3">
      <c r="A2326" t="s">
        <v>27</v>
      </c>
      <c r="B2326" t="s">
        <v>65</v>
      </c>
      <c r="C2326" t="s">
        <v>66</v>
      </c>
      <c r="D2326">
        <v>98103</v>
      </c>
      <c r="E2326" t="s">
        <v>30</v>
      </c>
    </row>
    <row r="2327" spans="1:5" x14ac:dyDescent="0.3">
      <c r="A2327" t="s">
        <v>27</v>
      </c>
      <c r="B2327" t="s">
        <v>28</v>
      </c>
      <c r="C2327" t="s">
        <v>29</v>
      </c>
      <c r="D2327">
        <v>90036</v>
      </c>
      <c r="E2327" t="s">
        <v>30</v>
      </c>
    </row>
    <row r="2328" spans="1:5" x14ac:dyDescent="0.3">
      <c r="A2328" t="s">
        <v>27</v>
      </c>
      <c r="B2328" t="s">
        <v>28</v>
      </c>
      <c r="C2328" t="s">
        <v>29</v>
      </c>
      <c r="D2328">
        <v>90036</v>
      </c>
      <c r="E2328" t="s">
        <v>30</v>
      </c>
    </row>
    <row r="2329" spans="1:5" x14ac:dyDescent="0.3">
      <c r="A2329" t="s">
        <v>27</v>
      </c>
      <c r="B2329" t="s">
        <v>80</v>
      </c>
      <c r="C2329" t="s">
        <v>29</v>
      </c>
      <c r="D2329">
        <v>94109</v>
      </c>
      <c r="E2329" t="s">
        <v>30</v>
      </c>
    </row>
    <row r="2330" spans="1:5" x14ac:dyDescent="0.3">
      <c r="A2330" t="s">
        <v>27</v>
      </c>
      <c r="B2330" t="s">
        <v>80</v>
      </c>
      <c r="C2330" t="s">
        <v>29</v>
      </c>
      <c r="D2330">
        <v>94109</v>
      </c>
      <c r="E2330" t="s">
        <v>30</v>
      </c>
    </row>
    <row r="2331" spans="1:5" x14ac:dyDescent="0.3">
      <c r="A2331" t="s">
        <v>27</v>
      </c>
      <c r="B2331" t="s">
        <v>176</v>
      </c>
      <c r="C2331" t="s">
        <v>122</v>
      </c>
      <c r="D2331">
        <v>85023</v>
      </c>
      <c r="E2331" t="s">
        <v>30</v>
      </c>
    </row>
    <row r="2332" spans="1:5" x14ac:dyDescent="0.3">
      <c r="A2332" t="s">
        <v>27</v>
      </c>
      <c r="B2332" t="s">
        <v>176</v>
      </c>
      <c r="C2332" t="s">
        <v>122</v>
      </c>
      <c r="D2332">
        <v>85023</v>
      </c>
      <c r="E2332" t="s">
        <v>30</v>
      </c>
    </row>
    <row r="2333" spans="1:5" x14ac:dyDescent="0.3">
      <c r="A2333" t="s">
        <v>27</v>
      </c>
      <c r="B2333" t="s">
        <v>176</v>
      </c>
      <c r="C2333" t="s">
        <v>122</v>
      </c>
      <c r="D2333">
        <v>85023</v>
      </c>
      <c r="E2333" t="s">
        <v>30</v>
      </c>
    </row>
    <row r="2334" spans="1:5" x14ac:dyDescent="0.3">
      <c r="A2334" t="s">
        <v>27</v>
      </c>
      <c r="B2334" t="s">
        <v>65</v>
      </c>
      <c r="C2334" t="s">
        <v>66</v>
      </c>
      <c r="D2334">
        <v>98115</v>
      </c>
      <c r="E2334" t="s">
        <v>30</v>
      </c>
    </row>
    <row r="2335" spans="1:5" x14ac:dyDescent="0.3">
      <c r="A2335" t="s">
        <v>27</v>
      </c>
      <c r="B2335" t="s">
        <v>65</v>
      </c>
      <c r="C2335" t="s">
        <v>66</v>
      </c>
      <c r="D2335">
        <v>98115</v>
      </c>
      <c r="E2335" t="s">
        <v>30</v>
      </c>
    </row>
    <row r="2336" spans="1:5" x14ac:dyDescent="0.3">
      <c r="A2336" t="s">
        <v>27</v>
      </c>
      <c r="B2336" t="s">
        <v>65</v>
      </c>
      <c r="C2336" t="s">
        <v>66</v>
      </c>
      <c r="D2336">
        <v>98115</v>
      </c>
      <c r="E2336" t="s">
        <v>30</v>
      </c>
    </row>
    <row r="2337" spans="1:5" x14ac:dyDescent="0.3">
      <c r="A2337" t="s">
        <v>27</v>
      </c>
      <c r="B2337" t="s">
        <v>5244</v>
      </c>
      <c r="C2337" t="s">
        <v>29</v>
      </c>
      <c r="D2337">
        <v>93010</v>
      </c>
      <c r="E2337" t="s">
        <v>30</v>
      </c>
    </row>
    <row r="2338" spans="1:5" x14ac:dyDescent="0.3">
      <c r="A2338" t="s">
        <v>27</v>
      </c>
      <c r="B2338" t="s">
        <v>80</v>
      </c>
      <c r="C2338" t="s">
        <v>29</v>
      </c>
      <c r="D2338">
        <v>94109</v>
      </c>
      <c r="E2338" t="s">
        <v>30</v>
      </c>
    </row>
    <row r="2339" spans="1:5" x14ac:dyDescent="0.3">
      <c r="A2339" t="s">
        <v>27</v>
      </c>
      <c r="B2339" t="s">
        <v>80</v>
      </c>
      <c r="C2339" t="s">
        <v>29</v>
      </c>
      <c r="D2339">
        <v>94109</v>
      </c>
      <c r="E2339" t="s">
        <v>30</v>
      </c>
    </row>
    <row r="2340" spans="1:5" x14ac:dyDescent="0.3">
      <c r="A2340" t="s">
        <v>27</v>
      </c>
      <c r="B2340" t="s">
        <v>80</v>
      </c>
      <c r="C2340" t="s">
        <v>29</v>
      </c>
      <c r="D2340">
        <v>94109</v>
      </c>
      <c r="E2340" t="s">
        <v>30</v>
      </c>
    </row>
    <row r="2341" spans="1:5" x14ac:dyDescent="0.3">
      <c r="A2341" t="s">
        <v>27</v>
      </c>
      <c r="B2341" t="s">
        <v>80</v>
      </c>
      <c r="C2341" t="s">
        <v>29</v>
      </c>
      <c r="D2341">
        <v>94109</v>
      </c>
      <c r="E2341" t="s">
        <v>30</v>
      </c>
    </row>
    <row r="2342" spans="1:5" x14ac:dyDescent="0.3">
      <c r="A2342" t="s">
        <v>27</v>
      </c>
      <c r="B2342" t="s">
        <v>80</v>
      </c>
      <c r="C2342" t="s">
        <v>29</v>
      </c>
      <c r="D2342">
        <v>94122</v>
      </c>
      <c r="E2342" t="s">
        <v>30</v>
      </c>
    </row>
    <row r="2343" spans="1:5" x14ac:dyDescent="0.3">
      <c r="A2343" t="s">
        <v>27</v>
      </c>
      <c r="B2343" t="s">
        <v>80</v>
      </c>
      <c r="C2343" t="s">
        <v>29</v>
      </c>
      <c r="D2343">
        <v>94122</v>
      </c>
      <c r="E2343" t="s">
        <v>30</v>
      </c>
    </row>
    <row r="2344" spans="1:5" x14ac:dyDescent="0.3">
      <c r="A2344" t="s">
        <v>27</v>
      </c>
      <c r="B2344" t="s">
        <v>80</v>
      </c>
      <c r="C2344" t="s">
        <v>29</v>
      </c>
      <c r="D2344">
        <v>94122</v>
      </c>
      <c r="E2344" t="s">
        <v>30</v>
      </c>
    </row>
    <row r="2345" spans="1:5" x14ac:dyDescent="0.3">
      <c r="A2345" t="s">
        <v>27</v>
      </c>
      <c r="B2345" t="s">
        <v>80</v>
      </c>
      <c r="C2345" t="s">
        <v>29</v>
      </c>
      <c r="D2345">
        <v>94122</v>
      </c>
      <c r="E2345" t="s">
        <v>30</v>
      </c>
    </row>
    <row r="2346" spans="1:5" x14ac:dyDescent="0.3">
      <c r="A2346" t="s">
        <v>27</v>
      </c>
      <c r="B2346" t="s">
        <v>80</v>
      </c>
      <c r="C2346" t="s">
        <v>29</v>
      </c>
      <c r="D2346">
        <v>94122</v>
      </c>
      <c r="E2346" t="s">
        <v>30</v>
      </c>
    </row>
    <row r="2347" spans="1:5" x14ac:dyDescent="0.3">
      <c r="A2347" t="s">
        <v>27</v>
      </c>
      <c r="B2347" t="s">
        <v>28</v>
      </c>
      <c r="C2347" t="s">
        <v>29</v>
      </c>
      <c r="D2347">
        <v>90049</v>
      </c>
      <c r="E2347" t="s">
        <v>30</v>
      </c>
    </row>
    <row r="2348" spans="1:5" x14ac:dyDescent="0.3">
      <c r="A2348" t="s">
        <v>27</v>
      </c>
      <c r="B2348" t="s">
        <v>236</v>
      </c>
      <c r="C2348" t="s">
        <v>29</v>
      </c>
      <c r="D2348">
        <v>95123</v>
      </c>
      <c r="E2348" t="s">
        <v>30</v>
      </c>
    </row>
    <row r="2349" spans="1:5" x14ac:dyDescent="0.3">
      <c r="A2349" t="s">
        <v>27</v>
      </c>
      <c r="B2349" t="s">
        <v>236</v>
      </c>
      <c r="C2349" t="s">
        <v>29</v>
      </c>
      <c r="D2349">
        <v>95123</v>
      </c>
      <c r="E2349" t="s">
        <v>30</v>
      </c>
    </row>
    <row r="2350" spans="1:5" x14ac:dyDescent="0.3">
      <c r="A2350" t="s">
        <v>27</v>
      </c>
      <c r="B2350" t="s">
        <v>222</v>
      </c>
      <c r="C2350" t="s">
        <v>29</v>
      </c>
      <c r="D2350">
        <v>91104</v>
      </c>
      <c r="E2350" t="s">
        <v>30</v>
      </c>
    </row>
    <row r="2351" spans="1:5" x14ac:dyDescent="0.3">
      <c r="A2351" t="s">
        <v>27</v>
      </c>
      <c r="B2351" t="s">
        <v>222</v>
      </c>
      <c r="C2351" t="s">
        <v>29</v>
      </c>
      <c r="D2351">
        <v>91104</v>
      </c>
      <c r="E2351" t="s">
        <v>30</v>
      </c>
    </row>
    <row r="2352" spans="1:5" x14ac:dyDescent="0.3">
      <c r="A2352" t="s">
        <v>27</v>
      </c>
      <c r="B2352" t="s">
        <v>222</v>
      </c>
      <c r="C2352" t="s">
        <v>29</v>
      </c>
      <c r="D2352">
        <v>91104</v>
      </c>
      <c r="E2352" t="s">
        <v>30</v>
      </c>
    </row>
    <row r="2353" spans="1:5" x14ac:dyDescent="0.3">
      <c r="A2353" t="s">
        <v>27</v>
      </c>
      <c r="B2353" t="s">
        <v>28</v>
      </c>
      <c r="C2353" t="s">
        <v>29</v>
      </c>
      <c r="D2353">
        <v>90049</v>
      </c>
      <c r="E2353" t="s">
        <v>30</v>
      </c>
    </row>
    <row r="2354" spans="1:5" x14ac:dyDescent="0.3">
      <c r="A2354" t="s">
        <v>27</v>
      </c>
      <c r="B2354" t="s">
        <v>28</v>
      </c>
      <c r="C2354" t="s">
        <v>29</v>
      </c>
      <c r="D2354">
        <v>90032</v>
      </c>
      <c r="E2354" t="s">
        <v>30</v>
      </c>
    </row>
    <row r="2355" spans="1:5" x14ac:dyDescent="0.3">
      <c r="A2355" t="s">
        <v>27</v>
      </c>
      <c r="B2355" t="s">
        <v>28</v>
      </c>
      <c r="C2355" t="s">
        <v>29</v>
      </c>
      <c r="D2355">
        <v>90008</v>
      </c>
      <c r="E2355" t="s">
        <v>30</v>
      </c>
    </row>
    <row r="2356" spans="1:5" x14ac:dyDescent="0.3">
      <c r="A2356" t="s">
        <v>27</v>
      </c>
      <c r="B2356" t="s">
        <v>28</v>
      </c>
      <c r="C2356" t="s">
        <v>29</v>
      </c>
      <c r="D2356">
        <v>90008</v>
      </c>
      <c r="E2356" t="s">
        <v>30</v>
      </c>
    </row>
    <row r="2357" spans="1:5" x14ac:dyDescent="0.3">
      <c r="A2357" t="s">
        <v>27</v>
      </c>
      <c r="B2357" t="s">
        <v>2371</v>
      </c>
      <c r="C2357" t="s">
        <v>29</v>
      </c>
      <c r="D2357">
        <v>91360</v>
      </c>
      <c r="E2357" t="s">
        <v>30</v>
      </c>
    </row>
    <row r="2358" spans="1:5" x14ac:dyDescent="0.3">
      <c r="A2358" t="s">
        <v>27</v>
      </c>
      <c r="B2358" t="s">
        <v>236</v>
      </c>
      <c r="C2358" t="s">
        <v>29</v>
      </c>
      <c r="D2358">
        <v>95123</v>
      </c>
      <c r="E2358" t="s">
        <v>30</v>
      </c>
    </row>
    <row r="2359" spans="1:5" x14ac:dyDescent="0.3">
      <c r="A2359" t="s">
        <v>27</v>
      </c>
      <c r="B2359" t="s">
        <v>236</v>
      </c>
      <c r="C2359" t="s">
        <v>29</v>
      </c>
      <c r="D2359">
        <v>95123</v>
      </c>
      <c r="E2359" t="s">
        <v>30</v>
      </c>
    </row>
    <row r="2360" spans="1:5" x14ac:dyDescent="0.3">
      <c r="A2360" t="s">
        <v>27</v>
      </c>
      <c r="B2360" t="s">
        <v>4164</v>
      </c>
      <c r="C2360" t="s">
        <v>625</v>
      </c>
      <c r="D2360">
        <v>59601</v>
      </c>
      <c r="E2360" t="s">
        <v>30</v>
      </c>
    </row>
    <row r="2361" spans="1:5" x14ac:dyDescent="0.3">
      <c r="A2361" t="s">
        <v>27</v>
      </c>
      <c r="B2361" t="s">
        <v>4164</v>
      </c>
      <c r="C2361" t="s">
        <v>625</v>
      </c>
      <c r="D2361">
        <v>59601</v>
      </c>
      <c r="E2361" t="s">
        <v>30</v>
      </c>
    </row>
    <row r="2362" spans="1:5" x14ac:dyDescent="0.3">
      <c r="A2362" t="s">
        <v>27</v>
      </c>
      <c r="B2362" t="s">
        <v>80</v>
      </c>
      <c r="C2362" t="s">
        <v>29</v>
      </c>
      <c r="D2362">
        <v>94110</v>
      </c>
      <c r="E2362" t="s">
        <v>30</v>
      </c>
    </row>
    <row r="2363" spans="1:5" x14ac:dyDescent="0.3">
      <c r="A2363" t="s">
        <v>27</v>
      </c>
      <c r="B2363" t="s">
        <v>80</v>
      </c>
      <c r="C2363" t="s">
        <v>29</v>
      </c>
      <c r="D2363">
        <v>94110</v>
      </c>
      <c r="E2363" t="s">
        <v>30</v>
      </c>
    </row>
    <row r="2364" spans="1:5" x14ac:dyDescent="0.3">
      <c r="A2364" t="s">
        <v>27</v>
      </c>
      <c r="B2364" t="s">
        <v>3957</v>
      </c>
      <c r="C2364" t="s">
        <v>122</v>
      </c>
      <c r="D2364">
        <v>85364</v>
      </c>
      <c r="E2364" t="s">
        <v>30</v>
      </c>
    </row>
    <row r="2365" spans="1:5" x14ac:dyDescent="0.3">
      <c r="A2365" t="s">
        <v>27</v>
      </c>
      <c r="B2365" t="s">
        <v>3957</v>
      </c>
      <c r="C2365" t="s">
        <v>122</v>
      </c>
      <c r="D2365">
        <v>85364</v>
      </c>
      <c r="E2365" t="s">
        <v>30</v>
      </c>
    </row>
    <row r="2366" spans="1:5" x14ac:dyDescent="0.3">
      <c r="A2366" t="s">
        <v>27</v>
      </c>
      <c r="B2366" t="s">
        <v>80</v>
      </c>
      <c r="C2366" t="s">
        <v>29</v>
      </c>
      <c r="D2366">
        <v>94110</v>
      </c>
      <c r="E2366" t="s">
        <v>30</v>
      </c>
    </row>
    <row r="2367" spans="1:5" x14ac:dyDescent="0.3">
      <c r="A2367" t="s">
        <v>27</v>
      </c>
      <c r="B2367" t="s">
        <v>80</v>
      </c>
      <c r="C2367" t="s">
        <v>29</v>
      </c>
      <c r="D2367">
        <v>94122</v>
      </c>
      <c r="E2367" t="s">
        <v>30</v>
      </c>
    </row>
    <row r="2368" spans="1:5" x14ac:dyDescent="0.3">
      <c r="A2368" t="s">
        <v>27</v>
      </c>
      <c r="B2368" t="s">
        <v>80</v>
      </c>
      <c r="C2368" t="s">
        <v>29</v>
      </c>
      <c r="D2368">
        <v>94122</v>
      </c>
      <c r="E2368" t="s">
        <v>30</v>
      </c>
    </row>
    <row r="2369" spans="1:5" x14ac:dyDescent="0.3">
      <c r="A2369" t="s">
        <v>27</v>
      </c>
      <c r="B2369" t="s">
        <v>80</v>
      </c>
      <c r="C2369" t="s">
        <v>29</v>
      </c>
      <c r="D2369">
        <v>94122</v>
      </c>
      <c r="E2369" t="s">
        <v>30</v>
      </c>
    </row>
    <row r="2370" spans="1:5" x14ac:dyDescent="0.3">
      <c r="A2370" t="s">
        <v>27</v>
      </c>
      <c r="B2370" t="s">
        <v>28</v>
      </c>
      <c r="C2370" t="s">
        <v>29</v>
      </c>
      <c r="D2370">
        <v>90036</v>
      </c>
      <c r="E2370" t="s">
        <v>30</v>
      </c>
    </row>
    <row r="2371" spans="1:5" x14ac:dyDescent="0.3">
      <c r="A2371" t="s">
        <v>27</v>
      </c>
      <c r="B2371" t="s">
        <v>1626</v>
      </c>
      <c r="C2371" t="s">
        <v>66</v>
      </c>
      <c r="D2371">
        <v>98006</v>
      </c>
      <c r="E2371" t="s">
        <v>30</v>
      </c>
    </row>
    <row r="2372" spans="1:5" x14ac:dyDescent="0.3">
      <c r="A2372" t="s">
        <v>27</v>
      </c>
      <c r="B2372" t="s">
        <v>236</v>
      </c>
      <c r="C2372" t="s">
        <v>29</v>
      </c>
      <c r="D2372">
        <v>95123</v>
      </c>
      <c r="E2372" t="s">
        <v>30</v>
      </c>
    </row>
    <row r="2373" spans="1:5" x14ac:dyDescent="0.3">
      <c r="A2373" t="s">
        <v>27</v>
      </c>
      <c r="B2373" t="s">
        <v>236</v>
      </c>
      <c r="C2373" t="s">
        <v>29</v>
      </c>
      <c r="D2373">
        <v>95123</v>
      </c>
      <c r="E2373" t="s">
        <v>30</v>
      </c>
    </row>
    <row r="2374" spans="1:5" x14ac:dyDescent="0.3">
      <c r="A2374" t="s">
        <v>27</v>
      </c>
      <c r="B2374" t="s">
        <v>236</v>
      </c>
      <c r="C2374" t="s">
        <v>29</v>
      </c>
      <c r="D2374">
        <v>95123</v>
      </c>
      <c r="E2374" t="s">
        <v>30</v>
      </c>
    </row>
    <row r="2375" spans="1:5" x14ac:dyDescent="0.3">
      <c r="A2375" t="s">
        <v>27</v>
      </c>
      <c r="B2375" t="s">
        <v>5297</v>
      </c>
      <c r="C2375" t="s">
        <v>148</v>
      </c>
      <c r="D2375">
        <v>97123</v>
      </c>
      <c r="E2375" t="s">
        <v>30</v>
      </c>
    </row>
    <row r="2376" spans="1:5" x14ac:dyDescent="0.3">
      <c r="A2376" t="s">
        <v>27</v>
      </c>
      <c r="B2376" t="s">
        <v>5297</v>
      </c>
      <c r="C2376" t="s">
        <v>148</v>
      </c>
      <c r="D2376">
        <v>97123</v>
      </c>
      <c r="E2376" t="s">
        <v>30</v>
      </c>
    </row>
    <row r="2377" spans="1:5" x14ac:dyDescent="0.3">
      <c r="A2377" t="s">
        <v>27</v>
      </c>
      <c r="B2377" t="s">
        <v>3973</v>
      </c>
      <c r="C2377" t="s">
        <v>66</v>
      </c>
      <c r="D2377">
        <v>99301</v>
      </c>
      <c r="E2377" t="s">
        <v>30</v>
      </c>
    </row>
    <row r="2378" spans="1:5" x14ac:dyDescent="0.3">
      <c r="A2378" t="s">
        <v>27</v>
      </c>
      <c r="B2378" t="s">
        <v>3973</v>
      </c>
      <c r="C2378" t="s">
        <v>66</v>
      </c>
      <c r="D2378">
        <v>99301</v>
      </c>
      <c r="E2378" t="s">
        <v>30</v>
      </c>
    </row>
    <row r="2379" spans="1:5" x14ac:dyDescent="0.3">
      <c r="A2379" t="s">
        <v>27</v>
      </c>
      <c r="B2379" t="s">
        <v>5302</v>
      </c>
      <c r="C2379" t="s">
        <v>29</v>
      </c>
      <c r="D2379">
        <v>91505</v>
      </c>
      <c r="E2379" t="s">
        <v>30</v>
      </c>
    </row>
    <row r="2380" spans="1:5" x14ac:dyDescent="0.3">
      <c r="A2380" t="s">
        <v>27</v>
      </c>
      <c r="B2380" t="s">
        <v>5302</v>
      </c>
      <c r="C2380" t="s">
        <v>29</v>
      </c>
      <c r="D2380">
        <v>91505</v>
      </c>
      <c r="E2380" t="s">
        <v>30</v>
      </c>
    </row>
    <row r="2381" spans="1:5" x14ac:dyDescent="0.3">
      <c r="A2381" t="s">
        <v>27</v>
      </c>
      <c r="B2381" t="s">
        <v>5302</v>
      </c>
      <c r="C2381" t="s">
        <v>29</v>
      </c>
      <c r="D2381">
        <v>91505</v>
      </c>
      <c r="E2381" t="s">
        <v>30</v>
      </c>
    </row>
    <row r="2382" spans="1:5" x14ac:dyDescent="0.3">
      <c r="A2382" t="s">
        <v>27</v>
      </c>
      <c r="B2382" t="s">
        <v>28</v>
      </c>
      <c r="C2382" t="s">
        <v>29</v>
      </c>
      <c r="D2382">
        <v>90045</v>
      </c>
      <c r="E2382" t="s">
        <v>30</v>
      </c>
    </row>
    <row r="2383" spans="1:5" x14ac:dyDescent="0.3">
      <c r="A2383" t="s">
        <v>27</v>
      </c>
      <c r="B2383" t="s">
        <v>5306</v>
      </c>
      <c r="C2383" t="s">
        <v>29</v>
      </c>
      <c r="D2383">
        <v>95351</v>
      </c>
      <c r="E2383" t="s">
        <v>30</v>
      </c>
    </row>
    <row r="2384" spans="1:5" x14ac:dyDescent="0.3">
      <c r="A2384" t="s">
        <v>27</v>
      </c>
      <c r="B2384" t="s">
        <v>80</v>
      </c>
      <c r="C2384" t="s">
        <v>29</v>
      </c>
      <c r="D2384">
        <v>94109</v>
      </c>
      <c r="E2384" t="s">
        <v>30</v>
      </c>
    </row>
    <row r="2385" spans="1:5" x14ac:dyDescent="0.3">
      <c r="A2385" t="s">
        <v>27</v>
      </c>
      <c r="B2385" t="s">
        <v>176</v>
      </c>
      <c r="C2385" t="s">
        <v>122</v>
      </c>
      <c r="D2385">
        <v>85023</v>
      </c>
      <c r="E2385" t="s">
        <v>30</v>
      </c>
    </row>
    <row r="2386" spans="1:5" x14ac:dyDescent="0.3">
      <c r="A2386" t="s">
        <v>27</v>
      </c>
      <c r="B2386" t="s">
        <v>176</v>
      </c>
      <c r="C2386" t="s">
        <v>122</v>
      </c>
      <c r="D2386">
        <v>85023</v>
      </c>
      <c r="E2386" t="s">
        <v>30</v>
      </c>
    </row>
    <row r="2387" spans="1:5" x14ac:dyDescent="0.3">
      <c r="A2387" t="s">
        <v>27</v>
      </c>
      <c r="B2387" t="s">
        <v>28</v>
      </c>
      <c r="C2387" t="s">
        <v>29</v>
      </c>
      <c r="D2387">
        <v>90036</v>
      </c>
      <c r="E2387" t="s">
        <v>30</v>
      </c>
    </row>
    <row r="2388" spans="1:5" x14ac:dyDescent="0.3">
      <c r="A2388" t="s">
        <v>27</v>
      </c>
      <c r="B2388" t="s">
        <v>28</v>
      </c>
      <c r="C2388" t="s">
        <v>29</v>
      </c>
      <c r="D2388">
        <v>90036</v>
      </c>
      <c r="E2388" t="s">
        <v>30</v>
      </c>
    </row>
    <row r="2389" spans="1:5" x14ac:dyDescent="0.3">
      <c r="A2389" t="s">
        <v>27</v>
      </c>
      <c r="B2389" t="s">
        <v>28</v>
      </c>
      <c r="C2389" t="s">
        <v>29</v>
      </c>
      <c r="D2389">
        <v>90036</v>
      </c>
      <c r="E2389" t="s">
        <v>30</v>
      </c>
    </row>
    <row r="2390" spans="1:5" x14ac:dyDescent="0.3">
      <c r="A2390" t="s">
        <v>27</v>
      </c>
      <c r="B2390" t="s">
        <v>398</v>
      </c>
      <c r="C2390" t="s">
        <v>29</v>
      </c>
      <c r="D2390">
        <v>90805</v>
      </c>
      <c r="E2390" t="s">
        <v>30</v>
      </c>
    </row>
    <row r="2391" spans="1:5" x14ac:dyDescent="0.3">
      <c r="A2391" t="s">
        <v>27</v>
      </c>
      <c r="B2391" t="s">
        <v>398</v>
      </c>
      <c r="C2391" t="s">
        <v>29</v>
      </c>
      <c r="D2391">
        <v>90805</v>
      </c>
      <c r="E2391" t="s">
        <v>30</v>
      </c>
    </row>
    <row r="2392" spans="1:5" x14ac:dyDescent="0.3">
      <c r="A2392" t="s">
        <v>27</v>
      </c>
      <c r="B2392" t="s">
        <v>398</v>
      </c>
      <c r="C2392" t="s">
        <v>29</v>
      </c>
      <c r="D2392">
        <v>90805</v>
      </c>
      <c r="E2392" t="s">
        <v>30</v>
      </c>
    </row>
    <row r="2393" spans="1:5" x14ac:dyDescent="0.3">
      <c r="A2393" t="s">
        <v>27</v>
      </c>
      <c r="B2393" t="s">
        <v>398</v>
      </c>
      <c r="C2393" t="s">
        <v>29</v>
      </c>
      <c r="D2393">
        <v>90805</v>
      </c>
      <c r="E2393" t="s">
        <v>30</v>
      </c>
    </row>
    <row r="2394" spans="1:5" x14ac:dyDescent="0.3">
      <c r="A2394" t="s">
        <v>27</v>
      </c>
      <c r="B2394" t="s">
        <v>325</v>
      </c>
      <c r="C2394" t="s">
        <v>29</v>
      </c>
      <c r="D2394">
        <v>92037</v>
      </c>
      <c r="E2394" t="s">
        <v>30</v>
      </c>
    </row>
    <row r="2395" spans="1:5" x14ac:dyDescent="0.3">
      <c r="A2395" t="s">
        <v>27</v>
      </c>
      <c r="B2395" t="s">
        <v>65</v>
      </c>
      <c r="C2395" t="s">
        <v>66</v>
      </c>
      <c r="D2395">
        <v>98115</v>
      </c>
      <c r="E2395" t="s">
        <v>30</v>
      </c>
    </row>
    <row r="2396" spans="1:5" x14ac:dyDescent="0.3">
      <c r="A2396" t="s">
        <v>27</v>
      </c>
      <c r="B2396" t="s">
        <v>28</v>
      </c>
      <c r="C2396" t="s">
        <v>29</v>
      </c>
      <c r="D2396">
        <v>90049</v>
      </c>
      <c r="E2396" t="s">
        <v>30</v>
      </c>
    </row>
    <row r="2397" spans="1:5" x14ac:dyDescent="0.3">
      <c r="A2397" t="s">
        <v>27</v>
      </c>
      <c r="B2397" t="s">
        <v>28</v>
      </c>
      <c r="C2397" t="s">
        <v>29</v>
      </c>
      <c r="D2397">
        <v>90049</v>
      </c>
      <c r="E2397" t="s">
        <v>30</v>
      </c>
    </row>
    <row r="2398" spans="1:5" x14ac:dyDescent="0.3">
      <c r="A2398" t="s">
        <v>27</v>
      </c>
      <c r="B2398" t="s">
        <v>28</v>
      </c>
      <c r="C2398" t="s">
        <v>29</v>
      </c>
      <c r="D2398">
        <v>90049</v>
      </c>
      <c r="E2398" t="s">
        <v>30</v>
      </c>
    </row>
    <row r="2399" spans="1:5" x14ac:dyDescent="0.3">
      <c r="A2399" t="s">
        <v>27</v>
      </c>
      <c r="B2399" t="s">
        <v>65</v>
      </c>
      <c r="C2399" t="s">
        <v>66</v>
      </c>
      <c r="D2399">
        <v>98103</v>
      </c>
      <c r="E2399" t="s">
        <v>30</v>
      </c>
    </row>
    <row r="2400" spans="1:5" x14ac:dyDescent="0.3">
      <c r="A2400" t="s">
        <v>27</v>
      </c>
      <c r="B2400" t="s">
        <v>65</v>
      </c>
      <c r="C2400" t="s">
        <v>66</v>
      </c>
      <c r="D2400">
        <v>98103</v>
      </c>
      <c r="E2400" t="s">
        <v>30</v>
      </c>
    </row>
    <row r="2401" spans="1:5" x14ac:dyDescent="0.3">
      <c r="A2401" t="s">
        <v>27</v>
      </c>
      <c r="B2401" t="s">
        <v>5244</v>
      </c>
      <c r="C2401" t="s">
        <v>29</v>
      </c>
      <c r="D2401">
        <v>93010</v>
      </c>
      <c r="E2401" t="s">
        <v>30</v>
      </c>
    </row>
    <row r="2402" spans="1:5" x14ac:dyDescent="0.3">
      <c r="A2402" t="s">
        <v>27</v>
      </c>
      <c r="B2402" t="s">
        <v>5244</v>
      </c>
      <c r="C2402" t="s">
        <v>29</v>
      </c>
      <c r="D2402">
        <v>93010</v>
      </c>
      <c r="E2402" t="s">
        <v>30</v>
      </c>
    </row>
    <row r="2403" spans="1:5" x14ac:dyDescent="0.3">
      <c r="A2403" t="s">
        <v>27</v>
      </c>
      <c r="B2403" t="s">
        <v>5244</v>
      </c>
      <c r="C2403" t="s">
        <v>29</v>
      </c>
      <c r="D2403">
        <v>93010</v>
      </c>
      <c r="E2403" t="s">
        <v>30</v>
      </c>
    </row>
    <row r="2404" spans="1:5" x14ac:dyDescent="0.3">
      <c r="A2404" t="s">
        <v>27</v>
      </c>
      <c r="B2404" t="s">
        <v>5244</v>
      </c>
      <c r="C2404" t="s">
        <v>29</v>
      </c>
      <c r="D2404">
        <v>93010</v>
      </c>
      <c r="E2404" t="s">
        <v>30</v>
      </c>
    </row>
    <row r="2405" spans="1:5" x14ac:dyDescent="0.3">
      <c r="A2405" t="s">
        <v>27</v>
      </c>
      <c r="B2405" t="s">
        <v>28</v>
      </c>
      <c r="C2405" t="s">
        <v>29</v>
      </c>
      <c r="D2405">
        <v>90032</v>
      </c>
      <c r="E2405" t="s">
        <v>30</v>
      </c>
    </row>
    <row r="2406" spans="1:5" x14ac:dyDescent="0.3">
      <c r="A2406" t="s">
        <v>27</v>
      </c>
      <c r="B2406" t="s">
        <v>1711</v>
      </c>
      <c r="C2406" t="s">
        <v>148</v>
      </c>
      <c r="D2406">
        <v>97224</v>
      </c>
      <c r="E2406" t="s">
        <v>30</v>
      </c>
    </row>
    <row r="2407" spans="1:5" x14ac:dyDescent="0.3">
      <c r="A2407" t="s">
        <v>27</v>
      </c>
      <c r="B2407" t="s">
        <v>1711</v>
      </c>
      <c r="C2407" t="s">
        <v>148</v>
      </c>
      <c r="D2407">
        <v>97224</v>
      </c>
      <c r="E2407" t="s">
        <v>30</v>
      </c>
    </row>
    <row r="2408" spans="1:5" x14ac:dyDescent="0.3">
      <c r="A2408" t="s">
        <v>27</v>
      </c>
      <c r="B2408" t="s">
        <v>1711</v>
      </c>
      <c r="C2408" t="s">
        <v>148</v>
      </c>
      <c r="D2408">
        <v>97224</v>
      </c>
      <c r="E2408" t="s">
        <v>30</v>
      </c>
    </row>
    <row r="2409" spans="1:5" x14ac:dyDescent="0.3">
      <c r="A2409" t="s">
        <v>27</v>
      </c>
      <c r="B2409" t="s">
        <v>176</v>
      </c>
      <c r="C2409" t="s">
        <v>122</v>
      </c>
      <c r="D2409">
        <v>85023</v>
      </c>
      <c r="E2409" t="s">
        <v>30</v>
      </c>
    </row>
    <row r="2410" spans="1:5" x14ac:dyDescent="0.3">
      <c r="A2410" t="s">
        <v>27</v>
      </c>
      <c r="B2410" t="s">
        <v>176</v>
      </c>
      <c r="C2410" t="s">
        <v>122</v>
      </c>
      <c r="D2410">
        <v>85023</v>
      </c>
      <c r="E2410" t="s">
        <v>30</v>
      </c>
    </row>
    <row r="2411" spans="1:5" x14ac:dyDescent="0.3">
      <c r="A2411" t="s">
        <v>27</v>
      </c>
      <c r="B2411" t="s">
        <v>4860</v>
      </c>
      <c r="C2411" t="s">
        <v>29</v>
      </c>
      <c r="D2411">
        <v>93030</v>
      </c>
      <c r="E2411" t="s">
        <v>30</v>
      </c>
    </row>
    <row r="2412" spans="1:5" x14ac:dyDescent="0.3">
      <c r="A2412" t="s">
        <v>27</v>
      </c>
      <c r="B2412" t="s">
        <v>4860</v>
      </c>
      <c r="C2412" t="s">
        <v>29</v>
      </c>
      <c r="D2412">
        <v>93030</v>
      </c>
      <c r="E2412" t="s">
        <v>30</v>
      </c>
    </row>
    <row r="2413" spans="1:5" x14ac:dyDescent="0.3">
      <c r="A2413" t="s">
        <v>27</v>
      </c>
      <c r="B2413" t="s">
        <v>4860</v>
      </c>
      <c r="C2413" t="s">
        <v>29</v>
      </c>
      <c r="D2413">
        <v>93030</v>
      </c>
      <c r="E2413" t="s">
        <v>30</v>
      </c>
    </row>
    <row r="2414" spans="1:5" x14ac:dyDescent="0.3">
      <c r="A2414" t="s">
        <v>27</v>
      </c>
      <c r="B2414" t="s">
        <v>65</v>
      </c>
      <c r="C2414" t="s">
        <v>66</v>
      </c>
      <c r="D2414">
        <v>98105</v>
      </c>
      <c r="E2414" t="s">
        <v>30</v>
      </c>
    </row>
    <row r="2415" spans="1:5" x14ac:dyDescent="0.3">
      <c r="A2415" t="s">
        <v>27</v>
      </c>
      <c r="B2415" t="s">
        <v>3478</v>
      </c>
      <c r="C2415" t="s">
        <v>66</v>
      </c>
      <c r="D2415">
        <v>98042</v>
      </c>
      <c r="E2415" t="s">
        <v>30</v>
      </c>
    </row>
    <row r="2416" spans="1:5" x14ac:dyDescent="0.3">
      <c r="A2416" t="s">
        <v>27</v>
      </c>
      <c r="B2416" t="s">
        <v>28</v>
      </c>
      <c r="C2416" t="s">
        <v>29</v>
      </c>
      <c r="D2416">
        <v>90049</v>
      </c>
      <c r="E2416" t="s">
        <v>30</v>
      </c>
    </row>
    <row r="2417" spans="1:5" x14ac:dyDescent="0.3">
      <c r="A2417" t="s">
        <v>27</v>
      </c>
      <c r="B2417" t="s">
        <v>28</v>
      </c>
      <c r="C2417" t="s">
        <v>29</v>
      </c>
      <c r="D2417">
        <v>90049</v>
      </c>
      <c r="E2417" t="s">
        <v>30</v>
      </c>
    </row>
    <row r="2418" spans="1:5" x14ac:dyDescent="0.3">
      <c r="A2418" t="s">
        <v>27</v>
      </c>
      <c r="B2418" t="s">
        <v>325</v>
      </c>
      <c r="C2418" t="s">
        <v>29</v>
      </c>
      <c r="D2418">
        <v>92105</v>
      </c>
      <c r="E2418" t="s">
        <v>30</v>
      </c>
    </row>
    <row r="2419" spans="1:5" x14ac:dyDescent="0.3">
      <c r="A2419" t="s">
        <v>27</v>
      </c>
      <c r="B2419" t="s">
        <v>28</v>
      </c>
      <c r="C2419" t="s">
        <v>29</v>
      </c>
      <c r="D2419">
        <v>90004</v>
      </c>
      <c r="E2419" t="s">
        <v>30</v>
      </c>
    </row>
    <row r="2420" spans="1:5" x14ac:dyDescent="0.3">
      <c r="A2420" t="s">
        <v>27</v>
      </c>
      <c r="B2420" t="s">
        <v>28</v>
      </c>
      <c r="C2420" t="s">
        <v>29</v>
      </c>
      <c r="D2420">
        <v>90004</v>
      </c>
      <c r="E2420" t="s">
        <v>30</v>
      </c>
    </row>
    <row r="2421" spans="1:5" x14ac:dyDescent="0.3">
      <c r="A2421" t="s">
        <v>27</v>
      </c>
      <c r="B2421" t="s">
        <v>65</v>
      </c>
      <c r="C2421" t="s">
        <v>66</v>
      </c>
      <c r="D2421">
        <v>98105</v>
      </c>
      <c r="E2421" t="s">
        <v>30</v>
      </c>
    </row>
    <row r="2422" spans="1:5" x14ac:dyDescent="0.3">
      <c r="A2422" t="s">
        <v>27</v>
      </c>
      <c r="B2422" t="s">
        <v>3051</v>
      </c>
      <c r="C2422" t="s">
        <v>29</v>
      </c>
      <c r="D2422">
        <v>93277</v>
      </c>
      <c r="E2422" t="s">
        <v>30</v>
      </c>
    </row>
    <row r="2423" spans="1:5" x14ac:dyDescent="0.3">
      <c r="A2423" t="s">
        <v>27</v>
      </c>
      <c r="B2423" t="s">
        <v>3051</v>
      </c>
      <c r="C2423" t="s">
        <v>29</v>
      </c>
      <c r="D2423">
        <v>93277</v>
      </c>
      <c r="E2423" t="s">
        <v>30</v>
      </c>
    </row>
    <row r="2424" spans="1:5" x14ac:dyDescent="0.3">
      <c r="A2424" t="s">
        <v>27</v>
      </c>
      <c r="B2424" t="s">
        <v>3051</v>
      </c>
      <c r="C2424" t="s">
        <v>29</v>
      </c>
      <c r="D2424">
        <v>93277</v>
      </c>
      <c r="E2424" t="s">
        <v>30</v>
      </c>
    </row>
    <row r="2425" spans="1:5" x14ac:dyDescent="0.3">
      <c r="A2425" t="s">
        <v>27</v>
      </c>
      <c r="B2425" t="s">
        <v>28</v>
      </c>
      <c r="C2425" t="s">
        <v>29</v>
      </c>
      <c r="D2425">
        <v>90008</v>
      </c>
      <c r="E2425" t="s">
        <v>30</v>
      </c>
    </row>
    <row r="2426" spans="1:5" x14ac:dyDescent="0.3">
      <c r="A2426" t="s">
        <v>27</v>
      </c>
      <c r="B2426" t="s">
        <v>28</v>
      </c>
      <c r="C2426" t="s">
        <v>29</v>
      </c>
      <c r="D2426">
        <v>90045</v>
      </c>
      <c r="E2426" t="s">
        <v>30</v>
      </c>
    </row>
    <row r="2427" spans="1:5" x14ac:dyDescent="0.3">
      <c r="A2427" t="s">
        <v>27</v>
      </c>
      <c r="B2427" t="s">
        <v>4019</v>
      </c>
      <c r="C2427" t="s">
        <v>73</v>
      </c>
      <c r="D2427">
        <v>84043</v>
      </c>
      <c r="E2427" t="s">
        <v>30</v>
      </c>
    </row>
    <row r="2428" spans="1:5" x14ac:dyDescent="0.3">
      <c r="A2428" t="s">
        <v>27</v>
      </c>
      <c r="B2428" t="s">
        <v>504</v>
      </c>
      <c r="C2428" t="s">
        <v>29</v>
      </c>
      <c r="D2428">
        <v>92646</v>
      </c>
      <c r="E2428" t="s">
        <v>30</v>
      </c>
    </row>
    <row r="2429" spans="1:5" x14ac:dyDescent="0.3">
      <c r="A2429" t="s">
        <v>27</v>
      </c>
      <c r="B2429" t="s">
        <v>325</v>
      </c>
      <c r="C2429" t="s">
        <v>29</v>
      </c>
      <c r="D2429">
        <v>92105</v>
      </c>
      <c r="E2429" t="s">
        <v>30</v>
      </c>
    </row>
    <row r="2430" spans="1:5" x14ac:dyDescent="0.3">
      <c r="A2430" t="s">
        <v>27</v>
      </c>
      <c r="B2430" t="s">
        <v>28</v>
      </c>
      <c r="C2430" t="s">
        <v>29</v>
      </c>
      <c r="D2430">
        <v>90032</v>
      </c>
      <c r="E2430" t="s">
        <v>30</v>
      </c>
    </row>
    <row r="2431" spans="1:5" x14ac:dyDescent="0.3">
      <c r="A2431" t="s">
        <v>27</v>
      </c>
      <c r="B2431" t="s">
        <v>1525</v>
      </c>
      <c r="C2431" t="s">
        <v>29</v>
      </c>
      <c r="D2431">
        <v>92683</v>
      </c>
      <c r="E2431" t="s">
        <v>30</v>
      </c>
    </row>
    <row r="2432" spans="1:5" x14ac:dyDescent="0.3">
      <c r="A2432" t="s">
        <v>27</v>
      </c>
      <c r="B2432" t="s">
        <v>1525</v>
      </c>
      <c r="C2432" t="s">
        <v>29</v>
      </c>
      <c r="D2432">
        <v>92683</v>
      </c>
      <c r="E2432" t="s">
        <v>30</v>
      </c>
    </row>
    <row r="2433" spans="1:5" x14ac:dyDescent="0.3">
      <c r="A2433" t="s">
        <v>27</v>
      </c>
      <c r="B2433" t="s">
        <v>1525</v>
      </c>
      <c r="C2433" t="s">
        <v>29</v>
      </c>
      <c r="D2433">
        <v>92683</v>
      </c>
      <c r="E2433" t="s">
        <v>30</v>
      </c>
    </row>
    <row r="2434" spans="1:5" x14ac:dyDescent="0.3">
      <c r="A2434" t="s">
        <v>27</v>
      </c>
      <c r="B2434" t="s">
        <v>1525</v>
      </c>
      <c r="C2434" t="s">
        <v>29</v>
      </c>
      <c r="D2434">
        <v>92683</v>
      </c>
      <c r="E2434" t="s">
        <v>30</v>
      </c>
    </row>
    <row r="2435" spans="1:5" x14ac:dyDescent="0.3">
      <c r="A2435" t="s">
        <v>27</v>
      </c>
      <c r="B2435" t="s">
        <v>1525</v>
      </c>
      <c r="C2435" t="s">
        <v>29</v>
      </c>
      <c r="D2435">
        <v>92683</v>
      </c>
      <c r="E2435" t="s">
        <v>30</v>
      </c>
    </row>
    <row r="2436" spans="1:5" x14ac:dyDescent="0.3">
      <c r="A2436" t="s">
        <v>27</v>
      </c>
      <c r="B2436" t="s">
        <v>1525</v>
      </c>
      <c r="C2436" t="s">
        <v>29</v>
      </c>
      <c r="D2436">
        <v>92683</v>
      </c>
      <c r="E2436" t="s">
        <v>30</v>
      </c>
    </row>
    <row r="2437" spans="1:5" x14ac:dyDescent="0.3">
      <c r="A2437" t="s">
        <v>27</v>
      </c>
      <c r="B2437" t="s">
        <v>1525</v>
      </c>
      <c r="C2437" t="s">
        <v>29</v>
      </c>
      <c r="D2437">
        <v>92683</v>
      </c>
      <c r="E2437" t="s">
        <v>30</v>
      </c>
    </row>
    <row r="2438" spans="1:5" x14ac:dyDescent="0.3">
      <c r="A2438" t="s">
        <v>27</v>
      </c>
      <c r="B2438" t="s">
        <v>28</v>
      </c>
      <c r="C2438" t="s">
        <v>29</v>
      </c>
      <c r="D2438">
        <v>90036</v>
      </c>
      <c r="E2438" t="s">
        <v>30</v>
      </c>
    </row>
    <row r="2439" spans="1:5" x14ac:dyDescent="0.3">
      <c r="A2439" t="s">
        <v>27</v>
      </c>
      <c r="B2439" t="s">
        <v>28</v>
      </c>
      <c r="C2439" t="s">
        <v>29</v>
      </c>
      <c r="D2439">
        <v>90036</v>
      </c>
      <c r="E2439" t="s">
        <v>30</v>
      </c>
    </row>
    <row r="2440" spans="1:5" x14ac:dyDescent="0.3">
      <c r="A2440" t="s">
        <v>27</v>
      </c>
      <c r="B2440" t="s">
        <v>80</v>
      </c>
      <c r="C2440" t="s">
        <v>29</v>
      </c>
      <c r="D2440">
        <v>94122</v>
      </c>
      <c r="E2440" t="s">
        <v>30</v>
      </c>
    </row>
    <row r="2441" spans="1:5" x14ac:dyDescent="0.3">
      <c r="A2441" t="s">
        <v>27</v>
      </c>
      <c r="B2441" t="s">
        <v>80</v>
      </c>
      <c r="C2441" t="s">
        <v>29</v>
      </c>
      <c r="D2441">
        <v>94122</v>
      </c>
      <c r="E2441" t="s">
        <v>30</v>
      </c>
    </row>
    <row r="2442" spans="1:5" x14ac:dyDescent="0.3">
      <c r="A2442" t="s">
        <v>27</v>
      </c>
      <c r="B2442" t="s">
        <v>2893</v>
      </c>
      <c r="C2442" t="s">
        <v>148</v>
      </c>
      <c r="D2442">
        <v>97030</v>
      </c>
      <c r="E2442" t="s">
        <v>30</v>
      </c>
    </row>
    <row r="2443" spans="1:5" x14ac:dyDescent="0.3">
      <c r="A2443" t="s">
        <v>27</v>
      </c>
      <c r="B2443" t="s">
        <v>2893</v>
      </c>
      <c r="C2443" t="s">
        <v>148</v>
      </c>
      <c r="D2443">
        <v>97030</v>
      </c>
      <c r="E2443" t="s">
        <v>30</v>
      </c>
    </row>
    <row r="2444" spans="1:5" x14ac:dyDescent="0.3">
      <c r="A2444" t="s">
        <v>27</v>
      </c>
      <c r="B2444" t="s">
        <v>80</v>
      </c>
      <c r="C2444" t="s">
        <v>29</v>
      </c>
      <c r="D2444">
        <v>94109</v>
      </c>
      <c r="E2444" t="s">
        <v>30</v>
      </c>
    </row>
    <row r="2445" spans="1:5" x14ac:dyDescent="0.3">
      <c r="A2445" t="s">
        <v>27</v>
      </c>
      <c r="B2445" t="s">
        <v>80</v>
      </c>
      <c r="C2445" t="s">
        <v>29</v>
      </c>
      <c r="D2445">
        <v>94109</v>
      </c>
      <c r="E2445" t="s">
        <v>30</v>
      </c>
    </row>
    <row r="2446" spans="1:5" x14ac:dyDescent="0.3">
      <c r="A2446" t="s">
        <v>27</v>
      </c>
      <c r="B2446" t="s">
        <v>80</v>
      </c>
      <c r="C2446" t="s">
        <v>29</v>
      </c>
      <c r="D2446">
        <v>94109</v>
      </c>
      <c r="E2446" t="s">
        <v>30</v>
      </c>
    </row>
    <row r="2447" spans="1:5" x14ac:dyDescent="0.3">
      <c r="A2447" t="s">
        <v>27</v>
      </c>
      <c r="B2447" t="s">
        <v>80</v>
      </c>
      <c r="C2447" t="s">
        <v>29</v>
      </c>
      <c r="D2447">
        <v>94109</v>
      </c>
      <c r="E2447" t="s">
        <v>30</v>
      </c>
    </row>
    <row r="2448" spans="1:5" x14ac:dyDescent="0.3">
      <c r="A2448" t="s">
        <v>27</v>
      </c>
      <c r="B2448" t="s">
        <v>80</v>
      </c>
      <c r="C2448" t="s">
        <v>29</v>
      </c>
      <c r="D2448">
        <v>94109</v>
      </c>
      <c r="E2448" t="s">
        <v>30</v>
      </c>
    </row>
    <row r="2449" spans="1:5" x14ac:dyDescent="0.3">
      <c r="A2449" t="s">
        <v>27</v>
      </c>
      <c r="B2449" t="s">
        <v>5384</v>
      </c>
      <c r="C2449" t="s">
        <v>161</v>
      </c>
      <c r="D2449">
        <v>80501</v>
      </c>
      <c r="E2449" t="s">
        <v>30</v>
      </c>
    </row>
    <row r="2450" spans="1:5" x14ac:dyDescent="0.3">
      <c r="A2450" t="s">
        <v>27</v>
      </c>
      <c r="B2450" t="s">
        <v>5384</v>
      </c>
      <c r="C2450" t="s">
        <v>161</v>
      </c>
      <c r="D2450">
        <v>80501</v>
      </c>
      <c r="E2450" t="s">
        <v>30</v>
      </c>
    </row>
    <row r="2451" spans="1:5" x14ac:dyDescent="0.3">
      <c r="A2451" t="s">
        <v>27</v>
      </c>
      <c r="B2451" t="s">
        <v>28</v>
      </c>
      <c r="C2451" t="s">
        <v>29</v>
      </c>
      <c r="D2451">
        <v>90004</v>
      </c>
      <c r="E2451" t="s">
        <v>30</v>
      </c>
    </row>
    <row r="2452" spans="1:5" x14ac:dyDescent="0.3">
      <c r="A2452" t="s">
        <v>27</v>
      </c>
      <c r="B2452" t="s">
        <v>80</v>
      </c>
      <c r="C2452" t="s">
        <v>29</v>
      </c>
      <c r="D2452">
        <v>94109</v>
      </c>
      <c r="E2452" t="s">
        <v>30</v>
      </c>
    </row>
    <row r="2453" spans="1:5" x14ac:dyDescent="0.3">
      <c r="A2453" t="s">
        <v>27</v>
      </c>
      <c r="B2453" t="s">
        <v>293</v>
      </c>
      <c r="C2453" t="s">
        <v>161</v>
      </c>
      <c r="D2453">
        <v>80219</v>
      </c>
      <c r="E2453" t="s">
        <v>30</v>
      </c>
    </row>
    <row r="2454" spans="1:5" x14ac:dyDescent="0.3">
      <c r="A2454" t="s">
        <v>27</v>
      </c>
      <c r="B2454" t="s">
        <v>293</v>
      </c>
      <c r="C2454" t="s">
        <v>161</v>
      </c>
      <c r="D2454">
        <v>80219</v>
      </c>
      <c r="E2454" t="s">
        <v>30</v>
      </c>
    </row>
    <row r="2455" spans="1:5" x14ac:dyDescent="0.3">
      <c r="A2455" t="s">
        <v>27</v>
      </c>
      <c r="B2455" t="s">
        <v>293</v>
      </c>
      <c r="C2455" t="s">
        <v>161</v>
      </c>
      <c r="D2455">
        <v>80219</v>
      </c>
      <c r="E2455" t="s">
        <v>30</v>
      </c>
    </row>
    <row r="2456" spans="1:5" x14ac:dyDescent="0.3">
      <c r="A2456" t="s">
        <v>27</v>
      </c>
      <c r="B2456" t="s">
        <v>293</v>
      </c>
      <c r="C2456" t="s">
        <v>161</v>
      </c>
      <c r="D2456">
        <v>80219</v>
      </c>
      <c r="E2456" t="s">
        <v>30</v>
      </c>
    </row>
    <row r="2457" spans="1:5" x14ac:dyDescent="0.3">
      <c r="A2457" t="s">
        <v>27</v>
      </c>
      <c r="B2457" t="s">
        <v>293</v>
      </c>
      <c r="C2457" t="s">
        <v>161</v>
      </c>
      <c r="D2457">
        <v>80219</v>
      </c>
      <c r="E2457" t="s">
        <v>30</v>
      </c>
    </row>
    <row r="2458" spans="1:5" x14ac:dyDescent="0.3">
      <c r="A2458" t="s">
        <v>27</v>
      </c>
      <c r="B2458" t="s">
        <v>293</v>
      </c>
      <c r="C2458" t="s">
        <v>161</v>
      </c>
      <c r="D2458">
        <v>80219</v>
      </c>
      <c r="E2458" t="s">
        <v>30</v>
      </c>
    </row>
    <row r="2459" spans="1:5" x14ac:dyDescent="0.3">
      <c r="A2459" t="s">
        <v>27</v>
      </c>
      <c r="B2459" t="s">
        <v>293</v>
      </c>
      <c r="C2459" t="s">
        <v>161</v>
      </c>
      <c r="D2459">
        <v>80219</v>
      </c>
      <c r="E2459" t="s">
        <v>30</v>
      </c>
    </row>
    <row r="2460" spans="1:5" x14ac:dyDescent="0.3">
      <c r="A2460" t="s">
        <v>27</v>
      </c>
      <c r="B2460" t="s">
        <v>293</v>
      </c>
      <c r="C2460" t="s">
        <v>161</v>
      </c>
      <c r="D2460">
        <v>80219</v>
      </c>
      <c r="E2460" t="s">
        <v>30</v>
      </c>
    </row>
    <row r="2461" spans="1:5" x14ac:dyDescent="0.3">
      <c r="A2461" t="s">
        <v>27</v>
      </c>
      <c r="B2461" t="s">
        <v>65</v>
      </c>
      <c r="C2461" t="s">
        <v>66</v>
      </c>
      <c r="D2461">
        <v>98103</v>
      </c>
      <c r="E2461" t="s">
        <v>30</v>
      </c>
    </row>
    <row r="2462" spans="1:5" x14ac:dyDescent="0.3">
      <c r="A2462" t="s">
        <v>27</v>
      </c>
      <c r="B2462" t="s">
        <v>65</v>
      </c>
      <c r="C2462" t="s">
        <v>66</v>
      </c>
      <c r="D2462">
        <v>98103</v>
      </c>
      <c r="E2462" t="s">
        <v>30</v>
      </c>
    </row>
    <row r="2463" spans="1:5" x14ac:dyDescent="0.3">
      <c r="A2463" t="s">
        <v>27</v>
      </c>
      <c r="B2463" t="s">
        <v>28</v>
      </c>
      <c r="C2463" t="s">
        <v>29</v>
      </c>
      <c r="D2463">
        <v>90045</v>
      </c>
      <c r="E2463" t="s">
        <v>30</v>
      </c>
    </row>
    <row r="2464" spans="1:5" x14ac:dyDescent="0.3">
      <c r="A2464" t="s">
        <v>27</v>
      </c>
      <c r="B2464" t="s">
        <v>28</v>
      </c>
      <c r="C2464" t="s">
        <v>29</v>
      </c>
      <c r="D2464">
        <v>90045</v>
      </c>
      <c r="E2464" t="s">
        <v>30</v>
      </c>
    </row>
    <row r="2465" spans="1:5" x14ac:dyDescent="0.3">
      <c r="A2465" t="s">
        <v>27</v>
      </c>
      <c r="B2465" t="s">
        <v>28</v>
      </c>
      <c r="C2465" t="s">
        <v>29</v>
      </c>
      <c r="D2465">
        <v>90045</v>
      </c>
      <c r="E2465" t="s">
        <v>30</v>
      </c>
    </row>
    <row r="2466" spans="1:5" x14ac:dyDescent="0.3">
      <c r="A2466" t="s">
        <v>27</v>
      </c>
      <c r="B2466" t="s">
        <v>28</v>
      </c>
      <c r="C2466" t="s">
        <v>29</v>
      </c>
      <c r="D2466">
        <v>90036</v>
      </c>
      <c r="E2466" t="s">
        <v>30</v>
      </c>
    </row>
    <row r="2467" spans="1:5" x14ac:dyDescent="0.3">
      <c r="A2467" t="s">
        <v>27</v>
      </c>
      <c r="B2467" t="s">
        <v>28</v>
      </c>
      <c r="C2467" t="s">
        <v>29</v>
      </c>
      <c r="D2467">
        <v>90036</v>
      </c>
      <c r="E2467" t="s">
        <v>30</v>
      </c>
    </row>
    <row r="2468" spans="1:5" x14ac:dyDescent="0.3">
      <c r="A2468" t="s">
        <v>27</v>
      </c>
      <c r="B2468" t="s">
        <v>65</v>
      </c>
      <c r="C2468" t="s">
        <v>66</v>
      </c>
      <c r="D2468">
        <v>98115</v>
      </c>
      <c r="E2468" t="s">
        <v>30</v>
      </c>
    </row>
    <row r="2469" spans="1:5" x14ac:dyDescent="0.3">
      <c r="A2469" t="s">
        <v>27</v>
      </c>
      <c r="B2469" t="s">
        <v>65</v>
      </c>
      <c r="C2469" t="s">
        <v>66</v>
      </c>
      <c r="D2469">
        <v>98115</v>
      </c>
      <c r="E2469" t="s">
        <v>30</v>
      </c>
    </row>
    <row r="2470" spans="1:5" x14ac:dyDescent="0.3">
      <c r="A2470" t="s">
        <v>27</v>
      </c>
      <c r="B2470" t="s">
        <v>192</v>
      </c>
      <c r="C2470" t="s">
        <v>29</v>
      </c>
      <c r="D2470">
        <v>95661</v>
      </c>
      <c r="E2470" t="s">
        <v>30</v>
      </c>
    </row>
    <row r="2471" spans="1:5" x14ac:dyDescent="0.3">
      <c r="A2471" t="s">
        <v>27</v>
      </c>
      <c r="B2471" t="s">
        <v>28</v>
      </c>
      <c r="C2471" t="s">
        <v>29</v>
      </c>
      <c r="D2471">
        <v>90004</v>
      </c>
      <c r="E2471" t="s">
        <v>30</v>
      </c>
    </row>
    <row r="2472" spans="1:5" x14ac:dyDescent="0.3">
      <c r="A2472" t="s">
        <v>27</v>
      </c>
      <c r="B2472" t="s">
        <v>1934</v>
      </c>
      <c r="C2472" t="s">
        <v>148</v>
      </c>
      <c r="D2472">
        <v>97477</v>
      </c>
      <c r="E2472" t="s">
        <v>30</v>
      </c>
    </row>
    <row r="2473" spans="1:5" x14ac:dyDescent="0.3">
      <c r="A2473" t="s">
        <v>27</v>
      </c>
      <c r="B2473" t="s">
        <v>1934</v>
      </c>
      <c r="C2473" t="s">
        <v>148</v>
      </c>
      <c r="D2473">
        <v>97477</v>
      </c>
      <c r="E2473" t="s">
        <v>30</v>
      </c>
    </row>
    <row r="2474" spans="1:5" x14ac:dyDescent="0.3">
      <c r="A2474" t="s">
        <v>27</v>
      </c>
      <c r="B2474" t="s">
        <v>1934</v>
      </c>
      <c r="C2474" t="s">
        <v>148</v>
      </c>
      <c r="D2474">
        <v>97477</v>
      </c>
      <c r="E2474" t="s">
        <v>30</v>
      </c>
    </row>
    <row r="2475" spans="1:5" x14ac:dyDescent="0.3">
      <c r="A2475" t="s">
        <v>27</v>
      </c>
      <c r="B2475" t="s">
        <v>1934</v>
      </c>
      <c r="C2475" t="s">
        <v>148</v>
      </c>
      <c r="D2475">
        <v>97477</v>
      </c>
      <c r="E2475" t="s">
        <v>30</v>
      </c>
    </row>
    <row r="2476" spans="1:5" x14ac:dyDescent="0.3">
      <c r="A2476" t="s">
        <v>27</v>
      </c>
      <c r="B2476" t="s">
        <v>1934</v>
      </c>
      <c r="C2476" t="s">
        <v>148</v>
      </c>
      <c r="D2476">
        <v>97477</v>
      </c>
      <c r="E2476" t="s">
        <v>30</v>
      </c>
    </row>
    <row r="2477" spans="1:5" x14ac:dyDescent="0.3">
      <c r="A2477" t="s">
        <v>27</v>
      </c>
      <c r="B2477" t="s">
        <v>1934</v>
      </c>
      <c r="C2477" t="s">
        <v>148</v>
      </c>
      <c r="D2477">
        <v>97477</v>
      </c>
      <c r="E2477" t="s">
        <v>30</v>
      </c>
    </row>
    <row r="2478" spans="1:5" x14ac:dyDescent="0.3">
      <c r="A2478" t="s">
        <v>27</v>
      </c>
      <c r="B2478" t="s">
        <v>80</v>
      </c>
      <c r="C2478" t="s">
        <v>29</v>
      </c>
      <c r="D2478">
        <v>94122</v>
      </c>
      <c r="E2478" t="s">
        <v>30</v>
      </c>
    </row>
    <row r="2479" spans="1:5" x14ac:dyDescent="0.3">
      <c r="A2479" t="s">
        <v>27</v>
      </c>
      <c r="B2479" t="s">
        <v>80</v>
      </c>
      <c r="C2479" t="s">
        <v>29</v>
      </c>
      <c r="D2479">
        <v>94122</v>
      </c>
      <c r="E2479" t="s">
        <v>30</v>
      </c>
    </row>
    <row r="2480" spans="1:5" x14ac:dyDescent="0.3">
      <c r="A2480" t="s">
        <v>27</v>
      </c>
      <c r="B2480" t="s">
        <v>4113</v>
      </c>
      <c r="C2480" t="s">
        <v>29</v>
      </c>
      <c r="D2480">
        <v>92553</v>
      </c>
      <c r="E2480" t="s">
        <v>30</v>
      </c>
    </row>
    <row r="2481" spans="1:5" x14ac:dyDescent="0.3">
      <c r="A2481" t="s">
        <v>27</v>
      </c>
      <c r="B2481" t="s">
        <v>28</v>
      </c>
      <c r="C2481" t="s">
        <v>29</v>
      </c>
      <c r="D2481">
        <v>90032</v>
      </c>
      <c r="E2481" t="s">
        <v>30</v>
      </c>
    </row>
    <row r="2482" spans="1:5" x14ac:dyDescent="0.3">
      <c r="A2482" t="s">
        <v>27</v>
      </c>
      <c r="B2482" t="s">
        <v>28</v>
      </c>
      <c r="C2482" t="s">
        <v>29</v>
      </c>
      <c r="D2482">
        <v>90032</v>
      </c>
      <c r="E2482" t="s">
        <v>30</v>
      </c>
    </row>
    <row r="2483" spans="1:5" x14ac:dyDescent="0.3">
      <c r="A2483" t="s">
        <v>27</v>
      </c>
      <c r="B2483" t="s">
        <v>28</v>
      </c>
      <c r="C2483" t="s">
        <v>29</v>
      </c>
      <c r="D2483">
        <v>90004</v>
      </c>
      <c r="E2483" t="s">
        <v>30</v>
      </c>
    </row>
    <row r="2484" spans="1:5" x14ac:dyDescent="0.3">
      <c r="A2484" t="s">
        <v>27</v>
      </c>
      <c r="B2484" t="s">
        <v>28</v>
      </c>
      <c r="C2484" t="s">
        <v>29</v>
      </c>
      <c r="D2484">
        <v>90004</v>
      </c>
      <c r="E2484" t="s">
        <v>30</v>
      </c>
    </row>
    <row r="2485" spans="1:5" x14ac:dyDescent="0.3">
      <c r="A2485" t="s">
        <v>27</v>
      </c>
      <c r="B2485" t="s">
        <v>28</v>
      </c>
      <c r="C2485" t="s">
        <v>29</v>
      </c>
      <c r="D2485">
        <v>90004</v>
      </c>
      <c r="E2485" t="s">
        <v>30</v>
      </c>
    </row>
    <row r="2486" spans="1:5" x14ac:dyDescent="0.3">
      <c r="A2486" t="s">
        <v>27</v>
      </c>
      <c r="B2486" t="s">
        <v>176</v>
      </c>
      <c r="C2486" t="s">
        <v>122</v>
      </c>
      <c r="D2486">
        <v>85023</v>
      </c>
      <c r="E2486" t="s">
        <v>30</v>
      </c>
    </row>
    <row r="2487" spans="1:5" x14ac:dyDescent="0.3">
      <c r="A2487" t="s">
        <v>27</v>
      </c>
      <c r="B2487" t="s">
        <v>176</v>
      </c>
      <c r="C2487" t="s">
        <v>122</v>
      </c>
      <c r="D2487">
        <v>85023</v>
      </c>
      <c r="E2487" t="s">
        <v>30</v>
      </c>
    </row>
    <row r="2488" spans="1:5" x14ac:dyDescent="0.3">
      <c r="A2488" t="s">
        <v>27</v>
      </c>
      <c r="B2488" t="s">
        <v>176</v>
      </c>
      <c r="C2488" t="s">
        <v>122</v>
      </c>
      <c r="D2488">
        <v>85023</v>
      </c>
      <c r="E2488" t="s">
        <v>30</v>
      </c>
    </row>
    <row r="2489" spans="1:5" x14ac:dyDescent="0.3">
      <c r="A2489" t="s">
        <v>27</v>
      </c>
      <c r="B2489" t="s">
        <v>1346</v>
      </c>
      <c r="C2489" t="s">
        <v>161</v>
      </c>
      <c r="D2489">
        <v>81001</v>
      </c>
      <c r="E2489" t="s">
        <v>30</v>
      </c>
    </row>
    <row r="2490" spans="1:5" x14ac:dyDescent="0.3">
      <c r="A2490" t="s">
        <v>27</v>
      </c>
      <c r="B2490" t="s">
        <v>1346</v>
      </c>
      <c r="C2490" t="s">
        <v>161</v>
      </c>
      <c r="D2490">
        <v>81001</v>
      </c>
      <c r="E2490" t="s">
        <v>30</v>
      </c>
    </row>
    <row r="2491" spans="1:5" x14ac:dyDescent="0.3">
      <c r="A2491" t="s">
        <v>27</v>
      </c>
      <c r="B2491" t="s">
        <v>1346</v>
      </c>
      <c r="C2491" t="s">
        <v>161</v>
      </c>
      <c r="D2491">
        <v>81001</v>
      </c>
      <c r="E2491" t="s">
        <v>30</v>
      </c>
    </row>
    <row r="2492" spans="1:5" x14ac:dyDescent="0.3">
      <c r="A2492" t="s">
        <v>27</v>
      </c>
      <c r="B2492" t="s">
        <v>1346</v>
      </c>
      <c r="C2492" t="s">
        <v>161</v>
      </c>
      <c r="D2492">
        <v>81001</v>
      </c>
      <c r="E2492" t="s">
        <v>30</v>
      </c>
    </row>
    <row r="2493" spans="1:5" x14ac:dyDescent="0.3">
      <c r="A2493" t="s">
        <v>27</v>
      </c>
      <c r="B2493" t="s">
        <v>28</v>
      </c>
      <c r="C2493" t="s">
        <v>29</v>
      </c>
      <c r="D2493">
        <v>90036</v>
      </c>
      <c r="E2493" t="s">
        <v>30</v>
      </c>
    </row>
    <row r="2494" spans="1:5" x14ac:dyDescent="0.3">
      <c r="A2494" t="s">
        <v>27</v>
      </c>
      <c r="B2494" t="s">
        <v>80</v>
      </c>
      <c r="C2494" t="s">
        <v>29</v>
      </c>
      <c r="D2494">
        <v>94110</v>
      </c>
      <c r="E2494" t="s">
        <v>30</v>
      </c>
    </row>
    <row r="2495" spans="1:5" x14ac:dyDescent="0.3">
      <c r="A2495" t="s">
        <v>27</v>
      </c>
      <c r="B2495" t="s">
        <v>80</v>
      </c>
      <c r="C2495" t="s">
        <v>29</v>
      </c>
      <c r="D2495">
        <v>94110</v>
      </c>
      <c r="E2495" t="s">
        <v>30</v>
      </c>
    </row>
    <row r="2496" spans="1:5" x14ac:dyDescent="0.3">
      <c r="A2496" t="s">
        <v>27</v>
      </c>
      <c r="B2496" t="s">
        <v>470</v>
      </c>
      <c r="C2496" t="s">
        <v>471</v>
      </c>
      <c r="D2496">
        <v>89115</v>
      </c>
      <c r="E2496" t="s">
        <v>30</v>
      </c>
    </row>
    <row r="2497" spans="1:5" x14ac:dyDescent="0.3">
      <c r="A2497" t="s">
        <v>27</v>
      </c>
      <c r="B2497" t="s">
        <v>470</v>
      </c>
      <c r="C2497" t="s">
        <v>471</v>
      </c>
      <c r="D2497">
        <v>89115</v>
      </c>
      <c r="E2497" t="s">
        <v>30</v>
      </c>
    </row>
    <row r="2498" spans="1:5" x14ac:dyDescent="0.3">
      <c r="A2498" t="s">
        <v>27</v>
      </c>
      <c r="B2498" t="s">
        <v>28</v>
      </c>
      <c r="C2498" t="s">
        <v>29</v>
      </c>
      <c r="D2498">
        <v>90049</v>
      </c>
      <c r="E2498" t="s">
        <v>30</v>
      </c>
    </row>
    <row r="2499" spans="1:5" x14ac:dyDescent="0.3">
      <c r="A2499" t="s">
        <v>27</v>
      </c>
      <c r="B2499" t="s">
        <v>28</v>
      </c>
      <c r="C2499" t="s">
        <v>29</v>
      </c>
      <c r="D2499">
        <v>90049</v>
      </c>
      <c r="E2499" t="s">
        <v>30</v>
      </c>
    </row>
    <row r="2500" spans="1:5" x14ac:dyDescent="0.3">
      <c r="A2500" t="s">
        <v>27</v>
      </c>
      <c r="B2500" t="s">
        <v>28</v>
      </c>
      <c r="C2500" t="s">
        <v>29</v>
      </c>
      <c r="D2500">
        <v>90036</v>
      </c>
      <c r="E2500" t="s">
        <v>30</v>
      </c>
    </row>
    <row r="2501" spans="1:5" x14ac:dyDescent="0.3">
      <c r="A2501" t="s">
        <v>27</v>
      </c>
      <c r="B2501" t="s">
        <v>2104</v>
      </c>
      <c r="C2501" t="s">
        <v>29</v>
      </c>
      <c r="D2501">
        <v>91730</v>
      </c>
      <c r="E2501" t="s">
        <v>30</v>
      </c>
    </row>
    <row r="2502" spans="1:5" x14ac:dyDescent="0.3">
      <c r="A2502" t="s">
        <v>27</v>
      </c>
      <c r="B2502" t="s">
        <v>333</v>
      </c>
      <c r="C2502" t="s">
        <v>29</v>
      </c>
      <c r="D2502">
        <v>94513</v>
      </c>
      <c r="E2502" t="s">
        <v>30</v>
      </c>
    </row>
    <row r="2503" spans="1:5" x14ac:dyDescent="0.3">
      <c r="A2503" t="s">
        <v>27</v>
      </c>
      <c r="B2503" t="s">
        <v>333</v>
      </c>
      <c r="C2503" t="s">
        <v>29</v>
      </c>
      <c r="D2503">
        <v>94513</v>
      </c>
      <c r="E2503" t="s">
        <v>30</v>
      </c>
    </row>
    <row r="2504" spans="1:5" x14ac:dyDescent="0.3">
      <c r="A2504" t="s">
        <v>27</v>
      </c>
      <c r="B2504" t="s">
        <v>65</v>
      </c>
      <c r="C2504" t="s">
        <v>66</v>
      </c>
      <c r="D2504">
        <v>98103</v>
      </c>
      <c r="E2504" t="s">
        <v>30</v>
      </c>
    </row>
    <row r="2505" spans="1:5" x14ac:dyDescent="0.3">
      <c r="A2505" t="s">
        <v>27</v>
      </c>
      <c r="B2505" t="s">
        <v>90</v>
      </c>
      <c r="C2505" t="s">
        <v>73</v>
      </c>
      <c r="D2505">
        <v>84057</v>
      </c>
      <c r="E2505" t="s">
        <v>30</v>
      </c>
    </row>
    <row r="2506" spans="1:5" x14ac:dyDescent="0.3">
      <c r="A2506" t="s">
        <v>27</v>
      </c>
      <c r="B2506" t="s">
        <v>651</v>
      </c>
      <c r="C2506" t="s">
        <v>122</v>
      </c>
      <c r="D2506">
        <v>85204</v>
      </c>
      <c r="E2506" t="s">
        <v>30</v>
      </c>
    </row>
    <row r="2507" spans="1:5" x14ac:dyDescent="0.3">
      <c r="A2507" t="s">
        <v>27</v>
      </c>
      <c r="B2507" t="s">
        <v>28</v>
      </c>
      <c r="C2507" t="s">
        <v>29</v>
      </c>
      <c r="D2507">
        <v>90032</v>
      </c>
      <c r="E2507" t="s">
        <v>30</v>
      </c>
    </row>
    <row r="2508" spans="1:5" x14ac:dyDescent="0.3">
      <c r="A2508" t="s">
        <v>27</v>
      </c>
      <c r="B2508" t="s">
        <v>372</v>
      </c>
      <c r="C2508" t="s">
        <v>161</v>
      </c>
      <c r="D2508">
        <v>80906</v>
      </c>
      <c r="E2508" t="s">
        <v>30</v>
      </c>
    </row>
    <row r="2509" spans="1:5" x14ac:dyDescent="0.3">
      <c r="A2509" t="s">
        <v>27</v>
      </c>
      <c r="B2509" t="s">
        <v>372</v>
      </c>
      <c r="C2509" t="s">
        <v>161</v>
      </c>
      <c r="D2509">
        <v>80906</v>
      </c>
      <c r="E2509" t="s">
        <v>30</v>
      </c>
    </row>
    <row r="2510" spans="1:5" x14ac:dyDescent="0.3">
      <c r="A2510" t="s">
        <v>27</v>
      </c>
      <c r="B2510" t="s">
        <v>28</v>
      </c>
      <c r="C2510" t="s">
        <v>29</v>
      </c>
      <c r="D2510">
        <v>90032</v>
      </c>
      <c r="E2510" t="s">
        <v>30</v>
      </c>
    </row>
    <row r="2511" spans="1:5" x14ac:dyDescent="0.3">
      <c r="A2511" t="s">
        <v>27</v>
      </c>
      <c r="B2511" t="s">
        <v>80</v>
      </c>
      <c r="C2511" t="s">
        <v>29</v>
      </c>
      <c r="D2511">
        <v>94109</v>
      </c>
      <c r="E2511" t="s">
        <v>30</v>
      </c>
    </row>
    <row r="2512" spans="1:5" x14ac:dyDescent="0.3">
      <c r="A2512" t="s">
        <v>27</v>
      </c>
      <c r="B2512" t="s">
        <v>65</v>
      </c>
      <c r="C2512" t="s">
        <v>66</v>
      </c>
      <c r="D2512">
        <v>98103</v>
      </c>
      <c r="E2512" t="s">
        <v>30</v>
      </c>
    </row>
    <row r="2513" spans="1:5" x14ac:dyDescent="0.3">
      <c r="A2513" t="s">
        <v>27</v>
      </c>
      <c r="B2513" t="s">
        <v>65</v>
      </c>
      <c r="C2513" t="s">
        <v>66</v>
      </c>
      <c r="D2513">
        <v>98103</v>
      </c>
      <c r="E2513" t="s">
        <v>30</v>
      </c>
    </row>
    <row r="2514" spans="1:5" x14ac:dyDescent="0.3">
      <c r="A2514" t="s">
        <v>27</v>
      </c>
      <c r="B2514" t="s">
        <v>65</v>
      </c>
      <c r="C2514" t="s">
        <v>66</v>
      </c>
      <c r="D2514">
        <v>98105</v>
      </c>
      <c r="E2514" t="s">
        <v>30</v>
      </c>
    </row>
    <row r="2515" spans="1:5" x14ac:dyDescent="0.3">
      <c r="A2515" t="s">
        <v>27</v>
      </c>
      <c r="B2515" t="s">
        <v>80</v>
      </c>
      <c r="C2515" t="s">
        <v>29</v>
      </c>
      <c r="D2515">
        <v>94110</v>
      </c>
      <c r="E2515" t="s">
        <v>30</v>
      </c>
    </row>
    <row r="2516" spans="1:5" x14ac:dyDescent="0.3">
      <c r="A2516" t="s">
        <v>27</v>
      </c>
      <c r="B2516" t="s">
        <v>80</v>
      </c>
      <c r="C2516" t="s">
        <v>29</v>
      </c>
      <c r="D2516">
        <v>94110</v>
      </c>
      <c r="E2516" t="s">
        <v>30</v>
      </c>
    </row>
    <row r="2517" spans="1:5" x14ac:dyDescent="0.3">
      <c r="A2517" t="s">
        <v>27</v>
      </c>
      <c r="B2517" t="s">
        <v>443</v>
      </c>
      <c r="C2517" t="s">
        <v>122</v>
      </c>
      <c r="D2517">
        <v>85705</v>
      </c>
      <c r="E2517" t="s">
        <v>30</v>
      </c>
    </row>
    <row r="2518" spans="1:5" x14ac:dyDescent="0.3">
      <c r="A2518" t="s">
        <v>27</v>
      </c>
      <c r="B2518" t="s">
        <v>28</v>
      </c>
      <c r="C2518" t="s">
        <v>29</v>
      </c>
      <c r="D2518">
        <v>90036</v>
      </c>
      <c r="E2518" t="s">
        <v>30</v>
      </c>
    </row>
    <row r="2519" spans="1:5" x14ac:dyDescent="0.3">
      <c r="A2519" t="s">
        <v>27</v>
      </c>
      <c r="B2519" t="s">
        <v>739</v>
      </c>
      <c r="C2519" t="s">
        <v>148</v>
      </c>
      <c r="D2519">
        <v>97301</v>
      </c>
      <c r="E2519" t="s">
        <v>30</v>
      </c>
    </row>
    <row r="2520" spans="1:5" x14ac:dyDescent="0.3">
      <c r="A2520" t="s">
        <v>27</v>
      </c>
      <c r="B2520" t="s">
        <v>147</v>
      </c>
      <c r="C2520" t="s">
        <v>148</v>
      </c>
      <c r="D2520">
        <v>97206</v>
      </c>
      <c r="E2520" t="s">
        <v>30</v>
      </c>
    </row>
    <row r="2521" spans="1:5" x14ac:dyDescent="0.3">
      <c r="A2521" t="s">
        <v>27</v>
      </c>
      <c r="B2521" t="s">
        <v>1014</v>
      </c>
      <c r="C2521" t="s">
        <v>29</v>
      </c>
      <c r="D2521">
        <v>92503</v>
      </c>
      <c r="E2521" t="s">
        <v>30</v>
      </c>
    </row>
    <row r="2522" spans="1:5" x14ac:dyDescent="0.3">
      <c r="A2522" t="s">
        <v>27</v>
      </c>
      <c r="B2522" t="s">
        <v>1014</v>
      </c>
      <c r="C2522" t="s">
        <v>29</v>
      </c>
      <c r="D2522">
        <v>92503</v>
      </c>
      <c r="E2522" t="s">
        <v>30</v>
      </c>
    </row>
    <row r="2523" spans="1:5" x14ac:dyDescent="0.3">
      <c r="A2523" t="s">
        <v>27</v>
      </c>
      <c r="B2523" t="s">
        <v>80</v>
      </c>
      <c r="C2523" t="s">
        <v>29</v>
      </c>
      <c r="D2523">
        <v>94109</v>
      </c>
      <c r="E2523" t="s">
        <v>30</v>
      </c>
    </row>
    <row r="2524" spans="1:5" x14ac:dyDescent="0.3">
      <c r="A2524" t="s">
        <v>27</v>
      </c>
      <c r="B2524" t="s">
        <v>4113</v>
      </c>
      <c r="C2524" t="s">
        <v>29</v>
      </c>
      <c r="D2524">
        <v>92553</v>
      </c>
      <c r="E2524" t="s">
        <v>30</v>
      </c>
    </row>
    <row r="2525" spans="1:5" x14ac:dyDescent="0.3">
      <c r="A2525" t="s">
        <v>27</v>
      </c>
      <c r="B2525" t="s">
        <v>4113</v>
      </c>
      <c r="C2525" t="s">
        <v>29</v>
      </c>
      <c r="D2525">
        <v>92553</v>
      </c>
      <c r="E2525" t="s">
        <v>30</v>
      </c>
    </row>
    <row r="2526" spans="1:5" x14ac:dyDescent="0.3">
      <c r="A2526" t="s">
        <v>27</v>
      </c>
      <c r="B2526" t="s">
        <v>4113</v>
      </c>
      <c r="C2526" t="s">
        <v>29</v>
      </c>
      <c r="D2526">
        <v>92553</v>
      </c>
      <c r="E2526" t="s">
        <v>30</v>
      </c>
    </row>
    <row r="2527" spans="1:5" x14ac:dyDescent="0.3">
      <c r="A2527" t="s">
        <v>27</v>
      </c>
      <c r="B2527" t="s">
        <v>4113</v>
      </c>
      <c r="C2527" t="s">
        <v>29</v>
      </c>
      <c r="D2527">
        <v>92553</v>
      </c>
      <c r="E2527" t="s">
        <v>30</v>
      </c>
    </row>
    <row r="2528" spans="1:5" x14ac:dyDescent="0.3">
      <c r="A2528" t="s">
        <v>27</v>
      </c>
      <c r="B2528" t="s">
        <v>470</v>
      </c>
      <c r="C2528" t="s">
        <v>471</v>
      </c>
      <c r="D2528">
        <v>89115</v>
      </c>
      <c r="E2528" t="s">
        <v>30</v>
      </c>
    </row>
    <row r="2529" spans="1:5" x14ac:dyDescent="0.3">
      <c r="A2529" t="s">
        <v>27</v>
      </c>
      <c r="B2529" t="s">
        <v>470</v>
      </c>
      <c r="C2529" t="s">
        <v>471</v>
      </c>
      <c r="D2529">
        <v>89115</v>
      </c>
      <c r="E2529" t="s">
        <v>30</v>
      </c>
    </row>
    <row r="2530" spans="1:5" x14ac:dyDescent="0.3">
      <c r="A2530" t="s">
        <v>27</v>
      </c>
      <c r="B2530" t="s">
        <v>1311</v>
      </c>
      <c r="C2530" t="s">
        <v>29</v>
      </c>
      <c r="D2530">
        <v>93727</v>
      </c>
      <c r="E2530" t="s">
        <v>30</v>
      </c>
    </row>
    <row r="2531" spans="1:5" x14ac:dyDescent="0.3">
      <c r="A2531" t="s">
        <v>27</v>
      </c>
      <c r="B2531" t="s">
        <v>28</v>
      </c>
      <c r="C2531" t="s">
        <v>29</v>
      </c>
      <c r="D2531">
        <v>90049</v>
      </c>
      <c r="E2531" t="s">
        <v>30</v>
      </c>
    </row>
    <row r="2532" spans="1:5" x14ac:dyDescent="0.3">
      <c r="A2532" t="s">
        <v>27</v>
      </c>
      <c r="B2532" t="s">
        <v>28</v>
      </c>
      <c r="C2532" t="s">
        <v>29</v>
      </c>
      <c r="D2532">
        <v>90049</v>
      </c>
      <c r="E2532" t="s">
        <v>30</v>
      </c>
    </row>
    <row r="2533" spans="1:5" x14ac:dyDescent="0.3">
      <c r="A2533" t="s">
        <v>27</v>
      </c>
      <c r="B2533" t="s">
        <v>1585</v>
      </c>
      <c r="C2533" t="s">
        <v>471</v>
      </c>
      <c r="D2533">
        <v>89031</v>
      </c>
      <c r="E2533" t="s">
        <v>30</v>
      </c>
    </row>
    <row r="2534" spans="1:5" x14ac:dyDescent="0.3">
      <c r="A2534" t="s">
        <v>27</v>
      </c>
      <c r="B2534" t="s">
        <v>1585</v>
      </c>
      <c r="C2534" t="s">
        <v>471</v>
      </c>
      <c r="D2534">
        <v>89031</v>
      </c>
      <c r="E2534" t="s">
        <v>30</v>
      </c>
    </row>
    <row r="2535" spans="1:5" x14ac:dyDescent="0.3">
      <c r="A2535" t="s">
        <v>27</v>
      </c>
      <c r="B2535" t="s">
        <v>1585</v>
      </c>
      <c r="C2535" t="s">
        <v>471</v>
      </c>
      <c r="D2535">
        <v>89031</v>
      </c>
      <c r="E2535" t="s">
        <v>30</v>
      </c>
    </row>
    <row r="2536" spans="1:5" x14ac:dyDescent="0.3">
      <c r="A2536" t="s">
        <v>27</v>
      </c>
      <c r="B2536" t="s">
        <v>80</v>
      </c>
      <c r="C2536" t="s">
        <v>29</v>
      </c>
      <c r="D2536">
        <v>94109</v>
      </c>
      <c r="E2536" t="s">
        <v>30</v>
      </c>
    </row>
    <row r="2537" spans="1:5" x14ac:dyDescent="0.3">
      <c r="A2537" t="s">
        <v>27</v>
      </c>
      <c r="B2537" t="s">
        <v>28</v>
      </c>
      <c r="C2537" t="s">
        <v>29</v>
      </c>
      <c r="D2537">
        <v>90036</v>
      </c>
      <c r="E2537" t="s">
        <v>30</v>
      </c>
    </row>
    <row r="2538" spans="1:5" x14ac:dyDescent="0.3">
      <c r="A2538" t="s">
        <v>27</v>
      </c>
      <c r="B2538" t="s">
        <v>325</v>
      </c>
      <c r="C2538" t="s">
        <v>29</v>
      </c>
      <c r="D2538">
        <v>92105</v>
      </c>
      <c r="E2538" t="s">
        <v>30</v>
      </c>
    </row>
    <row r="2539" spans="1:5" x14ac:dyDescent="0.3">
      <c r="A2539" t="s">
        <v>27</v>
      </c>
      <c r="B2539" t="s">
        <v>325</v>
      </c>
      <c r="C2539" t="s">
        <v>29</v>
      </c>
      <c r="D2539">
        <v>92105</v>
      </c>
      <c r="E2539" t="s">
        <v>30</v>
      </c>
    </row>
    <row r="2540" spans="1:5" x14ac:dyDescent="0.3">
      <c r="A2540" t="s">
        <v>27</v>
      </c>
      <c r="B2540" t="s">
        <v>325</v>
      </c>
      <c r="C2540" t="s">
        <v>29</v>
      </c>
      <c r="D2540">
        <v>92105</v>
      </c>
      <c r="E2540" t="s">
        <v>30</v>
      </c>
    </row>
    <row r="2541" spans="1:5" x14ac:dyDescent="0.3">
      <c r="A2541" t="s">
        <v>27</v>
      </c>
      <c r="B2541" t="s">
        <v>325</v>
      </c>
      <c r="C2541" t="s">
        <v>29</v>
      </c>
      <c r="D2541">
        <v>92105</v>
      </c>
      <c r="E2541" t="s">
        <v>30</v>
      </c>
    </row>
    <row r="2542" spans="1:5" x14ac:dyDescent="0.3">
      <c r="A2542" t="s">
        <v>27</v>
      </c>
      <c r="B2542" t="s">
        <v>28</v>
      </c>
      <c r="C2542" t="s">
        <v>29</v>
      </c>
      <c r="D2542">
        <v>90045</v>
      </c>
      <c r="E2542" t="s">
        <v>30</v>
      </c>
    </row>
    <row r="2543" spans="1:5" x14ac:dyDescent="0.3">
      <c r="A2543" t="s">
        <v>27</v>
      </c>
      <c r="B2543" t="s">
        <v>28</v>
      </c>
      <c r="C2543" t="s">
        <v>29</v>
      </c>
      <c r="D2543">
        <v>90045</v>
      </c>
      <c r="E2543" t="s">
        <v>30</v>
      </c>
    </row>
    <row r="2544" spans="1:5" x14ac:dyDescent="0.3">
      <c r="A2544" t="s">
        <v>27</v>
      </c>
      <c r="B2544" t="s">
        <v>65</v>
      </c>
      <c r="C2544" t="s">
        <v>66</v>
      </c>
      <c r="D2544">
        <v>98103</v>
      </c>
      <c r="E2544" t="s">
        <v>30</v>
      </c>
    </row>
    <row r="2545" spans="1:5" x14ac:dyDescent="0.3">
      <c r="A2545" t="s">
        <v>27</v>
      </c>
      <c r="B2545" t="s">
        <v>65</v>
      </c>
      <c r="C2545" t="s">
        <v>66</v>
      </c>
      <c r="D2545">
        <v>98103</v>
      </c>
      <c r="E2545" t="s">
        <v>30</v>
      </c>
    </row>
    <row r="2546" spans="1:5" x14ac:dyDescent="0.3">
      <c r="A2546" t="s">
        <v>27</v>
      </c>
      <c r="B2546" t="s">
        <v>65</v>
      </c>
      <c r="C2546" t="s">
        <v>66</v>
      </c>
      <c r="D2546">
        <v>98103</v>
      </c>
      <c r="E2546" t="s">
        <v>30</v>
      </c>
    </row>
    <row r="2547" spans="1:5" x14ac:dyDescent="0.3">
      <c r="A2547" t="s">
        <v>27</v>
      </c>
      <c r="B2547" t="s">
        <v>28</v>
      </c>
      <c r="C2547" t="s">
        <v>29</v>
      </c>
      <c r="D2547">
        <v>90049</v>
      </c>
      <c r="E2547" t="s">
        <v>30</v>
      </c>
    </row>
    <row r="2548" spans="1:5" x14ac:dyDescent="0.3">
      <c r="A2548" t="s">
        <v>27</v>
      </c>
      <c r="B2548" t="s">
        <v>65</v>
      </c>
      <c r="C2548" t="s">
        <v>66</v>
      </c>
      <c r="D2548">
        <v>98103</v>
      </c>
      <c r="E2548" t="s">
        <v>30</v>
      </c>
    </row>
    <row r="2549" spans="1:5" x14ac:dyDescent="0.3">
      <c r="A2549" t="s">
        <v>27</v>
      </c>
      <c r="B2549" t="s">
        <v>65</v>
      </c>
      <c r="C2549" t="s">
        <v>66</v>
      </c>
      <c r="D2549">
        <v>98103</v>
      </c>
      <c r="E2549" t="s">
        <v>30</v>
      </c>
    </row>
    <row r="2550" spans="1:5" x14ac:dyDescent="0.3">
      <c r="A2550" t="s">
        <v>27</v>
      </c>
      <c r="B2550" t="s">
        <v>651</v>
      </c>
      <c r="C2550" t="s">
        <v>122</v>
      </c>
      <c r="D2550">
        <v>85204</v>
      </c>
      <c r="E2550" t="s">
        <v>30</v>
      </c>
    </row>
    <row r="2551" spans="1:5" x14ac:dyDescent="0.3">
      <c r="A2551" t="s">
        <v>27</v>
      </c>
      <c r="B2551" t="s">
        <v>651</v>
      </c>
      <c r="C2551" t="s">
        <v>122</v>
      </c>
      <c r="D2551">
        <v>85204</v>
      </c>
      <c r="E2551" t="s">
        <v>30</v>
      </c>
    </row>
    <row r="2552" spans="1:5" x14ac:dyDescent="0.3">
      <c r="A2552" t="s">
        <v>27</v>
      </c>
      <c r="B2552" t="s">
        <v>651</v>
      </c>
      <c r="C2552" t="s">
        <v>122</v>
      </c>
      <c r="D2552">
        <v>85204</v>
      </c>
      <c r="E2552" t="s">
        <v>30</v>
      </c>
    </row>
    <row r="2553" spans="1:5" x14ac:dyDescent="0.3">
      <c r="A2553" t="s">
        <v>27</v>
      </c>
      <c r="B2553" t="s">
        <v>651</v>
      </c>
      <c r="C2553" t="s">
        <v>122</v>
      </c>
      <c r="D2553">
        <v>85204</v>
      </c>
      <c r="E2553" t="s">
        <v>30</v>
      </c>
    </row>
    <row r="2554" spans="1:5" x14ac:dyDescent="0.3">
      <c r="A2554" t="s">
        <v>27</v>
      </c>
      <c r="B2554" t="s">
        <v>2180</v>
      </c>
      <c r="C2554" t="s">
        <v>73</v>
      </c>
      <c r="D2554">
        <v>84106</v>
      </c>
      <c r="E2554" t="s">
        <v>30</v>
      </c>
    </row>
    <row r="2555" spans="1:5" x14ac:dyDescent="0.3">
      <c r="A2555" t="s">
        <v>27</v>
      </c>
      <c r="B2555" t="s">
        <v>28</v>
      </c>
      <c r="C2555" t="s">
        <v>29</v>
      </c>
      <c r="D2555">
        <v>90045</v>
      </c>
      <c r="E2555" t="s">
        <v>30</v>
      </c>
    </row>
    <row r="2556" spans="1:5" x14ac:dyDescent="0.3">
      <c r="A2556" t="s">
        <v>27</v>
      </c>
      <c r="B2556" t="s">
        <v>4518</v>
      </c>
      <c r="C2556" t="s">
        <v>29</v>
      </c>
      <c r="D2556">
        <v>92630</v>
      </c>
      <c r="E2556" t="s">
        <v>30</v>
      </c>
    </row>
    <row r="2557" spans="1:5" x14ac:dyDescent="0.3">
      <c r="A2557" t="s">
        <v>27</v>
      </c>
      <c r="B2557" t="s">
        <v>4518</v>
      </c>
      <c r="C2557" t="s">
        <v>29</v>
      </c>
      <c r="D2557">
        <v>92630</v>
      </c>
      <c r="E2557" t="s">
        <v>30</v>
      </c>
    </row>
    <row r="2558" spans="1:5" x14ac:dyDescent="0.3">
      <c r="A2558" t="s">
        <v>27</v>
      </c>
      <c r="B2558" t="s">
        <v>4518</v>
      </c>
      <c r="C2558" t="s">
        <v>29</v>
      </c>
      <c r="D2558">
        <v>92630</v>
      </c>
      <c r="E2558" t="s">
        <v>30</v>
      </c>
    </row>
    <row r="2559" spans="1:5" x14ac:dyDescent="0.3">
      <c r="A2559" t="s">
        <v>27</v>
      </c>
      <c r="B2559" t="s">
        <v>4518</v>
      </c>
      <c r="C2559" t="s">
        <v>29</v>
      </c>
      <c r="D2559">
        <v>92630</v>
      </c>
      <c r="E2559" t="s">
        <v>30</v>
      </c>
    </row>
    <row r="2560" spans="1:5" x14ac:dyDescent="0.3">
      <c r="A2560" t="s">
        <v>27</v>
      </c>
      <c r="B2560" t="s">
        <v>147</v>
      </c>
      <c r="C2560" t="s">
        <v>148</v>
      </c>
      <c r="D2560">
        <v>97206</v>
      </c>
      <c r="E2560" t="s">
        <v>30</v>
      </c>
    </row>
    <row r="2561" spans="1:5" x14ac:dyDescent="0.3">
      <c r="A2561" t="s">
        <v>27</v>
      </c>
      <c r="B2561" t="s">
        <v>147</v>
      </c>
      <c r="C2561" t="s">
        <v>148</v>
      </c>
      <c r="D2561">
        <v>97206</v>
      </c>
      <c r="E2561" t="s">
        <v>30</v>
      </c>
    </row>
    <row r="2562" spans="1:5" x14ac:dyDescent="0.3">
      <c r="A2562" t="s">
        <v>27</v>
      </c>
      <c r="B2562" t="s">
        <v>3373</v>
      </c>
      <c r="C2562" t="s">
        <v>161</v>
      </c>
      <c r="D2562">
        <v>80229</v>
      </c>
      <c r="E2562" t="s">
        <v>30</v>
      </c>
    </row>
    <row r="2563" spans="1:5" x14ac:dyDescent="0.3">
      <c r="A2563" t="s">
        <v>27</v>
      </c>
      <c r="B2563" t="s">
        <v>3373</v>
      </c>
      <c r="C2563" t="s">
        <v>161</v>
      </c>
      <c r="D2563">
        <v>80229</v>
      </c>
      <c r="E2563" t="s">
        <v>30</v>
      </c>
    </row>
    <row r="2564" spans="1:5" x14ac:dyDescent="0.3">
      <c r="A2564" t="s">
        <v>27</v>
      </c>
      <c r="B2564" t="s">
        <v>3373</v>
      </c>
      <c r="C2564" t="s">
        <v>161</v>
      </c>
      <c r="D2564">
        <v>80229</v>
      </c>
      <c r="E2564" t="s">
        <v>30</v>
      </c>
    </row>
    <row r="2565" spans="1:5" x14ac:dyDescent="0.3">
      <c r="A2565" t="s">
        <v>27</v>
      </c>
      <c r="B2565" t="s">
        <v>3373</v>
      </c>
      <c r="C2565" t="s">
        <v>161</v>
      </c>
      <c r="D2565">
        <v>80229</v>
      </c>
      <c r="E2565" t="s">
        <v>30</v>
      </c>
    </row>
    <row r="2566" spans="1:5" x14ac:dyDescent="0.3">
      <c r="A2566" t="s">
        <v>27</v>
      </c>
      <c r="B2566" t="s">
        <v>3373</v>
      </c>
      <c r="C2566" t="s">
        <v>161</v>
      </c>
      <c r="D2566">
        <v>80229</v>
      </c>
      <c r="E2566" t="s">
        <v>30</v>
      </c>
    </row>
    <row r="2567" spans="1:5" x14ac:dyDescent="0.3">
      <c r="A2567" t="s">
        <v>27</v>
      </c>
      <c r="B2567" t="s">
        <v>3373</v>
      </c>
      <c r="C2567" t="s">
        <v>161</v>
      </c>
      <c r="D2567">
        <v>80229</v>
      </c>
      <c r="E2567" t="s">
        <v>30</v>
      </c>
    </row>
    <row r="2568" spans="1:5" x14ac:dyDescent="0.3">
      <c r="A2568" t="s">
        <v>27</v>
      </c>
      <c r="B2568" t="s">
        <v>3373</v>
      </c>
      <c r="C2568" t="s">
        <v>161</v>
      </c>
      <c r="D2568">
        <v>80229</v>
      </c>
      <c r="E2568" t="s">
        <v>30</v>
      </c>
    </row>
    <row r="2569" spans="1:5" x14ac:dyDescent="0.3">
      <c r="A2569" t="s">
        <v>27</v>
      </c>
      <c r="B2569" t="s">
        <v>3373</v>
      </c>
      <c r="C2569" t="s">
        <v>161</v>
      </c>
      <c r="D2569">
        <v>80229</v>
      </c>
      <c r="E2569" t="s">
        <v>30</v>
      </c>
    </row>
    <row r="2570" spans="1:5" x14ac:dyDescent="0.3">
      <c r="A2570" t="s">
        <v>27</v>
      </c>
      <c r="B2570" t="s">
        <v>5535</v>
      </c>
      <c r="C2570" t="s">
        <v>29</v>
      </c>
      <c r="D2570">
        <v>95616</v>
      </c>
      <c r="E2570" t="s">
        <v>30</v>
      </c>
    </row>
    <row r="2571" spans="1:5" x14ac:dyDescent="0.3">
      <c r="A2571" t="s">
        <v>27</v>
      </c>
      <c r="B2571" t="s">
        <v>80</v>
      </c>
      <c r="C2571" t="s">
        <v>29</v>
      </c>
      <c r="D2571">
        <v>94122</v>
      </c>
      <c r="E2571" t="s">
        <v>30</v>
      </c>
    </row>
    <row r="2572" spans="1:5" x14ac:dyDescent="0.3">
      <c r="A2572" t="s">
        <v>27</v>
      </c>
      <c r="B2572" t="s">
        <v>5540</v>
      </c>
      <c r="C2572" t="s">
        <v>29</v>
      </c>
      <c r="D2572">
        <v>95037</v>
      </c>
      <c r="E2572" t="s">
        <v>30</v>
      </c>
    </row>
    <row r="2573" spans="1:5" x14ac:dyDescent="0.3">
      <c r="A2573" t="s">
        <v>27</v>
      </c>
      <c r="B2573" t="s">
        <v>5540</v>
      </c>
      <c r="C2573" t="s">
        <v>29</v>
      </c>
      <c r="D2573">
        <v>95037</v>
      </c>
      <c r="E2573" t="s">
        <v>30</v>
      </c>
    </row>
    <row r="2574" spans="1:5" x14ac:dyDescent="0.3">
      <c r="A2574" t="s">
        <v>27</v>
      </c>
      <c r="B2574" t="s">
        <v>5540</v>
      </c>
      <c r="C2574" t="s">
        <v>29</v>
      </c>
      <c r="D2574">
        <v>95037</v>
      </c>
      <c r="E2574" t="s">
        <v>30</v>
      </c>
    </row>
    <row r="2575" spans="1:5" x14ac:dyDescent="0.3">
      <c r="A2575" t="s">
        <v>27</v>
      </c>
      <c r="B2575" t="s">
        <v>5540</v>
      </c>
      <c r="C2575" t="s">
        <v>29</v>
      </c>
      <c r="D2575">
        <v>95037</v>
      </c>
      <c r="E2575" t="s">
        <v>30</v>
      </c>
    </row>
    <row r="2576" spans="1:5" x14ac:dyDescent="0.3">
      <c r="A2576" t="s">
        <v>27</v>
      </c>
      <c r="B2576" t="s">
        <v>325</v>
      </c>
      <c r="C2576" t="s">
        <v>29</v>
      </c>
      <c r="D2576">
        <v>92024</v>
      </c>
      <c r="E2576" t="s">
        <v>30</v>
      </c>
    </row>
    <row r="2577" spans="1:5" x14ac:dyDescent="0.3">
      <c r="A2577" t="s">
        <v>27</v>
      </c>
      <c r="B2577" t="s">
        <v>147</v>
      </c>
      <c r="C2577" t="s">
        <v>148</v>
      </c>
      <c r="D2577">
        <v>97206</v>
      </c>
      <c r="E2577" t="s">
        <v>30</v>
      </c>
    </row>
    <row r="2578" spans="1:5" x14ac:dyDescent="0.3">
      <c r="A2578" t="s">
        <v>27</v>
      </c>
      <c r="B2578" t="s">
        <v>147</v>
      </c>
      <c r="C2578" t="s">
        <v>148</v>
      </c>
      <c r="D2578">
        <v>97206</v>
      </c>
      <c r="E2578" t="s">
        <v>30</v>
      </c>
    </row>
    <row r="2579" spans="1:5" x14ac:dyDescent="0.3">
      <c r="A2579" t="s">
        <v>27</v>
      </c>
      <c r="B2579" t="s">
        <v>333</v>
      </c>
      <c r="C2579" t="s">
        <v>29</v>
      </c>
      <c r="D2579">
        <v>94513</v>
      </c>
      <c r="E2579" t="s">
        <v>30</v>
      </c>
    </row>
    <row r="2580" spans="1:5" x14ac:dyDescent="0.3">
      <c r="A2580" t="s">
        <v>27</v>
      </c>
      <c r="B2580" t="s">
        <v>333</v>
      </c>
      <c r="C2580" t="s">
        <v>29</v>
      </c>
      <c r="D2580">
        <v>94513</v>
      </c>
      <c r="E2580" t="s">
        <v>30</v>
      </c>
    </row>
    <row r="2581" spans="1:5" x14ac:dyDescent="0.3">
      <c r="A2581" t="s">
        <v>27</v>
      </c>
      <c r="B2581" t="s">
        <v>333</v>
      </c>
      <c r="C2581" t="s">
        <v>29</v>
      </c>
      <c r="D2581">
        <v>94513</v>
      </c>
      <c r="E2581" t="s">
        <v>30</v>
      </c>
    </row>
    <row r="2582" spans="1:5" x14ac:dyDescent="0.3">
      <c r="A2582" t="s">
        <v>27</v>
      </c>
      <c r="B2582" t="s">
        <v>333</v>
      </c>
      <c r="C2582" t="s">
        <v>29</v>
      </c>
      <c r="D2582">
        <v>94513</v>
      </c>
      <c r="E2582" t="s">
        <v>30</v>
      </c>
    </row>
    <row r="2583" spans="1:5" x14ac:dyDescent="0.3">
      <c r="A2583" t="s">
        <v>27</v>
      </c>
      <c r="B2583" t="s">
        <v>333</v>
      </c>
      <c r="C2583" t="s">
        <v>29</v>
      </c>
      <c r="D2583">
        <v>94513</v>
      </c>
      <c r="E2583" t="s">
        <v>30</v>
      </c>
    </row>
    <row r="2584" spans="1:5" x14ac:dyDescent="0.3">
      <c r="A2584" t="s">
        <v>27</v>
      </c>
      <c r="B2584" t="s">
        <v>333</v>
      </c>
      <c r="C2584" t="s">
        <v>29</v>
      </c>
      <c r="D2584">
        <v>94513</v>
      </c>
      <c r="E2584" t="s">
        <v>30</v>
      </c>
    </row>
    <row r="2585" spans="1:5" x14ac:dyDescent="0.3">
      <c r="A2585" t="s">
        <v>27</v>
      </c>
      <c r="B2585" t="s">
        <v>333</v>
      </c>
      <c r="C2585" t="s">
        <v>29</v>
      </c>
      <c r="D2585">
        <v>94513</v>
      </c>
      <c r="E2585" t="s">
        <v>30</v>
      </c>
    </row>
    <row r="2586" spans="1:5" x14ac:dyDescent="0.3">
      <c r="A2586" t="s">
        <v>27</v>
      </c>
      <c r="B2586" t="s">
        <v>325</v>
      </c>
      <c r="C2586" t="s">
        <v>29</v>
      </c>
      <c r="D2586">
        <v>92037</v>
      </c>
      <c r="E2586" t="s">
        <v>30</v>
      </c>
    </row>
    <row r="2587" spans="1:5" x14ac:dyDescent="0.3">
      <c r="A2587" t="s">
        <v>27</v>
      </c>
      <c r="B2587" t="s">
        <v>325</v>
      </c>
      <c r="C2587" t="s">
        <v>29</v>
      </c>
      <c r="D2587">
        <v>92037</v>
      </c>
      <c r="E2587" t="s">
        <v>30</v>
      </c>
    </row>
    <row r="2588" spans="1:5" x14ac:dyDescent="0.3">
      <c r="A2588" t="s">
        <v>27</v>
      </c>
      <c r="B2588" t="s">
        <v>4542</v>
      </c>
      <c r="C2588" t="s">
        <v>29</v>
      </c>
      <c r="D2588">
        <v>95928</v>
      </c>
      <c r="E2588" t="s">
        <v>30</v>
      </c>
    </row>
    <row r="2589" spans="1:5" x14ac:dyDescent="0.3">
      <c r="A2589" t="s">
        <v>27</v>
      </c>
      <c r="B2589" t="s">
        <v>4542</v>
      </c>
      <c r="C2589" t="s">
        <v>29</v>
      </c>
      <c r="D2589">
        <v>95928</v>
      </c>
      <c r="E2589" t="s">
        <v>30</v>
      </c>
    </row>
    <row r="2590" spans="1:5" x14ac:dyDescent="0.3">
      <c r="A2590" t="s">
        <v>27</v>
      </c>
      <c r="B2590" t="s">
        <v>4542</v>
      </c>
      <c r="C2590" t="s">
        <v>29</v>
      </c>
      <c r="D2590">
        <v>95928</v>
      </c>
      <c r="E2590" t="s">
        <v>30</v>
      </c>
    </row>
    <row r="2591" spans="1:5" x14ac:dyDescent="0.3">
      <c r="A2591" t="s">
        <v>27</v>
      </c>
      <c r="B2591" t="s">
        <v>4542</v>
      </c>
      <c r="C2591" t="s">
        <v>29</v>
      </c>
      <c r="D2591">
        <v>95928</v>
      </c>
      <c r="E2591" t="s">
        <v>30</v>
      </c>
    </row>
    <row r="2592" spans="1:5" x14ac:dyDescent="0.3">
      <c r="A2592" t="s">
        <v>27</v>
      </c>
      <c r="B2592" t="s">
        <v>4542</v>
      </c>
      <c r="C2592" t="s">
        <v>29</v>
      </c>
      <c r="D2592">
        <v>95928</v>
      </c>
      <c r="E2592" t="s">
        <v>30</v>
      </c>
    </row>
    <row r="2593" spans="1:5" x14ac:dyDescent="0.3">
      <c r="A2593" t="s">
        <v>27</v>
      </c>
      <c r="B2593" t="s">
        <v>4542</v>
      </c>
      <c r="C2593" t="s">
        <v>29</v>
      </c>
      <c r="D2593">
        <v>95928</v>
      </c>
      <c r="E2593" t="s">
        <v>30</v>
      </c>
    </row>
    <row r="2594" spans="1:5" x14ac:dyDescent="0.3">
      <c r="A2594" t="s">
        <v>27</v>
      </c>
      <c r="B2594" t="s">
        <v>28</v>
      </c>
      <c r="C2594" t="s">
        <v>29</v>
      </c>
      <c r="D2594">
        <v>90049</v>
      </c>
      <c r="E2594" t="s">
        <v>30</v>
      </c>
    </row>
    <row r="2595" spans="1:5" x14ac:dyDescent="0.3">
      <c r="A2595" t="s">
        <v>27</v>
      </c>
      <c r="B2595" t="s">
        <v>293</v>
      </c>
      <c r="C2595" t="s">
        <v>161</v>
      </c>
      <c r="D2595">
        <v>80219</v>
      </c>
      <c r="E2595" t="s">
        <v>30</v>
      </c>
    </row>
    <row r="2596" spans="1:5" x14ac:dyDescent="0.3">
      <c r="A2596" t="s">
        <v>27</v>
      </c>
      <c r="B2596" t="s">
        <v>293</v>
      </c>
      <c r="C2596" t="s">
        <v>161</v>
      </c>
      <c r="D2596">
        <v>80219</v>
      </c>
      <c r="E2596" t="s">
        <v>30</v>
      </c>
    </row>
    <row r="2597" spans="1:5" x14ac:dyDescent="0.3">
      <c r="A2597" t="s">
        <v>27</v>
      </c>
      <c r="B2597" t="s">
        <v>293</v>
      </c>
      <c r="C2597" t="s">
        <v>161</v>
      </c>
      <c r="D2597">
        <v>80219</v>
      </c>
      <c r="E2597" t="s">
        <v>30</v>
      </c>
    </row>
    <row r="2598" spans="1:5" x14ac:dyDescent="0.3">
      <c r="A2598" t="s">
        <v>27</v>
      </c>
      <c r="B2598" t="s">
        <v>28</v>
      </c>
      <c r="C2598" t="s">
        <v>29</v>
      </c>
      <c r="D2598">
        <v>90045</v>
      </c>
      <c r="E2598" t="s">
        <v>30</v>
      </c>
    </row>
    <row r="2599" spans="1:5" x14ac:dyDescent="0.3">
      <c r="A2599" t="s">
        <v>27</v>
      </c>
      <c r="B2599" t="s">
        <v>65</v>
      </c>
      <c r="C2599" t="s">
        <v>66</v>
      </c>
      <c r="D2599">
        <v>98115</v>
      </c>
      <c r="E2599" t="s">
        <v>30</v>
      </c>
    </row>
    <row r="2600" spans="1:5" x14ac:dyDescent="0.3">
      <c r="A2600" t="s">
        <v>27</v>
      </c>
      <c r="B2600" t="s">
        <v>160</v>
      </c>
      <c r="C2600" t="s">
        <v>161</v>
      </c>
      <c r="D2600">
        <v>80013</v>
      </c>
      <c r="E2600" t="s">
        <v>30</v>
      </c>
    </row>
    <row r="2601" spans="1:5" x14ac:dyDescent="0.3">
      <c r="A2601" t="s">
        <v>27</v>
      </c>
      <c r="B2601" t="s">
        <v>160</v>
      </c>
      <c r="C2601" t="s">
        <v>161</v>
      </c>
      <c r="D2601">
        <v>80013</v>
      </c>
      <c r="E2601" t="s">
        <v>30</v>
      </c>
    </row>
    <row r="2602" spans="1:5" x14ac:dyDescent="0.3">
      <c r="A2602" t="s">
        <v>27</v>
      </c>
      <c r="B2602" t="s">
        <v>160</v>
      </c>
      <c r="C2602" t="s">
        <v>161</v>
      </c>
      <c r="D2602">
        <v>80013</v>
      </c>
      <c r="E2602" t="s">
        <v>30</v>
      </c>
    </row>
    <row r="2603" spans="1:5" x14ac:dyDescent="0.3">
      <c r="A2603" t="s">
        <v>27</v>
      </c>
      <c r="B2603" t="s">
        <v>325</v>
      </c>
      <c r="C2603" t="s">
        <v>29</v>
      </c>
      <c r="D2603">
        <v>92037</v>
      </c>
      <c r="E2603" t="s">
        <v>30</v>
      </c>
    </row>
    <row r="2604" spans="1:5" x14ac:dyDescent="0.3">
      <c r="A2604" t="s">
        <v>27</v>
      </c>
      <c r="B2604" t="s">
        <v>325</v>
      </c>
      <c r="C2604" t="s">
        <v>29</v>
      </c>
      <c r="D2604">
        <v>92037</v>
      </c>
      <c r="E2604" t="s">
        <v>30</v>
      </c>
    </row>
    <row r="2605" spans="1:5" x14ac:dyDescent="0.3">
      <c r="A2605" t="s">
        <v>27</v>
      </c>
      <c r="B2605" t="s">
        <v>65</v>
      </c>
      <c r="C2605" t="s">
        <v>66</v>
      </c>
      <c r="D2605">
        <v>98105</v>
      </c>
      <c r="E2605" t="s">
        <v>30</v>
      </c>
    </row>
    <row r="2606" spans="1:5" x14ac:dyDescent="0.3">
      <c r="A2606" t="s">
        <v>27</v>
      </c>
      <c r="B2606" t="s">
        <v>65</v>
      </c>
      <c r="C2606" t="s">
        <v>66</v>
      </c>
      <c r="D2606">
        <v>98105</v>
      </c>
      <c r="E2606" t="s">
        <v>30</v>
      </c>
    </row>
    <row r="2607" spans="1:5" x14ac:dyDescent="0.3">
      <c r="A2607" t="s">
        <v>27</v>
      </c>
      <c r="B2607" t="s">
        <v>28</v>
      </c>
      <c r="C2607" t="s">
        <v>29</v>
      </c>
      <c r="D2607">
        <v>90032</v>
      </c>
      <c r="E2607" t="s">
        <v>30</v>
      </c>
    </row>
    <row r="2608" spans="1:5" x14ac:dyDescent="0.3">
      <c r="A2608" t="s">
        <v>27</v>
      </c>
      <c r="B2608" t="s">
        <v>28</v>
      </c>
      <c r="C2608" t="s">
        <v>29</v>
      </c>
      <c r="D2608">
        <v>90032</v>
      </c>
      <c r="E2608" t="s">
        <v>30</v>
      </c>
    </row>
    <row r="2609" spans="1:5" x14ac:dyDescent="0.3">
      <c r="A2609" t="s">
        <v>27</v>
      </c>
      <c r="B2609" t="s">
        <v>710</v>
      </c>
      <c r="C2609" t="s">
        <v>66</v>
      </c>
      <c r="D2609">
        <v>98270</v>
      </c>
      <c r="E2609" t="s">
        <v>30</v>
      </c>
    </row>
    <row r="2610" spans="1:5" x14ac:dyDescent="0.3">
      <c r="A2610" t="s">
        <v>27</v>
      </c>
      <c r="B2610" t="s">
        <v>160</v>
      </c>
      <c r="C2610" t="s">
        <v>161</v>
      </c>
      <c r="D2610">
        <v>80013</v>
      </c>
      <c r="E2610" t="s">
        <v>30</v>
      </c>
    </row>
    <row r="2611" spans="1:5" x14ac:dyDescent="0.3">
      <c r="A2611" t="s">
        <v>27</v>
      </c>
      <c r="B2611" t="s">
        <v>5306</v>
      </c>
      <c r="C2611" t="s">
        <v>29</v>
      </c>
      <c r="D2611">
        <v>95351</v>
      </c>
      <c r="E2611" t="s">
        <v>30</v>
      </c>
    </row>
    <row r="2612" spans="1:5" x14ac:dyDescent="0.3">
      <c r="A2612" t="s">
        <v>27</v>
      </c>
      <c r="B2612" t="s">
        <v>28</v>
      </c>
      <c r="C2612" t="s">
        <v>29</v>
      </c>
      <c r="D2612">
        <v>90032</v>
      </c>
      <c r="E2612" t="s">
        <v>30</v>
      </c>
    </row>
    <row r="2613" spans="1:5" x14ac:dyDescent="0.3">
      <c r="A2613" t="s">
        <v>27</v>
      </c>
      <c r="B2613" t="s">
        <v>65</v>
      </c>
      <c r="C2613" t="s">
        <v>66</v>
      </c>
      <c r="D2613">
        <v>98115</v>
      </c>
      <c r="E2613" t="s">
        <v>30</v>
      </c>
    </row>
    <row r="2614" spans="1:5" x14ac:dyDescent="0.3">
      <c r="A2614" t="s">
        <v>27</v>
      </c>
      <c r="B2614" t="s">
        <v>65</v>
      </c>
      <c r="C2614" t="s">
        <v>66</v>
      </c>
      <c r="D2614">
        <v>98115</v>
      </c>
      <c r="E2614" t="s">
        <v>30</v>
      </c>
    </row>
    <row r="2615" spans="1:5" x14ac:dyDescent="0.3">
      <c r="A2615" t="s">
        <v>27</v>
      </c>
      <c r="B2615" t="s">
        <v>65</v>
      </c>
      <c r="C2615" t="s">
        <v>66</v>
      </c>
      <c r="D2615">
        <v>98115</v>
      </c>
      <c r="E2615" t="s">
        <v>30</v>
      </c>
    </row>
    <row r="2616" spans="1:5" x14ac:dyDescent="0.3">
      <c r="A2616" t="s">
        <v>27</v>
      </c>
      <c r="B2616" t="s">
        <v>2180</v>
      </c>
      <c r="C2616" t="s">
        <v>73</v>
      </c>
      <c r="D2616">
        <v>84106</v>
      </c>
      <c r="E2616" t="s">
        <v>30</v>
      </c>
    </row>
    <row r="2617" spans="1:5" x14ac:dyDescent="0.3">
      <c r="A2617" t="s">
        <v>27</v>
      </c>
      <c r="B2617" t="s">
        <v>28</v>
      </c>
      <c r="C2617" t="s">
        <v>29</v>
      </c>
      <c r="D2617">
        <v>90049</v>
      </c>
      <c r="E2617" t="s">
        <v>30</v>
      </c>
    </row>
    <row r="2618" spans="1:5" x14ac:dyDescent="0.3">
      <c r="A2618" t="s">
        <v>27</v>
      </c>
      <c r="B2618" t="s">
        <v>28</v>
      </c>
      <c r="C2618" t="s">
        <v>29</v>
      </c>
      <c r="D2618">
        <v>90049</v>
      </c>
      <c r="E2618" t="s">
        <v>30</v>
      </c>
    </row>
    <row r="2619" spans="1:5" x14ac:dyDescent="0.3">
      <c r="A2619" t="s">
        <v>27</v>
      </c>
      <c r="B2619" t="s">
        <v>28</v>
      </c>
      <c r="C2619" t="s">
        <v>29</v>
      </c>
      <c r="D2619">
        <v>90049</v>
      </c>
      <c r="E2619" t="s">
        <v>30</v>
      </c>
    </row>
    <row r="2620" spans="1:5" x14ac:dyDescent="0.3">
      <c r="A2620" t="s">
        <v>27</v>
      </c>
      <c r="B2620" t="s">
        <v>28</v>
      </c>
      <c r="C2620" t="s">
        <v>29</v>
      </c>
      <c r="D2620">
        <v>90049</v>
      </c>
      <c r="E2620" t="s">
        <v>30</v>
      </c>
    </row>
    <row r="2621" spans="1:5" x14ac:dyDescent="0.3">
      <c r="A2621" t="s">
        <v>27</v>
      </c>
      <c r="B2621" t="s">
        <v>28</v>
      </c>
      <c r="C2621" t="s">
        <v>29</v>
      </c>
      <c r="D2621">
        <v>90049</v>
      </c>
      <c r="E2621" t="s">
        <v>30</v>
      </c>
    </row>
    <row r="2622" spans="1:5" x14ac:dyDescent="0.3">
      <c r="A2622" t="s">
        <v>27</v>
      </c>
      <c r="B2622" t="s">
        <v>28</v>
      </c>
      <c r="C2622" t="s">
        <v>29</v>
      </c>
      <c r="D2622">
        <v>90049</v>
      </c>
      <c r="E2622" t="s">
        <v>30</v>
      </c>
    </row>
    <row r="2623" spans="1:5" x14ac:dyDescent="0.3">
      <c r="A2623" t="s">
        <v>27</v>
      </c>
      <c r="B2623" t="s">
        <v>80</v>
      </c>
      <c r="C2623" t="s">
        <v>29</v>
      </c>
      <c r="D2623">
        <v>94109</v>
      </c>
      <c r="E2623" t="s">
        <v>30</v>
      </c>
    </row>
    <row r="2624" spans="1:5" x14ac:dyDescent="0.3">
      <c r="A2624" t="s">
        <v>27</v>
      </c>
      <c r="B2624" t="s">
        <v>80</v>
      </c>
      <c r="C2624" t="s">
        <v>29</v>
      </c>
      <c r="D2624">
        <v>94109</v>
      </c>
      <c r="E2624" t="s">
        <v>30</v>
      </c>
    </row>
    <row r="2625" spans="1:5" x14ac:dyDescent="0.3">
      <c r="A2625" t="s">
        <v>27</v>
      </c>
      <c r="B2625" t="s">
        <v>1934</v>
      </c>
      <c r="C2625" t="s">
        <v>148</v>
      </c>
      <c r="D2625">
        <v>97477</v>
      </c>
      <c r="E2625" t="s">
        <v>30</v>
      </c>
    </row>
    <row r="2626" spans="1:5" x14ac:dyDescent="0.3">
      <c r="A2626" t="s">
        <v>27</v>
      </c>
      <c r="B2626" t="s">
        <v>1934</v>
      </c>
      <c r="C2626" t="s">
        <v>148</v>
      </c>
      <c r="D2626">
        <v>97477</v>
      </c>
      <c r="E2626" t="s">
        <v>30</v>
      </c>
    </row>
    <row r="2627" spans="1:5" x14ac:dyDescent="0.3">
      <c r="A2627" t="s">
        <v>27</v>
      </c>
      <c r="B2627" t="s">
        <v>1934</v>
      </c>
      <c r="C2627" t="s">
        <v>148</v>
      </c>
      <c r="D2627">
        <v>97477</v>
      </c>
      <c r="E2627" t="s">
        <v>30</v>
      </c>
    </row>
    <row r="2628" spans="1:5" x14ac:dyDescent="0.3">
      <c r="A2628" t="s">
        <v>27</v>
      </c>
      <c r="B2628" t="s">
        <v>1934</v>
      </c>
      <c r="C2628" t="s">
        <v>148</v>
      </c>
      <c r="D2628">
        <v>97477</v>
      </c>
      <c r="E2628" t="s">
        <v>30</v>
      </c>
    </row>
    <row r="2629" spans="1:5" x14ac:dyDescent="0.3">
      <c r="A2629" t="s">
        <v>27</v>
      </c>
      <c r="B2629" t="s">
        <v>1934</v>
      </c>
      <c r="C2629" t="s">
        <v>148</v>
      </c>
      <c r="D2629">
        <v>97477</v>
      </c>
      <c r="E2629" t="s">
        <v>30</v>
      </c>
    </row>
    <row r="2630" spans="1:5" x14ac:dyDescent="0.3">
      <c r="A2630" t="s">
        <v>27</v>
      </c>
      <c r="B2630" t="s">
        <v>3957</v>
      </c>
      <c r="C2630" t="s">
        <v>122</v>
      </c>
      <c r="D2630">
        <v>85364</v>
      </c>
      <c r="E2630" t="s">
        <v>30</v>
      </c>
    </row>
    <row r="2631" spans="1:5" x14ac:dyDescent="0.3">
      <c r="A2631" t="s">
        <v>27</v>
      </c>
      <c r="B2631" t="s">
        <v>2018</v>
      </c>
      <c r="C2631" t="s">
        <v>29</v>
      </c>
      <c r="D2631">
        <v>92404</v>
      </c>
      <c r="E2631" t="s">
        <v>30</v>
      </c>
    </row>
    <row r="2632" spans="1:5" x14ac:dyDescent="0.3">
      <c r="A2632" t="s">
        <v>27</v>
      </c>
      <c r="B2632" t="s">
        <v>65</v>
      </c>
      <c r="C2632" t="s">
        <v>66</v>
      </c>
      <c r="D2632">
        <v>98103</v>
      </c>
      <c r="E2632" t="s">
        <v>30</v>
      </c>
    </row>
    <row r="2633" spans="1:5" x14ac:dyDescent="0.3">
      <c r="A2633" t="s">
        <v>27</v>
      </c>
      <c r="B2633" t="s">
        <v>80</v>
      </c>
      <c r="C2633" t="s">
        <v>29</v>
      </c>
      <c r="D2633">
        <v>94110</v>
      </c>
      <c r="E2633" t="s">
        <v>30</v>
      </c>
    </row>
    <row r="2634" spans="1:5" x14ac:dyDescent="0.3">
      <c r="A2634" t="s">
        <v>27</v>
      </c>
      <c r="B2634" t="s">
        <v>65</v>
      </c>
      <c r="C2634" t="s">
        <v>66</v>
      </c>
      <c r="D2634">
        <v>98115</v>
      </c>
      <c r="E2634" t="s">
        <v>30</v>
      </c>
    </row>
    <row r="2635" spans="1:5" x14ac:dyDescent="0.3">
      <c r="A2635" t="s">
        <v>27</v>
      </c>
      <c r="B2635" t="s">
        <v>65</v>
      </c>
      <c r="C2635" t="s">
        <v>66</v>
      </c>
      <c r="D2635">
        <v>98115</v>
      </c>
      <c r="E2635" t="s">
        <v>30</v>
      </c>
    </row>
    <row r="2636" spans="1:5" x14ac:dyDescent="0.3">
      <c r="A2636" t="s">
        <v>27</v>
      </c>
      <c r="B2636" t="s">
        <v>65</v>
      </c>
      <c r="C2636" t="s">
        <v>66</v>
      </c>
      <c r="D2636">
        <v>98115</v>
      </c>
      <c r="E2636" t="s">
        <v>30</v>
      </c>
    </row>
    <row r="2637" spans="1:5" x14ac:dyDescent="0.3">
      <c r="A2637" t="s">
        <v>27</v>
      </c>
      <c r="B2637" t="s">
        <v>65</v>
      </c>
      <c r="C2637" t="s">
        <v>66</v>
      </c>
      <c r="D2637">
        <v>98115</v>
      </c>
      <c r="E2637" t="s">
        <v>30</v>
      </c>
    </row>
    <row r="2638" spans="1:5" x14ac:dyDescent="0.3">
      <c r="A2638" t="s">
        <v>27</v>
      </c>
      <c r="B2638" t="s">
        <v>2419</v>
      </c>
      <c r="C2638" t="s">
        <v>262</v>
      </c>
      <c r="D2638">
        <v>87105</v>
      </c>
      <c r="E2638" t="s">
        <v>30</v>
      </c>
    </row>
    <row r="2639" spans="1:5" x14ac:dyDescent="0.3">
      <c r="A2639" t="s">
        <v>27</v>
      </c>
      <c r="B2639" t="s">
        <v>2419</v>
      </c>
      <c r="C2639" t="s">
        <v>262</v>
      </c>
      <c r="D2639">
        <v>87105</v>
      </c>
      <c r="E2639" t="s">
        <v>30</v>
      </c>
    </row>
    <row r="2640" spans="1:5" x14ac:dyDescent="0.3">
      <c r="A2640" t="s">
        <v>27</v>
      </c>
      <c r="B2640" t="s">
        <v>28</v>
      </c>
      <c r="C2640" t="s">
        <v>29</v>
      </c>
      <c r="D2640">
        <v>90045</v>
      </c>
      <c r="E2640" t="s">
        <v>30</v>
      </c>
    </row>
    <row r="2641" spans="1:5" x14ac:dyDescent="0.3">
      <c r="A2641" t="s">
        <v>27</v>
      </c>
      <c r="B2641" t="s">
        <v>28</v>
      </c>
      <c r="C2641" t="s">
        <v>29</v>
      </c>
      <c r="D2641">
        <v>90045</v>
      </c>
      <c r="E2641" t="s">
        <v>30</v>
      </c>
    </row>
    <row r="2642" spans="1:5" x14ac:dyDescent="0.3">
      <c r="A2642" t="s">
        <v>27</v>
      </c>
      <c r="B2642" t="s">
        <v>28</v>
      </c>
      <c r="C2642" t="s">
        <v>29</v>
      </c>
      <c r="D2642">
        <v>90045</v>
      </c>
      <c r="E2642" t="s">
        <v>30</v>
      </c>
    </row>
    <row r="2643" spans="1:5" x14ac:dyDescent="0.3">
      <c r="A2643" t="s">
        <v>27</v>
      </c>
      <c r="B2643" t="s">
        <v>28</v>
      </c>
      <c r="C2643" t="s">
        <v>29</v>
      </c>
      <c r="D2643">
        <v>90045</v>
      </c>
      <c r="E2643" t="s">
        <v>30</v>
      </c>
    </row>
    <row r="2644" spans="1:5" x14ac:dyDescent="0.3">
      <c r="A2644" t="s">
        <v>27</v>
      </c>
      <c r="B2644" t="s">
        <v>28</v>
      </c>
      <c r="C2644" t="s">
        <v>29</v>
      </c>
      <c r="D2644">
        <v>90045</v>
      </c>
      <c r="E2644" t="s">
        <v>30</v>
      </c>
    </row>
    <row r="2645" spans="1:5" x14ac:dyDescent="0.3">
      <c r="A2645" t="s">
        <v>27</v>
      </c>
      <c r="B2645" t="s">
        <v>28</v>
      </c>
      <c r="C2645" t="s">
        <v>29</v>
      </c>
      <c r="D2645">
        <v>90045</v>
      </c>
      <c r="E2645" t="s">
        <v>30</v>
      </c>
    </row>
    <row r="2646" spans="1:5" x14ac:dyDescent="0.3">
      <c r="A2646" t="s">
        <v>27</v>
      </c>
      <c r="B2646" t="s">
        <v>28</v>
      </c>
      <c r="C2646" t="s">
        <v>29</v>
      </c>
      <c r="D2646">
        <v>90049</v>
      </c>
      <c r="E2646" t="s">
        <v>30</v>
      </c>
    </row>
    <row r="2647" spans="1:5" x14ac:dyDescent="0.3">
      <c r="A2647" t="s">
        <v>27</v>
      </c>
      <c r="B2647" t="s">
        <v>28</v>
      </c>
      <c r="C2647" t="s">
        <v>29</v>
      </c>
      <c r="D2647">
        <v>90045</v>
      </c>
      <c r="E2647" t="s">
        <v>30</v>
      </c>
    </row>
    <row r="2648" spans="1:5" x14ac:dyDescent="0.3">
      <c r="A2648" t="s">
        <v>27</v>
      </c>
      <c r="B2648" t="s">
        <v>80</v>
      </c>
      <c r="C2648" t="s">
        <v>29</v>
      </c>
      <c r="D2648">
        <v>94110</v>
      </c>
      <c r="E2648" t="s">
        <v>30</v>
      </c>
    </row>
    <row r="2649" spans="1:5" x14ac:dyDescent="0.3">
      <c r="A2649" t="s">
        <v>27</v>
      </c>
      <c r="B2649" t="s">
        <v>80</v>
      </c>
      <c r="C2649" t="s">
        <v>29</v>
      </c>
      <c r="D2649">
        <v>94110</v>
      </c>
      <c r="E2649" t="s">
        <v>30</v>
      </c>
    </row>
    <row r="2650" spans="1:5" x14ac:dyDescent="0.3">
      <c r="A2650" t="s">
        <v>27</v>
      </c>
      <c r="B2650" t="s">
        <v>80</v>
      </c>
      <c r="C2650" t="s">
        <v>29</v>
      </c>
      <c r="D2650">
        <v>94110</v>
      </c>
      <c r="E2650" t="s">
        <v>30</v>
      </c>
    </row>
    <row r="2651" spans="1:5" x14ac:dyDescent="0.3">
      <c r="A2651" t="s">
        <v>27</v>
      </c>
      <c r="B2651" t="s">
        <v>5306</v>
      </c>
      <c r="C2651" t="s">
        <v>29</v>
      </c>
      <c r="D2651">
        <v>95351</v>
      </c>
      <c r="E2651" t="s">
        <v>30</v>
      </c>
    </row>
    <row r="2652" spans="1:5" x14ac:dyDescent="0.3">
      <c r="A2652" t="s">
        <v>27</v>
      </c>
      <c r="B2652" t="s">
        <v>1014</v>
      </c>
      <c r="C2652" t="s">
        <v>29</v>
      </c>
      <c r="D2652">
        <v>92503</v>
      </c>
      <c r="E2652" t="s">
        <v>30</v>
      </c>
    </row>
    <row r="2653" spans="1:5" x14ac:dyDescent="0.3">
      <c r="A2653" t="s">
        <v>27</v>
      </c>
      <c r="B2653" t="s">
        <v>1014</v>
      </c>
      <c r="C2653" t="s">
        <v>29</v>
      </c>
      <c r="D2653">
        <v>92503</v>
      </c>
      <c r="E2653" t="s">
        <v>30</v>
      </c>
    </row>
    <row r="2654" spans="1:5" x14ac:dyDescent="0.3">
      <c r="A2654" t="s">
        <v>27</v>
      </c>
      <c r="B2654" t="s">
        <v>1014</v>
      </c>
      <c r="C2654" t="s">
        <v>29</v>
      </c>
      <c r="D2654">
        <v>92503</v>
      </c>
      <c r="E2654" t="s">
        <v>30</v>
      </c>
    </row>
    <row r="2655" spans="1:5" x14ac:dyDescent="0.3">
      <c r="A2655" t="s">
        <v>27</v>
      </c>
      <c r="B2655" t="s">
        <v>1014</v>
      </c>
      <c r="C2655" t="s">
        <v>29</v>
      </c>
      <c r="D2655">
        <v>92503</v>
      </c>
      <c r="E2655" t="s">
        <v>30</v>
      </c>
    </row>
    <row r="2656" spans="1:5" x14ac:dyDescent="0.3">
      <c r="A2656" t="s">
        <v>27</v>
      </c>
      <c r="B2656" t="s">
        <v>28</v>
      </c>
      <c r="C2656" t="s">
        <v>29</v>
      </c>
      <c r="D2656">
        <v>90008</v>
      </c>
      <c r="E2656" t="s">
        <v>30</v>
      </c>
    </row>
    <row r="2657" spans="1:5" x14ac:dyDescent="0.3">
      <c r="A2657" t="s">
        <v>27</v>
      </c>
      <c r="B2657" t="s">
        <v>28</v>
      </c>
      <c r="C2657" t="s">
        <v>29</v>
      </c>
      <c r="D2657">
        <v>90008</v>
      </c>
      <c r="E2657" t="s">
        <v>30</v>
      </c>
    </row>
    <row r="2658" spans="1:5" x14ac:dyDescent="0.3">
      <c r="A2658" t="s">
        <v>27</v>
      </c>
      <c r="B2658" t="s">
        <v>325</v>
      </c>
      <c r="C2658" t="s">
        <v>29</v>
      </c>
      <c r="D2658">
        <v>92037</v>
      </c>
      <c r="E2658" t="s">
        <v>30</v>
      </c>
    </row>
    <row r="2659" spans="1:5" x14ac:dyDescent="0.3">
      <c r="A2659" t="s">
        <v>27</v>
      </c>
      <c r="B2659" t="s">
        <v>325</v>
      </c>
      <c r="C2659" t="s">
        <v>29</v>
      </c>
      <c r="D2659">
        <v>92037</v>
      </c>
      <c r="E2659" t="s">
        <v>30</v>
      </c>
    </row>
    <row r="2660" spans="1:5" x14ac:dyDescent="0.3">
      <c r="A2660" t="s">
        <v>27</v>
      </c>
      <c r="B2660" t="s">
        <v>325</v>
      </c>
      <c r="C2660" t="s">
        <v>29</v>
      </c>
      <c r="D2660">
        <v>92037</v>
      </c>
      <c r="E2660" t="s">
        <v>30</v>
      </c>
    </row>
    <row r="2661" spans="1:5" x14ac:dyDescent="0.3">
      <c r="A2661" t="s">
        <v>27</v>
      </c>
      <c r="B2661" t="s">
        <v>325</v>
      </c>
      <c r="C2661" t="s">
        <v>29</v>
      </c>
      <c r="D2661">
        <v>92037</v>
      </c>
      <c r="E2661" t="s">
        <v>30</v>
      </c>
    </row>
    <row r="2662" spans="1:5" x14ac:dyDescent="0.3">
      <c r="A2662" t="s">
        <v>27</v>
      </c>
      <c r="B2662" t="s">
        <v>944</v>
      </c>
      <c r="C2662" t="s">
        <v>29</v>
      </c>
      <c r="D2662">
        <v>92704</v>
      </c>
      <c r="E2662" t="s">
        <v>30</v>
      </c>
    </row>
    <row r="2663" spans="1:5" x14ac:dyDescent="0.3">
      <c r="A2663" t="s">
        <v>27</v>
      </c>
      <c r="B2663" t="s">
        <v>65</v>
      </c>
      <c r="C2663" t="s">
        <v>66</v>
      </c>
      <c r="D2663">
        <v>98115</v>
      </c>
      <c r="E2663" t="s">
        <v>30</v>
      </c>
    </row>
    <row r="2664" spans="1:5" x14ac:dyDescent="0.3">
      <c r="A2664" t="s">
        <v>27</v>
      </c>
      <c r="B2664" t="s">
        <v>65</v>
      </c>
      <c r="C2664" t="s">
        <v>66</v>
      </c>
      <c r="D2664">
        <v>98115</v>
      </c>
      <c r="E2664" t="s">
        <v>30</v>
      </c>
    </row>
    <row r="2665" spans="1:5" x14ac:dyDescent="0.3">
      <c r="A2665" t="s">
        <v>27</v>
      </c>
      <c r="B2665" t="s">
        <v>65</v>
      </c>
      <c r="C2665" t="s">
        <v>66</v>
      </c>
      <c r="D2665">
        <v>98115</v>
      </c>
      <c r="E2665" t="s">
        <v>30</v>
      </c>
    </row>
    <row r="2666" spans="1:5" x14ac:dyDescent="0.3">
      <c r="A2666" t="s">
        <v>27</v>
      </c>
      <c r="B2666" t="s">
        <v>325</v>
      </c>
      <c r="C2666" t="s">
        <v>29</v>
      </c>
      <c r="D2666">
        <v>92105</v>
      </c>
      <c r="E2666" t="s">
        <v>30</v>
      </c>
    </row>
    <row r="2667" spans="1:5" x14ac:dyDescent="0.3">
      <c r="A2667" t="s">
        <v>27</v>
      </c>
      <c r="B2667" t="s">
        <v>325</v>
      </c>
      <c r="C2667" t="s">
        <v>29</v>
      </c>
      <c r="D2667">
        <v>92105</v>
      </c>
      <c r="E2667" t="s">
        <v>30</v>
      </c>
    </row>
    <row r="2668" spans="1:5" x14ac:dyDescent="0.3">
      <c r="A2668" t="s">
        <v>27</v>
      </c>
      <c r="B2668" t="s">
        <v>325</v>
      </c>
      <c r="C2668" t="s">
        <v>29</v>
      </c>
      <c r="D2668">
        <v>92105</v>
      </c>
      <c r="E2668" t="s">
        <v>30</v>
      </c>
    </row>
    <row r="2669" spans="1:5" x14ac:dyDescent="0.3">
      <c r="A2669" t="s">
        <v>27</v>
      </c>
      <c r="B2669" t="s">
        <v>325</v>
      </c>
      <c r="C2669" t="s">
        <v>29</v>
      </c>
      <c r="D2669">
        <v>92105</v>
      </c>
      <c r="E2669" t="s">
        <v>30</v>
      </c>
    </row>
    <row r="2670" spans="1:5" x14ac:dyDescent="0.3">
      <c r="A2670" t="s">
        <v>27</v>
      </c>
      <c r="B2670" t="s">
        <v>325</v>
      </c>
      <c r="C2670" t="s">
        <v>29</v>
      </c>
      <c r="D2670">
        <v>92105</v>
      </c>
      <c r="E2670" t="s">
        <v>30</v>
      </c>
    </row>
    <row r="2671" spans="1:5" x14ac:dyDescent="0.3">
      <c r="A2671" t="s">
        <v>27</v>
      </c>
      <c r="B2671" t="s">
        <v>80</v>
      </c>
      <c r="C2671" t="s">
        <v>29</v>
      </c>
      <c r="D2671">
        <v>94122</v>
      </c>
      <c r="E2671" t="s">
        <v>30</v>
      </c>
    </row>
    <row r="2672" spans="1:5" x14ac:dyDescent="0.3">
      <c r="A2672" t="s">
        <v>27</v>
      </c>
      <c r="B2672" t="s">
        <v>65</v>
      </c>
      <c r="C2672" t="s">
        <v>66</v>
      </c>
      <c r="D2672">
        <v>98105</v>
      </c>
      <c r="E2672" t="s">
        <v>30</v>
      </c>
    </row>
    <row r="2673" spans="1:5" x14ac:dyDescent="0.3">
      <c r="A2673" t="s">
        <v>27</v>
      </c>
      <c r="B2673" t="s">
        <v>65</v>
      </c>
      <c r="C2673" t="s">
        <v>66</v>
      </c>
      <c r="D2673">
        <v>98105</v>
      </c>
      <c r="E2673" t="s">
        <v>30</v>
      </c>
    </row>
    <row r="2674" spans="1:5" x14ac:dyDescent="0.3">
      <c r="A2674" t="s">
        <v>27</v>
      </c>
      <c r="B2674" t="s">
        <v>65</v>
      </c>
      <c r="C2674" t="s">
        <v>66</v>
      </c>
      <c r="D2674">
        <v>98105</v>
      </c>
      <c r="E2674" t="s">
        <v>30</v>
      </c>
    </row>
    <row r="2675" spans="1:5" x14ac:dyDescent="0.3">
      <c r="A2675" t="s">
        <v>27</v>
      </c>
      <c r="B2675" t="s">
        <v>28</v>
      </c>
      <c r="C2675" t="s">
        <v>29</v>
      </c>
      <c r="D2675">
        <v>90049</v>
      </c>
      <c r="E2675" t="s">
        <v>30</v>
      </c>
    </row>
    <row r="2676" spans="1:5" x14ac:dyDescent="0.3">
      <c r="A2676" t="s">
        <v>27</v>
      </c>
      <c r="B2676" t="s">
        <v>28</v>
      </c>
      <c r="C2676" t="s">
        <v>29</v>
      </c>
      <c r="D2676">
        <v>90049</v>
      </c>
      <c r="E2676" t="s">
        <v>30</v>
      </c>
    </row>
    <row r="2677" spans="1:5" x14ac:dyDescent="0.3">
      <c r="A2677" t="s">
        <v>27</v>
      </c>
      <c r="B2677" t="s">
        <v>28</v>
      </c>
      <c r="C2677" t="s">
        <v>29</v>
      </c>
      <c r="D2677">
        <v>90049</v>
      </c>
      <c r="E2677" t="s">
        <v>30</v>
      </c>
    </row>
    <row r="2678" spans="1:5" x14ac:dyDescent="0.3">
      <c r="A2678" t="s">
        <v>27</v>
      </c>
      <c r="B2678" t="s">
        <v>28</v>
      </c>
      <c r="C2678" t="s">
        <v>29</v>
      </c>
      <c r="D2678">
        <v>90008</v>
      </c>
      <c r="E2678" t="s">
        <v>30</v>
      </c>
    </row>
    <row r="2679" spans="1:5" x14ac:dyDescent="0.3">
      <c r="A2679" t="s">
        <v>27</v>
      </c>
      <c r="B2679" t="s">
        <v>462</v>
      </c>
      <c r="C2679" t="s">
        <v>66</v>
      </c>
      <c r="D2679">
        <v>98198</v>
      </c>
      <c r="E2679" t="s">
        <v>30</v>
      </c>
    </row>
    <row r="2680" spans="1:5" x14ac:dyDescent="0.3">
      <c r="A2680" t="s">
        <v>27</v>
      </c>
      <c r="B2680" t="s">
        <v>1934</v>
      </c>
      <c r="C2680" t="s">
        <v>148</v>
      </c>
      <c r="D2680">
        <v>97477</v>
      </c>
      <c r="E2680" t="s">
        <v>30</v>
      </c>
    </row>
    <row r="2681" spans="1:5" x14ac:dyDescent="0.3">
      <c r="A2681" t="s">
        <v>27</v>
      </c>
      <c r="B2681" t="s">
        <v>4407</v>
      </c>
      <c r="C2681" t="s">
        <v>29</v>
      </c>
      <c r="D2681">
        <v>93101</v>
      </c>
      <c r="E2681" t="s">
        <v>30</v>
      </c>
    </row>
    <row r="2682" spans="1:5" x14ac:dyDescent="0.3">
      <c r="A2682" t="s">
        <v>27</v>
      </c>
      <c r="B2682" t="s">
        <v>222</v>
      </c>
      <c r="C2682" t="s">
        <v>29</v>
      </c>
      <c r="D2682">
        <v>91104</v>
      </c>
      <c r="E2682" t="s">
        <v>30</v>
      </c>
    </row>
    <row r="2683" spans="1:5" x14ac:dyDescent="0.3">
      <c r="A2683" t="s">
        <v>27</v>
      </c>
      <c r="B2683" t="s">
        <v>222</v>
      </c>
      <c r="C2683" t="s">
        <v>29</v>
      </c>
      <c r="D2683">
        <v>91104</v>
      </c>
      <c r="E2683" t="s">
        <v>30</v>
      </c>
    </row>
    <row r="2684" spans="1:5" x14ac:dyDescent="0.3">
      <c r="A2684" t="s">
        <v>27</v>
      </c>
      <c r="B2684" t="s">
        <v>236</v>
      </c>
      <c r="C2684" t="s">
        <v>29</v>
      </c>
      <c r="D2684">
        <v>95123</v>
      </c>
      <c r="E2684" t="s">
        <v>30</v>
      </c>
    </row>
    <row r="2685" spans="1:5" x14ac:dyDescent="0.3">
      <c r="A2685" t="s">
        <v>27</v>
      </c>
      <c r="B2685" t="s">
        <v>236</v>
      </c>
      <c r="C2685" t="s">
        <v>29</v>
      </c>
      <c r="D2685">
        <v>95123</v>
      </c>
      <c r="E2685" t="s">
        <v>30</v>
      </c>
    </row>
    <row r="2686" spans="1:5" x14ac:dyDescent="0.3">
      <c r="A2686" t="s">
        <v>27</v>
      </c>
      <c r="B2686" t="s">
        <v>80</v>
      </c>
      <c r="C2686" t="s">
        <v>29</v>
      </c>
      <c r="D2686">
        <v>94122</v>
      </c>
      <c r="E2686" t="s">
        <v>30</v>
      </c>
    </row>
    <row r="2687" spans="1:5" x14ac:dyDescent="0.3">
      <c r="A2687" t="s">
        <v>27</v>
      </c>
      <c r="B2687" t="s">
        <v>80</v>
      </c>
      <c r="C2687" t="s">
        <v>29</v>
      </c>
      <c r="D2687">
        <v>94122</v>
      </c>
      <c r="E2687" t="s">
        <v>30</v>
      </c>
    </row>
    <row r="2688" spans="1:5" x14ac:dyDescent="0.3">
      <c r="A2688" t="s">
        <v>27</v>
      </c>
      <c r="B2688" t="s">
        <v>65</v>
      </c>
      <c r="C2688" t="s">
        <v>66</v>
      </c>
      <c r="D2688">
        <v>98103</v>
      </c>
      <c r="E2688" t="s">
        <v>30</v>
      </c>
    </row>
    <row r="2689" spans="1:5" x14ac:dyDescent="0.3">
      <c r="A2689" t="s">
        <v>27</v>
      </c>
      <c r="B2689" t="s">
        <v>65</v>
      </c>
      <c r="C2689" t="s">
        <v>66</v>
      </c>
      <c r="D2689">
        <v>98103</v>
      </c>
      <c r="E2689" t="s">
        <v>30</v>
      </c>
    </row>
    <row r="2690" spans="1:5" x14ac:dyDescent="0.3">
      <c r="A2690" t="s">
        <v>27</v>
      </c>
      <c r="B2690" t="s">
        <v>65</v>
      </c>
      <c r="C2690" t="s">
        <v>66</v>
      </c>
      <c r="D2690">
        <v>98103</v>
      </c>
      <c r="E2690" t="s">
        <v>30</v>
      </c>
    </row>
    <row r="2691" spans="1:5" x14ac:dyDescent="0.3">
      <c r="A2691" t="s">
        <v>27</v>
      </c>
      <c r="B2691" t="s">
        <v>65</v>
      </c>
      <c r="C2691" t="s">
        <v>66</v>
      </c>
      <c r="D2691">
        <v>98103</v>
      </c>
      <c r="E2691" t="s">
        <v>30</v>
      </c>
    </row>
    <row r="2692" spans="1:5" x14ac:dyDescent="0.3">
      <c r="A2692" t="s">
        <v>27</v>
      </c>
      <c r="B2692" t="s">
        <v>65</v>
      </c>
      <c r="C2692" t="s">
        <v>66</v>
      </c>
      <c r="D2692">
        <v>98103</v>
      </c>
      <c r="E2692" t="s">
        <v>30</v>
      </c>
    </row>
    <row r="2693" spans="1:5" x14ac:dyDescent="0.3">
      <c r="A2693" t="s">
        <v>27</v>
      </c>
      <c r="B2693" t="s">
        <v>65</v>
      </c>
      <c r="C2693" t="s">
        <v>66</v>
      </c>
      <c r="D2693">
        <v>98103</v>
      </c>
      <c r="E2693" t="s">
        <v>30</v>
      </c>
    </row>
    <row r="2694" spans="1:5" x14ac:dyDescent="0.3">
      <c r="A2694" t="s">
        <v>27</v>
      </c>
      <c r="B2694" t="s">
        <v>5069</v>
      </c>
      <c r="C2694" t="s">
        <v>29</v>
      </c>
      <c r="D2694">
        <v>92020</v>
      </c>
      <c r="E2694" t="s">
        <v>30</v>
      </c>
    </row>
    <row r="2695" spans="1:5" x14ac:dyDescent="0.3">
      <c r="A2695" t="s">
        <v>27</v>
      </c>
      <c r="B2695" t="s">
        <v>65</v>
      </c>
      <c r="C2695" t="s">
        <v>66</v>
      </c>
      <c r="D2695">
        <v>98103</v>
      </c>
      <c r="E2695" t="s">
        <v>30</v>
      </c>
    </row>
    <row r="2696" spans="1:5" x14ac:dyDescent="0.3">
      <c r="A2696" t="s">
        <v>27</v>
      </c>
      <c r="B2696" t="s">
        <v>192</v>
      </c>
      <c r="C2696" t="s">
        <v>29</v>
      </c>
      <c r="D2696">
        <v>95661</v>
      </c>
      <c r="E2696" t="s">
        <v>30</v>
      </c>
    </row>
    <row r="2697" spans="1:5" x14ac:dyDescent="0.3">
      <c r="A2697" t="s">
        <v>27</v>
      </c>
      <c r="B2697" t="s">
        <v>28</v>
      </c>
      <c r="C2697" t="s">
        <v>29</v>
      </c>
      <c r="D2697">
        <v>90036</v>
      </c>
      <c r="E2697" t="s">
        <v>30</v>
      </c>
    </row>
    <row r="2698" spans="1:5" x14ac:dyDescent="0.3">
      <c r="A2698" t="s">
        <v>27</v>
      </c>
      <c r="B2698" t="s">
        <v>28</v>
      </c>
      <c r="C2698" t="s">
        <v>29</v>
      </c>
      <c r="D2698">
        <v>90036</v>
      </c>
      <c r="E2698" t="s">
        <v>30</v>
      </c>
    </row>
    <row r="2699" spans="1:5" x14ac:dyDescent="0.3">
      <c r="A2699" t="s">
        <v>27</v>
      </c>
      <c r="B2699" t="s">
        <v>80</v>
      </c>
      <c r="C2699" t="s">
        <v>29</v>
      </c>
      <c r="D2699">
        <v>94110</v>
      </c>
      <c r="E2699" t="s">
        <v>30</v>
      </c>
    </row>
    <row r="2700" spans="1:5" x14ac:dyDescent="0.3">
      <c r="A2700" t="s">
        <v>27</v>
      </c>
      <c r="B2700" t="s">
        <v>2692</v>
      </c>
      <c r="C2700" t="s">
        <v>29</v>
      </c>
      <c r="D2700">
        <v>93309</v>
      </c>
      <c r="E2700" t="s">
        <v>30</v>
      </c>
    </row>
    <row r="2701" spans="1:5" x14ac:dyDescent="0.3">
      <c r="A2701" t="s">
        <v>27</v>
      </c>
      <c r="B2701" t="s">
        <v>80</v>
      </c>
      <c r="C2701" t="s">
        <v>29</v>
      </c>
      <c r="D2701">
        <v>94122</v>
      </c>
      <c r="E2701" t="s">
        <v>30</v>
      </c>
    </row>
    <row r="2702" spans="1:5" x14ac:dyDescent="0.3">
      <c r="A2702" t="s">
        <v>27</v>
      </c>
      <c r="B2702" t="s">
        <v>404</v>
      </c>
      <c r="C2702" t="s">
        <v>29</v>
      </c>
      <c r="D2702">
        <v>92345</v>
      </c>
      <c r="E2702" t="s">
        <v>30</v>
      </c>
    </row>
    <row r="2703" spans="1:5" x14ac:dyDescent="0.3">
      <c r="A2703" t="s">
        <v>27</v>
      </c>
      <c r="B2703" t="s">
        <v>28</v>
      </c>
      <c r="C2703" t="s">
        <v>29</v>
      </c>
      <c r="D2703">
        <v>90036</v>
      </c>
      <c r="E2703" t="s">
        <v>30</v>
      </c>
    </row>
    <row r="2704" spans="1:5" x14ac:dyDescent="0.3">
      <c r="A2704" t="s">
        <v>27</v>
      </c>
      <c r="B2704" t="s">
        <v>624</v>
      </c>
      <c r="C2704" t="s">
        <v>625</v>
      </c>
      <c r="D2704">
        <v>59405</v>
      </c>
      <c r="E2704" t="s">
        <v>30</v>
      </c>
    </row>
    <row r="2705" spans="1:5" x14ac:dyDescent="0.3">
      <c r="A2705" t="s">
        <v>27</v>
      </c>
      <c r="B2705" t="s">
        <v>624</v>
      </c>
      <c r="C2705" t="s">
        <v>625</v>
      </c>
      <c r="D2705">
        <v>59405</v>
      </c>
      <c r="E2705" t="s">
        <v>30</v>
      </c>
    </row>
    <row r="2706" spans="1:5" x14ac:dyDescent="0.3">
      <c r="A2706" t="s">
        <v>27</v>
      </c>
      <c r="B2706" t="s">
        <v>624</v>
      </c>
      <c r="C2706" t="s">
        <v>625</v>
      </c>
      <c r="D2706">
        <v>59405</v>
      </c>
      <c r="E2706" t="s">
        <v>30</v>
      </c>
    </row>
    <row r="2707" spans="1:5" x14ac:dyDescent="0.3">
      <c r="A2707" t="s">
        <v>27</v>
      </c>
      <c r="B2707" t="s">
        <v>65</v>
      </c>
      <c r="C2707" t="s">
        <v>66</v>
      </c>
      <c r="D2707">
        <v>98105</v>
      </c>
      <c r="E2707" t="s">
        <v>30</v>
      </c>
    </row>
    <row r="2708" spans="1:5" x14ac:dyDescent="0.3">
      <c r="A2708" t="s">
        <v>27</v>
      </c>
      <c r="B2708" t="s">
        <v>314</v>
      </c>
      <c r="C2708" t="s">
        <v>29</v>
      </c>
      <c r="D2708">
        <v>95051</v>
      </c>
      <c r="E2708" t="s">
        <v>30</v>
      </c>
    </row>
    <row r="2709" spans="1:5" x14ac:dyDescent="0.3">
      <c r="A2709" t="s">
        <v>27</v>
      </c>
      <c r="B2709" t="s">
        <v>314</v>
      </c>
      <c r="C2709" t="s">
        <v>29</v>
      </c>
      <c r="D2709">
        <v>95051</v>
      </c>
      <c r="E2709" t="s">
        <v>30</v>
      </c>
    </row>
    <row r="2710" spans="1:5" x14ac:dyDescent="0.3">
      <c r="A2710" t="s">
        <v>27</v>
      </c>
      <c r="B2710" t="s">
        <v>314</v>
      </c>
      <c r="C2710" t="s">
        <v>29</v>
      </c>
      <c r="D2710">
        <v>95051</v>
      </c>
      <c r="E2710" t="s">
        <v>30</v>
      </c>
    </row>
    <row r="2711" spans="1:5" x14ac:dyDescent="0.3">
      <c r="A2711" t="s">
        <v>27</v>
      </c>
      <c r="B2711" t="s">
        <v>28</v>
      </c>
      <c r="C2711" t="s">
        <v>29</v>
      </c>
      <c r="D2711">
        <v>90049</v>
      </c>
      <c r="E2711" t="s">
        <v>30</v>
      </c>
    </row>
    <row r="2712" spans="1:5" x14ac:dyDescent="0.3">
      <c r="A2712" t="s">
        <v>27</v>
      </c>
      <c r="B2712" t="s">
        <v>1311</v>
      </c>
      <c r="C2712" t="s">
        <v>29</v>
      </c>
      <c r="D2712">
        <v>93727</v>
      </c>
      <c r="E2712" t="s">
        <v>30</v>
      </c>
    </row>
    <row r="2713" spans="1:5" x14ac:dyDescent="0.3">
      <c r="A2713" t="s">
        <v>27</v>
      </c>
      <c r="B2713" t="s">
        <v>65</v>
      </c>
      <c r="C2713" t="s">
        <v>66</v>
      </c>
      <c r="D2713">
        <v>98105</v>
      </c>
      <c r="E2713" t="s">
        <v>30</v>
      </c>
    </row>
    <row r="2714" spans="1:5" x14ac:dyDescent="0.3">
      <c r="A2714" t="s">
        <v>27</v>
      </c>
      <c r="B2714" t="s">
        <v>80</v>
      </c>
      <c r="C2714" t="s">
        <v>29</v>
      </c>
      <c r="D2714">
        <v>94110</v>
      </c>
      <c r="E2714" t="s">
        <v>30</v>
      </c>
    </row>
    <row r="2715" spans="1:5" x14ac:dyDescent="0.3">
      <c r="A2715" t="s">
        <v>27</v>
      </c>
      <c r="B2715" t="s">
        <v>80</v>
      </c>
      <c r="C2715" t="s">
        <v>29</v>
      </c>
      <c r="D2715">
        <v>94110</v>
      </c>
      <c r="E2715" t="s">
        <v>30</v>
      </c>
    </row>
    <row r="2716" spans="1:5" x14ac:dyDescent="0.3">
      <c r="A2716" t="s">
        <v>27</v>
      </c>
      <c r="B2716" t="s">
        <v>80</v>
      </c>
      <c r="C2716" t="s">
        <v>29</v>
      </c>
      <c r="D2716">
        <v>94110</v>
      </c>
      <c r="E2716" t="s">
        <v>30</v>
      </c>
    </row>
    <row r="2717" spans="1:5" x14ac:dyDescent="0.3">
      <c r="A2717" t="s">
        <v>27</v>
      </c>
      <c r="B2717" t="s">
        <v>80</v>
      </c>
      <c r="C2717" t="s">
        <v>29</v>
      </c>
      <c r="D2717">
        <v>94109</v>
      </c>
      <c r="E2717" t="s">
        <v>30</v>
      </c>
    </row>
    <row r="2718" spans="1:5" x14ac:dyDescent="0.3">
      <c r="A2718" t="s">
        <v>27</v>
      </c>
      <c r="B2718" t="s">
        <v>1177</v>
      </c>
      <c r="C2718" t="s">
        <v>29</v>
      </c>
      <c r="D2718">
        <v>94601</v>
      </c>
      <c r="E2718" t="s">
        <v>30</v>
      </c>
    </row>
    <row r="2719" spans="1:5" x14ac:dyDescent="0.3">
      <c r="A2719" t="s">
        <v>27</v>
      </c>
      <c r="B2719" t="s">
        <v>28</v>
      </c>
      <c r="C2719" t="s">
        <v>29</v>
      </c>
      <c r="D2719">
        <v>90032</v>
      </c>
      <c r="E2719" t="s">
        <v>30</v>
      </c>
    </row>
    <row r="2720" spans="1:5" x14ac:dyDescent="0.3">
      <c r="A2720" t="s">
        <v>27</v>
      </c>
      <c r="B2720" t="s">
        <v>1516</v>
      </c>
      <c r="C2720" t="s">
        <v>122</v>
      </c>
      <c r="D2720">
        <v>85301</v>
      </c>
      <c r="E2720" t="s">
        <v>30</v>
      </c>
    </row>
    <row r="2721" spans="1:5" x14ac:dyDescent="0.3">
      <c r="A2721" t="s">
        <v>27</v>
      </c>
      <c r="B2721" t="s">
        <v>28</v>
      </c>
      <c r="C2721" t="s">
        <v>29</v>
      </c>
      <c r="D2721">
        <v>90036</v>
      </c>
      <c r="E2721" t="s">
        <v>30</v>
      </c>
    </row>
    <row r="2722" spans="1:5" x14ac:dyDescent="0.3">
      <c r="A2722" t="s">
        <v>27</v>
      </c>
      <c r="B2722" t="s">
        <v>2018</v>
      </c>
      <c r="C2722" t="s">
        <v>29</v>
      </c>
      <c r="D2722">
        <v>92404</v>
      </c>
      <c r="E2722" t="s">
        <v>30</v>
      </c>
    </row>
    <row r="2723" spans="1:5" x14ac:dyDescent="0.3">
      <c r="A2723" t="s">
        <v>27</v>
      </c>
      <c r="B2723" t="s">
        <v>65</v>
      </c>
      <c r="C2723" t="s">
        <v>66</v>
      </c>
      <c r="D2723">
        <v>98105</v>
      </c>
      <c r="E2723" t="s">
        <v>30</v>
      </c>
    </row>
    <row r="2724" spans="1:5" x14ac:dyDescent="0.3">
      <c r="A2724" t="s">
        <v>27</v>
      </c>
      <c r="B2724" t="s">
        <v>65</v>
      </c>
      <c r="C2724" t="s">
        <v>66</v>
      </c>
      <c r="D2724">
        <v>98105</v>
      </c>
      <c r="E2724" t="s">
        <v>30</v>
      </c>
    </row>
    <row r="2725" spans="1:5" x14ac:dyDescent="0.3">
      <c r="A2725" t="s">
        <v>27</v>
      </c>
      <c r="B2725" t="s">
        <v>65</v>
      </c>
      <c r="C2725" t="s">
        <v>66</v>
      </c>
      <c r="D2725">
        <v>98105</v>
      </c>
      <c r="E2725" t="s">
        <v>30</v>
      </c>
    </row>
    <row r="2726" spans="1:5" x14ac:dyDescent="0.3">
      <c r="A2726" t="s">
        <v>27</v>
      </c>
      <c r="B2726" t="s">
        <v>65</v>
      </c>
      <c r="C2726" t="s">
        <v>66</v>
      </c>
      <c r="D2726">
        <v>98105</v>
      </c>
      <c r="E2726" t="s">
        <v>30</v>
      </c>
    </row>
    <row r="2727" spans="1:5" x14ac:dyDescent="0.3">
      <c r="A2727" t="s">
        <v>27</v>
      </c>
      <c r="B2727" t="s">
        <v>65</v>
      </c>
      <c r="C2727" t="s">
        <v>66</v>
      </c>
      <c r="D2727">
        <v>98105</v>
      </c>
      <c r="E2727" t="s">
        <v>30</v>
      </c>
    </row>
    <row r="2728" spans="1:5" x14ac:dyDescent="0.3">
      <c r="A2728" t="s">
        <v>27</v>
      </c>
      <c r="B2728" t="s">
        <v>3373</v>
      </c>
      <c r="C2728" t="s">
        <v>161</v>
      </c>
      <c r="D2728">
        <v>80229</v>
      </c>
      <c r="E2728" t="s">
        <v>30</v>
      </c>
    </row>
    <row r="2729" spans="1:5" x14ac:dyDescent="0.3">
      <c r="A2729" t="s">
        <v>27</v>
      </c>
      <c r="B2729" t="s">
        <v>1606</v>
      </c>
      <c r="C2729" t="s">
        <v>122</v>
      </c>
      <c r="D2729">
        <v>85281</v>
      </c>
      <c r="E2729" t="s">
        <v>30</v>
      </c>
    </row>
    <row r="2730" spans="1:5" x14ac:dyDescent="0.3">
      <c r="A2730" t="s">
        <v>27</v>
      </c>
      <c r="B2730" t="s">
        <v>470</v>
      </c>
      <c r="C2730" t="s">
        <v>471</v>
      </c>
      <c r="D2730">
        <v>89115</v>
      </c>
      <c r="E2730" t="s">
        <v>30</v>
      </c>
    </row>
    <row r="2731" spans="1:5" x14ac:dyDescent="0.3">
      <c r="A2731" t="s">
        <v>27</v>
      </c>
      <c r="B2731" t="s">
        <v>65</v>
      </c>
      <c r="C2731" t="s">
        <v>66</v>
      </c>
      <c r="D2731">
        <v>98105</v>
      </c>
      <c r="E2731" t="s">
        <v>30</v>
      </c>
    </row>
    <row r="2732" spans="1:5" x14ac:dyDescent="0.3">
      <c r="A2732" t="s">
        <v>27</v>
      </c>
      <c r="B2732" t="s">
        <v>443</v>
      </c>
      <c r="C2732" t="s">
        <v>122</v>
      </c>
      <c r="D2732">
        <v>85705</v>
      </c>
      <c r="E2732" t="s">
        <v>30</v>
      </c>
    </row>
    <row r="2733" spans="1:5" x14ac:dyDescent="0.3">
      <c r="A2733" t="s">
        <v>27</v>
      </c>
      <c r="B2733" t="s">
        <v>80</v>
      </c>
      <c r="C2733" t="s">
        <v>29</v>
      </c>
      <c r="D2733">
        <v>94122</v>
      </c>
      <c r="E2733" t="s">
        <v>30</v>
      </c>
    </row>
    <row r="2734" spans="1:5" x14ac:dyDescent="0.3">
      <c r="A2734" t="s">
        <v>27</v>
      </c>
      <c r="B2734" t="s">
        <v>28</v>
      </c>
      <c r="C2734" t="s">
        <v>29</v>
      </c>
      <c r="D2734">
        <v>90049</v>
      </c>
      <c r="E2734" t="s">
        <v>30</v>
      </c>
    </row>
    <row r="2735" spans="1:5" x14ac:dyDescent="0.3">
      <c r="A2735" t="s">
        <v>27</v>
      </c>
      <c r="B2735" t="s">
        <v>2419</v>
      </c>
      <c r="C2735" t="s">
        <v>262</v>
      </c>
      <c r="D2735">
        <v>87105</v>
      </c>
      <c r="E2735" t="s">
        <v>30</v>
      </c>
    </row>
    <row r="2736" spans="1:5" x14ac:dyDescent="0.3">
      <c r="A2736" t="s">
        <v>27</v>
      </c>
      <c r="B2736" t="s">
        <v>522</v>
      </c>
      <c r="C2736" t="s">
        <v>161</v>
      </c>
      <c r="D2736">
        <v>80027</v>
      </c>
      <c r="E2736" t="s">
        <v>30</v>
      </c>
    </row>
    <row r="2737" spans="1:5" x14ac:dyDescent="0.3">
      <c r="A2737" t="s">
        <v>27</v>
      </c>
      <c r="B2737" t="s">
        <v>80</v>
      </c>
      <c r="C2737" t="s">
        <v>29</v>
      </c>
      <c r="D2737">
        <v>94122</v>
      </c>
      <c r="E2737" t="s">
        <v>30</v>
      </c>
    </row>
    <row r="2738" spans="1:5" x14ac:dyDescent="0.3">
      <c r="A2738" t="s">
        <v>27</v>
      </c>
      <c r="B2738" t="s">
        <v>651</v>
      </c>
      <c r="C2738" t="s">
        <v>122</v>
      </c>
      <c r="D2738">
        <v>85204</v>
      </c>
      <c r="E2738" t="s">
        <v>30</v>
      </c>
    </row>
    <row r="2739" spans="1:5" x14ac:dyDescent="0.3">
      <c r="A2739" t="s">
        <v>27</v>
      </c>
      <c r="B2739" t="s">
        <v>80</v>
      </c>
      <c r="C2739" t="s">
        <v>29</v>
      </c>
      <c r="D2739">
        <v>94110</v>
      </c>
      <c r="E2739" t="s">
        <v>30</v>
      </c>
    </row>
    <row r="2740" spans="1:5" x14ac:dyDescent="0.3">
      <c r="A2740" t="s">
        <v>27</v>
      </c>
      <c r="B2740" t="s">
        <v>28</v>
      </c>
      <c r="C2740" t="s">
        <v>29</v>
      </c>
      <c r="D2740">
        <v>90036</v>
      </c>
      <c r="E2740" t="s">
        <v>30</v>
      </c>
    </row>
    <row r="2741" spans="1:5" x14ac:dyDescent="0.3">
      <c r="A2741" t="s">
        <v>27</v>
      </c>
      <c r="B2741" t="s">
        <v>65</v>
      </c>
      <c r="C2741" t="s">
        <v>66</v>
      </c>
      <c r="D2741">
        <v>98115</v>
      </c>
      <c r="E2741" t="s">
        <v>30</v>
      </c>
    </row>
    <row r="2742" spans="1:5" x14ac:dyDescent="0.3">
      <c r="A2742" t="s">
        <v>27</v>
      </c>
      <c r="B2742" t="s">
        <v>1311</v>
      </c>
      <c r="C2742" t="s">
        <v>29</v>
      </c>
      <c r="D2742">
        <v>93727</v>
      </c>
      <c r="E2742" t="s">
        <v>30</v>
      </c>
    </row>
    <row r="2743" spans="1:5" x14ac:dyDescent="0.3">
      <c r="A2743" t="s">
        <v>27</v>
      </c>
      <c r="B2743" t="s">
        <v>1311</v>
      </c>
      <c r="C2743" t="s">
        <v>29</v>
      </c>
      <c r="D2743">
        <v>93727</v>
      </c>
      <c r="E2743" t="s">
        <v>30</v>
      </c>
    </row>
    <row r="2744" spans="1:5" x14ac:dyDescent="0.3">
      <c r="A2744" t="s">
        <v>27</v>
      </c>
      <c r="B2744" t="s">
        <v>1311</v>
      </c>
      <c r="C2744" t="s">
        <v>29</v>
      </c>
      <c r="D2744">
        <v>93727</v>
      </c>
      <c r="E2744" t="s">
        <v>30</v>
      </c>
    </row>
    <row r="2745" spans="1:5" x14ac:dyDescent="0.3">
      <c r="A2745" t="s">
        <v>27</v>
      </c>
      <c r="B2745" t="s">
        <v>28</v>
      </c>
      <c r="C2745" t="s">
        <v>29</v>
      </c>
      <c r="D2745">
        <v>90049</v>
      </c>
      <c r="E2745" t="s">
        <v>30</v>
      </c>
    </row>
    <row r="2746" spans="1:5" x14ac:dyDescent="0.3">
      <c r="A2746" t="s">
        <v>27</v>
      </c>
      <c r="B2746" t="s">
        <v>5384</v>
      </c>
      <c r="C2746" t="s">
        <v>161</v>
      </c>
      <c r="D2746">
        <v>80501</v>
      </c>
      <c r="E2746" t="s">
        <v>30</v>
      </c>
    </row>
    <row r="2747" spans="1:5" x14ac:dyDescent="0.3">
      <c r="A2747" t="s">
        <v>27</v>
      </c>
      <c r="B2747" t="s">
        <v>28</v>
      </c>
      <c r="C2747" t="s">
        <v>29</v>
      </c>
      <c r="D2747">
        <v>90045</v>
      </c>
      <c r="E2747" t="s">
        <v>30</v>
      </c>
    </row>
    <row r="2748" spans="1:5" x14ac:dyDescent="0.3">
      <c r="A2748" t="s">
        <v>27</v>
      </c>
      <c r="B2748" t="s">
        <v>28</v>
      </c>
      <c r="C2748" t="s">
        <v>29</v>
      </c>
      <c r="D2748">
        <v>90045</v>
      </c>
      <c r="E2748" t="s">
        <v>30</v>
      </c>
    </row>
    <row r="2749" spans="1:5" x14ac:dyDescent="0.3">
      <c r="A2749" t="s">
        <v>27</v>
      </c>
      <c r="B2749" t="s">
        <v>28</v>
      </c>
      <c r="C2749" t="s">
        <v>29</v>
      </c>
      <c r="D2749">
        <v>90049</v>
      </c>
      <c r="E2749" t="s">
        <v>30</v>
      </c>
    </row>
    <row r="2750" spans="1:5" x14ac:dyDescent="0.3">
      <c r="A2750" t="s">
        <v>27</v>
      </c>
      <c r="B2750" t="s">
        <v>80</v>
      </c>
      <c r="C2750" t="s">
        <v>29</v>
      </c>
      <c r="D2750">
        <v>94109</v>
      </c>
      <c r="E2750" t="s">
        <v>30</v>
      </c>
    </row>
    <row r="2751" spans="1:5" x14ac:dyDescent="0.3">
      <c r="A2751" t="s">
        <v>27</v>
      </c>
      <c r="B2751" t="s">
        <v>28</v>
      </c>
      <c r="C2751" t="s">
        <v>29</v>
      </c>
      <c r="D2751">
        <v>90008</v>
      </c>
      <c r="E2751" t="s">
        <v>30</v>
      </c>
    </row>
    <row r="2752" spans="1:5" x14ac:dyDescent="0.3">
      <c r="A2752" t="s">
        <v>27</v>
      </c>
      <c r="B2752" t="s">
        <v>80</v>
      </c>
      <c r="C2752" t="s">
        <v>29</v>
      </c>
      <c r="D2752">
        <v>94122</v>
      </c>
      <c r="E2752" t="s">
        <v>30</v>
      </c>
    </row>
    <row r="2753" spans="1:5" x14ac:dyDescent="0.3">
      <c r="A2753" t="s">
        <v>27</v>
      </c>
      <c r="B2753" t="s">
        <v>28</v>
      </c>
      <c r="C2753" t="s">
        <v>29</v>
      </c>
      <c r="D2753">
        <v>90008</v>
      </c>
      <c r="E2753" t="s">
        <v>30</v>
      </c>
    </row>
    <row r="2754" spans="1:5" x14ac:dyDescent="0.3">
      <c r="A2754" t="s">
        <v>27</v>
      </c>
      <c r="B2754" t="s">
        <v>28</v>
      </c>
      <c r="C2754" t="s">
        <v>29</v>
      </c>
      <c r="D2754">
        <v>90008</v>
      </c>
      <c r="E2754" t="s">
        <v>30</v>
      </c>
    </row>
    <row r="2755" spans="1:5" x14ac:dyDescent="0.3">
      <c r="A2755" t="s">
        <v>27</v>
      </c>
      <c r="B2755" t="s">
        <v>28</v>
      </c>
      <c r="C2755" t="s">
        <v>29</v>
      </c>
      <c r="D2755">
        <v>90049</v>
      </c>
      <c r="E2755" t="s">
        <v>30</v>
      </c>
    </row>
    <row r="2756" spans="1:5" x14ac:dyDescent="0.3">
      <c r="A2756" t="s">
        <v>27</v>
      </c>
      <c r="B2756" t="s">
        <v>28</v>
      </c>
      <c r="C2756" t="s">
        <v>29</v>
      </c>
      <c r="D2756">
        <v>90049</v>
      </c>
      <c r="E2756" t="s">
        <v>30</v>
      </c>
    </row>
    <row r="2757" spans="1:5" x14ac:dyDescent="0.3">
      <c r="A2757" t="s">
        <v>27</v>
      </c>
      <c r="B2757" t="s">
        <v>160</v>
      </c>
      <c r="C2757" t="s">
        <v>161</v>
      </c>
      <c r="D2757">
        <v>80013</v>
      </c>
      <c r="E2757" t="s">
        <v>30</v>
      </c>
    </row>
    <row r="2758" spans="1:5" x14ac:dyDescent="0.3">
      <c r="A2758" t="s">
        <v>27</v>
      </c>
      <c r="B2758" t="s">
        <v>80</v>
      </c>
      <c r="C2758" t="s">
        <v>29</v>
      </c>
      <c r="D2758">
        <v>94110</v>
      </c>
      <c r="E2758" t="s">
        <v>30</v>
      </c>
    </row>
    <row r="2759" spans="1:5" x14ac:dyDescent="0.3">
      <c r="A2759" t="s">
        <v>27</v>
      </c>
      <c r="B2759" t="s">
        <v>1247</v>
      </c>
      <c r="C2759" t="s">
        <v>29</v>
      </c>
      <c r="D2759">
        <v>92025</v>
      </c>
      <c r="E2759" t="s">
        <v>30</v>
      </c>
    </row>
    <row r="2760" spans="1:5" x14ac:dyDescent="0.3">
      <c r="A2760" t="s">
        <v>27</v>
      </c>
      <c r="B2760" t="s">
        <v>28</v>
      </c>
      <c r="C2760" t="s">
        <v>29</v>
      </c>
      <c r="D2760">
        <v>90049</v>
      </c>
      <c r="E2760" t="s">
        <v>30</v>
      </c>
    </row>
    <row r="2761" spans="1:5" x14ac:dyDescent="0.3">
      <c r="A2761" t="s">
        <v>27</v>
      </c>
      <c r="B2761" t="s">
        <v>28</v>
      </c>
      <c r="C2761" t="s">
        <v>29</v>
      </c>
      <c r="D2761">
        <v>90049</v>
      </c>
      <c r="E2761" t="s">
        <v>30</v>
      </c>
    </row>
    <row r="2762" spans="1:5" x14ac:dyDescent="0.3">
      <c r="A2762" t="s">
        <v>27</v>
      </c>
      <c r="B2762" t="s">
        <v>5749</v>
      </c>
      <c r="C2762" t="s">
        <v>161</v>
      </c>
      <c r="D2762">
        <v>80634</v>
      </c>
      <c r="E2762" t="s">
        <v>30</v>
      </c>
    </row>
    <row r="2763" spans="1:5" x14ac:dyDescent="0.3">
      <c r="A2763" t="s">
        <v>27</v>
      </c>
      <c r="B2763" t="s">
        <v>5749</v>
      </c>
      <c r="C2763" t="s">
        <v>161</v>
      </c>
      <c r="D2763">
        <v>80634</v>
      </c>
      <c r="E2763" t="s">
        <v>30</v>
      </c>
    </row>
    <row r="2764" spans="1:5" x14ac:dyDescent="0.3">
      <c r="A2764" t="s">
        <v>27</v>
      </c>
      <c r="B2764" t="s">
        <v>80</v>
      </c>
      <c r="C2764" t="s">
        <v>29</v>
      </c>
      <c r="D2764">
        <v>94122</v>
      </c>
      <c r="E2764" t="s">
        <v>30</v>
      </c>
    </row>
    <row r="2765" spans="1:5" x14ac:dyDescent="0.3">
      <c r="A2765" t="s">
        <v>27</v>
      </c>
      <c r="B2765" t="s">
        <v>1311</v>
      </c>
      <c r="C2765" t="s">
        <v>29</v>
      </c>
      <c r="D2765">
        <v>93727</v>
      </c>
      <c r="E2765" t="s">
        <v>30</v>
      </c>
    </row>
    <row r="2766" spans="1:5" x14ac:dyDescent="0.3">
      <c r="A2766" t="s">
        <v>27</v>
      </c>
      <c r="B2766" t="s">
        <v>1311</v>
      </c>
      <c r="C2766" t="s">
        <v>29</v>
      </c>
      <c r="D2766">
        <v>93727</v>
      </c>
      <c r="E2766" t="s">
        <v>30</v>
      </c>
    </row>
    <row r="2767" spans="1:5" x14ac:dyDescent="0.3">
      <c r="A2767" t="s">
        <v>27</v>
      </c>
      <c r="B2767" t="s">
        <v>1311</v>
      </c>
      <c r="C2767" t="s">
        <v>29</v>
      </c>
      <c r="D2767">
        <v>93727</v>
      </c>
      <c r="E2767" t="s">
        <v>30</v>
      </c>
    </row>
    <row r="2768" spans="1:5" x14ac:dyDescent="0.3">
      <c r="A2768" t="s">
        <v>27</v>
      </c>
      <c r="B2768" t="s">
        <v>1311</v>
      </c>
      <c r="C2768" t="s">
        <v>29</v>
      </c>
      <c r="D2768">
        <v>93727</v>
      </c>
      <c r="E2768" t="s">
        <v>30</v>
      </c>
    </row>
    <row r="2769" spans="1:5" x14ac:dyDescent="0.3">
      <c r="A2769" t="s">
        <v>27</v>
      </c>
      <c r="B2769" t="s">
        <v>1234</v>
      </c>
      <c r="C2769" t="s">
        <v>471</v>
      </c>
      <c r="D2769">
        <v>89502</v>
      </c>
      <c r="E2769" t="s">
        <v>30</v>
      </c>
    </row>
    <row r="2770" spans="1:5" x14ac:dyDescent="0.3">
      <c r="A2770" t="s">
        <v>27</v>
      </c>
      <c r="B2770" t="s">
        <v>4860</v>
      </c>
      <c r="C2770" t="s">
        <v>29</v>
      </c>
      <c r="D2770">
        <v>93030</v>
      </c>
      <c r="E2770" t="s">
        <v>30</v>
      </c>
    </row>
    <row r="2771" spans="1:5" x14ac:dyDescent="0.3">
      <c r="A2771" t="s">
        <v>27</v>
      </c>
      <c r="B2771" t="s">
        <v>28</v>
      </c>
      <c r="C2771" t="s">
        <v>29</v>
      </c>
      <c r="D2771">
        <v>90036</v>
      </c>
      <c r="E2771" t="s">
        <v>30</v>
      </c>
    </row>
    <row r="2772" spans="1:5" x14ac:dyDescent="0.3">
      <c r="A2772" t="s">
        <v>27</v>
      </c>
      <c r="B2772" t="s">
        <v>1177</v>
      </c>
      <c r="C2772" t="s">
        <v>29</v>
      </c>
      <c r="D2772">
        <v>94601</v>
      </c>
      <c r="E2772" t="s">
        <v>30</v>
      </c>
    </row>
    <row r="2773" spans="1:5" x14ac:dyDescent="0.3">
      <c r="A2773" t="s">
        <v>27</v>
      </c>
      <c r="B2773" t="s">
        <v>934</v>
      </c>
      <c r="C2773" t="s">
        <v>66</v>
      </c>
      <c r="D2773">
        <v>98026</v>
      </c>
      <c r="E2773" t="s">
        <v>30</v>
      </c>
    </row>
    <row r="2774" spans="1:5" x14ac:dyDescent="0.3">
      <c r="A2774" t="s">
        <v>27</v>
      </c>
      <c r="B2774" t="s">
        <v>934</v>
      </c>
      <c r="C2774" t="s">
        <v>66</v>
      </c>
      <c r="D2774">
        <v>98026</v>
      </c>
      <c r="E2774" t="s">
        <v>30</v>
      </c>
    </row>
    <row r="2775" spans="1:5" x14ac:dyDescent="0.3">
      <c r="A2775" t="s">
        <v>27</v>
      </c>
      <c r="B2775" t="s">
        <v>934</v>
      </c>
      <c r="C2775" t="s">
        <v>66</v>
      </c>
      <c r="D2775">
        <v>98026</v>
      </c>
      <c r="E2775" t="s">
        <v>30</v>
      </c>
    </row>
    <row r="2776" spans="1:5" x14ac:dyDescent="0.3">
      <c r="A2776" t="s">
        <v>27</v>
      </c>
      <c r="B2776" t="s">
        <v>934</v>
      </c>
      <c r="C2776" t="s">
        <v>66</v>
      </c>
      <c r="D2776">
        <v>98026</v>
      </c>
      <c r="E2776" t="s">
        <v>30</v>
      </c>
    </row>
    <row r="2777" spans="1:5" x14ac:dyDescent="0.3">
      <c r="A2777" t="s">
        <v>27</v>
      </c>
      <c r="B2777" t="s">
        <v>28</v>
      </c>
      <c r="C2777" t="s">
        <v>29</v>
      </c>
      <c r="D2777">
        <v>90004</v>
      </c>
      <c r="E2777" t="s">
        <v>30</v>
      </c>
    </row>
    <row r="2778" spans="1:5" x14ac:dyDescent="0.3">
      <c r="A2778" t="s">
        <v>27</v>
      </c>
      <c r="B2778" t="s">
        <v>176</v>
      </c>
      <c r="C2778" t="s">
        <v>122</v>
      </c>
      <c r="D2778">
        <v>85023</v>
      </c>
      <c r="E2778" t="s">
        <v>30</v>
      </c>
    </row>
    <row r="2779" spans="1:5" x14ac:dyDescent="0.3">
      <c r="A2779" t="s">
        <v>27</v>
      </c>
      <c r="B2779" t="s">
        <v>372</v>
      </c>
      <c r="C2779" t="s">
        <v>161</v>
      </c>
      <c r="D2779">
        <v>80906</v>
      </c>
      <c r="E2779" t="s">
        <v>30</v>
      </c>
    </row>
    <row r="2780" spans="1:5" x14ac:dyDescent="0.3">
      <c r="A2780" t="s">
        <v>27</v>
      </c>
      <c r="B2780" t="s">
        <v>65</v>
      </c>
      <c r="C2780" t="s">
        <v>66</v>
      </c>
      <c r="D2780">
        <v>98105</v>
      </c>
      <c r="E2780" t="s">
        <v>30</v>
      </c>
    </row>
    <row r="2781" spans="1:5" x14ac:dyDescent="0.3">
      <c r="A2781" t="s">
        <v>27</v>
      </c>
      <c r="B2781" t="s">
        <v>2041</v>
      </c>
      <c r="C2781" t="s">
        <v>122</v>
      </c>
      <c r="D2781">
        <v>85345</v>
      </c>
      <c r="E2781" t="s">
        <v>30</v>
      </c>
    </row>
    <row r="2782" spans="1:5" x14ac:dyDescent="0.3">
      <c r="A2782" t="s">
        <v>27</v>
      </c>
      <c r="B2782" t="s">
        <v>28</v>
      </c>
      <c r="C2782" t="s">
        <v>29</v>
      </c>
      <c r="D2782">
        <v>90032</v>
      </c>
      <c r="E2782" t="s">
        <v>30</v>
      </c>
    </row>
    <row r="2783" spans="1:5" x14ac:dyDescent="0.3">
      <c r="A2783" t="s">
        <v>27</v>
      </c>
      <c r="B2783" t="s">
        <v>65</v>
      </c>
      <c r="C2783" t="s">
        <v>66</v>
      </c>
      <c r="D2783">
        <v>98103</v>
      </c>
      <c r="E2783" t="s">
        <v>30</v>
      </c>
    </row>
    <row r="2784" spans="1:5" x14ac:dyDescent="0.3">
      <c r="A2784" t="s">
        <v>27</v>
      </c>
      <c r="B2784" t="s">
        <v>65</v>
      </c>
      <c r="C2784" t="s">
        <v>66</v>
      </c>
      <c r="D2784">
        <v>98103</v>
      </c>
      <c r="E2784" t="s">
        <v>30</v>
      </c>
    </row>
    <row r="2785" spans="1:5" x14ac:dyDescent="0.3">
      <c r="A2785" t="s">
        <v>27</v>
      </c>
      <c r="B2785" t="s">
        <v>65</v>
      </c>
      <c r="C2785" t="s">
        <v>66</v>
      </c>
      <c r="D2785">
        <v>98103</v>
      </c>
      <c r="E2785" t="s">
        <v>30</v>
      </c>
    </row>
    <row r="2786" spans="1:5" x14ac:dyDescent="0.3">
      <c r="A2786" t="s">
        <v>27</v>
      </c>
      <c r="B2786" t="s">
        <v>65</v>
      </c>
      <c r="C2786" t="s">
        <v>66</v>
      </c>
      <c r="D2786">
        <v>98103</v>
      </c>
      <c r="E2786" t="s">
        <v>30</v>
      </c>
    </row>
    <row r="2787" spans="1:5" x14ac:dyDescent="0.3">
      <c r="A2787" t="s">
        <v>27</v>
      </c>
      <c r="B2787" t="s">
        <v>65</v>
      </c>
      <c r="C2787" t="s">
        <v>66</v>
      </c>
      <c r="D2787">
        <v>98103</v>
      </c>
      <c r="E2787" t="s">
        <v>30</v>
      </c>
    </row>
    <row r="2788" spans="1:5" x14ac:dyDescent="0.3">
      <c r="A2788" t="s">
        <v>27</v>
      </c>
      <c r="B2788" t="s">
        <v>65</v>
      </c>
      <c r="C2788" t="s">
        <v>66</v>
      </c>
      <c r="D2788">
        <v>98103</v>
      </c>
      <c r="E2788" t="s">
        <v>30</v>
      </c>
    </row>
    <row r="2789" spans="1:5" x14ac:dyDescent="0.3">
      <c r="A2789" t="s">
        <v>27</v>
      </c>
      <c r="B2789" t="s">
        <v>65</v>
      </c>
      <c r="C2789" t="s">
        <v>66</v>
      </c>
      <c r="D2789">
        <v>98103</v>
      </c>
      <c r="E2789" t="s">
        <v>30</v>
      </c>
    </row>
    <row r="2790" spans="1:5" x14ac:dyDescent="0.3">
      <c r="A2790" t="s">
        <v>27</v>
      </c>
      <c r="B2790" t="s">
        <v>65</v>
      </c>
      <c r="C2790" t="s">
        <v>66</v>
      </c>
      <c r="D2790">
        <v>98103</v>
      </c>
      <c r="E2790" t="s">
        <v>30</v>
      </c>
    </row>
    <row r="2791" spans="1:5" x14ac:dyDescent="0.3">
      <c r="A2791" t="s">
        <v>27</v>
      </c>
      <c r="B2791" t="s">
        <v>3454</v>
      </c>
      <c r="C2791" t="s">
        <v>29</v>
      </c>
      <c r="D2791">
        <v>90712</v>
      </c>
      <c r="E2791" t="s">
        <v>30</v>
      </c>
    </row>
    <row r="2792" spans="1:5" x14ac:dyDescent="0.3">
      <c r="A2792" t="s">
        <v>27</v>
      </c>
      <c r="B2792" t="s">
        <v>80</v>
      </c>
      <c r="C2792" t="s">
        <v>29</v>
      </c>
      <c r="D2792">
        <v>94122</v>
      </c>
      <c r="E2792" t="s">
        <v>30</v>
      </c>
    </row>
    <row r="2793" spans="1:5" x14ac:dyDescent="0.3">
      <c r="A2793" t="s">
        <v>27</v>
      </c>
      <c r="B2793" t="s">
        <v>65</v>
      </c>
      <c r="C2793" t="s">
        <v>66</v>
      </c>
      <c r="D2793">
        <v>98115</v>
      </c>
      <c r="E2793" t="s">
        <v>30</v>
      </c>
    </row>
    <row r="2794" spans="1:5" x14ac:dyDescent="0.3">
      <c r="A2794" t="s">
        <v>27</v>
      </c>
      <c r="B2794" t="s">
        <v>65</v>
      </c>
      <c r="C2794" t="s">
        <v>66</v>
      </c>
      <c r="D2794">
        <v>98115</v>
      </c>
      <c r="E2794" t="s">
        <v>30</v>
      </c>
    </row>
    <row r="2795" spans="1:5" x14ac:dyDescent="0.3">
      <c r="A2795" t="s">
        <v>27</v>
      </c>
      <c r="B2795" t="s">
        <v>28</v>
      </c>
      <c r="C2795" t="s">
        <v>29</v>
      </c>
      <c r="D2795">
        <v>90036</v>
      </c>
      <c r="E2795" t="s">
        <v>30</v>
      </c>
    </row>
    <row r="2796" spans="1:5" x14ac:dyDescent="0.3">
      <c r="A2796" t="s">
        <v>27</v>
      </c>
      <c r="B2796" t="s">
        <v>80</v>
      </c>
      <c r="C2796" t="s">
        <v>29</v>
      </c>
      <c r="D2796">
        <v>94122</v>
      </c>
      <c r="E2796" t="s">
        <v>30</v>
      </c>
    </row>
    <row r="2797" spans="1:5" x14ac:dyDescent="0.3">
      <c r="A2797" t="s">
        <v>27</v>
      </c>
      <c r="B2797" t="s">
        <v>325</v>
      </c>
      <c r="C2797" t="s">
        <v>29</v>
      </c>
      <c r="D2797">
        <v>92024</v>
      </c>
      <c r="E2797" t="s">
        <v>30</v>
      </c>
    </row>
    <row r="2798" spans="1:5" x14ac:dyDescent="0.3">
      <c r="A2798" t="s">
        <v>27</v>
      </c>
      <c r="B2798" t="s">
        <v>28</v>
      </c>
      <c r="C2798" t="s">
        <v>29</v>
      </c>
      <c r="D2798">
        <v>90036</v>
      </c>
      <c r="E2798" t="s">
        <v>30</v>
      </c>
    </row>
    <row r="2799" spans="1:5" x14ac:dyDescent="0.3">
      <c r="A2799" t="s">
        <v>27</v>
      </c>
      <c r="B2799" t="s">
        <v>28</v>
      </c>
      <c r="C2799" t="s">
        <v>29</v>
      </c>
      <c r="D2799">
        <v>90036</v>
      </c>
      <c r="E2799" t="s">
        <v>30</v>
      </c>
    </row>
    <row r="2800" spans="1:5" x14ac:dyDescent="0.3">
      <c r="A2800" t="s">
        <v>27</v>
      </c>
      <c r="B2800" t="s">
        <v>28</v>
      </c>
      <c r="C2800" t="s">
        <v>29</v>
      </c>
      <c r="D2800">
        <v>90036</v>
      </c>
      <c r="E2800" t="s">
        <v>30</v>
      </c>
    </row>
    <row r="2801" spans="1:5" x14ac:dyDescent="0.3">
      <c r="A2801" t="s">
        <v>27</v>
      </c>
      <c r="B2801" t="s">
        <v>80</v>
      </c>
      <c r="C2801" t="s">
        <v>29</v>
      </c>
      <c r="D2801">
        <v>94110</v>
      </c>
      <c r="E2801" t="s">
        <v>30</v>
      </c>
    </row>
    <row r="2802" spans="1:5" x14ac:dyDescent="0.3">
      <c r="A2802" t="s">
        <v>27</v>
      </c>
      <c r="B2802" t="s">
        <v>80</v>
      </c>
      <c r="C2802" t="s">
        <v>29</v>
      </c>
      <c r="D2802">
        <v>94109</v>
      </c>
      <c r="E2802" t="s">
        <v>30</v>
      </c>
    </row>
    <row r="2803" spans="1:5" x14ac:dyDescent="0.3">
      <c r="A2803" t="s">
        <v>27</v>
      </c>
      <c r="B2803" t="s">
        <v>1234</v>
      </c>
      <c r="C2803" t="s">
        <v>471</v>
      </c>
      <c r="D2803">
        <v>89502</v>
      </c>
      <c r="E2803" t="s">
        <v>30</v>
      </c>
    </row>
    <row r="2804" spans="1:5" x14ac:dyDescent="0.3">
      <c r="A2804" t="s">
        <v>27</v>
      </c>
      <c r="B2804" t="s">
        <v>28</v>
      </c>
      <c r="C2804" t="s">
        <v>29</v>
      </c>
      <c r="D2804">
        <v>90008</v>
      </c>
      <c r="E2804" t="s">
        <v>30</v>
      </c>
    </row>
    <row r="2805" spans="1:5" x14ac:dyDescent="0.3">
      <c r="A2805" t="s">
        <v>27</v>
      </c>
      <c r="B2805" t="s">
        <v>28</v>
      </c>
      <c r="C2805" t="s">
        <v>29</v>
      </c>
      <c r="D2805">
        <v>90008</v>
      </c>
      <c r="E2805" t="s">
        <v>30</v>
      </c>
    </row>
    <row r="2806" spans="1:5" x14ac:dyDescent="0.3">
      <c r="A2806" t="s">
        <v>27</v>
      </c>
      <c r="B2806" t="s">
        <v>28</v>
      </c>
      <c r="C2806" t="s">
        <v>29</v>
      </c>
      <c r="D2806">
        <v>90008</v>
      </c>
      <c r="E2806" t="s">
        <v>30</v>
      </c>
    </row>
    <row r="2807" spans="1:5" x14ac:dyDescent="0.3">
      <c r="A2807" t="s">
        <v>27</v>
      </c>
      <c r="B2807" t="s">
        <v>325</v>
      </c>
      <c r="C2807" t="s">
        <v>29</v>
      </c>
      <c r="D2807">
        <v>92037</v>
      </c>
      <c r="E2807" t="s">
        <v>30</v>
      </c>
    </row>
    <row r="2808" spans="1:5" x14ac:dyDescent="0.3">
      <c r="A2808" t="s">
        <v>27</v>
      </c>
      <c r="B2808" t="s">
        <v>80</v>
      </c>
      <c r="C2808" t="s">
        <v>29</v>
      </c>
      <c r="D2808">
        <v>94110</v>
      </c>
      <c r="E2808" t="s">
        <v>30</v>
      </c>
    </row>
    <row r="2809" spans="1:5" x14ac:dyDescent="0.3">
      <c r="A2809" t="s">
        <v>27</v>
      </c>
      <c r="B2809" t="s">
        <v>325</v>
      </c>
      <c r="C2809" t="s">
        <v>29</v>
      </c>
      <c r="D2809">
        <v>92105</v>
      </c>
      <c r="E2809" t="s">
        <v>30</v>
      </c>
    </row>
    <row r="2810" spans="1:5" x14ac:dyDescent="0.3">
      <c r="A2810" t="s">
        <v>27</v>
      </c>
      <c r="B2810" t="s">
        <v>325</v>
      </c>
      <c r="C2810" t="s">
        <v>29</v>
      </c>
      <c r="D2810">
        <v>92105</v>
      </c>
      <c r="E2810" t="s">
        <v>30</v>
      </c>
    </row>
    <row r="2811" spans="1:5" x14ac:dyDescent="0.3">
      <c r="A2811" t="s">
        <v>27</v>
      </c>
      <c r="B2811" t="s">
        <v>65</v>
      </c>
      <c r="C2811" t="s">
        <v>66</v>
      </c>
      <c r="D2811">
        <v>98115</v>
      </c>
      <c r="E2811" t="s">
        <v>30</v>
      </c>
    </row>
    <row r="2812" spans="1:5" x14ac:dyDescent="0.3">
      <c r="A2812" t="s">
        <v>27</v>
      </c>
      <c r="B2812" t="s">
        <v>65</v>
      </c>
      <c r="C2812" t="s">
        <v>66</v>
      </c>
      <c r="D2812">
        <v>98105</v>
      </c>
      <c r="E2812" t="s">
        <v>30</v>
      </c>
    </row>
    <row r="2813" spans="1:5" x14ac:dyDescent="0.3">
      <c r="A2813" t="s">
        <v>27</v>
      </c>
      <c r="B2813" t="s">
        <v>65</v>
      </c>
      <c r="C2813" t="s">
        <v>66</v>
      </c>
      <c r="D2813">
        <v>98105</v>
      </c>
      <c r="E2813" t="s">
        <v>30</v>
      </c>
    </row>
    <row r="2814" spans="1:5" x14ac:dyDescent="0.3">
      <c r="A2814" t="s">
        <v>27</v>
      </c>
      <c r="B2814" t="s">
        <v>65</v>
      </c>
      <c r="C2814" t="s">
        <v>66</v>
      </c>
      <c r="D2814">
        <v>98105</v>
      </c>
      <c r="E2814" t="s">
        <v>30</v>
      </c>
    </row>
    <row r="2815" spans="1:5" x14ac:dyDescent="0.3">
      <c r="A2815" t="s">
        <v>27</v>
      </c>
      <c r="B2815" t="s">
        <v>5297</v>
      </c>
      <c r="C2815" t="s">
        <v>148</v>
      </c>
      <c r="D2815">
        <v>97123</v>
      </c>
      <c r="E2815" t="s">
        <v>30</v>
      </c>
    </row>
    <row r="2816" spans="1:5" x14ac:dyDescent="0.3">
      <c r="A2816" t="s">
        <v>27</v>
      </c>
      <c r="B2816" t="s">
        <v>5297</v>
      </c>
      <c r="C2816" t="s">
        <v>148</v>
      </c>
      <c r="D2816">
        <v>97123</v>
      </c>
      <c r="E2816" t="s">
        <v>30</v>
      </c>
    </row>
    <row r="2817" spans="1:5" x14ac:dyDescent="0.3">
      <c r="A2817" t="s">
        <v>27</v>
      </c>
      <c r="B2817" t="s">
        <v>325</v>
      </c>
      <c r="C2817" t="s">
        <v>29</v>
      </c>
      <c r="D2817">
        <v>92105</v>
      </c>
      <c r="E2817" t="s">
        <v>30</v>
      </c>
    </row>
    <row r="2818" spans="1:5" x14ac:dyDescent="0.3">
      <c r="A2818" t="s">
        <v>27</v>
      </c>
      <c r="B2818" t="s">
        <v>325</v>
      </c>
      <c r="C2818" t="s">
        <v>29</v>
      </c>
      <c r="D2818">
        <v>92105</v>
      </c>
      <c r="E2818" t="s">
        <v>30</v>
      </c>
    </row>
    <row r="2819" spans="1:5" x14ac:dyDescent="0.3">
      <c r="A2819" t="s">
        <v>27</v>
      </c>
      <c r="B2819" t="s">
        <v>325</v>
      </c>
      <c r="C2819" t="s">
        <v>29</v>
      </c>
      <c r="D2819">
        <v>92105</v>
      </c>
      <c r="E2819" t="s">
        <v>30</v>
      </c>
    </row>
    <row r="2820" spans="1:5" x14ac:dyDescent="0.3">
      <c r="A2820" t="s">
        <v>27</v>
      </c>
      <c r="B2820" t="s">
        <v>2365</v>
      </c>
      <c r="C2820" t="s">
        <v>29</v>
      </c>
      <c r="D2820">
        <v>95823</v>
      </c>
      <c r="E2820" t="s">
        <v>30</v>
      </c>
    </row>
    <row r="2821" spans="1:5" x14ac:dyDescent="0.3">
      <c r="A2821" t="s">
        <v>27</v>
      </c>
      <c r="B2821" t="s">
        <v>2365</v>
      </c>
      <c r="C2821" t="s">
        <v>29</v>
      </c>
      <c r="D2821">
        <v>95823</v>
      </c>
      <c r="E2821" t="s">
        <v>30</v>
      </c>
    </row>
    <row r="2822" spans="1:5" x14ac:dyDescent="0.3">
      <c r="A2822" t="s">
        <v>27</v>
      </c>
      <c r="B2822" t="s">
        <v>522</v>
      </c>
      <c r="C2822" t="s">
        <v>161</v>
      </c>
      <c r="D2822">
        <v>80027</v>
      </c>
      <c r="E2822" t="s">
        <v>30</v>
      </c>
    </row>
    <row r="2823" spans="1:5" x14ac:dyDescent="0.3">
      <c r="A2823" t="s">
        <v>27</v>
      </c>
      <c r="B2823" t="s">
        <v>522</v>
      </c>
      <c r="C2823" t="s">
        <v>161</v>
      </c>
      <c r="D2823">
        <v>80027</v>
      </c>
      <c r="E2823" t="s">
        <v>30</v>
      </c>
    </row>
    <row r="2824" spans="1:5" x14ac:dyDescent="0.3">
      <c r="A2824" t="s">
        <v>27</v>
      </c>
      <c r="B2824" t="s">
        <v>739</v>
      </c>
      <c r="C2824" t="s">
        <v>148</v>
      </c>
      <c r="D2824">
        <v>97301</v>
      </c>
      <c r="E2824" t="s">
        <v>30</v>
      </c>
    </row>
    <row r="2825" spans="1:5" x14ac:dyDescent="0.3">
      <c r="A2825" t="s">
        <v>27</v>
      </c>
      <c r="B2825" t="s">
        <v>5821</v>
      </c>
      <c r="C2825" t="s">
        <v>2910</v>
      </c>
      <c r="D2825">
        <v>83301</v>
      </c>
      <c r="E2825" t="s">
        <v>30</v>
      </c>
    </row>
    <row r="2826" spans="1:5" x14ac:dyDescent="0.3">
      <c r="A2826" t="s">
        <v>27</v>
      </c>
      <c r="B2826" t="s">
        <v>5821</v>
      </c>
      <c r="C2826" t="s">
        <v>2910</v>
      </c>
      <c r="D2826">
        <v>83301</v>
      </c>
      <c r="E2826" t="s">
        <v>30</v>
      </c>
    </row>
    <row r="2827" spans="1:5" x14ac:dyDescent="0.3">
      <c r="A2827" t="s">
        <v>27</v>
      </c>
      <c r="B2827" t="s">
        <v>176</v>
      </c>
      <c r="C2827" t="s">
        <v>122</v>
      </c>
      <c r="D2827">
        <v>85023</v>
      </c>
      <c r="E2827" t="s">
        <v>30</v>
      </c>
    </row>
    <row r="2828" spans="1:5" x14ac:dyDescent="0.3">
      <c r="A2828" t="s">
        <v>27</v>
      </c>
      <c r="B2828" t="s">
        <v>176</v>
      </c>
      <c r="C2828" t="s">
        <v>122</v>
      </c>
      <c r="D2828">
        <v>85023</v>
      </c>
      <c r="E2828" t="s">
        <v>30</v>
      </c>
    </row>
    <row r="2829" spans="1:5" x14ac:dyDescent="0.3">
      <c r="A2829" t="s">
        <v>27</v>
      </c>
      <c r="B2829" t="s">
        <v>176</v>
      </c>
      <c r="C2829" t="s">
        <v>122</v>
      </c>
      <c r="D2829">
        <v>85023</v>
      </c>
      <c r="E2829" t="s">
        <v>30</v>
      </c>
    </row>
    <row r="2830" spans="1:5" x14ac:dyDescent="0.3">
      <c r="A2830" t="s">
        <v>27</v>
      </c>
      <c r="B2830" t="s">
        <v>28</v>
      </c>
      <c r="C2830" t="s">
        <v>29</v>
      </c>
      <c r="D2830">
        <v>90008</v>
      </c>
      <c r="E2830" t="s">
        <v>30</v>
      </c>
    </row>
    <row r="2831" spans="1:5" x14ac:dyDescent="0.3">
      <c r="A2831" t="s">
        <v>27</v>
      </c>
      <c r="B2831" t="s">
        <v>28</v>
      </c>
      <c r="C2831" t="s">
        <v>29</v>
      </c>
      <c r="D2831">
        <v>90008</v>
      </c>
      <c r="E2831" t="s">
        <v>30</v>
      </c>
    </row>
    <row r="2832" spans="1:5" x14ac:dyDescent="0.3">
      <c r="A2832" t="s">
        <v>27</v>
      </c>
      <c r="B2832" t="s">
        <v>28</v>
      </c>
      <c r="C2832" t="s">
        <v>29</v>
      </c>
      <c r="D2832">
        <v>90008</v>
      </c>
      <c r="E2832" t="s">
        <v>30</v>
      </c>
    </row>
    <row r="2833" spans="1:5" x14ac:dyDescent="0.3">
      <c r="A2833" t="s">
        <v>27</v>
      </c>
      <c r="B2833" t="s">
        <v>28</v>
      </c>
      <c r="C2833" t="s">
        <v>29</v>
      </c>
      <c r="D2833">
        <v>90008</v>
      </c>
      <c r="E2833" t="s">
        <v>30</v>
      </c>
    </row>
    <row r="2834" spans="1:5" x14ac:dyDescent="0.3">
      <c r="A2834" t="s">
        <v>27</v>
      </c>
      <c r="B2834" t="s">
        <v>90</v>
      </c>
      <c r="C2834" t="s">
        <v>73</v>
      </c>
      <c r="D2834">
        <v>84057</v>
      </c>
      <c r="E2834" t="s">
        <v>30</v>
      </c>
    </row>
    <row r="2835" spans="1:5" x14ac:dyDescent="0.3">
      <c r="A2835" t="s">
        <v>27</v>
      </c>
      <c r="B2835" t="s">
        <v>90</v>
      </c>
      <c r="C2835" t="s">
        <v>73</v>
      </c>
      <c r="D2835">
        <v>84057</v>
      </c>
      <c r="E2835" t="s">
        <v>30</v>
      </c>
    </row>
    <row r="2836" spans="1:5" x14ac:dyDescent="0.3">
      <c r="A2836" t="s">
        <v>27</v>
      </c>
      <c r="B2836" t="s">
        <v>2180</v>
      </c>
      <c r="C2836" t="s">
        <v>73</v>
      </c>
      <c r="D2836">
        <v>84106</v>
      </c>
      <c r="E2836" t="s">
        <v>30</v>
      </c>
    </row>
    <row r="2837" spans="1:5" x14ac:dyDescent="0.3">
      <c r="A2837" t="s">
        <v>27</v>
      </c>
      <c r="B2837" t="s">
        <v>28</v>
      </c>
      <c r="C2837" t="s">
        <v>29</v>
      </c>
      <c r="D2837">
        <v>90004</v>
      </c>
      <c r="E2837" t="s">
        <v>30</v>
      </c>
    </row>
    <row r="2838" spans="1:5" x14ac:dyDescent="0.3">
      <c r="A2838" t="s">
        <v>27</v>
      </c>
      <c r="B2838" t="s">
        <v>1516</v>
      </c>
      <c r="C2838" t="s">
        <v>122</v>
      </c>
      <c r="D2838">
        <v>85301</v>
      </c>
      <c r="E2838" t="s">
        <v>30</v>
      </c>
    </row>
    <row r="2839" spans="1:5" x14ac:dyDescent="0.3">
      <c r="A2839" t="s">
        <v>27</v>
      </c>
      <c r="B2839" t="s">
        <v>65</v>
      </c>
      <c r="C2839" t="s">
        <v>66</v>
      </c>
      <c r="D2839">
        <v>98115</v>
      </c>
      <c r="E2839" t="s">
        <v>30</v>
      </c>
    </row>
    <row r="2840" spans="1:5" x14ac:dyDescent="0.3">
      <c r="A2840" t="s">
        <v>27</v>
      </c>
      <c r="B2840" t="s">
        <v>28</v>
      </c>
      <c r="C2840" t="s">
        <v>29</v>
      </c>
      <c r="D2840">
        <v>90004</v>
      </c>
      <c r="E2840" t="s">
        <v>30</v>
      </c>
    </row>
    <row r="2841" spans="1:5" x14ac:dyDescent="0.3">
      <c r="A2841" t="s">
        <v>27</v>
      </c>
      <c r="B2841" t="s">
        <v>28</v>
      </c>
      <c r="C2841" t="s">
        <v>29</v>
      </c>
      <c r="D2841">
        <v>90004</v>
      </c>
      <c r="E2841" t="s">
        <v>30</v>
      </c>
    </row>
    <row r="2842" spans="1:5" x14ac:dyDescent="0.3">
      <c r="A2842" t="s">
        <v>27</v>
      </c>
      <c r="B2842" t="s">
        <v>28</v>
      </c>
      <c r="C2842" t="s">
        <v>29</v>
      </c>
      <c r="D2842">
        <v>90004</v>
      </c>
      <c r="E2842" t="s">
        <v>30</v>
      </c>
    </row>
    <row r="2843" spans="1:5" x14ac:dyDescent="0.3">
      <c r="A2843" t="s">
        <v>27</v>
      </c>
      <c r="B2843" t="s">
        <v>80</v>
      </c>
      <c r="C2843" t="s">
        <v>29</v>
      </c>
      <c r="D2843">
        <v>94110</v>
      </c>
      <c r="E2843" t="s">
        <v>30</v>
      </c>
    </row>
    <row r="2844" spans="1:5" x14ac:dyDescent="0.3">
      <c r="A2844" t="s">
        <v>27</v>
      </c>
      <c r="B2844" t="s">
        <v>80</v>
      </c>
      <c r="C2844" t="s">
        <v>29</v>
      </c>
      <c r="D2844">
        <v>94110</v>
      </c>
      <c r="E2844" t="s">
        <v>30</v>
      </c>
    </row>
    <row r="2845" spans="1:5" x14ac:dyDescent="0.3">
      <c r="A2845" t="s">
        <v>27</v>
      </c>
      <c r="B2845" t="s">
        <v>2909</v>
      </c>
      <c r="C2845" t="s">
        <v>2910</v>
      </c>
      <c r="D2845">
        <v>83642</v>
      </c>
      <c r="E2845" t="s">
        <v>30</v>
      </c>
    </row>
    <row r="2846" spans="1:5" x14ac:dyDescent="0.3">
      <c r="A2846" t="s">
        <v>27</v>
      </c>
      <c r="B2846" t="s">
        <v>2365</v>
      </c>
      <c r="C2846" t="s">
        <v>29</v>
      </c>
      <c r="D2846">
        <v>95823</v>
      </c>
      <c r="E2846" t="s">
        <v>30</v>
      </c>
    </row>
    <row r="2847" spans="1:5" x14ac:dyDescent="0.3">
      <c r="A2847" t="s">
        <v>27</v>
      </c>
      <c r="B2847" t="s">
        <v>2365</v>
      </c>
      <c r="C2847" t="s">
        <v>29</v>
      </c>
      <c r="D2847">
        <v>95823</v>
      </c>
      <c r="E2847" t="s">
        <v>30</v>
      </c>
    </row>
    <row r="2848" spans="1:5" x14ac:dyDescent="0.3">
      <c r="A2848" t="s">
        <v>27</v>
      </c>
      <c r="B2848" t="s">
        <v>2365</v>
      </c>
      <c r="C2848" t="s">
        <v>29</v>
      </c>
      <c r="D2848">
        <v>95823</v>
      </c>
      <c r="E2848" t="s">
        <v>30</v>
      </c>
    </row>
    <row r="2849" spans="1:5" x14ac:dyDescent="0.3">
      <c r="A2849" t="s">
        <v>27</v>
      </c>
      <c r="B2849" t="s">
        <v>325</v>
      </c>
      <c r="C2849" t="s">
        <v>29</v>
      </c>
      <c r="D2849">
        <v>92037</v>
      </c>
      <c r="E2849" t="s">
        <v>30</v>
      </c>
    </row>
    <row r="2850" spans="1:5" x14ac:dyDescent="0.3">
      <c r="A2850" t="s">
        <v>27</v>
      </c>
      <c r="B2850" t="s">
        <v>65</v>
      </c>
      <c r="C2850" t="s">
        <v>66</v>
      </c>
      <c r="D2850">
        <v>98105</v>
      </c>
      <c r="E2850" t="s">
        <v>30</v>
      </c>
    </row>
    <row r="2851" spans="1:5" x14ac:dyDescent="0.3">
      <c r="A2851" t="s">
        <v>27</v>
      </c>
      <c r="B2851" t="s">
        <v>65</v>
      </c>
      <c r="C2851" t="s">
        <v>66</v>
      </c>
      <c r="D2851">
        <v>98105</v>
      </c>
      <c r="E2851" t="s">
        <v>30</v>
      </c>
    </row>
    <row r="2852" spans="1:5" x14ac:dyDescent="0.3">
      <c r="A2852" t="s">
        <v>27</v>
      </c>
      <c r="B2852" t="s">
        <v>65</v>
      </c>
      <c r="C2852" t="s">
        <v>66</v>
      </c>
      <c r="D2852">
        <v>98105</v>
      </c>
      <c r="E2852" t="s">
        <v>30</v>
      </c>
    </row>
    <row r="2853" spans="1:5" x14ac:dyDescent="0.3">
      <c r="A2853" t="s">
        <v>27</v>
      </c>
      <c r="B2853" t="s">
        <v>28</v>
      </c>
      <c r="C2853" t="s">
        <v>29</v>
      </c>
      <c r="D2853">
        <v>90008</v>
      </c>
      <c r="E2853" t="s">
        <v>30</v>
      </c>
    </row>
    <row r="2854" spans="1:5" x14ac:dyDescent="0.3">
      <c r="A2854" t="s">
        <v>27</v>
      </c>
      <c r="B2854" t="s">
        <v>28</v>
      </c>
      <c r="C2854" t="s">
        <v>29</v>
      </c>
      <c r="D2854">
        <v>90008</v>
      </c>
      <c r="E2854" t="s">
        <v>30</v>
      </c>
    </row>
    <row r="2855" spans="1:5" x14ac:dyDescent="0.3">
      <c r="A2855" t="s">
        <v>27</v>
      </c>
      <c r="B2855" t="s">
        <v>28</v>
      </c>
      <c r="C2855" t="s">
        <v>29</v>
      </c>
      <c r="D2855">
        <v>90036</v>
      </c>
      <c r="E2855" t="s">
        <v>30</v>
      </c>
    </row>
    <row r="2856" spans="1:5" x14ac:dyDescent="0.3">
      <c r="A2856" t="s">
        <v>27</v>
      </c>
      <c r="B2856" t="s">
        <v>2147</v>
      </c>
      <c r="C2856" t="s">
        <v>29</v>
      </c>
      <c r="D2856">
        <v>95207</v>
      </c>
      <c r="E2856" t="s">
        <v>30</v>
      </c>
    </row>
    <row r="2857" spans="1:5" x14ac:dyDescent="0.3">
      <c r="A2857" t="s">
        <v>27</v>
      </c>
      <c r="B2857" t="s">
        <v>325</v>
      </c>
      <c r="C2857" t="s">
        <v>29</v>
      </c>
      <c r="D2857">
        <v>92037</v>
      </c>
      <c r="E2857" t="s">
        <v>30</v>
      </c>
    </row>
    <row r="2858" spans="1:5" x14ac:dyDescent="0.3">
      <c r="A2858" t="s">
        <v>27</v>
      </c>
      <c r="B2858" t="s">
        <v>28</v>
      </c>
      <c r="C2858" t="s">
        <v>29</v>
      </c>
      <c r="D2858">
        <v>90004</v>
      </c>
      <c r="E2858" t="s">
        <v>30</v>
      </c>
    </row>
    <row r="2859" spans="1:5" x14ac:dyDescent="0.3">
      <c r="A2859" t="s">
        <v>27</v>
      </c>
      <c r="B2859" t="s">
        <v>28</v>
      </c>
      <c r="C2859" t="s">
        <v>29</v>
      </c>
      <c r="D2859">
        <v>90004</v>
      </c>
      <c r="E2859" t="s">
        <v>30</v>
      </c>
    </row>
    <row r="2860" spans="1:5" x14ac:dyDescent="0.3">
      <c r="A2860" t="s">
        <v>27</v>
      </c>
      <c r="B2860" t="s">
        <v>28</v>
      </c>
      <c r="C2860" t="s">
        <v>29</v>
      </c>
      <c r="D2860">
        <v>90004</v>
      </c>
      <c r="E2860" t="s">
        <v>30</v>
      </c>
    </row>
    <row r="2861" spans="1:5" x14ac:dyDescent="0.3">
      <c r="A2861" t="s">
        <v>27</v>
      </c>
      <c r="B2861" t="s">
        <v>28</v>
      </c>
      <c r="C2861" t="s">
        <v>29</v>
      </c>
      <c r="D2861">
        <v>90004</v>
      </c>
      <c r="E2861" t="s">
        <v>30</v>
      </c>
    </row>
    <row r="2862" spans="1:5" x14ac:dyDescent="0.3">
      <c r="A2862" t="s">
        <v>27</v>
      </c>
      <c r="B2862" t="s">
        <v>80</v>
      </c>
      <c r="C2862" t="s">
        <v>29</v>
      </c>
      <c r="D2862">
        <v>94110</v>
      </c>
      <c r="E2862" t="s">
        <v>30</v>
      </c>
    </row>
    <row r="2863" spans="1:5" x14ac:dyDescent="0.3">
      <c r="A2863" t="s">
        <v>27</v>
      </c>
      <c r="B2863" t="s">
        <v>4113</v>
      </c>
      <c r="C2863" t="s">
        <v>29</v>
      </c>
      <c r="D2863">
        <v>92553</v>
      </c>
      <c r="E2863" t="s">
        <v>30</v>
      </c>
    </row>
    <row r="2864" spans="1:5" x14ac:dyDescent="0.3">
      <c r="A2864" t="s">
        <v>27</v>
      </c>
      <c r="B2864" t="s">
        <v>65</v>
      </c>
      <c r="C2864" t="s">
        <v>66</v>
      </c>
      <c r="D2864">
        <v>98103</v>
      </c>
      <c r="E2864" t="s">
        <v>30</v>
      </c>
    </row>
    <row r="2865" spans="1:5" x14ac:dyDescent="0.3">
      <c r="A2865" t="s">
        <v>27</v>
      </c>
      <c r="B2865" t="s">
        <v>28</v>
      </c>
      <c r="C2865" t="s">
        <v>29</v>
      </c>
      <c r="D2865">
        <v>90008</v>
      </c>
      <c r="E2865" t="s">
        <v>30</v>
      </c>
    </row>
    <row r="2866" spans="1:5" x14ac:dyDescent="0.3">
      <c r="A2866" t="s">
        <v>27</v>
      </c>
      <c r="B2866" t="s">
        <v>28</v>
      </c>
      <c r="C2866" t="s">
        <v>29</v>
      </c>
      <c r="D2866">
        <v>90008</v>
      </c>
      <c r="E2866" t="s">
        <v>30</v>
      </c>
    </row>
    <row r="2867" spans="1:5" x14ac:dyDescent="0.3">
      <c r="A2867" t="s">
        <v>27</v>
      </c>
      <c r="B2867" t="s">
        <v>28</v>
      </c>
      <c r="C2867" t="s">
        <v>29</v>
      </c>
      <c r="D2867">
        <v>90008</v>
      </c>
      <c r="E2867" t="s">
        <v>30</v>
      </c>
    </row>
    <row r="2868" spans="1:5" x14ac:dyDescent="0.3">
      <c r="A2868" t="s">
        <v>27</v>
      </c>
      <c r="B2868" t="s">
        <v>28</v>
      </c>
      <c r="C2868" t="s">
        <v>29</v>
      </c>
      <c r="D2868">
        <v>90008</v>
      </c>
      <c r="E2868" t="s">
        <v>30</v>
      </c>
    </row>
    <row r="2869" spans="1:5" x14ac:dyDescent="0.3">
      <c r="A2869" t="s">
        <v>27</v>
      </c>
      <c r="B2869" t="s">
        <v>147</v>
      </c>
      <c r="C2869" t="s">
        <v>148</v>
      </c>
      <c r="D2869">
        <v>97206</v>
      </c>
      <c r="E2869" t="s">
        <v>30</v>
      </c>
    </row>
    <row r="2870" spans="1:5" x14ac:dyDescent="0.3">
      <c r="A2870" t="s">
        <v>27</v>
      </c>
      <c r="B2870" t="s">
        <v>147</v>
      </c>
      <c r="C2870" t="s">
        <v>148</v>
      </c>
      <c r="D2870">
        <v>97206</v>
      </c>
      <c r="E2870" t="s">
        <v>30</v>
      </c>
    </row>
    <row r="2871" spans="1:5" x14ac:dyDescent="0.3">
      <c r="A2871" t="s">
        <v>27</v>
      </c>
      <c r="B2871" t="s">
        <v>80</v>
      </c>
      <c r="C2871" t="s">
        <v>29</v>
      </c>
      <c r="D2871">
        <v>94109</v>
      </c>
      <c r="E2871" t="s">
        <v>30</v>
      </c>
    </row>
    <row r="2872" spans="1:5" x14ac:dyDescent="0.3">
      <c r="A2872" t="s">
        <v>27</v>
      </c>
      <c r="B2872" t="s">
        <v>80</v>
      </c>
      <c r="C2872" t="s">
        <v>29</v>
      </c>
      <c r="D2872">
        <v>94110</v>
      </c>
      <c r="E2872" t="s">
        <v>30</v>
      </c>
    </row>
    <row r="2873" spans="1:5" x14ac:dyDescent="0.3">
      <c r="A2873" t="s">
        <v>27</v>
      </c>
      <c r="B2873" t="s">
        <v>325</v>
      </c>
      <c r="C2873" t="s">
        <v>29</v>
      </c>
      <c r="D2873">
        <v>92037</v>
      </c>
      <c r="E2873" t="s">
        <v>30</v>
      </c>
    </row>
    <row r="2874" spans="1:5" x14ac:dyDescent="0.3">
      <c r="A2874" t="s">
        <v>27</v>
      </c>
      <c r="B2874" t="s">
        <v>325</v>
      </c>
      <c r="C2874" t="s">
        <v>29</v>
      </c>
      <c r="D2874">
        <v>92024</v>
      </c>
      <c r="E2874" t="s">
        <v>30</v>
      </c>
    </row>
    <row r="2875" spans="1:5" x14ac:dyDescent="0.3">
      <c r="A2875" t="s">
        <v>27</v>
      </c>
      <c r="B2875" t="s">
        <v>28</v>
      </c>
      <c r="C2875" t="s">
        <v>29</v>
      </c>
      <c r="D2875">
        <v>90008</v>
      </c>
      <c r="E2875" t="s">
        <v>30</v>
      </c>
    </row>
    <row r="2876" spans="1:5" x14ac:dyDescent="0.3">
      <c r="A2876" t="s">
        <v>27</v>
      </c>
      <c r="B2876" t="s">
        <v>80</v>
      </c>
      <c r="C2876" t="s">
        <v>29</v>
      </c>
      <c r="D2876">
        <v>94110</v>
      </c>
      <c r="E2876" t="s">
        <v>30</v>
      </c>
    </row>
    <row r="2877" spans="1:5" x14ac:dyDescent="0.3">
      <c r="A2877" t="s">
        <v>27</v>
      </c>
      <c r="B2877" t="s">
        <v>176</v>
      </c>
      <c r="C2877" t="s">
        <v>122</v>
      </c>
      <c r="D2877">
        <v>85023</v>
      </c>
      <c r="E2877" t="s">
        <v>30</v>
      </c>
    </row>
    <row r="2878" spans="1:5" x14ac:dyDescent="0.3">
      <c r="A2878" t="s">
        <v>27</v>
      </c>
      <c r="B2878" t="s">
        <v>1908</v>
      </c>
      <c r="C2878" t="s">
        <v>66</v>
      </c>
      <c r="D2878">
        <v>99207</v>
      </c>
      <c r="E2878" t="s">
        <v>30</v>
      </c>
    </row>
    <row r="2879" spans="1:5" x14ac:dyDescent="0.3">
      <c r="A2879" t="s">
        <v>27</v>
      </c>
      <c r="B2879" t="s">
        <v>1908</v>
      </c>
      <c r="C2879" t="s">
        <v>66</v>
      </c>
      <c r="D2879">
        <v>99207</v>
      </c>
      <c r="E2879" t="s">
        <v>30</v>
      </c>
    </row>
    <row r="2880" spans="1:5" x14ac:dyDescent="0.3">
      <c r="A2880" t="s">
        <v>27</v>
      </c>
      <c r="B2880" t="s">
        <v>28</v>
      </c>
      <c r="C2880" t="s">
        <v>29</v>
      </c>
      <c r="D2880">
        <v>90008</v>
      </c>
      <c r="E2880" t="s">
        <v>30</v>
      </c>
    </row>
    <row r="2881" spans="1:5" x14ac:dyDescent="0.3">
      <c r="A2881" t="s">
        <v>27</v>
      </c>
      <c r="B2881" t="s">
        <v>28</v>
      </c>
      <c r="C2881" t="s">
        <v>29</v>
      </c>
      <c r="D2881">
        <v>90008</v>
      </c>
      <c r="E2881" t="s">
        <v>30</v>
      </c>
    </row>
    <row r="2882" spans="1:5" x14ac:dyDescent="0.3">
      <c r="A2882" t="s">
        <v>27</v>
      </c>
      <c r="B2882" t="s">
        <v>261</v>
      </c>
      <c r="C2882" t="s">
        <v>262</v>
      </c>
      <c r="D2882">
        <v>88220</v>
      </c>
      <c r="E2882" t="s">
        <v>30</v>
      </c>
    </row>
    <row r="2883" spans="1:5" x14ac:dyDescent="0.3">
      <c r="A2883" t="s">
        <v>27</v>
      </c>
      <c r="B2883" t="s">
        <v>261</v>
      </c>
      <c r="C2883" t="s">
        <v>262</v>
      </c>
      <c r="D2883">
        <v>88220</v>
      </c>
      <c r="E2883" t="s">
        <v>30</v>
      </c>
    </row>
    <row r="2884" spans="1:5" x14ac:dyDescent="0.3">
      <c r="A2884" t="s">
        <v>27</v>
      </c>
      <c r="B2884" t="s">
        <v>4474</v>
      </c>
      <c r="C2884" t="s">
        <v>2910</v>
      </c>
      <c r="D2884">
        <v>83201</v>
      </c>
      <c r="E2884" t="s">
        <v>30</v>
      </c>
    </row>
    <row r="2885" spans="1:5" x14ac:dyDescent="0.3">
      <c r="A2885" t="s">
        <v>27</v>
      </c>
      <c r="B2885" t="s">
        <v>4474</v>
      </c>
      <c r="C2885" t="s">
        <v>2910</v>
      </c>
      <c r="D2885">
        <v>83201</v>
      </c>
      <c r="E2885" t="s">
        <v>30</v>
      </c>
    </row>
    <row r="2886" spans="1:5" x14ac:dyDescent="0.3">
      <c r="A2886" t="s">
        <v>27</v>
      </c>
      <c r="B2886" t="s">
        <v>2337</v>
      </c>
      <c r="C2886" t="s">
        <v>161</v>
      </c>
      <c r="D2886">
        <v>80525</v>
      </c>
      <c r="E2886" t="s">
        <v>30</v>
      </c>
    </row>
    <row r="2887" spans="1:5" x14ac:dyDescent="0.3">
      <c r="A2887" t="s">
        <v>27</v>
      </c>
      <c r="B2887" t="s">
        <v>65</v>
      </c>
      <c r="C2887" t="s">
        <v>66</v>
      </c>
      <c r="D2887">
        <v>98103</v>
      </c>
      <c r="E2887" t="s">
        <v>30</v>
      </c>
    </row>
    <row r="2888" spans="1:5" x14ac:dyDescent="0.3">
      <c r="A2888" t="s">
        <v>27</v>
      </c>
      <c r="B2888" t="s">
        <v>65</v>
      </c>
      <c r="C2888" t="s">
        <v>66</v>
      </c>
      <c r="D2888">
        <v>98103</v>
      </c>
      <c r="E2888" t="s">
        <v>30</v>
      </c>
    </row>
    <row r="2889" spans="1:5" x14ac:dyDescent="0.3">
      <c r="A2889" t="s">
        <v>27</v>
      </c>
      <c r="B2889" t="s">
        <v>4157</v>
      </c>
      <c r="C2889" t="s">
        <v>122</v>
      </c>
      <c r="D2889">
        <v>85224</v>
      </c>
      <c r="E2889" t="s">
        <v>30</v>
      </c>
    </row>
    <row r="2890" spans="1:5" x14ac:dyDescent="0.3">
      <c r="A2890" t="s">
        <v>27</v>
      </c>
      <c r="B2890" t="s">
        <v>28</v>
      </c>
      <c r="C2890" t="s">
        <v>29</v>
      </c>
      <c r="D2890">
        <v>90049</v>
      </c>
      <c r="E2890" t="s">
        <v>30</v>
      </c>
    </row>
    <row r="2891" spans="1:5" x14ac:dyDescent="0.3">
      <c r="A2891" t="s">
        <v>27</v>
      </c>
      <c r="B2891" t="s">
        <v>80</v>
      </c>
      <c r="C2891" t="s">
        <v>29</v>
      </c>
      <c r="D2891">
        <v>94122</v>
      </c>
      <c r="E2891" t="s">
        <v>30</v>
      </c>
    </row>
    <row r="2892" spans="1:5" x14ac:dyDescent="0.3">
      <c r="A2892" t="s">
        <v>27</v>
      </c>
      <c r="B2892" t="s">
        <v>2154</v>
      </c>
      <c r="C2892" t="s">
        <v>29</v>
      </c>
      <c r="D2892">
        <v>94086</v>
      </c>
      <c r="E2892" t="s">
        <v>30</v>
      </c>
    </row>
    <row r="2893" spans="1:5" x14ac:dyDescent="0.3">
      <c r="A2893" t="s">
        <v>27</v>
      </c>
      <c r="B2893" t="s">
        <v>2154</v>
      </c>
      <c r="C2893" t="s">
        <v>29</v>
      </c>
      <c r="D2893">
        <v>94086</v>
      </c>
      <c r="E2893" t="s">
        <v>30</v>
      </c>
    </row>
    <row r="2894" spans="1:5" x14ac:dyDescent="0.3">
      <c r="A2894" t="s">
        <v>27</v>
      </c>
      <c r="B2894" t="s">
        <v>2154</v>
      </c>
      <c r="C2894" t="s">
        <v>29</v>
      </c>
      <c r="D2894">
        <v>94086</v>
      </c>
      <c r="E2894" t="s">
        <v>30</v>
      </c>
    </row>
    <row r="2895" spans="1:5" x14ac:dyDescent="0.3">
      <c r="A2895" t="s">
        <v>27</v>
      </c>
      <c r="B2895" t="s">
        <v>2154</v>
      </c>
      <c r="C2895" t="s">
        <v>29</v>
      </c>
      <c r="D2895">
        <v>94086</v>
      </c>
      <c r="E2895" t="s">
        <v>30</v>
      </c>
    </row>
    <row r="2896" spans="1:5" x14ac:dyDescent="0.3">
      <c r="A2896" t="s">
        <v>27</v>
      </c>
      <c r="B2896" t="s">
        <v>2154</v>
      </c>
      <c r="C2896" t="s">
        <v>29</v>
      </c>
      <c r="D2896">
        <v>94086</v>
      </c>
      <c r="E2896" t="s">
        <v>30</v>
      </c>
    </row>
    <row r="2897" spans="1:5" x14ac:dyDescent="0.3">
      <c r="A2897" t="s">
        <v>27</v>
      </c>
      <c r="B2897" t="s">
        <v>28</v>
      </c>
      <c r="C2897" t="s">
        <v>29</v>
      </c>
      <c r="D2897">
        <v>90004</v>
      </c>
      <c r="E2897" t="s">
        <v>30</v>
      </c>
    </row>
    <row r="2898" spans="1:5" x14ac:dyDescent="0.3">
      <c r="A2898" t="s">
        <v>27</v>
      </c>
      <c r="B2898" t="s">
        <v>80</v>
      </c>
      <c r="C2898" t="s">
        <v>29</v>
      </c>
      <c r="D2898">
        <v>94122</v>
      </c>
      <c r="E2898" t="s">
        <v>30</v>
      </c>
    </row>
    <row r="2899" spans="1:5" x14ac:dyDescent="0.3">
      <c r="A2899" t="s">
        <v>27</v>
      </c>
      <c r="B2899" t="s">
        <v>80</v>
      </c>
      <c r="C2899" t="s">
        <v>29</v>
      </c>
      <c r="D2899">
        <v>94122</v>
      </c>
      <c r="E2899" t="s">
        <v>30</v>
      </c>
    </row>
    <row r="2900" spans="1:5" x14ac:dyDescent="0.3">
      <c r="A2900" t="s">
        <v>27</v>
      </c>
      <c r="B2900" t="s">
        <v>80</v>
      </c>
      <c r="C2900" t="s">
        <v>29</v>
      </c>
      <c r="D2900">
        <v>94122</v>
      </c>
      <c r="E2900" t="s">
        <v>30</v>
      </c>
    </row>
    <row r="2901" spans="1:5" x14ac:dyDescent="0.3">
      <c r="A2901" t="s">
        <v>27</v>
      </c>
      <c r="B2901" t="s">
        <v>944</v>
      </c>
      <c r="C2901" t="s">
        <v>29</v>
      </c>
      <c r="D2901">
        <v>92704</v>
      </c>
      <c r="E2901" t="s">
        <v>30</v>
      </c>
    </row>
    <row r="2902" spans="1:5" x14ac:dyDescent="0.3">
      <c r="A2902" t="s">
        <v>27</v>
      </c>
      <c r="B2902" t="s">
        <v>65</v>
      </c>
      <c r="C2902" t="s">
        <v>66</v>
      </c>
      <c r="D2902">
        <v>98103</v>
      </c>
      <c r="E2902" t="s">
        <v>30</v>
      </c>
    </row>
    <row r="2903" spans="1:5" x14ac:dyDescent="0.3">
      <c r="A2903" t="s">
        <v>27</v>
      </c>
      <c r="B2903" t="s">
        <v>28</v>
      </c>
      <c r="C2903" t="s">
        <v>29</v>
      </c>
      <c r="D2903">
        <v>90045</v>
      </c>
      <c r="E2903" t="s">
        <v>30</v>
      </c>
    </row>
    <row r="2904" spans="1:5" x14ac:dyDescent="0.3">
      <c r="A2904" t="s">
        <v>27</v>
      </c>
      <c r="B2904" t="s">
        <v>28</v>
      </c>
      <c r="C2904" t="s">
        <v>29</v>
      </c>
      <c r="D2904">
        <v>90045</v>
      </c>
      <c r="E2904" t="s">
        <v>30</v>
      </c>
    </row>
    <row r="2905" spans="1:5" x14ac:dyDescent="0.3">
      <c r="A2905" t="s">
        <v>27</v>
      </c>
      <c r="B2905" t="s">
        <v>65</v>
      </c>
      <c r="C2905" t="s">
        <v>66</v>
      </c>
      <c r="D2905">
        <v>98103</v>
      </c>
      <c r="E2905" t="s">
        <v>30</v>
      </c>
    </row>
    <row r="2906" spans="1:5" x14ac:dyDescent="0.3">
      <c r="A2906" t="s">
        <v>27</v>
      </c>
      <c r="B2906" t="s">
        <v>325</v>
      </c>
      <c r="C2906" t="s">
        <v>29</v>
      </c>
      <c r="D2906">
        <v>92024</v>
      </c>
      <c r="E2906" t="s">
        <v>30</v>
      </c>
    </row>
    <row r="2907" spans="1:5" x14ac:dyDescent="0.3">
      <c r="A2907" t="s">
        <v>27</v>
      </c>
      <c r="B2907" t="s">
        <v>325</v>
      </c>
      <c r="C2907" t="s">
        <v>29</v>
      </c>
      <c r="D2907">
        <v>92024</v>
      </c>
      <c r="E2907" t="s">
        <v>30</v>
      </c>
    </row>
    <row r="2908" spans="1:5" x14ac:dyDescent="0.3">
      <c r="A2908" t="s">
        <v>27</v>
      </c>
      <c r="B2908" t="s">
        <v>462</v>
      </c>
      <c r="C2908" t="s">
        <v>66</v>
      </c>
      <c r="D2908">
        <v>98198</v>
      </c>
      <c r="E2908" t="s">
        <v>30</v>
      </c>
    </row>
    <row r="2909" spans="1:5" x14ac:dyDescent="0.3">
      <c r="A2909" t="s">
        <v>27</v>
      </c>
      <c r="B2909" t="s">
        <v>462</v>
      </c>
      <c r="C2909" t="s">
        <v>66</v>
      </c>
      <c r="D2909">
        <v>98198</v>
      </c>
      <c r="E2909" t="s">
        <v>30</v>
      </c>
    </row>
    <row r="2910" spans="1:5" x14ac:dyDescent="0.3">
      <c r="A2910" t="s">
        <v>27</v>
      </c>
      <c r="B2910" t="s">
        <v>944</v>
      </c>
      <c r="C2910" t="s">
        <v>29</v>
      </c>
      <c r="D2910">
        <v>92704</v>
      </c>
      <c r="E2910" t="s">
        <v>30</v>
      </c>
    </row>
    <row r="2911" spans="1:5" x14ac:dyDescent="0.3">
      <c r="A2911" t="s">
        <v>27</v>
      </c>
      <c r="B2911" t="s">
        <v>944</v>
      </c>
      <c r="C2911" t="s">
        <v>29</v>
      </c>
      <c r="D2911">
        <v>92704</v>
      </c>
      <c r="E2911" t="s">
        <v>30</v>
      </c>
    </row>
    <row r="2912" spans="1:5" x14ac:dyDescent="0.3">
      <c r="A2912" t="s">
        <v>27</v>
      </c>
      <c r="B2912" t="s">
        <v>28</v>
      </c>
      <c r="C2912" t="s">
        <v>29</v>
      </c>
      <c r="D2912">
        <v>90049</v>
      </c>
      <c r="E2912" t="s">
        <v>30</v>
      </c>
    </row>
    <row r="2913" spans="1:5" x14ac:dyDescent="0.3">
      <c r="A2913" t="s">
        <v>27</v>
      </c>
      <c r="B2913" t="s">
        <v>28</v>
      </c>
      <c r="C2913" t="s">
        <v>29</v>
      </c>
      <c r="D2913">
        <v>90049</v>
      </c>
      <c r="E2913" t="s">
        <v>30</v>
      </c>
    </row>
    <row r="2914" spans="1:5" x14ac:dyDescent="0.3">
      <c r="A2914" t="s">
        <v>27</v>
      </c>
      <c r="B2914" t="s">
        <v>28</v>
      </c>
      <c r="C2914" t="s">
        <v>29</v>
      </c>
      <c r="D2914">
        <v>90036</v>
      </c>
      <c r="E2914" t="s">
        <v>30</v>
      </c>
    </row>
    <row r="2915" spans="1:5" x14ac:dyDescent="0.3">
      <c r="A2915" t="s">
        <v>27</v>
      </c>
      <c r="B2915" t="s">
        <v>28</v>
      </c>
      <c r="C2915" t="s">
        <v>29</v>
      </c>
      <c r="D2915">
        <v>90036</v>
      </c>
      <c r="E2915" t="s">
        <v>30</v>
      </c>
    </row>
    <row r="2916" spans="1:5" x14ac:dyDescent="0.3">
      <c r="A2916" t="s">
        <v>27</v>
      </c>
      <c r="B2916" t="s">
        <v>28</v>
      </c>
      <c r="C2916" t="s">
        <v>29</v>
      </c>
      <c r="D2916">
        <v>90032</v>
      </c>
      <c r="E2916" t="s">
        <v>30</v>
      </c>
    </row>
    <row r="2917" spans="1:5" x14ac:dyDescent="0.3">
      <c r="A2917" t="s">
        <v>27</v>
      </c>
      <c r="B2917" t="s">
        <v>80</v>
      </c>
      <c r="C2917" t="s">
        <v>29</v>
      </c>
      <c r="D2917">
        <v>94109</v>
      </c>
      <c r="E2917" t="s">
        <v>30</v>
      </c>
    </row>
    <row r="2918" spans="1:5" x14ac:dyDescent="0.3">
      <c r="A2918" t="s">
        <v>27</v>
      </c>
      <c r="B2918" t="s">
        <v>2646</v>
      </c>
      <c r="C2918" t="s">
        <v>262</v>
      </c>
      <c r="D2918">
        <v>88001</v>
      </c>
      <c r="E2918" t="s">
        <v>30</v>
      </c>
    </row>
    <row r="2919" spans="1:5" x14ac:dyDescent="0.3">
      <c r="A2919" t="s">
        <v>27</v>
      </c>
      <c r="B2919" t="s">
        <v>1871</v>
      </c>
      <c r="C2919" t="s">
        <v>148</v>
      </c>
      <c r="D2919">
        <v>97756</v>
      </c>
      <c r="E2919" t="s">
        <v>30</v>
      </c>
    </row>
    <row r="2920" spans="1:5" x14ac:dyDescent="0.3">
      <c r="A2920" t="s">
        <v>27</v>
      </c>
      <c r="B2920" t="s">
        <v>325</v>
      </c>
      <c r="C2920" t="s">
        <v>29</v>
      </c>
      <c r="D2920">
        <v>92037</v>
      </c>
      <c r="E2920" t="s">
        <v>30</v>
      </c>
    </row>
    <row r="2921" spans="1:5" x14ac:dyDescent="0.3">
      <c r="A2921" t="s">
        <v>27</v>
      </c>
      <c r="B2921" t="s">
        <v>28</v>
      </c>
      <c r="C2921" t="s">
        <v>29</v>
      </c>
      <c r="D2921">
        <v>90049</v>
      </c>
      <c r="E2921" t="s">
        <v>30</v>
      </c>
    </row>
    <row r="2922" spans="1:5" x14ac:dyDescent="0.3">
      <c r="A2922" t="s">
        <v>27</v>
      </c>
      <c r="B2922" t="s">
        <v>470</v>
      </c>
      <c r="C2922" t="s">
        <v>471</v>
      </c>
      <c r="D2922">
        <v>89115</v>
      </c>
      <c r="E2922" t="s">
        <v>30</v>
      </c>
    </row>
    <row r="2923" spans="1:5" x14ac:dyDescent="0.3">
      <c r="A2923" t="s">
        <v>27</v>
      </c>
      <c r="B2923" t="s">
        <v>470</v>
      </c>
      <c r="C2923" t="s">
        <v>471</v>
      </c>
      <c r="D2923">
        <v>89115</v>
      </c>
      <c r="E2923" t="s">
        <v>30</v>
      </c>
    </row>
    <row r="2924" spans="1:5" x14ac:dyDescent="0.3">
      <c r="A2924" t="s">
        <v>27</v>
      </c>
      <c r="B2924" t="s">
        <v>470</v>
      </c>
      <c r="C2924" t="s">
        <v>471</v>
      </c>
      <c r="D2924">
        <v>89115</v>
      </c>
      <c r="E2924" t="s">
        <v>30</v>
      </c>
    </row>
    <row r="2925" spans="1:5" x14ac:dyDescent="0.3">
      <c r="A2925" t="s">
        <v>27</v>
      </c>
      <c r="B2925" t="s">
        <v>3931</v>
      </c>
      <c r="C2925" t="s">
        <v>122</v>
      </c>
      <c r="D2925">
        <v>85323</v>
      </c>
      <c r="E2925" t="s">
        <v>30</v>
      </c>
    </row>
    <row r="2926" spans="1:5" x14ac:dyDescent="0.3">
      <c r="A2926" t="s">
        <v>27</v>
      </c>
      <c r="B2926" t="s">
        <v>3931</v>
      </c>
      <c r="C2926" t="s">
        <v>122</v>
      </c>
      <c r="D2926">
        <v>85323</v>
      </c>
      <c r="E2926" t="s">
        <v>30</v>
      </c>
    </row>
    <row r="2927" spans="1:5" x14ac:dyDescent="0.3">
      <c r="A2927" t="s">
        <v>27</v>
      </c>
      <c r="B2927" t="s">
        <v>3931</v>
      </c>
      <c r="C2927" t="s">
        <v>122</v>
      </c>
      <c r="D2927">
        <v>85323</v>
      </c>
      <c r="E2927" t="s">
        <v>30</v>
      </c>
    </row>
    <row r="2928" spans="1:5" x14ac:dyDescent="0.3">
      <c r="A2928" t="s">
        <v>27</v>
      </c>
      <c r="B2928" t="s">
        <v>470</v>
      </c>
      <c r="C2928" t="s">
        <v>471</v>
      </c>
      <c r="D2928">
        <v>89115</v>
      </c>
      <c r="E2928" t="s">
        <v>30</v>
      </c>
    </row>
    <row r="2929" spans="1:5" x14ac:dyDescent="0.3">
      <c r="A2929" t="s">
        <v>27</v>
      </c>
      <c r="B2929" t="s">
        <v>325</v>
      </c>
      <c r="C2929" t="s">
        <v>29</v>
      </c>
      <c r="D2929">
        <v>92037</v>
      </c>
      <c r="E2929" t="s">
        <v>30</v>
      </c>
    </row>
    <row r="2930" spans="1:5" x14ac:dyDescent="0.3">
      <c r="A2930" t="s">
        <v>27</v>
      </c>
      <c r="B2930" t="s">
        <v>325</v>
      </c>
      <c r="C2930" t="s">
        <v>29</v>
      </c>
      <c r="D2930">
        <v>92037</v>
      </c>
      <c r="E2930" t="s">
        <v>30</v>
      </c>
    </row>
    <row r="2931" spans="1:5" x14ac:dyDescent="0.3">
      <c r="A2931" t="s">
        <v>27</v>
      </c>
      <c r="B2931" t="s">
        <v>325</v>
      </c>
      <c r="C2931" t="s">
        <v>29</v>
      </c>
      <c r="D2931">
        <v>92037</v>
      </c>
      <c r="E2931" t="s">
        <v>30</v>
      </c>
    </row>
    <row r="2932" spans="1:5" x14ac:dyDescent="0.3">
      <c r="A2932" t="s">
        <v>27</v>
      </c>
      <c r="B2932" t="s">
        <v>4860</v>
      </c>
      <c r="C2932" t="s">
        <v>29</v>
      </c>
      <c r="D2932">
        <v>93030</v>
      </c>
      <c r="E2932" t="s">
        <v>30</v>
      </c>
    </row>
    <row r="2933" spans="1:5" x14ac:dyDescent="0.3">
      <c r="A2933" t="s">
        <v>27</v>
      </c>
      <c r="B2933" t="s">
        <v>4860</v>
      </c>
      <c r="C2933" t="s">
        <v>29</v>
      </c>
      <c r="D2933">
        <v>93030</v>
      </c>
      <c r="E2933" t="s">
        <v>30</v>
      </c>
    </row>
    <row r="2934" spans="1:5" x14ac:dyDescent="0.3">
      <c r="A2934" t="s">
        <v>27</v>
      </c>
      <c r="B2934" t="s">
        <v>4860</v>
      </c>
      <c r="C2934" t="s">
        <v>29</v>
      </c>
      <c r="D2934">
        <v>93030</v>
      </c>
      <c r="E2934" t="s">
        <v>30</v>
      </c>
    </row>
    <row r="2935" spans="1:5" x14ac:dyDescent="0.3">
      <c r="A2935" t="s">
        <v>27</v>
      </c>
      <c r="B2935" t="s">
        <v>4860</v>
      </c>
      <c r="C2935" t="s">
        <v>29</v>
      </c>
      <c r="D2935">
        <v>93030</v>
      </c>
      <c r="E2935" t="s">
        <v>30</v>
      </c>
    </row>
    <row r="2936" spans="1:5" x14ac:dyDescent="0.3">
      <c r="A2936" t="s">
        <v>27</v>
      </c>
      <c r="B2936" t="s">
        <v>1694</v>
      </c>
      <c r="C2936" t="s">
        <v>66</v>
      </c>
      <c r="D2936">
        <v>98031</v>
      </c>
      <c r="E2936" t="s">
        <v>30</v>
      </c>
    </row>
    <row r="2937" spans="1:5" x14ac:dyDescent="0.3">
      <c r="A2937" t="s">
        <v>27</v>
      </c>
      <c r="B2937" t="s">
        <v>1694</v>
      </c>
      <c r="C2937" t="s">
        <v>66</v>
      </c>
      <c r="D2937">
        <v>98031</v>
      </c>
      <c r="E2937" t="s">
        <v>30</v>
      </c>
    </row>
    <row r="2938" spans="1:5" x14ac:dyDescent="0.3">
      <c r="A2938" t="s">
        <v>27</v>
      </c>
      <c r="B2938" t="s">
        <v>1525</v>
      </c>
      <c r="C2938" t="s">
        <v>29</v>
      </c>
      <c r="D2938">
        <v>92683</v>
      </c>
      <c r="E2938" t="s">
        <v>30</v>
      </c>
    </row>
    <row r="2939" spans="1:5" x14ac:dyDescent="0.3">
      <c r="A2939" t="s">
        <v>27</v>
      </c>
      <c r="B2939" t="s">
        <v>1525</v>
      </c>
      <c r="C2939" t="s">
        <v>29</v>
      </c>
      <c r="D2939">
        <v>92683</v>
      </c>
      <c r="E2939" t="s">
        <v>30</v>
      </c>
    </row>
    <row r="2940" spans="1:5" x14ac:dyDescent="0.3">
      <c r="A2940" t="s">
        <v>27</v>
      </c>
      <c r="B2940" t="s">
        <v>1525</v>
      </c>
      <c r="C2940" t="s">
        <v>29</v>
      </c>
      <c r="D2940">
        <v>92683</v>
      </c>
      <c r="E2940" t="s">
        <v>30</v>
      </c>
    </row>
    <row r="2941" spans="1:5" x14ac:dyDescent="0.3">
      <c r="A2941" t="s">
        <v>27</v>
      </c>
      <c r="B2941" t="s">
        <v>1525</v>
      </c>
      <c r="C2941" t="s">
        <v>29</v>
      </c>
      <c r="D2941">
        <v>92683</v>
      </c>
      <c r="E2941" t="s">
        <v>30</v>
      </c>
    </row>
    <row r="2942" spans="1:5" x14ac:dyDescent="0.3">
      <c r="A2942" t="s">
        <v>27</v>
      </c>
      <c r="B2942" t="s">
        <v>1525</v>
      </c>
      <c r="C2942" t="s">
        <v>29</v>
      </c>
      <c r="D2942">
        <v>92683</v>
      </c>
      <c r="E2942" t="s">
        <v>30</v>
      </c>
    </row>
    <row r="2943" spans="1:5" x14ac:dyDescent="0.3">
      <c r="A2943" t="s">
        <v>27</v>
      </c>
      <c r="B2943" t="s">
        <v>1525</v>
      </c>
      <c r="C2943" t="s">
        <v>29</v>
      </c>
      <c r="D2943">
        <v>92683</v>
      </c>
      <c r="E2943" t="s">
        <v>30</v>
      </c>
    </row>
    <row r="2944" spans="1:5" x14ac:dyDescent="0.3">
      <c r="A2944" t="s">
        <v>27</v>
      </c>
      <c r="B2944" t="s">
        <v>1525</v>
      </c>
      <c r="C2944" t="s">
        <v>29</v>
      </c>
      <c r="D2944">
        <v>92683</v>
      </c>
      <c r="E2944" t="s">
        <v>30</v>
      </c>
    </row>
    <row r="2945" spans="1:5" x14ac:dyDescent="0.3">
      <c r="A2945" t="s">
        <v>27</v>
      </c>
      <c r="B2945" t="s">
        <v>1525</v>
      </c>
      <c r="C2945" t="s">
        <v>29</v>
      </c>
      <c r="D2945">
        <v>92683</v>
      </c>
      <c r="E2945" t="s">
        <v>30</v>
      </c>
    </row>
    <row r="2946" spans="1:5" x14ac:dyDescent="0.3">
      <c r="A2946" t="s">
        <v>27</v>
      </c>
      <c r="B2946" t="s">
        <v>3931</v>
      </c>
      <c r="C2946" t="s">
        <v>122</v>
      </c>
      <c r="D2946">
        <v>85323</v>
      </c>
      <c r="E2946" t="s">
        <v>30</v>
      </c>
    </row>
    <row r="2947" spans="1:5" x14ac:dyDescent="0.3">
      <c r="A2947" t="s">
        <v>27</v>
      </c>
      <c r="B2947" t="s">
        <v>3931</v>
      </c>
      <c r="C2947" t="s">
        <v>122</v>
      </c>
      <c r="D2947">
        <v>85323</v>
      </c>
      <c r="E2947" t="s">
        <v>30</v>
      </c>
    </row>
    <row r="2948" spans="1:5" x14ac:dyDescent="0.3">
      <c r="A2948" t="s">
        <v>27</v>
      </c>
      <c r="B2948" t="s">
        <v>236</v>
      </c>
      <c r="C2948" t="s">
        <v>29</v>
      </c>
      <c r="D2948">
        <v>95123</v>
      </c>
      <c r="E2948" t="s">
        <v>30</v>
      </c>
    </row>
    <row r="2949" spans="1:5" x14ac:dyDescent="0.3">
      <c r="A2949" t="s">
        <v>27</v>
      </c>
      <c r="B2949" t="s">
        <v>236</v>
      </c>
      <c r="C2949" t="s">
        <v>29</v>
      </c>
      <c r="D2949">
        <v>95123</v>
      </c>
      <c r="E2949" t="s">
        <v>30</v>
      </c>
    </row>
    <row r="2950" spans="1:5" x14ac:dyDescent="0.3">
      <c r="A2950" t="s">
        <v>27</v>
      </c>
      <c r="B2950" t="s">
        <v>236</v>
      </c>
      <c r="C2950" t="s">
        <v>29</v>
      </c>
      <c r="D2950">
        <v>95123</v>
      </c>
      <c r="E2950" t="s">
        <v>30</v>
      </c>
    </row>
    <row r="2951" spans="1:5" x14ac:dyDescent="0.3">
      <c r="A2951" t="s">
        <v>27</v>
      </c>
      <c r="B2951" t="s">
        <v>236</v>
      </c>
      <c r="C2951" t="s">
        <v>29</v>
      </c>
      <c r="D2951">
        <v>95123</v>
      </c>
      <c r="E2951" t="s">
        <v>30</v>
      </c>
    </row>
    <row r="2952" spans="1:5" x14ac:dyDescent="0.3">
      <c r="A2952" t="s">
        <v>27</v>
      </c>
      <c r="B2952" t="s">
        <v>28</v>
      </c>
      <c r="C2952" t="s">
        <v>29</v>
      </c>
      <c r="D2952">
        <v>90004</v>
      </c>
      <c r="E2952" t="s">
        <v>30</v>
      </c>
    </row>
    <row r="2953" spans="1:5" x14ac:dyDescent="0.3">
      <c r="A2953" t="s">
        <v>27</v>
      </c>
      <c r="B2953" t="s">
        <v>65</v>
      </c>
      <c r="C2953" t="s">
        <v>66</v>
      </c>
      <c r="D2953">
        <v>98105</v>
      </c>
      <c r="E2953" t="s">
        <v>30</v>
      </c>
    </row>
    <row r="2954" spans="1:5" x14ac:dyDescent="0.3">
      <c r="A2954" t="s">
        <v>27</v>
      </c>
      <c r="B2954" t="s">
        <v>192</v>
      </c>
      <c r="C2954" t="s">
        <v>29</v>
      </c>
      <c r="D2954">
        <v>95661</v>
      </c>
      <c r="E2954" t="s">
        <v>30</v>
      </c>
    </row>
    <row r="2955" spans="1:5" x14ac:dyDescent="0.3">
      <c r="A2955" t="s">
        <v>27</v>
      </c>
      <c r="B2955" t="s">
        <v>80</v>
      </c>
      <c r="C2955" t="s">
        <v>29</v>
      </c>
      <c r="D2955">
        <v>94110</v>
      </c>
      <c r="E2955" t="s">
        <v>30</v>
      </c>
    </row>
    <row r="2956" spans="1:5" x14ac:dyDescent="0.3">
      <c r="A2956" t="s">
        <v>27</v>
      </c>
      <c r="B2956" t="s">
        <v>80</v>
      </c>
      <c r="C2956" t="s">
        <v>29</v>
      </c>
      <c r="D2956">
        <v>94110</v>
      </c>
      <c r="E2956" t="s">
        <v>30</v>
      </c>
    </row>
    <row r="2957" spans="1:5" x14ac:dyDescent="0.3">
      <c r="A2957" t="s">
        <v>27</v>
      </c>
      <c r="B2957" t="s">
        <v>28</v>
      </c>
      <c r="C2957" t="s">
        <v>29</v>
      </c>
      <c r="D2957">
        <v>90049</v>
      </c>
      <c r="E2957" t="s">
        <v>30</v>
      </c>
    </row>
    <row r="2958" spans="1:5" x14ac:dyDescent="0.3">
      <c r="A2958" t="s">
        <v>27</v>
      </c>
      <c r="B2958" t="s">
        <v>28</v>
      </c>
      <c r="C2958" t="s">
        <v>29</v>
      </c>
      <c r="D2958">
        <v>90008</v>
      </c>
      <c r="E2958" t="s">
        <v>30</v>
      </c>
    </row>
    <row r="2959" spans="1:5" x14ac:dyDescent="0.3">
      <c r="A2959" t="s">
        <v>27</v>
      </c>
      <c r="B2959" t="s">
        <v>28</v>
      </c>
      <c r="C2959" t="s">
        <v>29</v>
      </c>
      <c r="D2959">
        <v>90049</v>
      </c>
      <c r="E2959" t="s">
        <v>30</v>
      </c>
    </row>
    <row r="2960" spans="1:5" x14ac:dyDescent="0.3">
      <c r="A2960" t="s">
        <v>27</v>
      </c>
      <c r="B2960" t="s">
        <v>28</v>
      </c>
      <c r="C2960" t="s">
        <v>29</v>
      </c>
      <c r="D2960">
        <v>90045</v>
      </c>
      <c r="E2960" t="s">
        <v>30</v>
      </c>
    </row>
    <row r="2961" spans="1:5" x14ac:dyDescent="0.3">
      <c r="A2961" t="s">
        <v>27</v>
      </c>
      <c r="B2961" t="s">
        <v>28</v>
      </c>
      <c r="C2961" t="s">
        <v>29</v>
      </c>
      <c r="D2961">
        <v>90045</v>
      </c>
      <c r="E2961" t="s">
        <v>30</v>
      </c>
    </row>
    <row r="2962" spans="1:5" x14ac:dyDescent="0.3">
      <c r="A2962" t="s">
        <v>27</v>
      </c>
      <c r="B2962" t="s">
        <v>176</v>
      </c>
      <c r="C2962" t="s">
        <v>122</v>
      </c>
      <c r="D2962">
        <v>85023</v>
      </c>
      <c r="E2962" t="s">
        <v>30</v>
      </c>
    </row>
    <row r="2963" spans="1:5" x14ac:dyDescent="0.3">
      <c r="A2963" t="s">
        <v>27</v>
      </c>
      <c r="B2963" t="s">
        <v>28</v>
      </c>
      <c r="C2963" t="s">
        <v>29</v>
      </c>
      <c r="D2963">
        <v>90036</v>
      </c>
      <c r="E2963" t="s">
        <v>30</v>
      </c>
    </row>
    <row r="2964" spans="1:5" x14ac:dyDescent="0.3">
      <c r="A2964" t="s">
        <v>27</v>
      </c>
      <c r="B2964" t="s">
        <v>28</v>
      </c>
      <c r="C2964" t="s">
        <v>29</v>
      </c>
      <c r="D2964">
        <v>90036</v>
      </c>
      <c r="E2964" t="s">
        <v>30</v>
      </c>
    </row>
    <row r="2965" spans="1:5" x14ac:dyDescent="0.3">
      <c r="A2965" t="s">
        <v>27</v>
      </c>
      <c r="B2965" t="s">
        <v>28</v>
      </c>
      <c r="C2965" t="s">
        <v>29</v>
      </c>
      <c r="D2965">
        <v>90036</v>
      </c>
      <c r="E2965" t="s">
        <v>30</v>
      </c>
    </row>
    <row r="2966" spans="1:5" x14ac:dyDescent="0.3">
      <c r="A2966" t="s">
        <v>27</v>
      </c>
      <c r="B2966" t="s">
        <v>28</v>
      </c>
      <c r="C2966" t="s">
        <v>29</v>
      </c>
      <c r="D2966">
        <v>90036</v>
      </c>
      <c r="E2966" t="s">
        <v>30</v>
      </c>
    </row>
    <row r="2967" spans="1:5" x14ac:dyDescent="0.3">
      <c r="A2967" t="s">
        <v>27</v>
      </c>
      <c r="B2967" t="s">
        <v>28</v>
      </c>
      <c r="C2967" t="s">
        <v>29</v>
      </c>
      <c r="D2967">
        <v>90036</v>
      </c>
      <c r="E2967" t="s">
        <v>30</v>
      </c>
    </row>
    <row r="2968" spans="1:5" x14ac:dyDescent="0.3">
      <c r="A2968" t="s">
        <v>27</v>
      </c>
      <c r="B2968" t="s">
        <v>28</v>
      </c>
      <c r="C2968" t="s">
        <v>29</v>
      </c>
      <c r="D2968">
        <v>90036</v>
      </c>
      <c r="E2968" t="s">
        <v>30</v>
      </c>
    </row>
    <row r="2969" spans="1:5" x14ac:dyDescent="0.3">
      <c r="A2969" t="s">
        <v>27</v>
      </c>
      <c r="B2969" t="s">
        <v>80</v>
      </c>
      <c r="C2969" t="s">
        <v>29</v>
      </c>
      <c r="D2969">
        <v>94122</v>
      </c>
      <c r="E2969" t="s">
        <v>30</v>
      </c>
    </row>
    <row r="2970" spans="1:5" x14ac:dyDescent="0.3">
      <c r="A2970" t="s">
        <v>27</v>
      </c>
      <c r="B2970" t="s">
        <v>80</v>
      </c>
      <c r="C2970" t="s">
        <v>29</v>
      </c>
      <c r="D2970">
        <v>94122</v>
      </c>
      <c r="E2970" t="s">
        <v>30</v>
      </c>
    </row>
    <row r="2971" spans="1:5" x14ac:dyDescent="0.3">
      <c r="A2971" t="s">
        <v>27</v>
      </c>
      <c r="B2971" t="s">
        <v>80</v>
      </c>
      <c r="C2971" t="s">
        <v>29</v>
      </c>
      <c r="D2971">
        <v>94122</v>
      </c>
      <c r="E2971" t="s">
        <v>30</v>
      </c>
    </row>
    <row r="2972" spans="1:5" x14ac:dyDescent="0.3">
      <c r="A2972" t="s">
        <v>27</v>
      </c>
      <c r="B2972" t="s">
        <v>80</v>
      </c>
      <c r="C2972" t="s">
        <v>29</v>
      </c>
      <c r="D2972">
        <v>94122</v>
      </c>
      <c r="E2972" t="s">
        <v>30</v>
      </c>
    </row>
    <row r="2973" spans="1:5" x14ac:dyDescent="0.3">
      <c r="A2973" t="s">
        <v>27</v>
      </c>
      <c r="B2973" t="s">
        <v>80</v>
      </c>
      <c r="C2973" t="s">
        <v>29</v>
      </c>
      <c r="D2973">
        <v>94109</v>
      </c>
      <c r="E2973" t="s">
        <v>30</v>
      </c>
    </row>
    <row r="2974" spans="1:5" x14ac:dyDescent="0.3">
      <c r="A2974" t="s">
        <v>27</v>
      </c>
      <c r="B2974" t="s">
        <v>80</v>
      </c>
      <c r="C2974" t="s">
        <v>29</v>
      </c>
      <c r="D2974">
        <v>94109</v>
      </c>
      <c r="E2974" t="s">
        <v>30</v>
      </c>
    </row>
    <row r="2975" spans="1:5" x14ac:dyDescent="0.3">
      <c r="A2975" t="s">
        <v>27</v>
      </c>
      <c r="B2975" t="s">
        <v>28</v>
      </c>
      <c r="C2975" t="s">
        <v>29</v>
      </c>
      <c r="D2975">
        <v>90008</v>
      </c>
      <c r="E2975" t="s">
        <v>30</v>
      </c>
    </row>
    <row r="2976" spans="1:5" x14ac:dyDescent="0.3">
      <c r="A2976" t="s">
        <v>27</v>
      </c>
      <c r="B2976" t="s">
        <v>65</v>
      </c>
      <c r="C2976" t="s">
        <v>66</v>
      </c>
      <c r="D2976">
        <v>98103</v>
      </c>
      <c r="E2976" t="s">
        <v>30</v>
      </c>
    </row>
    <row r="2977" spans="1:5" x14ac:dyDescent="0.3">
      <c r="A2977" t="s">
        <v>27</v>
      </c>
      <c r="B2977" t="s">
        <v>1585</v>
      </c>
      <c r="C2977" t="s">
        <v>471</v>
      </c>
      <c r="D2977">
        <v>89031</v>
      </c>
      <c r="E2977" t="s">
        <v>30</v>
      </c>
    </row>
    <row r="2978" spans="1:5" x14ac:dyDescent="0.3">
      <c r="A2978" t="s">
        <v>27</v>
      </c>
      <c r="B2978" t="s">
        <v>2419</v>
      </c>
      <c r="C2978" t="s">
        <v>262</v>
      </c>
      <c r="D2978">
        <v>87105</v>
      </c>
      <c r="E2978" t="s">
        <v>30</v>
      </c>
    </row>
    <row r="2979" spans="1:5" x14ac:dyDescent="0.3">
      <c r="A2979" t="s">
        <v>27</v>
      </c>
      <c r="B2979" t="s">
        <v>65</v>
      </c>
      <c r="C2979" t="s">
        <v>66</v>
      </c>
      <c r="D2979">
        <v>98105</v>
      </c>
      <c r="E2979" t="s">
        <v>30</v>
      </c>
    </row>
    <row r="2980" spans="1:5" x14ac:dyDescent="0.3">
      <c r="A2980" t="s">
        <v>27</v>
      </c>
      <c r="B2980" t="s">
        <v>2337</v>
      </c>
      <c r="C2980" t="s">
        <v>161</v>
      </c>
      <c r="D2980">
        <v>80525</v>
      </c>
      <c r="E2980" t="s">
        <v>30</v>
      </c>
    </row>
    <row r="2981" spans="1:5" x14ac:dyDescent="0.3">
      <c r="A2981" t="s">
        <v>27</v>
      </c>
      <c r="B2981" t="s">
        <v>80</v>
      </c>
      <c r="C2981" t="s">
        <v>29</v>
      </c>
      <c r="D2981">
        <v>94109</v>
      </c>
      <c r="E2981" t="s">
        <v>30</v>
      </c>
    </row>
    <row r="2982" spans="1:5" x14ac:dyDescent="0.3">
      <c r="A2982" t="s">
        <v>27</v>
      </c>
      <c r="B2982" t="s">
        <v>3172</v>
      </c>
      <c r="C2982" t="s">
        <v>262</v>
      </c>
      <c r="D2982">
        <v>87505</v>
      </c>
      <c r="E2982" t="s">
        <v>30</v>
      </c>
    </row>
    <row r="2983" spans="1:5" x14ac:dyDescent="0.3">
      <c r="A2983" t="s">
        <v>27</v>
      </c>
      <c r="B2983" t="s">
        <v>80</v>
      </c>
      <c r="C2983" t="s">
        <v>29</v>
      </c>
      <c r="D2983">
        <v>94110</v>
      </c>
      <c r="E2983" t="s">
        <v>30</v>
      </c>
    </row>
    <row r="2984" spans="1:5" x14ac:dyDescent="0.3">
      <c r="A2984" t="s">
        <v>27</v>
      </c>
      <c r="B2984" t="s">
        <v>80</v>
      </c>
      <c r="C2984" t="s">
        <v>29</v>
      </c>
      <c r="D2984">
        <v>94110</v>
      </c>
      <c r="E2984" t="s">
        <v>30</v>
      </c>
    </row>
    <row r="2985" spans="1:5" x14ac:dyDescent="0.3">
      <c r="A2985" t="s">
        <v>27</v>
      </c>
      <c r="B2985" t="s">
        <v>80</v>
      </c>
      <c r="C2985" t="s">
        <v>29</v>
      </c>
      <c r="D2985">
        <v>94110</v>
      </c>
      <c r="E2985" t="s">
        <v>30</v>
      </c>
    </row>
    <row r="2986" spans="1:5" x14ac:dyDescent="0.3">
      <c r="A2986" t="s">
        <v>27</v>
      </c>
      <c r="B2986" t="s">
        <v>80</v>
      </c>
      <c r="C2986" t="s">
        <v>29</v>
      </c>
      <c r="D2986">
        <v>94110</v>
      </c>
      <c r="E2986" t="s">
        <v>30</v>
      </c>
    </row>
    <row r="2987" spans="1:5" x14ac:dyDescent="0.3">
      <c r="A2987" t="s">
        <v>27</v>
      </c>
      <c r="B2987" t="s">
        <v>28</v>
      </c>
      <c r="C2987" t="s">
        <v>29</v>
      </c>
      <c r="D2987">
        <v>90036</v>
      </c>
      <c r="E2987" t="s">
        <v>30</v>
      </c>
    </row>
    <row r="2988" spans="1:5" x14ac:dyDescent="0.3">
      <c r="A2988" t="s">
        <v>27</v>
      </c>
      <c r="B2988" t="s">
        <v>28</v>
      </c>
      <c r="C2988" t="s">
        <v>29</v>
      </c>
      <c r="D2988">
        <v>90036</v>
      </c>
      <c r="E2988" t="s">
        <v>30</v>
      </c>
    </row>
    <row r="2989" spans="1:5" x14ac:dyDescent="0.3">
      <c r="A2989" t="s">
        <v>27</v>
      </c>
      <c r="B2989" t="s">
        <v>28</v>
      </c>
      <c r="C2989" t="s">
        <v>29</v>
      </c>
      <c r="D2989">
        <v>90036</v>
      </c>
      <c r="E2989" t="s">
        <v>30</v>
      </c>
    </row>
    <row r="2990" spans="1:5" x14ac:dyDescent="0.3">
      <c r="A2990" t="s">
        <v>27</v>
      </c>
      <c r="B2990" t="s">
        <v>934</v>
      </c>
      <c r="C2990" t="s">
        <v>66</v>
      </c>
      <c r="D2990">
        <v>98026</v>
      </c>
      <c r="E2990" t="s">
        <v>30</v>
      </c>
    </row>
    <row r="2991" spans="1:5" x14ac:dyDescent="0.3">
      <c r="A2991" t="s">
        <v>27</v>
      </c>
      <c r="B2991" t="s">
        <v>934</v>
      </c>
      <c r="C2991" t="s">
        <v>66</v>
      </c>
      <c r="D2991">
        <v>98026</v>
      </c>
      <c r="E2991" t="s">
        <v>30</v>
      </c>
    </row>
    <row r="2992" spans="1:5" x14ac:dyDescent="0.3">
      <c r="A2992" t="s">
        <v>27</v>
      </c>
      <c r="B2992" t="s">
        <v>934</v>
      </c>
      <c r="C2992" t="s">
        <v>66</v>
      </c>
      <c r="D2992">
        <v>98026</v>
      </c>
      <c r="E2992" t="s">
        <v>30</v>
      </c>
    </row>
    <row r="2993" spans="1:5" x14ac:dyDescent="0.3">
      <c r="A2993" t="s">
        <v>27</v>
      </c>
      <c r="B2993" t="s">
        <v>80</v>
      </c>
      <c r="C2993" t="s">
        <v>29</v>
      </c>
      <c r="D2993">
        <v>94110</v>
      </c>
      <c r="E2993" t="s">
        <v>30</v>
      </c>
    </row>
    <row r="2994" spans="1:5" x14ac:dyDescent="0.3">
      <c r="A2994" t="s">
        <v>27</v>
      </c>
      <c r="B2994" t="s">
        <v>1934</v>
      </c>
      <c r="C2994" t="s">
        <v>148</v>
      </c>
      <c r="D2994">
        <v>97477</v>
      </c>
      <c r="E2994" t="s">
        <v>30</v>
      </c>
    </row>
    <row r="2995" spans="1:5" x14ac:dyDescent="0.3">
      <c r="A2995" t="s">
        <v>27</v>
      </c>
      <c r="B2995" t="s">
        <v>80</v>
      </c>
      <c r="C2995" t="s">
        <v>29</v>
      </c>
      <c r="D2995">
        <v>94110</v>
      </c>
      <c r="E2995" t="s">
        <v>30</v>
      </c>
    </row>
    <row r="2996" spans="1:5" x14ac:dyDescent="0.3">
      <c r="A2996" t="s">
        <v>27</v>
      </c>
      <c r="B2996" t="s">
        <v>80</v>
      </c>
      <c r="C2996" t="s">
        <v>29</v>
      </c>
      <c r="D2996">
        <v>94110</v>
      </c>
      <c r="E2996" t="s">
        <v>30</v>
      </c>
    </row>
    <row r="2997" spans="1:5" x14ac:dyDescent="0.3">
      <c r="A2997" t="s">
        <v>27</v>
      </c>
      <c r="B2997" t="s">
        <v>80</v>
      </c>
      <c r="C2997" t="s">
        <v>29</v>
      </c>
      <c r="D2997">
        <v>94110</v>
      </c>
      <c r="E2997" t="s">
        <v>30</v>
      </c>
    </row>
    <row r="2998" spans="1:5" x14ac:dyDescent="0.3">
      <c r="A2998" t="s">
        <v>27</v>
      </c>
      <c r="B2998" t="s">
        <v>80</v>
      </c>
      <c r="C2998" t="s">
        <v>29</v>
      </c>
      <c r="D2998">
        <v>94110</v>
      </c>
      <c r="E2998" t="s">
        <v>30</v>
      </c>
    </row>
    <row r="2999" spans="1:5" x14ac:dyDescent="0.3">
      <c r="A2999" t="s">
        <v>27</v>
      </c>
      <c r="B2999" t="s">
        <v>80</v>
      </c>
      <c r="C2999" t="s">
        <v>29</v>
      </c>
      <c r="D2999">
        <v>94110</v>
      </c>
      <c r="E2999" t="s">
        <v>30</v>
      </c>
    </row>
    <row r="3000" spans="1:5" x14ac:dyDescent="0.3">
      <c r="A3000" t="s">
        <v>27</v>
      </c>
      <c r="B3000" t="s">
        <v>80</v>
      </c>
      <c r="C3000" t="s">
        <v>29</v>
      </c>
      <c r="D3000">
        <v>94110</v>
      </c>
      <c r="E3000" t="s">
        <v>30</v>
      </c>
    </row>
    <row r="3001" spans="1:5" x14ac:dyDescent="0.3">
      <c r="A3001" t="s">
        <v>27</v>
      </c>
      <c r="B3001" t="s">
        <v>1014</v>
      </c>
      <c r="C3001" t="s">
        <v>29</v>
      </c>
      <c r="D3001">
        <v>92503</v>
      </c>
      <c r="E3001" t="s">
        <v>30</v>
      </c>
    </row>
    <row r="3002" spans="1:5" x14ac:dyDescent="0.3">
      <c r="A3002" t="s">
        <v>27</v>
      </c>
      <c r="B3002" t="s">
        <v>4113</v>
      </c>
      <c r="C3002" t="s">
        <v>29</v>
      </c>
      <c r="D3002">
        <v>92553</v>
      </c>
      <c r="E3002" t="s">
        <v>30</v>
      </c>
    </row>
    <row r="3003" spans="1:5" x14ac:dyDescent="0.3">
      <c r="A3003" t="s">
        <v>27</v>
      </c>
      <c r="B3003" t="s">
        <v>4113</v>
      </c>
      <c r="C3003" t="s">
        <v>29</v>
      </c>
      <c r="D3003">
        <v>92553</v>
      </c>
      <c r="E3003" t="s">
        <v>30</v>
      </c>
    </row>
    <row r="3004" spans="1:5" x14ac:dyDescent="0.3">
      <c r="A3004" t="s">
        <v>27</v>
      </c>
      <c r="B3004" t="s">
        <v>65</v>
      </c>
      <c r="C3004" t="s">
        <v>66</v>
      </c>
      <c r="D3004">
        <v>98115</v>
      </c>
      <c r="E3004" t="s">
        <v>30</v>
      </c>
    </row>
    <row r="3005" spans="1:5" x14ac:dyDescent="0.3">
      <c r="A3005" t="s">
        <v>27</v>
      </c>
      <c r="B3005" t="s">
        <v>65</v>
      </c>
      <c r="C3005" t="s">
        <v>66</v>
      </c>
      <c r="D3005">
        <v>98115</v>
      </c>
      <c r="E3005" t="s">
        <v>30</v>
      </c>
    </row>
    <row r="3006" spans="1:5" x14ac:dyDescent="0.3">
      <c r="A3006" t="s">
        <v>27</v>
      </c>
      <c r="B3006" t="s">
        <v>65</v>
      </c>
      <c r="C3006" t="s">
        <v>66</v>
      </c>
      <c r="D3006">
        <v>98105</v>
      </c>
      <c r="E3006" t="s">
        <v>30</v>
      </c>
    </row>
    <row r="3007" spans="1:5" x14ac:dyDescent="0.3">
      <c r="A3007" t="s">
        <v>27</v>
      </c>
      <c r="B3007" t="s">
        <v>65</v>
      </c>
      <c r="C3007" t="s">
        <v>66</v>
      </c>
      <c r="D3007">
        <v>98105</v>
      </c>
      <c r="E3007" t="s">
        <v>30</v>
      </c>
    </row>
    <row r="3008" spans="1:5" x14ac:dyDescent="0.3">
      <c r="A3008" t="s">
        <v>27</v>
      </c>
      <c r="B3008" t="s">
        <v>65</v>
      </c>
      <c r="C3008" t="s">
        <v>66</v>
      </c>
      <c r="D3008">
        <v>98105</v>
      </c>
      <c r="E3008" t="s">
        <v>30</v>
      </c>
    </row>
    <row r="3009" spans="1:5" x14ac:dyDescent="0.3">
      <c r="A3009" t="s">
        <v>27</v>
      </c>
      <c r="B3009" t="s">
        <v>65</v>
      </c>
      <c r="C3009" t="s">
        <v>66</v>
      </c>
      <c r="D3009">
        <v>98105</v>
      </c>
      <c r="E3009" t="s">
        <v>30</v>
      </c>
    </row>
    <row r="3010" spans="1:5" x14ac:dyDescent="0.3">
      <c r="A3010" t="s">
        <v>27</v>
      </c>
      <c r="B3010" t="s">
        <v>222</v>
      </c>
      <c r="C3010" t="s">
        <v>29</v>
      </c>
      <c r="D3010">
        <v>91104</v>
      </c>
      <c r="E3010" t="s">
        <v>30</v>
      </c>
    </row>
    <row r="3011" spans="1:5" x14ac:dyDescent="0.3">
      <c r="A3011" t="s">
        <v>27</v>
      </c>
      <c r="B3011" t="s">
        <v>65</v>
      </c>
      <c r="C3011" t="s">
        <v>66</v>
      </c>
      <c r="D3011">
        <v>98105</v>
      </c>
      <c r="E3011" t="s">
        <v>30</v>
      </c>
    </row>
    <row r="3012" spans="1:5" x14ac:dyDescent="0.3">
      <c r="A3012" t="s">
        <v>27</v>
      </c>
      <c r="B3012" t="s">
        <v>28</v>
      </c>
      <c r="C3012" t="s">
        <v>29</v>
      </c>
      <c r="D3012">
        <v>90045</v>
      </c>
      <c r="E3012" t="s">
        <v>30</v>
      </c>
    </row>
    <row r="3013" spans="1:5" x14ac:dyDescent="0.3">
      <c r="A3013" t="s">
        <v>27</v>
      </c>
      <c r="B3013" t="s">
        <v>651</v>
      </c>
      <c r="C3013" t="s">
        <v>122</v>
      </c>
      <c r="D3013">
        <v>85204</v>
      </c>
      <c r="E3013" t="s">
        <v>30</v>
      </c>
    </row>
    <row r="3014" spans="1:5" x14ac:dyDescent="0.3">
      <c r="A3014" t="s">
        <v>27</v>
      </c>
      <c r="B3014" t="s">
        <v>293</v>
      </c>
      <c r="C3014" t="s">
        <v>161</v>
      </c>
      <c r="D3014">
        <v>80219</v>
      </c>
      <c r="E3014" t="s">
        <v>30</v>
      </c>
    </row>
    <row r="3015" spans="1:5" x14ac:dyDescent="0.3">
      <c r="A3015" t="s">
        <v>27</v>
      </c>
      <c r="B3015" t="s">
        <v>443</v>
      </c>
      <c r="C3015" t="s">
        <v>122</v>
      </c>
      <c r="D3015">
        <v>85705</v>
      </c>
      <c r="E3015" t="s">
        <v>30</v>
      </c>
    </row>
    <row r="3016" spans="1:5" x14ac:dyDescent="0.3">
      <c r="A3016" t="s">
        <v>27</v>
      </c>
      <c r="B3016" t="s">
        <v>1516</v>
      </c>
      <c r="C3016" t="s">
        <v>122</v>
      </c>
      <c r="D3016">
        <v>85301</v>
      </c>
      <c r="E3016" t="s">
        <v>30</v>
      </c>
    </row>
    <row r="3017" spans="1:5" x14ac:dyDescent="0.3">
      <c r="A3017" t="s">
        <v>27</v>
      </c>
      <c r="B3017" t="s">
        <v>28</v>
      </c>
      <c r="C3017" t="s">
        <v>29</v>
      </c>
      <c r="D3017">
        <v>90036</v>
      </c>
      <c r="E3017" t="s">
        <v>30</v>
      </c>
    </row>
    <row r="3018" spans="1:5" x14ac:dyDescent="0.3">
      <c r="A3018" t="s">
        <v>27</v>
      </c>
      <c r="B3018" t="s">
        <v>65</v>
      </c>
      <c r="C3018" t="s">
        <v>66</v>
      </c>
      <c r="D3018">
        <v>98115</v>
      </c>
      <c r="E3018" t="s">
        <v>30</v>
      </c>
    </row>
    <row r="3019" spans="1:5" x14ac:dyDescent="0.3">
      <c r="A3019" t="s">
        <v>27</v>
      </c>
      <c r="B3019" t="s">
        <v>65</v>
      </c>
      <c r="C3019" t="s">
        <v>66</v>
      </c>
      <c r="D3019">
        <v>98115</v>
      </c>
      <c r="E3019" t="s">
        <v>30</v>
      </c>
    </row>
    <row r="3020" spans="1:5" x14ac:dyDescent="0.3">
      <c r="A3020" t="s">
        <v>27</v>
      </c>
      <c r="B3020" t="s">
        <v>65</v>
      </c>
      <c r="C3020" t="s">
        <v>66</v>
      </c>
      <c r="D3020">
        <v>98115</v>
      </c>
      <c r="E3020" t="s">
        <v>30</v>
      </c>
    </row>
    <row r="3021" spans="1:5" x14ac:dyDescent="0.3">
      <c r="A3021" t="s">
        <v>27</v>
      </c>
      <c r="B3021" t="s">
        <v>80</v>
      </c>
      <c r="C3021" t="s">
        <v>29</v>
      </c>
      <c r="D3021">
        <v>94122</v>
      </c>
      <c r="E3021" t="s">
        <v>30</v>
      </c>
    </row>
    <row r="3022" spans="1:5" x14ac:dyDescent="0.3">
      <c r="A3022" t="s">
        <v>27</v>
      </c>
      <c r="B3022" t="s">
        <v>80</v>
      </c>
      <c r="C3022" t="s">
        <v>29</v>
      </c>
      <c r="D3022">
        <v>94122</v>
      </c>
      <c r="E3022" t="s">
        <v>30</v>
      </c>
    </row>
    <row r="3023" spans="1:5" x14ac:dyDescent="0.3">
      <c r="A3023" t="s">
        <v>27</v>
      </c>
      <c r="B3023" t="s">
        <v>80</v>
      </c>
      <c r="C3023" t="s">
        <v>29</v>
      </c>
      <c r="D3023">
        <v>94122</v>
      </c>
      <c r="E3023" t="s">
        <v>30</v>
      </c>
    </row>
    <row r="3024" spans="1:5" x14ac:dyDescent="0.3">
      <c r="A3024" t="s">
        <v>27</v>
      </c>
      <c r="B3024" t="s">
        <v>80</v>
      </c>
      <c r="C3024" t="s">
        <v>29</v>
      </c>
      <c r="D3024">
        <v>94122</v>
      </c>
      <c r="E3024" t="s">
        <v>30</v>
      </c>
    </row>
    <row r="3025" spans="1:5" x14ac:dyDescent="0.3">
      <c r="A3025" t="s">
        <v>27</v>
      </c>
      <c r="B3025" t="s">
        <v>65</v>
      </c>
      <c r="C3025" t="s">
        <v>66</v>
      </c>
      <c r="D3025">
        <v>98105</v>
      </c>
      <c r="E3025" t="s">
        <v>30</v>
      </c>
    </row>
    <row r="3026" spans="1:5" x14ac:dyDescent="0.3">
      <c r="A3026" t="s">
        <v>27</v>
      </c>
      <c r="B3026" t="s">
        <v>2041</v>
      </c>
      <c r="C3026" t="s">
        <v>122</v>
      </c>
      <c r="D3026">
        <v>85345</v>
      </c>
      <c r="E3026" t="s">
        <v>30</v>
      </c>
    </row>
    <row r="3027" spans="1:5" x14ac:dyDescent="0.3">
      <c r="A3027" t="s">
        <v>27</v>
      </c>
      <c r="B3027" t="s">
        <v>2041</v>
      </c>
      <c r="C3027" t="s">
        <v>122</v>
      </c>
      <c r="D3027">
        <v>85345</v>
      </c>
      <c r="E3027" t="s">
        <v>30</v>
      </c>
    </row>
    <row r="3028" spans="1:5" x14ac:dyDescent="0.3">
      <c r="A3028" t="s">
        <v>27</v>
      </c>
      <c r="B3028" t="s">
        <v>2041</v>
      </c>
      <c r="C3028" t="s">
        <v>122</v>
      </c>
      <c r="D3028">
        <v>85345</v>
      </c>
      <c r="E3028" t="s">
        <v>30</v>
      </c>
    </row>
    <row r="3029" spans="1:5" x14ac:dyDescent="0.3">
      <c r="A3029" t="s">
        <v>27</v>
      </c>
      <c r="B3029" t="s">
        <v>2041</v>
      </c>
      <c r="C3029" t="s">
        <v>122</v>
      </c>
      <c r="D3029">
        <v>85345</v>
      </c>
      <c r="E3029" t="s">
        <v>30</v>
      </c>
    </row>
    <row r="3030" spans="1:5" x14ac:dyDescent="0.3">
      <c r="A3030" t="s">
        <v>27</v>
      </c>
      <c r="B3030" t="s">
        <v>1054</v>
      </c>
      <c r="C3030" t="s">
        <v>29</v>
      </c>
      <c r="D3030">
        <v>92054</v>
      </c>
      <c r="E3030" t="s">
        <v>30</v>
      </c>
    </row>
    <row r="3031" spans="1:5" x14ac:dyDescent="0.3">
      <c r="A3031" t="s">
        <v>27</v>
      </c>
      <c r="B3031" t="s">
        <v>1871</v>
      </c>
      <c r="C3031" t="s">
        <v>66</v>
      </c>
      <c r="D3031">
        <v>98052</v>
      </c>
      <c r="E3031" t="s">
        <v>30</v>
      </c>
    </row>
    <row r="3032" spans="1:5" x14ac:dyDescent="0.3">
      <c r="A3032" t="s">
        <v>27</v>
      </c>
      <c r="B3032" t="s">
        <v>80</v>
      </c>
      <c r="C3032" t="s">
        <v>29</v>
      </c>
      <c r="D3032">
        <v>94109</v>
      </c>
      <c r="E3032" t="s">
        <v>30</v>
      </c>
    </row>
    <row r="3033" spans="1:5" x14ac:dyDescent="0.3">
      <c r="A3033" t="s">
        <v>27</v>
      </c>
      <c r="B3033" t="s">
        <v>1908</v>
      </c>
      <c r="C3033" t="s">
        <v>66</v>
      </c>
      <c r="D3033">
        <v>99207</v>
      </c>
      <c r="E3033" t="s">
        <v>30</v>
      </c>
    </row>
    <row r="3034" spans="1:5" x14ac:dyDescent="0.3">
      <c r="A3034" t="s">
        <v>27</v>
      </c>
      <c r="B3034" t="s">
        <v>28</v>
      </c>
      <c r="C3034" t="s">
        <v>29</v>
      </c>
      <c r="D3034">
        <v>90032</v>
      </c>
      <c r="E3034" t="s">
        <v>30</v>
      </c>
    </row>
    <row r="3035" spans="1:5" x14ac:dyDescent="0.3">
      <c r="A3035" t="s">
        <v>27</v>
      </c>
      <c r="B3035" t="s">
        <v>28</v>
      </c>
      <c r="C3035" t="s">
        <v>29</v>
      </c>
      <c r="D3035">
        <v>90032</v>
      </c>
      <c r="E3035" t="s">
        <v>30</v>
      </c>
    </row>
    <row r="3036" spans="1:5" x14ac:dyDescent="0.3">
      <c r="A3036" t="s">
        <v>27</v>
      </c>
      <c r="B3036" t="s">
        <v>28</v>
      </c>
      <c r="C3036" t="s">
        <v>29</v>
      </c>
      <c r="D3036">
        <v>90032</v>
      </c>
      <c r="E3036" t="s">
        <v>30</v>
      </c>
    </row>
    <row r="3037" spans="1:5" x14ac:dyDescent="0.3">
      <c r="A3037" t="s">
        <v>27</v>
      </c>
      <c r="B3037" t="s">
        <v>28</v>
      </c>
      <c r="C3037" t="s">
        <v>29</v>
      </c>
      <c r="D3037">
        <v>90032</v>
      </c>
      <c r="E3037" t="s">
        <v>30</v>
      </c>
    </row>
    <row r="3038" spans="1:5" x14ac:dyDescent="0.3">
      <c r="A3038" t="s">
        <v>27</v>
      </c>
      <c r="B3038" t="s">
        <v>80</v>
      </c>
      <c r="C3038" t="s">
        <v>29</v>
      </c>
      <c r="D3038">
        <v>94122</v>
      </c>
      <c r="E3038" t="s">
        <v>30</v>
      </c>
    </row>
    <row r="3039" spans="1:5" x14ac:dyDescent="0.3">
      <c r="A3039" t="s">
        <v>27</v>
      </c>
      <c r="B3039" t="s">
        <v>80</v>
      </c>
      <c r="C3039" t="s">
        <v>29</v>
      </c>
      <c r="D3039">
        <v>94122</v>
      </c>
      <c r="E3039" t="s">
        <v>30</v>
      </c>
    </row>
    <row r="3040" spans="1:5" x14ac:dyDescent="0.3">
      <c r="A3040" t="s">
        <v>27</v>
      </c>
      <c r="B3040" t="s">
        <v>3454</v>
      </c>
      <c r="C3040" t="s">
        <v>29</v>
      </c>
      <c r="D3040">
        <v>90712</v>
      </c>
      <c r="E3040" t="s">
        <v>30</v>
      </c>
    </row>
    <row r="3041" spans="1:5" x14ac:dyDescent="0.3">
      <c r="A3041" t="s">
        <v>27</v>
      </c>
      <c r="B3041" t="s">
        <v>65</v>
      </c>
      <c r="C3041" t="s">
        <v>66</v>
      </c>
      <c r="D3041">
        <v>98115</v>
      </c>
      <c r="E3041" t="s">
        <v>30</v>
      </c>
    </row>
    <row r="3042" spans="1:5" x14ac:dyDescent="0.3">
      <c r="A3042" t="s">
        <v>27</v>
      </c>
      <c r="B3042" t="s">
        <v>28</v>
      </c>
      <c r="C3042" t="s">
        <v>29</v>
      </c>
      <c r="D3042">
        <v>90008</v>
      </c>
      <c r="E3042" t="s">
        <v>30</v>
      </c>
    </row>
    <row r="3043" spans="1:5" x14ac:dyDescent="0.3">
      <c r="A3043" t="s">
        <v>27</v>
      </c>
      <c r="B3043" t="s">
        <v>147</v>
      </c>
      <c r="C3043" t="s">
        <v>148</v>
      </c>
      <c r="D3043">
        <v>97206</v>
      </c>
      <c r="E3043" t="s">
        <v>30</v>
      </c>
    </row>
    <row r="3044" spans="1:5" x14ac:dyDescent="0.3">
      <c r="A3044" t="s">
        <v>27</v>
      </c>
      <c r="B3044" t="s">
        <v>80</v>
      </c>
      <c r="C3044" t="s">
        <v>29</v>
      </c>
      <c r="D3044">
        <v>94110</v>
      </c>
      <c r="E3044" t="s">
        <v>30</v>
      </c>
    </row>
    <row r="3045" spans="1:5" x14ac:dyDescent="0.3">
      <c r="A3045" t="s">
        <v>27</v>
      </c>
      <c r="B3045" t="s">
        <v>80</v>
      </c>
      <c r="C3045" t="s">
        <v>29</v>
      </c>
      <c r="D3045">
        <v>94110</v>
      </c>
      <c r="E3045" t="s">
        <v>30</v>
      </c>
    </row>
    <row r="3046" spans="1:5" x14ac:dyDescent="0.3">
      <c r="A3046" t="s">
        <v>27</v>
      </c>
      <c r="B3046" t="s">
        <v>792</v>
      </c>
      <c r="C3046" t="s">
        <v>29</v>
      </c>
      <c r="D3046">
        <v>92691</v>
      </c>
      <c r="E3046" t="s">
        <v>30</v>
      </c>
    </row>
    <row r="3047" spans="1:5" x14ac:dyDescent="0.3">
      <c r="A3047" t="s">
        <v>27</v>
      </c>
      <c r="B3047" t="s">
        <v>792</v>
      </c>
      <c r="C3047" t="s">
        <v>29</v>
      </c>
      <c r="D3047">
        <v>92691</v>
      </c>
      <c r="E3047" t="s">
        <v>30</v>
      </c>
    </row>
    <row r="3048" spans="1:5" x14ac:dyDescent="0.3">
      <c r="A3048" t="s">
        <v>27</v>
      </c>
      <c r="B3048" t="s">
        <v>80</v>
      </c>
      <c r="C3048" t="s">
        <v>29</v>
      </c>
      <c r="D3048">
        <v>94109</v>
      </c>
      <c r="E3048" t="s">
        <v>30</v>
      </c>
    </row>
    <row r="3049" spans="1:5" x14ac:dyDescent="0.3">
      <c r="A3049" t="s">
        <v>27</v>
      </c>
      <c r="B3049" t="s">
        <v>80</v>
      </c>
      <c r="C3049" t="s">
        <v>29</v>
      </c>
      <c r="D3049">
        <v>94110</v>
      </c>
      <c r="E3049" t="s">
        <v>30</v>
      </c>
    </row>
    <row r="3050" spans="1:5" x14ac:dyDescent="0.3">
      <c r="A3050" t="s">
        <v>27</v>
      </c>
      <c r="B3050" t="s">
        <v>28</v>
      </c>
      <c r="C3050" t="s">
        <v>29</v>
      </c>
      <c r="D3050">
        <v>90049</v>
      </c>
      <c r="E3050" t="s">
        <v>30</v>
      </c>
    </row>
    <row r="3051" spans="1:5" x14ac:dyDescent="0.3">
      <c r="A3051" t="s">
        <v>27</v>
      </c>
      <c r="B3051" t="s">
        <v>65</v>
      </c>
      <c r="C3051" t="s">
        <v>66</v>
      </c>
      <c r="D3051">
        <v>98115</v>
      </c>
      <c r="E3051" t="s">
        <v>30</v>
      </c>
    </row>
    <row r="3052" spans="1:5" x14ac:dyDescent="0.3">
      <c r="A3052" t="s">
        <v>27</v>
      </c>
      <c r="B3052" t="s">
        <v>65</v>
      </c>
      <c r="C3052" t="s">
        <v>66</v>
      </c>
      <c r="D3052">
        <v>98115</v>
      </c>
      <c r="E3052" t="s">
        <v>30</v>
      </c>
    </row>
    <row r="3053" spans="1:5" x14ac:dyDescent="0.3">
      <c r="A3053" t="s">
        <v>27</v>
      </c>
      <c r="B3053" t="s">
        <v>65</v>
      </c>
      <c r="C3053" t="s">
        <v>66</v>
      </c>
      <c r="D3053">
        <v>98115</v>
      </c>
      <c r="E3053" t="s">
        <v>30</v>
      </c>
    </row>
    <row r="3054" spans="1:5" x14ac:dyDescent="0.3">
      <c r="A3054" t="s">
        <v>27</v>
      </c>
      <c r="B3054" t="s">
        <v>65</v>
      </c>
      <c r="C3054" t="s">
        <v>66</v>
      </c>
      <c r="D3054">
        <v>98115</v>
      </c>
      <c r="E3054" t="s">
        <v>30</v>
      </c>
    </row>
    <row r="3055" spans="1:5" x14ac:dyDescent="0.3">
      <c r="A3055" t="s">
        <v>27</v>
      </c>
      <c r="B3055" t="s">
        <v>65</v>
      </c>
      <c r="C3055" t="s">
        <v>66</v>
      </c>
      <c r="D3055">
        <v>98115</v>
      </c>
      <c r="E3055" t="s">
        <v>30</v>
      </c>
    </row>
    <row r="3056" spans="1:5" x14ac:dyDescent="0.3">
      <c r="A3056" t="s">
        <v>27</v>
      </c>
      <c r="B3056" t="s">
        <v>65</v>
      </c>
      <c r="C3056" t="s">
        <v>66</v>
      </c>
      <c r="D3056">
        <v>98103</v>
      </c>
      <c r="E3056" t="s">
        <v>30</v>
      </c>
    </row>
    <row r="3057" spans="1:5" x14ac:dyDescent="0.3">
      <c r="A3057" t="s">
        <v>27</v>
      </c>
      <c r="B3057" t="s">
        <v>80</v>
      </c>
      <c r="C3057" t="s">
        <v>29</v>
      </c>
      <c r="D3057">
        <v>94110</v>
      </c>
      <c r="E3057" t="s">
        <v>30</v>
      </c>
    </row>
    <row r="3058" spans="1:5" x14ac:dyDescent="0.3">
      <c r="A3058" t="s">
        <v>27</v>
      </c>
      <c r="B3058" t="s">
        <v>176</v>
      </c>
      <c r="C3058" t="s">
        <v>122</v>
      </c>
      <c r="D3058">
        <v>85023</v>
      </c>
      <c r="E3058" t="s">
        <v>30</v>
      </c>
    </row>
    <row r="3059" spans="1:5" x14ac:dyDescent="0.3">
      <c r="A3059" t="s">
        <v>27</v>
      </c>
      <c r="B3059" t="s">
        <v>236</v>
      </c>
      <c r="C3059" t="s">
        <v>29</v>
      </c>
      <c r="D3059">
        <v>95123</v>
      </c>
      <c r="E3059" t="s">
        <v>30</v>
      </c>
    </row>
    <row r="3060" spans="1:5" x14ac:dyDescent="0.3">
      <c r="A3060" t="s">
        <v>27</v>
      </c>
      <c r="B3060" t="s">
        <v>1984</v>
      </c>
      <c r="C3060" t="s">
        <v>161</v>
      </c>
      <c r="D3060">
        <v>80020</v>
      </c>
      <c r="E3060" t="s">
        <v>30</v>
      </c>
    </row>
    <row r="3061" spans="1:5" x14ac:dyDescent="0.3">
      <c r="A3061" t="s">
        <v>27</v>
      </c>
      <c r="B3061" t="s">
        <v>28</v>
      </c>
      <c r="C3061" t="s">
        <v>29</v>
      </c>
      <c r="D3061">
        <v>90045</v>
      </c>
      <c r="E3061" t="s">
        <v>30</v>
      </c>
    </row>
    <row r="3062" spans="1:5" x14ac:dyDescent="0.3">
      <c r="A3062" t="s">
        <v>27</v>
      </c>
      <c r="B3062" t="s">
        <v>1577</v>
      </c>
      <c r="C3062" t="s">
        <v>29</v>
      </c>
      <c r="D3062">
        <v>91767</v>
      </c>
      <c r="E3062" t="s">
        <v>30</v>
      </c>
    </row>
    <row r="3063" spans="1:5" x14ac:dyDescent="0.3">
      <c r="A3063" t="s">
        <v>27</v>
      </c>
      <c r="B3063" t="s">
        <v>528</v>
      </c>
      <c r="C3063" t="s">
        <v>29</v>
      </c>
      <c r="D3063">
        <v>94521</v>
      </c>
      <c r="E3063" t="s">
        <v>30</v>
      </c>
    </row>
    <row r="3064" spans="1:5" x14ac:dyDescent="0.3">
      <c r="A3064" t="s">
        <v>27</v>
      </c>
      <c r="B3064" t="s">
        <v>236</v>
      </c>
      <c r="C3064" t="s">
        <v>29</v>
      </c>
      <c r="D3064">
        <v>95123</v>
      </c>
      <c r="E3064" t="s">
        <v>30</v>
      </c>
    </row>
    <row r="3065" spans="1:5" x14ac:dyDescent="0.3">
      <c r="A3065" t="s">
        <v>27</v>
      </c>
      <c r="B3065" t="s">
        <v>236</v>
      </c>
      <c r="C3065" t="s">
        <v>29</v>
      </c>
      <c r="D3065">
        <v>95123</v>
      </c>
      <c r="E3065" t="s">
        <v>30</v>
      </c>
    </row>
    <row r="3066" spans="1:5" x14ac:dyDescent="0.3">
      <c r="A3066" t="s">
        <v>27</v>
      </c>
      <c r="B3066" t="s">
        <v>236</v>
      </c>
      <c r="C3066" t="s">
        <v>29</v>
      </c>
      <c r="D3066">
        <v>95123</v>
      </c>
      <c r="E3066" t="s">
        <v>30</v>
      </c>
    </row>
    <row r="3067" spans="1:5" x14ac:dyDescent="0.3">
      <c r="A3067" t="s">
        <v>27</v>
      </c>
      <c r="B3067" t="s">
        <v>2365</v>
      </c>
      <c r="C3067" t="s">
        <v>29</v>
      </c>
      <c r="D3067">
        <v>95823</v>
      </c>
      <c r="E3067" t="s">
        <v>30</v>
      </c>
    </row>
    <row r="3068" spans="1:5" x14ac:dyDescent="0.3">
      <c r="A3068" t="s">
        <v>27</v>
      </c>
      <c r="B3068" t="s">
        <v>1934</v>
      </c>
      <c r="C3068" t="s">
        <v>148</v>
      </c>
      <c r="D3068">
        <v>97477</v>
      </c>
      <c r="E3068" t="s">
        <v>30</v>
      </c>
    </row>
    <row r="3069" spans="1:5" x14ac:dyDescent="0.3">
      <c r="A3069" t="s">
        <v>27</v>
      </c>
      <c r="B3069" t="s">
        <v>28</v>
      </c>
      <c r="C3069" t="s">
        <v>29</v>
      </c>
      <c r="D3069">
        <v>90045</v>
      </c>
      <c r="E3069" t="s">
        <v>30</v>
      </c>
    </row>
    <row r="3070" spans="1:5" x14ac:dyDescent="0.3">
      <c r="A3070" t="s">
        <v>27</v>
      </c>
      <c r="B3070" t="s">
        <v>28</v>
      </c>
      <c r="C3070" t="s">
        <v>29</v>
      </c>
      <c r="D3070">
        <v>90045</v>
      </c>
      <c r="E3070" t="s">
        <v>30</v>
      </c>
    </row>
    <row r="3071" spans="1:5" x14ac:dyDescent="0.3">
      <c r="A3071" t="s">
        <v>27</v>
      </c>
      <c r="B3071" t="s">
        <v>2990</v>
      </c>
      <c r="C3071" t="s">
        <v>29</v>
      </c>
      <c r="D3071">
        <v>95695</v>
      </c>
      <c r="E3071" t="s">
        <v>30</v>
      </c>
    </row>
    <row r="3072" spans="1:5" x14ac:dyDescent="0.3">
      <c r="A3072" t="s">
        <v>27</v>
      </c>
      <c r="B3072" t="s">
        <v>65</v>
      </c>
      <c r="C3072" t="s">
        <v>66</v>
      </c>
      <c r="D3072">
        <v>98115</v>
      </c>
      <c r="E3072" t="s">
        <v>30</v>
      </c>
    </row>
    <row r="3073" spans="1:5" x14ac:dyDescent="0.3">
      <c r="A3073" t="s">
        <v>27</v>
      </c>
      <c r="B3073" t="s">
        <v>65</v>
      </c>
      <c r="C3073" t="s">
        <v>66</v>
      </c>
      <c r="D3073">
        <v>98115</v>
      </c>
      <c r="E3073" t="s">
        <v>30</v>
      </c>
    </row>
    <row r="3074" spans="1:5" x14ac:dyDescent="0.3">
      <c r="A3074" t="s">
        <v>27</v>
      </c>
      <c r="B3074" t="s">
        <v>65</v>
      </c>
      <c r="C3074" t="s">
        <v>66</v>
      </c>
      <c r="D3074">
        <v>98115</v>
      </c>
      <c r="E3074" t="s">
        <v>30</v>
      </c>
    </row>
    <row r="3075" spans="1:5" x14ac:dyDescent="0.3">
      <c r="A3075" t="s">
        <v>27</v>
      </c>
      <c r="B3075" t="s">
        <v>28</v>
      </c>
      <c r="C3075" t="s">
        <v>29</v>
      </c>
      <c r="D3075">
        <v>90049</v>
      </c>
      <c r="E3075" t="s">
        <v>30</v>
      </c>
    </row>
    <row r="3076" spans="1:5" x14ac:dyDescent="0.3">
      <c r="A3076" t="s">
        <v>27</v>
      </c>
      <c r="B3076" t="s">
        <v>65</v>
      </c>
      <c r="C3076" t="s">
        <v>66</v>
      </c>
      <c r="D3076">
        <v>98105</v>
      </c>
      <c r="E3076" t="s">
        <v>30</v>
      </c>
    </row>
    <row r="3077" spans="1:5" x14ac:dyDescent="0.3">
      <c r="A3077" t="s">
        <v>27</v>
      </c>
      <c r="B3077" t="s">
        <v>65</v>
      </c>
      <c r="C3077" t="s">
        <v>66</v>
      </c>
      <c r="D3077">
        <v>98105</v>
      </c>
      <c r="E3077" t="s">
        <v>30</v>
      </c>
    </row>
    <row r="3078" spans="1:5" x14ac:dyDescent="0.3">
      <c r="A3078" t="s">
        <v>27</v>
      </c>
      <c r="B3078" t="s">
        <v>28</v>
      </c>
      <c r="C3078" t="s">
        <v>29</v>
      </c>
      <c r="D3078">
        <v>90032</v>
      </c>
      <c r="E3078" t="s">
        <v>30</v>
      </c>
    </row>
    <row r="3079" spans="1:5" x14ac:dyDescent="0.3">
      <c r="A3079" t="s">
        <v>27</v>
      </c>
      <c r="B3079" t="s">
        <v>65</v>
      </c>
      <c r="C3079" t="s">
        <v>66</v>
      </c>
      <c r="D3079">
        <v>98103</v>
      </c>
      <c r="E3079" t="s">
        <v>30</v>
      </c>
    </row>
    <row r="3080" spans="1:5" x14ac:dyDescent="0.3">
      <c r="A3080" t="s">
        <v>27</v>
      </c>
      <c r="B3080" t="s">
        <v>65</v>
      </c>
      <c r="C3080" t="s">
        <v>66</v>
      </c>
      <c r="D3080">
        <v>98103</v>
      </c>
      <c r="E3080" t="s">
        <v>30</v>
      </c>
    </row>
    <row r="3081" spans="1:5" x14ac:dyDescent="0.3">
      <c r="A3081" t="s">
        <v>27</v>
      </c>
      <c r="B3081" t="s">
        <v>65</v>
      </c>
      <c r="C3081" t="s">
        <v>66</v>
      </c>
      <c r="D3081">
        <v>98103</v>
      </c>
      <c r="E3081" t="s">
        <v>30</v>
      </c>
    </row>
    <row r="3082" spans="1:5" x14ac:dyDescent="0.3">
      <c r="A3082" t="s">
        <v>27</v>
      </c>
      <c r="B3082" t="s">
        <v>65</v>
      </c>
      <c r="C3082" t="s">
        <v>66</v>
      </c>
      <c r="D3082">
        <v>98103</v>
      </c>
      <c r="E3082" t="s">
        <v>30</v>
      </c>
    </row>
    <row r="3083" spans="1:5" x14ac:dyDescent="0.3">
      <c r="A3083" t="s">
        <v>27</v>
      </c>
      <c r="B3083" t="s">
        <v>1516</v>
      </c>
      <c r="C3083" t="s">
        <v>122</v>
      </c>
      <c r="D3083">
        <v>85301</v>
      </c>
      <c r="E3083" t="s">
        <v>30</v>
      </c>
    </row>
    <row r="3084" spans="1:5" x14ac:dyDescent="0.3">
      <c r="A3084" t="s">
        <v>27</v>
      </c>
      <c r="B3084" t="s">
        <v>1516</v>
      </c>
      <c r="C3084" t="s">
        <v>122</v>
      </c>
      <c r="D3084">
        <v>85301</v>
      </c>
      <c r="E3084" t="s">
        <v>30</v>
      </c>
    </row>
    <row r="3085" spans="1:5" x14ac:dyDescent="0.3">
      <c r="A3085" t="s">
        <v>27</v>
      </c>
      <c r="B3085" t="s">
        <v>1516</v>
      </c>
      <c r="C3085" t="s">
        <v>122</v>
      </c>
      <c r="D3085">
        <v>85301</v>
      </c>
      <c r="E3085" t="s">
        <v>30</v>
      </c>
    </row>
    <row r="3086" spans="1:5" x14ac:dyDescent="0.3">
      <c r="A3086" t="s">
        <v>27</v>
      </c>
      <c r="B3086" t="s">
        <v>28</v>
      </c>
      <c r="C3086" t="s">
        <v>29</v>
      </c>
      <c r="D3086">
        <v>90045</v>
      </c>
      <c r="E3086" t="s">
        <v>30</v>
      </c>
    </row>
    <row r="3087" spans="1:5" x14ac:dyDescent="0.3">
      <c r="A3087" t="s">
        <v>27</v>
      </c>
      <c r="B3087" t="s">
        <v>28</v>
      </c>
      <c r="C3087" t="s">
        <v>29</v>
      </c>
      <c r="D3087">
        <v>90045</v>
      </c>
      <c r="E3087" t="s">
        <v>30</v>
      </c>
    </row>
    <row r="3088" spans="1:5" x14ac:dyDescent="0.3">
      <c r="A3088" t="s">
        <v>27</v>
      </c>
      <c r="B3088" t="s">
        <v>28</v>
      </c>
      <c r="C3088" t="s">
        <v>29</v>
      </c>
      <c r="D3088">
        <v>90045</v>
      </c>
      <c r="E3088" t="s">
        <v>30</v>
      </c>
    </row>
    <row r="3089" spans="1:5" x14ac:dyDescent="0.3">
      <c r="A3089" t="s">
        <v>27</v>
      </c>
      <c r="B3089" t="s">
        <v>28</v>
      </c>
      <c r="C3089" t="s">
        <v>29</v>
      </c>
      <c r="D3089">
        <v>90045</v>
      </c>
      <c r="E3089" t="s">
        <v>30</v>
      </c>
    </row>
    <row r="3090" spans="1:5" x14ac:dyDescent="0.3">
      <c r="A3090" t="s">
        <v>27</v>
      </c>
      <c r="B3090" t="s">
        <v>443</v>
      </c>
      <c r="C3090" t="s">
        <v>122</v>
      </c>
      <c r="D3090">
        <v>85705</v>
      </c>
      <c r="E3090" t="s">
        <v>30</v>
      </c>
    </row>
    <row r="3091" spans="1:5" x14ac:dyDescent="0.3">
      <c r="A3091" t="s">
        <v>27</v>
      </c>
      <c r="B3091" t="s">
        <v>443</v>
      </c>
      <c r="C3091" t="s">
        <v>122</v>
      </c>
      <c r="D3091">
        <v>85705</v>
      </c>
      <c r="E3091" t="s">
        <v>30</v>
      </c>
    </row>
    <row r="3092" spans="1:5" x14ac:dyDescent="0.3">
      <c r="A3092" t="s">
        <v>27</v>
      </c>
      <c r="B3092" t="s">
        <v>1577</v>
      </c>
      <c r="C3092" t="s">
        <v>29</v>
      </c>
      <c r="D3092">
        <v>91767</v>
      </c>
      <c r="E3092" t="s">
        <v>30</v>
      </c>
    </row>
    <row r="3093" spans="1:5" x14ac:dyDescent="0.3">
      <c r="A3093" t="s">
        <v>27</v>
      </c>
      <c r="B3093" t="s">
        <v>4407</v>
      </c>
      <c r="C3093" t="s">
        <v>29</v>
      </c>
      <c r="D3093">
        <v>93101</v>
      </c>
      <c r="E3093" t="s">
        <v>30</v>
      </c>
    </row>
    <row r="3094" spans="1:5" x14ac:dyDescent="0.3">
      <c r="A3094" t="s">
        <v>27</v>
      </c>
      <c r="B3094" t="s">
        <v>4407</v>
      </c>
      <c r="C3094" t="s">
        <v>29</v>
      </c>
      <c r="D3094">
        <v>93101</v>
      </c>
      <c r="E3094" t="s">
        <v>30</v>
      </c>
    </row>
    <row r="3095" spans="1:5" x14ac:dyDescent="0.3">
      <c r="A3095" t="s">
        <v>27</v>
      </c>
      <c r="B3095" t="s">
        <v>4407</v>
      </c>
      <c r="C3095" t="s">
        <v>29</v>
      </c>
      <c r="D3095">
        <v>93101</v>
      </c>
      <c r="E3095" t="s">
        <v>30</v>
      </c>
    </row>
    <row r="3096" spans="1:5" x14ac:dyDescent="0.3">
      <c r="A3096" t="s">
        <v>27</v>
      </c>
      <c r="B3096" t="s">
        <v>80</v>
      </c>
      <c r="C3096" t="s">
        <v>29</v>
      </c>
      <c r="D3096">
        <v>94109</v>
      </c>
      <c r="E3096" t="s">
        <v>30</v>
      </c>
    </row>
    <row r="3097" spans="1:5" x14ac:dyDescent="0.3">
      <c r="A3097" t="s">
        <v>27</v>
      </c>
      <c r="B3097" t="s">
        <v>1014</v>
      </c>
      <c r="C3097" t="s">
        <v>29</v>
      </c>
      <c r="D3097">
        <v>92503</v>
      </c>
      <c r="E3097" t="s">
        <v>30</v>
      </c>
    </row>
    <row r="3098" spans="1:5" x14ac:dyDescent="0.3">
      <c r="A3098" t="s">
        <v>27</v>
      </c>
      <c r="B3098" t="s">
        <v>28</v>
      </c>
      <c r="C3098" t="s">
        <v>29</v>
      </c>
      <c r="D3098">
        <v>90049</v>
      </c>
      <c r="E3098" t="s">
        <v>30</v>
      </c>
    </row>
    <row r="3099" spans="1:5" x14ac:dyDescent="0.3">
      <c r="A3099" t="s">
        <v>27</v>
      </c>
      <c r="B3099" t="s">
        <v>28</v>
      </c>
      <c r="C3099" t="s">
        <v>29</v>
      </c>
      <c r="D3099">
        <v>90049</v>
      </c>
      <c r="E3099" t="s">
        <v>30</v>
      </c>
    </row>
    <row r="3100" spans="1:5" x14ac:dyDescent="0.3">
      <c r="A3100" t="s">
        <v>27</v>
      </c>
      <c r="B3100" t="s">
        <v>6116</v>
      </c>
      <c r="C3100" t="s">
        <v>29</v>
      </c>
      <c r="D3100">
        <v>92672</v>
      </c>
      <c r="E3100" t="s">
        <v>30</v>
      </c>
    </row>
    <row r="3101" spans="1:5" x14ac:dyDescent="0.3">
      <c r="A3101" t="s">
        <v>27</v>
      </c>
      <c r="B3101" t="s">
        <v>6116</v>
      </c>
      <c r="C3101" t="s">
        <v>29</v>
      </c>
      <c r="D3101">
        <v>92672</v>
      </c>
      <c r="E3101" t="s">
        <v>30</v>
      </c>
    </row>
    <row r="3102" spans="1:5" x14ac:dyDescent="0.3">
      <c r="A3102" t="s">
        <v>27</v>
      </c>
      <c r="B3102" t="s">
        <v>6120</v>
      </c>
      <c r="C3102" t="s">
        <v>29</v>
      </c>
      <c r="D3102">
        <v>94568</v>
      </c>
      <c r="E3102" t="s">
        <v>30</v>
      </c>
    </row>
    <row r="3103" spans="1:5" x14ac:dyDescent="0.3">
      <c r="A3103" t="s">
        <v>27</v>
      </c>
      <c r="B3103" t="s">
        <v>2692</v>
      </c>
      <c r="C3103" t="s">
        <v>29</v>
      </c>
      <c r="D3103">
        <v>93309</v>
      </c>
      <c r="E3103" t="s">
        <v>30</v>
      </c>
    </row>
    <row r="3104" spans="1:5" x14ac:dyDescent="0.3">
      <c r="A3104" t="s">
        <v>27</v>
      </c>
      <c r="B3104" t="s">
        <v>80</v>
      </c>
      <c r="C3104" t="s">
        <v>29</v>
      </c>
      <c r="D3104">
        <v>94122</v>
      </c>
      <c r="E3104" t="s">
        <v>30</v>
      </c>
    </row>
    <row r="3105" spans="1:5" x14ac:dyDescent="0.3">
      <c r="A3105" t="s">
        <v>27</v>
      </c>
      <c r="B3105" t="s">
        <v>80</v>
      </c>
      <c r="C3105" t="s">
        <v>29</v>
      </c>
      <c r="D3105">
        <v>94122</v>
      </c>
      <c r="E3105" t="s">
        <v>30</v>
      </c>
    </row>
    <row r="3106" spans="1:5" x14ac:dyDescent="0.3">
      <c r="A3106" t="s">
        <v>27</v>
      </c>
      <c r="B3106" t="s">
        <v>80</v>
      </c>
      <c r="C3106" t="s">
        <v>29</v>
      </c>
      <c r="D3106">
        <v>94122</v>
      </c>
      <c r="E3106" t="s">
        <v>30</v>
      </c>
    </row>
    <row r="3107" spans="1:5" x14ac:dyDescent="0.3">
      <c r="A3107" t="s">
        <v>27</v>
      </c>
      <c r="B3107" t="s">
        <v>80</v>
      </c>
      <c r="C3107" t="s">
        <v>29</v>
      </c>
      <c r="D3107">
        <v>94122</v>
      </c>
      <c r="E3107" t="s">
        <v>30</v>
      </c>
    </row>
    <row r="3108" spans="1:5" x14ac:dyDescent="0.3">
      <c r="A3108" t="s">
        <v>27</v>
      </c>
      <c r="B3108" t="s">
        <v>80</v>
      </c>
      <c r="C3108" t="s">
        <v>29</v>
      </c>
      <c r="D3108">
        <v>94122</v>
      </c>
      <c r="E3108" t="s">
        <v>30</v>
      </c>
    </row>
    <row r="3109" spans="1:5" x14ac:dyDescent="0.3">
      <c r="A3109" t="s">
        <v>27</v>
      </c>
      <c r="B3109" t="s">
        <v>80</v>
      </c>
      <c r="C3109" t="s">
        <v>29</v>
      </c>
      <c r="D3109">
        <v>94122</v>
      </c>
      <c r="E3109" t="s">
        <v>30</v>
      </c>
    </row>
    <row r="3110" spans="1:5" x14ac:dyDescent="0.3">
      <c r="A3110" t="s">
        <v>27</v>
      </c>
      <c r="B3110" t="s">
        <v>28</v>
      </c>
      <c r="C3110" t="s">
        <v>29</v>
      </c>
      <c r="D3110">
        <v>90032</v>
      </c>
      <c r="E3110" t="s">
        <v>30</v>
      </c>
    </row>
    <row r="3111" spans="1:5" x14ac:dyDescent="0.3">
      <c r="A3111" t="s">
        <v>27</v>
      </c>
      <c r="B3111" t="s">
        <v>325</v>
      </c>
      <c r="C3111" t="s">
        <v>29</v>
      </c>
      <c r="D3111">
        <v>92037</v>
      </c>
      <c r="E3111" t="s">
        <v>30</v>
      </c>
    </row>
    <row r="3112" spans="1:5" x14ac:dyDescent="0.3">
      <c r="A3112" t="s">
        <v>27</v>
      </c>
      <c r="B3112" t="s">
        <v>80</v>
      </c>
      <c r="C3112" t="s">
        <v>29</v>
      </c>
      <c r="D3112">
        <v>94110</v>
      </c>
      <c r="E3112" t="s">
        <v>30</v>
      </c>
    </row>
    <row r="3113" spans="1:5" x14ac:dyDescent="0.3">
      <c r="A3113" t="s">
        <v>27</v>
      </c>
      <c r="B3113" t="s">
        <v>80</v>
      </c>
      <c r="C3113" t="s">
        <v>29</v>
      </c>
      <c r="D3113">
        <v>94110</v>
      </c>
      <c r="E3113" t="s">
        <v>30</v>
      </c>
    </row>
    <row r="3114" spans="1:5" x14ac:dyDescent="0.3">
      <c r="A3114" t="s">
        <v>27</v>
      </c>
      <c r="B3114" t="s">
        <v>351</v>
      </c>
      <c r="C3114" t="s">
        <v>29</v>
      </c>
      <c r="D3114">
        <v>90301</v>
      </c>
      <c r="E3114" t="s">
        <v>30</v>
      </c>
    </row>
    <row r="3115" spans="1:5" x14ac:dyDescent="0.3">
      <c r="A3115" t="s">
        <v>27</v>
      </c>
      <c r="B3115" t="s">
        <v>351</v>
      </c>
      <c r="C3115" t="s">
        <v>29</v>
      </c>
      <c r="D3115">
        <v>90301</v>
      </c>
      <c r="E3115" t="s">
        <v>30</v>
      </c>
    </row>
    <row r="3116" spans="1:5" x14ac:dyDescent="0.3">
      <c r="A3116" t="s">
        <v>27</v>
      </c>
      <c r="B3116" t="s">
        <v>351</v>
      </c>
      <c r="C3116" t="s">
        <v>29</v>
      </c>
      <c r="D3116">
        <v>90301</v>
      </c>
      <c r="E3116" t="s">
        <v>30</v>
      </c>
    </row>
    <row r="3117" spans="1:5" x14ac:dyDescent="0.3">
      <c r="A3117" t="s">
        <v>27</v>
      </c>
      <c r="B3117" t="s">
        <v>6134</v>
      </c>
      <c r="C3117" t="s">
        <v>29</v>
      </c>
      <c r="D3117">
        <v>93405</v>
      </c>
      <c r="E3117" t="s">
        <v>30</v>
      </c>
    </row>
    <row r="3118" spans="1:5" x14ac:dyDescent="0.3">
      <c r="A3118" t="s">
        <v>27</v>
      </c>
      <c r="B3118" t="s">
        <v>80</v>
      </c>
      <c r="C3118" t="s">
        <v>29</v>
      </c>
      <c r="D3118">
        <v>94122</v>
      </c>
      <c r="E3118" t="s">
        <v>30</v>
      </c>
    </row>
    <row r="3119" spans="1:5" x14ac:dyDescent="0.3">
      <c r="A3119" t="s">
        <v>27</v>
      </c>
      <c r="B3119" t="s">
        <v>28</v>
      </c>
      <c r="C3119" t="s">
        <v>29</v>
      </c>
      <c r="D3119">
        <v>90045</v>
      </c>
      <c r="E3119" t="s">
        <v>30</v>
      </c>
    </row>
    <row r="3120" spans="1:5" x14ac:dyDescent="0.3">
      <c r="A3120" t="s">
        <v>27</v>
      </c>
      <c r="B3120" t="s">
        <v>28</v>
      </c>
      <c r="C3120" t="s">
        <v>29</v>
      </c>
      <c r="D3120">
        <v>90045</v>
      </c>
      <c r="E3120" t="s">
        <v>30</v>
      </c>
    </row>
    <row r="3121" spans="1:5" x14ac:dyDescent="0.3">
      <c r="A3121" t="s">
        <v>27</v>
      </c>
      <c r="B3121" t="s">
        <v>28</v>
      </c>
      <c r="C3121" t="s">
        <v>29</v>
      </c>
      <c r="D3121">
        <v>90045</v>
      </c>
      <c r="E3121" t="s">
        <v>30</v>
      </c>
    </row>
    <row r="3122" spans="1:5" x14ac:dyDescent="0.3">
      <c r="A3122" t="s">
        <v>27</v>
      </c>
      <c r="B3122" t="s">
        <v>28</v>
      </c>
      <c r="C3122" t="s">
        <v>29</v>
      </c>
      <c r="D3122">
        <v>90045</v>
      </c>
      <c r="E3122" t="s">
        <v>30</v>
      </c>
    </row>
    <row r="3123" spans="1:5" x14ac:dyDescent="0.3">
      <c r="A3123" t="s">
        <v>27</v>
      </c>
      <c r="B3123" t="s">
        <v>80</v>
      </c>
      <c r="C3123" t="s">
        <v>29</v>
      </c>
      <c r="D3123">
        <v>94122</v>
      </c>
      <c r="E3123" t="s">
        <v>30</v>
      </c>
    </row>
    <row r="3124" spans="1:5" x14ac:dyDescent="0.3">
      <c r="A3124" t="s">
        <v>27</v>
      </c>
      <c r="B3124" t="s">
        <v>3552</v>
      </c>
      <c r="C3124" t="s">
        <v>2910</v>
      </c>
      <c r="D3124">
        <v>83704</v>
      </c>
      <c r="E3124" t="s">
        <v>30</v>
      </c>
    </row>
    <row r="3125" spans="1:5" x14ac:dyDescent="0.3">
      <c r="A3125" t="s">
        <v>27</v>
      </c>
      <c r="B3125" t="s">
        <v>65</v>
      </c>
      <c r="C3125" t="s">
        <v>66</v>
      </c>
      <c r="D3125">
        <v>98115</v>
      </c>
      <c r="E3125" t="s">
        <v>30</v>
      </c>
    </row>
    <row r="3126" spans="1:5" x14ac:dyDescent="0.3">
      <c r="A3126" t="s">
        <v>27</v>
      </c>
      <c r="B3126" t="s">
        <v>65</v>
      </c>
      <c r="C3126" t="s">
        <v>66</v>
      </c>
      <c r="D3126">
        <v>98115</v>
      </c>
      <c r="E3126" t="s">
        <v>30</v>
      </c>
    </row>
    <row r="3127" spans="1:5" x14ac:dyDescent="0.3">
      <c r="A3127" t="s">
        <v>27</v>
      </c>
      <c r="B3127" t="s">
        <v>28</v>
      </c>
      <c r="C3127" t="s">
        <v>29</v>
      </c>
      <c r="D3127">
        <v>90049</v>
      </c>
      <c r="E3127" t="s">
        <v>30</v>
      </c>
    </row>
    <row r="3128" spans="1:5" x14ac:dyDescent="0.3">
      <c r="A3128" t="s">
        <v>27</v>
      </c>
      <c r="B3128" t="s">
        <v>28</v>
      </c>
      <c r="C3128" t="s">
        <v>29</v>
      </c>
      <c r="D3128">
        <v>90032</v>
      </c>
      <c r="E3128" t="s">
        <v>30</v>
      </c>
    </row>
    <row r="3129" spans="1:5" x14ac:dyDescent="0.3">
      <c r="A3129" t="s">
        <v>27</v>
      </c>
      <c r="B3129" t="s">
        <v>28</v>
      </c>
      <c r="C3129" t="s">
        <v>29</v>
      </c>
      <c r="D3129">
        <v>90032</v>
      </c>
      <c r="E3129" t="s">
        <v>30</v>
      </c>
    </row>
    <row r="3130" spans="1:5" x14ac:dyDescent="0.3">
      <c r="A3130" t="s">
        <v>27</v>
      </c>
      <c r="B3130" t="s">
        <v>28</v>
      </c>
      <c r="C3130" t="s">
        <v>29</v>
      </c>
      <c r="D3130">
        <v>90032</v>
      </c>
      <c r="E3130" t="s">
        <v>30</v>
      </c>
    </row>
    <row r="3131" spans="1:5" x14ac:dyDescent="0.3">
      <c r="A3131" t="s">
        <v>27</v>
      </c>
      <c r="B3131" t="s">
        <v>28</v>
      </c>
      <c r="C3131" t="s">
        <v>29</v>
      </c>
      <c r="D3131">
        <v>90032</v>
      </c>
      <c r="E3131" t="s">
        <v>30</v>
      </c>
    </row>
    <row r="3132" spans="1:5" x14ac:dyDescent="0.3">
      <c r="A3132" t="s">
        <v>27</v>
      </c>
      <c r="B3132" t="s">
        <v>325</v>
      </c>
      <c r="C3132" t="s">
        <v>29</v>
      </c>
      <c r="D3132">
        <v>92037</v>
      </c>
      <c r="E3132" t="s">
        <v>30</v>
      </c>
    </row>
    <row r="3133" spans="1:5" x14ac:dyDescent="0.3">
      <c r="A3133" t="s">
        <v>27</v>
      </c>
      <c r="B3133" t="s">
        <v>28</v>
      </c>
      <c r="C3133" t="s">
        <v>29</v>
      </c>
      <c r="D3133">
        <v>90008</v>
      </c>
      <c r="E3133" t="s">
        <v>30</v>
      </c>
    </row>
    <row r="3134" spans="1:5" x14ac:dyDescent="0.3">
      <c r="A3134" t="s">
        <v>27</v>
      </c>
      <c r="B3134" t="s">
        <v>28</v>
      </c>
      <c r="C3134" t="s">
        <v>29</v>
      </c>
      <c r="D3134">
        <v>90008</v>
      </c>
      <c r="E3134" t="s">
        <v>30</v>
      </c>
    </row>
    <row r="3135" spans="1:5" x14ac:dyDescent="0.3">
      <c r="A3135" t="s">
        <v>27</v>
      </c>
      <c r="B3135" t="s">
        <v>65</v>
      </c>
      <c r="C3135" t="s">
        <v>66</v>
      </c>
      <c r="D3135">
        <v>98115</v>
      </c>
      <c r="E3135" t="s">
        <v>30</v>
      </c>
    </row>
    <row r="3136" spans="1:5" x14ac:dyDescent="0.3">
      <c r="A3136" t="s">
        <v>27</v>
      </c>
      <c r="B3136" t="s">
        <v>80</v>
      </c>
      <c r="C3136" t="s">
        <v>29</v>
      </c>
      <c r="D3136">
        <v>94109</v>
      </c>
      <c r="E3136" t="s">
        <v>30</v>
      </c>
    </row>
    <row r="3137" spans="1:5" x14ac:dyDescent="0.3">
      <c r="A3137" t="s">
        <v>27</v>
      </c>
      <c r="B3137" t="s">
        <v>65</v>
      </c>
      <c r="C3137" t="s">
        <v>66</v>
      </c>
      <c r="D3137">
        <v>98103</v>
      </c>
      <c r="E3137" t="s">
        <v>30</v>
      </c>
    </row>
    <row r="3138" spans="1:5" x14ac:dyDescent="0.3">
      <c r="A3138" t="s">
        <v>27</v>
      </c>
      <c r="B3138" t="s">
        <v>65</v>
      </c>
      <c r="C3138" t="s">
        <v>66</v>
      </c>
      <c r="D3138">
        <v>98103</v>
      </c>
      <c r="E3138" t="s">
        <v>30</v>
      </c>
    </row>
    <row r="3139" spans="1:5" x14ac:dyDescent="0.3">
      <c r="A3139" t="s">
        <v>27</v>
      </c>
      <c r="B3139" t="s">
        <v>65</v>
      </c>
      <c r="C3139" t="s">
        <v>66</v>
      </c>
      <c r="D3139">
        <v>98103</v>
      </c>
      <c r="E3139" t="s">
        <v>30</v>
      </c>
    </row>
    <row r="3140" spans="1:5" x14ac:dyDescent="0.3">
      <c r="A3140" t="s">
        <v>27</v>
      </c>
      <c r="B3140" t="s">
        <v>28</v>
      </c>
      <c r="C3140" t="s">
        <v>29</v>
      </c>
      <c r="D3140">
        <v>90036</v>
      </c>
      <c r="E3140" t="s">
        <v>30</v>
      </c>
    </row>
    <row r="3141" spans="1:5" x14ac:dyDescent="0.3">
      <c r="A3141" t="s">
        <v>27</v>
      </c>
      <c r="B3141" t="s">
        <v>80</v>
      </c>
      <c r="C3141" t="s">
        <v>29</v>
      </c>
      <c r="D3141">
        <v>94122</v>
      </c>
      <c r="E3141" t="s">
        <v>30</v>
      </c>
    </row>
    <row r="3142" spans="1:5" x14ac:dyDescent="0.3">
      <c r="A3142" t="s">
        <v>27</v>
      </c>
      <c r="B3142" t="s">
        <v>6162</v>
      </c>
      <c r="C3142" t="s">
        <v>29</v>
      </c>
      <c r="D3142">
        <v>95240</v>
      </c>
      <c r="E3142" t="s">
        <v>30</v>
      </c>
    </row>
    <row r="3143" spans="1:5" x14ac:dyDescent="0.3">
      <c r="A3143" t="s">
        <v>27</v>
      </c>
      <c r="B3143" t="s">
        <v>147</v>
      </c>
      <c r="C3143" t="s">
        <v>148</v>
      </c>
      <c r="D3143">
        <v>97206</v>
      </c>
      <c r="E3143" t="s">
        <v>30</v>
      </c>
    </row>
    <row r="3144" spans="1:5" x14ac:dyDescent="0.3">
      <c r="A3144" t="s">
        <v>27</v>
      </c>
      <c r="B3144" t="s">
        <v>147</v>
      </c>
      <c r="C3144" t="s">
        <v>148</v>
      </c>
      <c r="D3144">
        <v>97206</v>
      </c>
      <c r="E3144" t="s">
        <v>30</v>
      </c>
    </row>
    <row r="3145" spans="1:5" x14ac:dyDescent="0.3">
      <c r="A3145" t="s">
        <v>27</v>
      </c>
      <c r="B3145" t="s">
        <v>80</v>
      </c>
      <c r="C3145" t="s">
        <v>29</v>
      </c>
      <c r="D3145">
        <v>94122</v>
      </c>
      <c r="E3145" t="s">
        <v>30</v>
      </c>
    </row>
    <row r="3146" spans="1:5" x14ac:dyDescent="0.3">
      <c r="A3146" t="s">
        <v>27</v>
      </c>
      <c r="B3146" t="s">
        <v>80</v>
      </c>
      <c r="C3146" t="s">
        <v>29</v>
      </c>
      <c r="D3146">
        <v>94122</v>
      </c>
      <c r="E3146" t="s">
        <v>30</v>
      </c>
    </row>
    <row r="3147" spans="1:5" x14ac:dyDescent="0.3">
      <c r="A3147" t="s">
        <v>27</v>
      </c>
      <c r="B3147" t="s">
        <v>80</v>
      </c>
      <c r="C3147" t="s">
        <v>29</v>
      </c>
      <c r="D3147">
        <v>94122</v>
      </c>
      <c r="E3147" t="s">
        <v>30</v>
      </c>
    </row>
    <row r="3148" spans="1:5" x14ac:dyDescent="0.3">
      <c r="A3148" t="s">
        <v>27</v>
      </c>
      <c r="B3148" t="s">
        <v>80</v>
      </c>
      <c r="C3148" t="s">
        <v>29</v>
      </c>
      <c r="D3148">
        <v>94122</v>
      </c>
      <c r="E3148" t="s">
        <v>30</v>
      </c>
    </row>
    <row r="3149" spans="1:5" x14ac:dyDescent="0.3">
      <c r="A3149" t="s">
        <v>27</v>
      </c>
      <c r="B3149" t="s">
        <v>80</v>
      </c>
      <c r="C3149" t="s">
        <v>29</v>
      </c>
      <c r="D3149">
        <v>94122</v>
      </c>
      <c r="E3149" t="s">
        <v>30</v>
      </c>
    </row>
    <row r="3150" spans="1:5" x14ac:dyDescent="0.3">
      <c r="A3150" t="s">
        <v>27</v>
      </c>
      <c r="B3150" t="s">
        <v>398</v>
      </c>
      <c r="C3150" t="s">
        <v>29</v>
      </c>
      <c r="D3150">
        <v>90805</v>
      </c>
      <c r="E3150" t="s">
        <v>30</v>
      </c>
    </row>
    <row r="3151" spans="1:5" x14ac:dyDescent="0.3">
      <c r="A3151" t="s">
        <v>27</v>
      </c>
      <c r="B3151" t="s">
        <v>398</v>
      </c>
      <c r="C3151" t="s">
        <v>29</v>
      </c>
      <c r="D3151">
        <v>90805</v>
      </c>
      <c r="E3151" t="s">
        <v>30</v>
      </c>
    </row>
    <row r="3152" spans="1:5" x14ac:dyDescent="0.3">
      <c r="A3152" t="s">
        <v>27</v>
      </c>
      <c r="B3152" t="s">
        <v>398</v>
      </c>
      <c r="C3152" t="s">
        <v>29</v>
      </c>
      <c r="D3152">
        <v>90805</v>
      </c>
      <c r="E3152" t="s">
        <v>30</v>
      </c>
    </row>
    <row r="3153" spans="1:5" x14ac:dyDescent="0.3">
      <c r="A3153" t="s">
        <v>27</v>
      </c>
      <c r="B3153" t="s">
        <v>398</v>
      </c>
      <c r="C3153" t="s">
        <v>29</v>
      </c>
      <c r="D3153">
        <v>90805</v>
      </c>
      <c r="E3153" t="s">
        <v>30</v>
      </c>
    </row>
    <row r="3154" spans="1:5" x14ac:dyDescent="0.3">
      <c r="A3154" t="s">
        <v>27</v>
      </c>
      <c r="B3154" t="s">
        <v>398</v>
      </c>
      <c r="C3154" t="s">
        <v>29</v>
      </c>
      <c r="D3154">
        <v>90805</v>
      </c>
      <c r="E3154" t="s">
        <v>30</v>
      </c>
    </row>
    <row r="3155" spans="1:5" x14ac:dyDescent="0.3">
      <c r="A3155" t="s">
        <v>27</v>
      </c>
      <c r="B3155" t="s">
        <v>398</v>
      </c>
      <c r="C3155" t="s">
        <v>29</v>
      </c>
      <c r="D3155">
        <v>90805</v>
      </c>
      <c r="E3155" t="s">
        <v>30</v>
      </c>
    </row>
    <row r="3156" spans="1:5" x14ac:dyDescent="0.3">
      <c r="A3156" t="s">
        <v>27</v>
      </c>
      <c r="B3156" t="s">
        <v>398</v>
      </c>
      <c r="C3156" t="s">
        <v>29</v>
      </c>
      <c r="D3156">
        <v>90805</v>
      </c>
      <c r="E3156" t="s">
        <v>30</v>
      </c>
    </row>
    <row r="3157" spans="1:5" x14ac:dyDescent="0.3">
      <c r="A3157" t="s">
        <v>27</v>
      </c>
      <c r="B3157" t="s">
        <v>28</v>
      </c>
      <c r="C3157" t="s">
        <v>29</v>
      </c>
      <c r="D3157">
        <v>90008</v>
      </c>
      <c r="E3157" t="s">
        <v>30</v>
      </c>
    </row>
    <row r="3158" spans="1:5" x14ac:dyDescent="0.3">
      <c r="A3158" t="s">
        <v>27</v>
      </c>
      <c r="B3158" t="s">
        <v>28</v>
      </c>
      <c r="C3158" t="s">
        <v>29</v>
      </c>
      <c r="D3158">
        <v>90008</v>
      </c>
      <c r="E3158" t="s">
        <v>30</v>
      </c>
    </row>
    <row r="3159" spans="1:5" x14ac:dyDescent="0.3">
      <c r="A3159" t="s">
        <v>27</v>
      </c>
      <c r="B3159" t="s">
        <v>28</v>
      </c>
      <c r="C3159" t="s">
        <v>29</v>
      </c>
      <c r="D3159">
        <v>90008</v>
      </c>
      <c r="E3159" t="s">
        <v>30</v>
      </c>
    </row>
    <row r="3160" spans="1:5" x14ac:dyDescent="0.3">
      <c r="A3160" t="s">
        <v>27</v>
      </c>
      <c r="B3160" t="s">
        <v>6162</v>
      </c>
      <c r="C3160" t="s">
        <v>29</v>
      </c>
      <c r="D3160">
        <v>95240</v>
      </c>
      <c r="E3160" t="s">
        <v>30</v>
      </c>
    </row>
    <row r="3161" spans="1:5" x14ac:dyDescent="0.3">
      <c r="A3161" t="s">
        <v>27</v>
      </c>
      <c r="B3161" t="s">
        <v>80</v>
      </c>
      <c r="C3161" t="s">
        <v>29</v>
      </c>
      <c r="D3161">
        <v>94109</v>
      </c>
      <c r="E3161" t="s">
        <v>30</v>
      </c>
    </row>
    <row r="3162" spans="1:5" x14ac:dyDescent="0.3">
      <c r="A3162" t="s">
        <v>27</v>
      </c>
      <c r="B3162" t="s">
        <v>80</v>
      </c>
      <c r="C3162" t="s">
        <v>29</v>
      </c>
      <c r="D3162">
        <v>94109</v>
      </c>
      <c r="E3162" t="s">
        <v>30</v>
      </c>
    </row>
    <row r="3163" spans="1:5" x14ac:dyDescent="0.3">
      <c r="A3163" t="s">
        <v>27</v>
      </c>
      <c r="B3163" t="s">
        <v>65</v>
      </c>
      <c r="C3163" t="s">
        <v>66</v>
      </c>
      <c r="D3163">
        <v>98103</v>
      </c>
      <c r="E3163" t="s">
        <v>30</v>
      </c>
    </row>
    <row r="3164" spans="1:5" x14ac:dyDescent="0.3">
      <c r="A3164" t="s">
        <v>27</v>
      </c>
      <c r="B3164" t="s">
        <v>28</v>
      </c>
      <c r="C3164" t="s">
        <v>29</v>
      </c>
      <c r="D3164">
        <v>90008</v>
      </c>
      <c r="E3164" t="s">
        <v>30</v>
      </c>
    </row>
    <row r="3165" spans="1:5" x14ac:dyDescent="0.3">
      <c r="A3165" t="s">
        <v>27</v>
      </c>
      <c r="B3165" t="s">
        <v>28</v>
      </c>
      <c r="C3165" t="s">
        <v>29</v>
      </c>
      <c r="D3165">
        <v>90008</v>
      </c>
      <c r="E3165" t="s">
        <v>30</v>
      </c>
    </row>
    <row r="3166" spans="1:5" x14ac:dyDescent="0.3">
      <c r="A3166" t="s">
        <v>27</v>
      </c>
      <c r="B3166" t="s">
        <v>28</v>
      </c>
      <c r="C3166" t="s">
        <v>29</v>
      </c>
      <c r="D3166">
        <v>90008</v>
      </c>
      <c r="E3166" t="s">
        <v>30</v>
      </c>
    </row>
    <row r="3167" spans="1:5" x14ac:dyDescent="0.3">
      <c r="A3167" t="s">
        <v>27</v>
      </c>
      <c r="B3167" t="s">
        <v>522</v>
      </c>
      <c r="C3167" t="s">
        <v>161</v>
      </c>
      <c r="D3167">
        <v>80027</v>
      </c>
      <c r="E3167" t="s">
        <v>30</v>
      </c>
    </row>
    <row r="3168" spans="1:5" x14ac:dyDescent="0.3">
      <c r="A3168" t="s">
        <v>27</v>
      </c>
      <c r="B3168" t="s">
        <v>522</v>
      </c>
      <c r="C3168" t="s">
        <v>161</v>
      </c>
      <c r="D3168">
        <v>80027</v>
      </c>
      <c r="E3168" t="s">
        <v>30</v>
      </c>
    </row>
    <row r="3169" spans="1:5" x14ac:dyDescent="0.3">
      <c r="A3169" t="s">
        <v>27</v>
      </c>
      <c r="B3169" t="s">
        <v>522</v>
      </c>
      <c r="C3169" t="s">
        <v>161</v>
      </c>
      <c r="D3169">
        <v>80027</v>
      </c>
      <c r="E3169" t="s">
        <v>30</v>
      </c>
    </row>
    <row r="3170" spans="1:5" x14ac:dyDescent="0.3">
      <c r="A3170" t="s">
        <v>27</v>
      </c>
      <c r="B3170" t="s">
        <v>667</v>
      </c>
      <c r="C3170" t="s">
        <v>29</v>
      </c>
      <c r="D3170">
        <v>92804</v>
      </c>
      <c r="E3170" t="s">
        <v>30</v>
      </c>
    </row>
    <row r="3171" spans="1:5" x14ac:dyDescent="0.3">
      <c r="A3171" t="s">
        <v>27</v>
      </c>
      <c r="B3171" t="s">
        <v>667</v>
      </c>
      <c r="C3171" t="s">
        <v>29</v>
      </c>
      <c r="D3171">
        <v>92804</v>
      </c>
      <c r="E3171" t="s">
        <v>30</v>
      </c>
    </row>
    <row r="3172" spans="1:5" x14ac:dyDescent="0.3">
      <c r="A3172" t="s">
        <v>27</v>
      </c>
      <c r="B3172" t="s">
        <v>667</v>
      </c>
      <c r="C3172" t="s">
        <v>29</v>
      </c>
      <c r="D3172">
        <v>92804</v>
      </c>
      <c r="E3172" t="s">
        <v>30</v>
      </c>
    </row>
    <row r="3173" spans="1:5" x14ac:dyDescent="0.3">
      <c r="A3173" t="s">
        <v>27</v>
      </c>
      <c r="B3173" t="s">
        <v>667</v>
      </c>
      <c r="C3173" t="s">
        <v>29</v>
      </c>
      <c r="D3173">
        <v>92804</v>
      </c>
      <c r="E3173" t="s">
        <v>30</v>
      </c>
    </row>
    <row r="3174" spans="1:5" x14ac:dyDescent="0.3">
      <c r="A3174" t="s">
        <v>27</v>
      </c>
      <c r="B3174" t="s">
        <v>667</v>
      </c>
      <c r="C3174" t="s">
        <v>29</v>
      </c>
      <c r="D3174">
        <v>92804</v>
      </c>
      <c r="E3174" t="s">
        <v>30</v>
      </c>
    </row>
    <row r="3175" spans="1:5" x14ac:dyDescent="0.3">
      <c r="A3175" t="s">
        <v>27</v>
      </c>
      <c r="B3175" t="s">
        <v>667</v>
      </c>
      <c r="C3175" t="s">
        <v>29</v>
      </c>
      <c r="D3175">
        <v>92804</v>
      </c>
      <c r="E3175" t="s">
        <v>30</v>
      </c>
    </row>
    <row r="3176" spans="1:5" x14ac:dyDescent="0.3">
      <c r="A3176" t="s">
        <v>27</v>
      </c>
      <c r="B3176" t="s">
        <v>4407</v>
      </c>
      <c r="C3176" t="s">
        <v>29</v>
      </c>
      <c r="D3176">
        <v>93101</v>
      </c>
      <c r="E3176" t="s">
        <v>30</v>
      </c>
    </row>
    <row r="3177" spans="1:5" x14ac:dyDescent="0.3">
      <c r="A3177" t="s">
        <v>27</v>
      </c>
      <c r="B3177" t="s">
        <v>4407</v>
      </c>
      <c r="C3177" t="s">
        <v>29</v>
      </c>
      <c r="D3177">
        <v>93101</v>
      </c>
      <c r="E3177" t="s">
        <v>30</v>
      </c>
    </row>
    <row r="3178" spans="1:5" x14ac:dyDescent="0.3">
      <c r="A3178" t="s">
        <v>27</v>
      </c>
      <c r="B3178" t="s">
        <v>80</v>
      </c>
      <c r="C3178" t="s">
        <v>29</v>
      </c>
      <c r="D3178">
        <v>94122</v>
      </c>
      <c r="E3178" t="s">
        <v>30</v>
      </c>
    </row>
    <row r="3179" spans="1:5" x14ac:dyDescent="0.3">
      <c r="A3179" t="s">
        <v>27</v>
      </c>
      <c r="B3179" t="s">
        <v>80</v>
      </c>
      <c r="C3179" t="s">
        <v>29</v>
      </c>
      <c r="D3179">
        <v>94122</v>
      </c>
      <c r="E3179" t="s">
        <v>30</v>
      </c>
    </row>
    <row r="3180" spans="1:5" x14ac:dyDescent="0.3">
      <c r="A3180" t="s">
        <v>27</v>
      </c>
      <c r="B3180" t="s">
        <v>2018</v>
      </c>
      <c r="C3180" t="s">
        <v>29</v>
      </c>
      <c r="D3180">
        <v>92404</v>
      </c>
      <c r="E3180" t="s">
        <v>30</v>
      </c>
    </row>
    <row r="3181" spans="1:5" x14ac:dyDescent="0.3">
      <c r="A3181" t="s">
        <v>27</v>
      </c>
      <c r="B3181" t="s">
        <v>2018</v>
      </c>
      <c r="C3181" t="s">
        <v>29</v>
      </c>
      <c r="D3181">
        <v>92404</v>
      </c>
      <c r="E3181" t="s">
        <v>30</v>
      </c>
    </row>
    <row r="3182" spans="1:5" x14ac:dyDescent="0.3">
      <c r="A3182" t="s">
        <v>27</v>
      </c>
      <c r="B3182" t="s">
        <v>2018</v>
      </c>
      <c r="C3182" t="s">
        <v>29</v>
      </c>
      <c r="D3182">
        <v>92404</v>
      </c>
      <c r="E3182" t="s">
        <v>30</v>
      </c>
    </row>
    <row r="3183" spans="1:5" x14ac:dyDescent="0.3">
      <c r="A3183" t="s">
        <v>27</v>
      </c>
      <c r="B3183" t="s">
        <v>28</v>
      </c>
      <c r="C3183" t="s">
        <v>29</v>
      </c>
      <c r="D3183">
        <v>90049</v>
      </c>
      <c r="E3183" t="s">
        <v>30</v>
      </c>
    </row>
    <row r="3184" spans="1:5" x14ac:dyDescent="0.3">
      <c r="A3184" t="s">
        <v>27</v>
      </c>
      <c r="B3184" t="s">
        <v>80</v>
      </c>
      <c r="C3184" t="s">
        <v>29</v>
      </c>
      <c r="D3184">
        <v>94122</v>
      </c>
      <c r="E3184" t="s">
        <v>30</v>
      </c>
    </row>
    <row r="3185" spans="1:5" x14ac:dyDescent="0.3">
      <c r="A3185" t="s">
        <v>27</v>
      </c>
      <c r="B3185" t="s">
        <v>667</v>
      </c>
      <c r="C3185" t="s">
        <v>29</v>
      </c>
      <c r="D3185">
        <v>92804</v>
      </c>
      <c r="E3185" t="s">
        <v>30</v>
      </c>
    </row>
    <row r="3186" spans="1:5" x14ac:dyDescent="0.3">
      <c r="A3186" t="s">
        <v>27</v>
      </c>
      <c r="B3186" t="s">
        <v>667</v>
      </c>
      <c r="C3186" t="s">
        <v>29</v>
      </c>
      <c r="D3186">
        <v>92804</v>
      </c>
      <c r="E3186" t="s">
        <v>30</v>
      </c>
    </row>
    <row r="3187" spans="1:5" x14ac:dyDescent="0.3">
      <c r="A3187" t="s">
        <v>27</v>
      </c>
      <c r="B3187" t="s">
        <v>65</v>
      </c>
      <c r="C3187" t="s">
        <v>66</v>
      </c>
      <c r="D3187">
        <v>98103</v>
      </c>
      <c r="E3187" t="s">
        <v>30</v>
      </c>
    </row>
    <row r="3188" spans="1:5" x14ac:dyDescent="0.3">
      <c r="A3188" t="s">
        <v>27</v>
      </c>
      <c r="B3188" t="s">
        <v>28</v>
      </c>
      <c r="C3188" t="s">
        <v>29</v>
      </c>
      <c r="D3188">
        <v>90045</v>
      </c>
      <c r="E3188" t="s">
        <v>30</v>
      </c>
    </row>
    <row r="3189" spans="1:5" x14ac:dyDescent="0.3">
      <c r="A3189" t="s">
        <v>27</v>
      </c>
      <c r="B3189" t="s">
        <v>28</v>
      </c>
      <c r="C3189" t="s">
        <v>29</v>
      </c>
      <c r="D3189">
        <v>90045</v>
      </c>
      <c r="E3189" t="s">
        <v>30</v>
      </c>
    </row>
    <row r="3190" spans="1:5" x14ac:dyDescent="0.3">
      <c r="A3190" t="s">
        <v>27</v>
      </c>
      <c r="B3190" t="s">
        <v>28</v>
      </c>
      <c r="C3190" t="s">
        <v>29</v>
      </c>
      <c r="D3190">
        <v>90045</v>
      </c>
      <c r="E3190" t="s">
        <v>30</v>
      </c>
    </row>
    <row r="3191" spans="1:5" x14ac:dyDescent="0.3">
      <c r="A3191" t="s">
        <v>27</v>
      </c>
      <c r="B3191" t="s">
        <v>28</v>
      </c>
      <c r="C3191" t="s">
        <v>29</v>
      </c>
      <c r="D3191">
        <v>90045</v>
      </c>
      <c r="E3191" t="s">
        <v>30</v>
      </c>
    </row>
    <row r="3192" spans="1:5" x14ac:dyDescent="0.3">
      <c r="A3192" t="s">
        <v>27</v>
      </c>
      <c r="B3192" t="s">
        <v>4157</v>
      </c>
      <c r="C3192" t="s">
        <v>122</v>
      </c>
      <c r="D3192">
        <v>85224</v>
      </c>
      <c r="E3192" t="s">
        <v>30</v>
      </c>
    </row>
    <row r="3193" spans="1:5" x14ac:dyDescent="0.3">
      <c r="A3193" t="s">
        <v>27</v>
      </c>
      <c r="B3193" t="s">
        <v>28</v>
      </c>
      <c r="C3193" t="s">
        <v>29</v>
      </c>
      <c r="D3193">
        <v>90032</v>
      </c>
      <c r="E3193" t="s">
        <v>30</v>
      </c>
    </row>
    <row r="3194" spans="1:5" x14ac:dyDescent="0.3">
      <c r="A3194" t="s">
        <v>27</v>
      </c>
      <c r="B3194" t="s">
        <v>28</v>
      </c>
      <c r="C3194" t="s">
        <v>29</v>
      </c>
      <c r="D3194">
        <v>90032</v>
      </c>
      <c r="E3194" t="s">
        <v>30</v>
      </c>
    </row>
    <row r="3195" spans="1:5" x14ac:dyDescent="0.3">
      <c r="A3195" t="s">
        <v>27</v>
      </c>
      <c r="B3195" t="s">
        <v>28</v>
      </c>
      <c r="C3195" t="s">
        <v>29</v>
      </c>
      <c r="D3195">
        <v>90032</v>
      </c>
      <c r="E3195" t="s">
        <v>30</v>
      </c>
    </row>
    <row r="3196" spans="1:5" x14ac:dyDescent="0.3">
      <c r="A3196" t="s">
        <v>27</v>
      </c>
      <c r="B3196" t="s">
        <v>28</v>
      </c>
      <c r="C3196" t="s">
        <v>29</v>
      </c>
      <c r="D3196">
        <v>90032</v>
      </c>
      <c r="E3196" t="s">
        <v>30</v>
      </c>
    </row>
    <row r="3197" spans="1:5" x14ac:dyDescent="0.3">
      <c r="A3197" t="s">
        <v>27</v>
      </c>
      <c r="B3197" t="s">
        <v>28</v>
      </c>
      <c r="C3197" t="s">
        <v>29</v>
      </c>
      <c r="D3197">
        <v>90032</v>
      </c>
      <c r="E3197" t="s">
        <v>30</v>
      </c>
    </row>
    <row r="3198" spans="1:5" x14ac:dyDescent="0.3">
      <c r="A3198" t="s">
        <v>27</v>
      </c>
      <c r="B3198" t="s">
        <v>28</v>
      </c>
      <c r="C3198" t="s">
        <v>29</v>
      </c>
      <c r="D3198">
        <v>90032</v>
      </c>
      <c r="E3198" t="s">
        <v>30</v>
      </c>
    </row>
    <row r="3199" spans="1:5" x14ac:dyDescent="0.3">
      <c r="A3199" t="s">
        <v>27</v>
      </c>
      <c r="B3199" t="s">
        <v>28</v>
      </c>
      <c r="C3199" t="s">
        <v>29</v>
      </c>
      <c r="D3199">
        <v>90032</v>
      </c>
      <c r="E3199" t="s">
        <v>30</v>
      </c>
    </row>
    <row r="3200" spans="1:5" x14ac:dyDescent="0.3">
      <c r="A3200" t="s">
        <v>27</v>
      </c>
      <c r="B3200" t="s">
        <v>28</v>
      </c>
      <c r="C3200" t="s">
        <v>29</v>
      </c>
      <c r="D3200">
        <v>90008</v>
      </c>
      <c r="E3200" t="s">
        <v>30</v>
      </c>
    </row>
    <row r="3201" spans="1:5" x14ac:dyDescent="0.3">
      <c r="A3201" t="s">
        <v>27</v>
      </c>
      <c r="B3201" t="s">
        <v>591</v>
      </c>
      <c r="C3201" t="s">
        <v>29</v>
      </c>
      <c r="D3201">
        <v>92627</v>
      </c>
      <c r="E3201" t="s">
        <v>30</v>
      </c>
    </row>
    <row r="3202" spans="1:5" x14ac:dyDescent="0.3">
      <c r="A3202" t="s">
        <v>27</v>
      </c>
      <c r="B3202" t="s">
        <v>591</v>
      </c>
      <c r="C3202" t="s">
        <v>29</v>
      </c>
      <c r="D3202">
        <v>92627</v>
      </c>
      <c r="E3202" t="s">
        <v>30</v>
      </c>
    </row>
    <row r="3203" spans="1:5" x14ac:dyDescent="0.3">
      <c r="A3203" t="s">
        <v>27</v>
      </c>
      <c r="B3203" t="s">
        <v>591</v>
      </c>
      <c r="C3203" t="s">
        <v>29</v>
      </c>
      <c r="D3203">
        <v>92627</v>
      </c>
      <c r="E3203" t="s">
        <v>30</v>
      </c>
    </row>
    <row r="3204" spans="1:5" x14ac:dyDescent="0.3">
      <c r="A3204" t="s">
        <v>27</v>
      </c>
      <c r="B3204" t="s">
        <v>1525</v>
      </c>
      <c r="C3204" t="s">
        <v>29</v>
      </c>
      <c r="D3204">
        <v>92683</v>
      </c>
      <c r="E3204" t="s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C28" sqref="C28"/>
    </sheetView>
  </sheetViews>
  <sheetFormatPr defaultRowHeight="14.4" x14ac:dyDescent="0.3"/>
  <cols>
    <col min="1" max="1" width="11.21875" bestFit="1" customWidth="1"/>
    <col min="2" max="2" width="18.5546875" style="22" bestFit="1" customWidth="1"/>
    <col min="3" max="3" width="23.6640625" style="22" bestFit="1" customWidth="1"/>
    <col min="4" max="4" width="14.33203125" bestFit="1" customWidth="1"/>
    <col min="5" max="5" width="24" bestFit="1" customWidth="1"/>
  </cols>
  <sheetData>
    <row r="1" spans="1:5" x14ac:dyDescent="0.3">
      <c r="A1" s="14" t="s">
        <v>6217</v>
      </c>
      <c r="B1" s="19" t="s">
        <v>6218</v>
      </c>
      <c r="C1" s="23" t="s">
        <v>6221</v>
      </c>
      <c r="D1" s="15" t="s">
        <v>6219</v>
      </c>
      <c r="E1" s="18" t="s">
        <v>6222</v>
      </c>
    </row>
    <row r="2" spans="1:5" x14ac:dyDescent="0.3">
      <c r="A2" s="16" t="s">
        <v>29</v>
      </c>
      <c r="B2" s="20">
        <f>COUNTIFS('Customer '!F2:F3204,"California")</f>
        <v>2001</v>
      </c>
      <c r="C2" s="25">
        <f>(Sales_Detail[[#This Row],[Total customer ]]/$B$13)</f>
        <v>0.62472681860755541</v>
      </c>
      <c r="D2" s="7">
        <f>SUMIF('Location  '!C2:C3204,'Sales Deatail'!A2,'Working Sheet '!V3:V3205)</f>
        <v>83920.717300000164</v>
      </c>
      <c r="E2" s="26">
        <f>(Sales_Detail[[#This Row],[Total Sales]]/$D$13)</f>
        <v>0.54543425911556109</v>
      </c>
    </row>
    <row r="3" spans="1:5" x14ac:dyDescent="0.3">
      <c r="A3" s="17" t="s">
        <v>66</v>
      </c>
      <c r="B3" s="21">
        <f>COUNTIFS('Working Sheet '!K3:K3205,"Washington")</f>
        <v>506</v>
      </c>
      <c r="C3" s="25">
        <f>(Sales_Detail[[#This Row],[Total customer ]]/$B$13)</f>
        <v>0.15797689665938183</v>
      </c>
      <c r="D3" s="7">
        <f>SUMIF('Location  '!C3:C3205,'Sales Deatail'!A3,'Working Sheet '!V4:V3206)</f>
        <v>34178.392899999992</v>
      </c>
      <c r="E3" s="26">
        <f>(Sales_Detail[[#This Row],[Total Sales]]/$D$13)</f>
        <v>0.222139026082562</v>
      </c>
    </row>
    <row r="4" spans="1:5" x14ac:dyDescent="0.3">
      <c r="A4" s="16" t="s">
        <v>122</v>
      </c>
      <c r="B4" s="20">
        <f>COUNTIFS('Working Sheet '!K3:K3205,"Arizona")</f>
        <v>224</v>
      </c>
      <c r="C4" s="25">
        <f>(Sales_Detail[[#This Row],[Total customer ]]/$B$13)</f>
        <v>6.9934436465813293E-2</v>
      </c>
      <c r="D4" s="7">
        <f>SUMIF('Location  '!C4:C3206,'Sales Deatail'!A4,'Working Sheet '!V5:V3207)</f>
        <v>9885.6103999999978</v>
      </c>
      <c r="E4" s="26">
        <f>(Sales_Detail[[#This Row],[Total Sales]]/$D$13)</f>
        <v>6.4250530237413422E-2</v>
      </c>
    </row>
    <row r="5" spans="1:5" x14ac:dyDescent="0.3">
      <c r="A5" s="17" t="s">
        <v>161</v>
      </c>
      <c r="B5" s="21">
        <f>COUNTIFS('Location  '!C2:C3204,"Colorado")</f>
        <v>182</v>
      </c>
      <c r="C5" s="25">
        <f>(Sales_Detail[[#This Row],[Total customer ]]/$B$13)</f>
        <v>5.6821729628473309E-2</v>
      </c>
      <c r="D5" s="7">
        <f>SUMIF('Location  '!C5:C3207,'Sales Deatail'!A5,'Working Sheet '!V6:V3208)</f>
        <v>11273.951699999994</v>
      </c>
      <c r="E5" s="26">
        <f>(Sales_Detail[[#This Row],[Total Sales]]/$D$13)</f>
        <v>7.3273914840502746E-2</v>
      </c>
    </row>
    <row r="6" spans="1:5" x14ac:dyDescent="0.3">
      <c r="A6" s="16" t="s">
        <v>148</v>
      </c>
      <c r="B6" s="20">
        <f>COUNTIFS('Location  '!C2:C3204,"Oregon")</f>
        <v>124</v>
      </c>
      <c r="C6" s="25">
        <f>(Sales_Detail[[#This Row],[Total customer ]]/$B$13)</f>
        <v>3.8713705900718078E-2</v>
      </c>
      <c r="D6" s="7">
        <f>SUMIF('Location  '!C6:C3208,'Sales Deatail'!A6,'Working Sheet '!V7:V3209)</f>
        <v>4590.4822999999997</v>
      </c>
      <c r="E6" s="26">
        <f>(Sales_Detail[[#This Row],[Total Sales]]/$D$13)</f>
        <v>2.9835377876156356E-2</v>
      </c>
    </row>
    <row r="7" spans="1:5" x14ac:dyDescent="0.3">
      <c r="A7" s="17" t="s">
        <v>73</v>
      </c>
      <c r="B7" s="21">
        <f>COUNTIFS('Customer '!F2:F3204,"Utah")</f>
        <v>53</v>
      </c>
      <c r="C7" s="25">
        <f>(Sales_Detail[[#This Row],[Total customer ]]/$B$13)</f>
        <v>1.6546987199500467E-2</v>
      </c>
      <c r="D7" s="7">
        <f>SUMIF('Location  '!C7:C3209,'Sales Deatail'!A7,'Working Sheet '!V8:V3210)</f>
        <v>2546.5335000000005</v>
      </c>
      <c r="E7" s="26">
        <f>(Sales_Detail[[#This Row],[Total Sales]]/$D$13)</f>
        <v>1.6550938285240971E-2</v>
      </c>
    </row>
    <row r="8" spans="1:5" x14ac:dyDescent="0.3">
      <c r="A8" s="16" t="s">
        <v>471</v>
      </c>
      <c r="B8" s="20">
        <f>COUNTIFS('Location  '!C2:C3204,"Nevada")</f>
        <v>39</v>
      </c>
      <c r="C8" s="25">
        <f>(Sales_Detail[[#This Row],[Total customer ]]/$B$13)</f>
        <v>1.2176084920387137E-2</v>
      </c>
      <c r="D8" s="7">
        <f>SUMIF('Location  '!C8:C3210,'Sales Deatail'!A8,'Working Sheet '!V9:V3211)</f>
        <v>3535.9302999999995</v>
      </c>
      <c r="E8" s="26">
        <f>(Sales_Detail[[#This Row],[Total Sales]]/$D$13)</f>
        <v>2.2981423247019357E-2</v>
      </c>
    </row>
    <row r="9" spans="1:5" x14ac:dyDescent="0.3">
      <c r="A9" s="17" t="s">
        <v>262</v>
      </c>
      <c r="B9" s="21">
        <f>COUNTIFS('Location  '!C2:C3204,"New Mexico")</f>
        <v>37</v>
      </c>
      <c r="C9" s="25">
        <f>(Sales_Detail[[#This Row],[Total customer ]]/$B$13)</f>
        <v>1.1551670309085233E-2</v>
      </c>
      <c r="D9" s="7">
        <f>SUMIF('Location  '!C9:C3211,'Sales Deatail'!A9,'Working Sheet '!V10:V3212)</f>
        <v>1168.5047</v>
      </c>
      <c r="E9" s="26">
        <f>(Sales_Detail[[#This Row],[Total Sales]]/$D$13)</f>
        <v>7.5945787383963374E-3</v>
      </c>
    </row>
    <row r="10" spans="1:5" x14ac:dyDescent="0.3">
      <c r="A10" s="16" t="s">
        <v>2910</v>
      </c>
      <c r="B10" s="20">
        <f>COUNTIFS('Location  '!C2:C3204,"Idaho")</f>
        <v>21</v>
      </c>
      <c r="C10" s="25">
        <f>(Sales_Detail[[#This Row],[Total customer ]]/$B$13)</f>
        <v>6.5563534186699971E-3</v>
      </c>
      <c r="D10" s="7">
        <f>SUMIF('Location  '!C10:C3212,'Sales Deatail'!A10,'Working Sheet '!V11:V3213)</f>
        <v>826.72309999999993</v>
      </c>
      <c r="E10" s="26">
        <f>(Sales_Detail[[#This Row],[Total Sales]]/$D$13)</f>
        <v>5.3732036146719045E-3</v>
      </c>
    </row>
    <row r="11" spans="1:5" x14ac:dyDescent="0.3">
      <c r="A11" s="17" t="s">
        <v>625</v>
      </c>
      <c r="B11" s="21">
        <f>COUNTIFS('Location  '!C2:C3204,"Montana")</f>
        <v>15</v>
      </c>
      <c r="C11" s="25">
        <f>(Sales_Detail[[#This Row],[Total customer ]]/$B$13)</f>
        <v>4.6831095847642834E-3</v>
      </c>
      <c r="D11" s="7">
        <f>SUMIF('Location  '!C11:C3213,'Sales Deatail'!A11,'Working Sheet '!V12:V3214)</f>
        <v>1833.3285000000001</v>
      </c>
      <c r="E11" s="26">
        <f>(Sales_Detail[[#This Row],[Total Sales]]/$D$13)</f>
        <v>1.1915534140852023E-2</v>
      </c>
    </row>
    <row r="12" spans="1:5" x14ac:dyDescent="0.3">
      <c r="A12" s="16" t="s">
        <v>4596</v>
      </c>
      <c r="B12" s="20">
        <f>COUNTIFS('Location  '!C2:C3204,"Wyoming")</f>
        <v>1</v>
      </c>
      <c r="C12" s="25">
        <f>(Sales_Detail[[#This Row],[Total customer ]]/$B$13)</f>
        <v>3.1220730565095225E-4</v>
      </c>
      <c r="D12" s="7">
        <f>SUMIF('Location  '!C12:C3214,'Sales Deatail'!A12,'Working Sheet '!V13:V3215)</f>
        <v>100.196</v>
      </c>
      <c r="E12" s="26">
        <f>(Sales_Detail[[#This Row],[Total Sales]]/$D$13)</f>
        <v>6.5121382162378939E-4</v>
      </c>
    </row>
    <row r="13" spans="1:5" x14ac:dyDescent="0.3">
      <c r="A13" s="7" t="s">
        <v>6220</v>
      </c>
      <c r="B13" s="22">
        <f>SUM(B2:B12)</f>
        <v>3203</v>
      </c>
      <c r="C13" s="25"/>
      <c r="D13" s="7">
        <f>SUM(D2:D12)</f>
        <v>153860.37070000015</v>
      </c>
      <c r="E13" s="26"/>
    </row>
    <row r="14" spans="1:5" x14ac:dyDescent="0.3">
      <c r="A14" s="7"/>
      <c r="C14" s="24"/>
      <c r="D14" s="7"/>
      <c r="E14" s="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4"/>
  <sheetViews>
    <sheetView topLeftCell="D1" workbookViewId="0">
      <selection sqref="A1:D1048576"/>
    </sheetView>
  </sheetViews>
  <sheetFormatPr defaultRowHeight="14.4" zeroHeight="1" x14ac:dyDescent="0.3"/>
  <cols>
    <col min="1" max="1" width="16.33203125" bestFit="1" customWidth="1"/>
    <col min="2" max="2" width="13.109375" bestFit="1" customWidth="1"/>
    <col min="3" max="3" width="14.33203125" customWidth="1"/>
    <col min="4" max="4" width="90.21875" bestFit="1" customWidth="1"/>
  </cols>
  <sheetData>
    <row r="1" spans="1:4" x14ac:dyDescent="0.3">
      <c r="A1" s="1" t="s">
        <v>13</v>
      </c>
      <c r="B1" s="1" t="s">
        <v>14</v>
      </c>
      <c r="C1" s="1" t="s">
        <v>15</v>
      </c>
      <c r="D1" s="1" t="s">
        <v>16</v>
      </c>
    </row>
    <row r="2" spans="1:4" x14ac:dyDescent="0.3">
      <c r="A2" t="s">
        <v>31</v>
      </c>
      <c r="B2" t="s">
        <v>32</v>
      </c>
      <c r="C2" t="s">
        <v>33</v>
      </c>
      <c r="D2" t="s">
        <v>34</v>
      </c>
    </row>
    <row r="3" spans="1:4" x14ac:dyDescent="0.3">
      <c r="A3" t="s">
        <v>40</v>
      </c>
      <c r="B3" t="s">
        <v>41</v>
      </c>
      <c r="C3" t="s">
        <v>42</v>
      </c>
      <c r="D3" t="s">
        <v>43</v>
      </c>
    </row>
    <row r="4" spans="1:4" x14ac:dyDescent="0.3">
      <c r="A4" t="s">
        <v>44</v>
      </c>
      <c r="B4" t="s">
        <v>32</v>
      </c>
      <c r="C4" t="s">
        <v>45</v>
      </c>
      <c r="D4" t="s">
        <v>46</v>
      </c>
    </row>
    <row r="5" spans="1:4" x14ac:dyDescent="0.3">
      <c r="A5" t="s">
        <v>47</v>
      </c>
      <c r="B5" t="s">
        <v>48</v>
      </c>
      <c r="C5" t="s">
        <v>49</v>
      </c>
      <c r="D5" t="s">
        <v>50</v>
      </c>
    </row>
    <row r="6" spans="1:4" x14ac:dyDescent="0.3">
      <c r="A6" t="s">
        <v>51</v>
      </c>
      <c r="B6" t="s">
        <v>32</v>
      </c>
      <c r="C6" t="s">
        <v>52</v>
      </c>
      <c r="D6" t="s">
        <v>53</v>
      </c>
    </row>
    <row r="7" spans="1:4" x14ac:dyDescent="0.3">
      <c r="A7" t="s">
        <v>54</v>
      </c>
      <c r="B7" t="s">
        <v>32</v>
      </c>
      <c r="C7" t="s">
        <v>55</v>
      </c>
      <c r="D7" t="s">
        <v>56</v>
      </c>
    </row>
    <row r="8" spans="1:4" x14ac:dyDescent="0.3">
      <c r="A8" t="s">
        <v>57</v>
      </c>
      <c r="B8" t="s">
        <v>41</v>
      </c>
      <c r="C8" t="s">
        <v>58</v>
      </c>
      <c r="D8" t="s">
        <v>59</v>
      </c>
    </row>
    <row r="9" spans="1:4" x14ac:dyDescent="0.3">
      <c r="A9" t="s">
        <v>60</v>
      </c>
      <c r="B9" t="s">
        <v>48</v>
      </c>
      <c r="C9" t="s">
        <v>49</v>
      </c>
      <c r="D9" t="s">
        <v>61</v>
      </c>
    </row>
    <row r="10" spans="1:4" x14ac:dyDescent="0.3">
      <c r="A10" t="s">
        <v>67</v>
      </c>
      <c r="B10" t="s">
        <v>32</v>
      </c>
      <c r="C10" t="s">
        <v>52</v>
      </c>
      <c r="D10" t="s">
        <v>68</v>
      </c>
    </row>
    <row r="11" spans="1:4" x14ac:dyDescent="0.3">
      <c r="A11" t="s">
        <v>74</v>
      </c>
      <c r="B11" t="s">
        <v>32</v>
      </c>
      <c r="C11" t="s">
        <v>75</v>
      </c>
      <c r="D11" t="s">
        <v>76</v>
      </c>
    </row>
    <row r="12" spans="1:4" x14ac:dyDescent="0.3">
      <c r="A12" t="s">
        <v>81</v>
      </c>
      <c r="B12" t="s">
        <v>32</v>
      </c>
      <c r="C12" t="s">
        <v>45</v>
      </c>
      <c r="D12" t="s">
        <v>82</v>
      </c>
    </row>
    <row r="13" spans="1:4" x14ac:dyDescent="0.3">
      <c r="A13" t="s">
        <v>83</v>
      </c>
      <c r="B13" t="s">
        <v>48</v>
      </c>
      <c r="C13" t="s">
        <v>49</v>
      </c>
      <c r="D13" t="s">
        <v>84</v>
      </c>
    </row>
    <row r="14" spans="1:4" x14ac:dyDescent="0.3">
      <c r="A14" t="s">
        <v>85</v>
      </c>
      <c r="B14" t="s">
        <v>32</v>
      </c>
      <c r="C14" t="s">
        <v>52</v>
      </c>
      <c r="D14" t="s">
        <v>86</v>
      </c>
    </row>
    <row r="15" spans="1:4" x14ac:dyDescent="0.3">
      <c r="A15" t="s">
        <v>91</v>
      </c>
      <c r="B15" t="s">
        <v>41</v>
      </c>
      <c r="C15" t="s">
        <v>58</v>
      </c>
      <c r="D15" t="s">
        <v>92</v>
      </c>
    </row>
    <row r="16" spans="1:4" x14ac:dyDescent="0.3">
      <c r="A16" t="s">
        <v>96</v>
      </c>
      <c r="B16" t="s">
        <v>32</v>
      </c>
      <c r="C16" t="s">
        <v>52</v>
      </c>
      <c r="D16" t="s">
        <v>97</v>
      </c>
    </row>
    <row r="17" spans="1:4" x14ac:dyDescent="0.3">
      <c r="A17" t="s">
        <v>98</v>
      </c>
      <c r="B17" t="s">
        <v>48</v>
      </c>
      <c r="C17" t="s">
        <v>99</v>
      </c>
      <c r="D17" t="s">
        <v>100</v>
      </c>
    </row>
    <row r="18" spans="1:4" x14ac:dyDescent="0.3">
      <c r="A18" t="s">
        <v>104</v>
      </c>
      <c r="B18" t="s">
        <v>32</v>
      </c>
      <c r="C18" t="s">
        <v>75</v>
      </c>
      <c r="D18" t="s">
        <v>105</v>
      </c>
    </row>
    <row r="19" spans="1:4" x14ac:dyDescent="0.3">
      <c r="A19" t="s">
        <v>109</v>
      </c>
      <c r="B19" t="s">
        <v>48</v>
      </c>
      <c r="C19" t="s">
        <v>99</v>
      </c>
      <c r="D19" t="s">
        <v>110</v>
      </c>
    </row>
    <row r="20" spans="1:4" x14ac:dyDescent="0.3">
      <c r="A20" t="s">
        <v>111</v>
      </c>
      <c r="B20" t="s">
        <v>32</v>
      </c>
      <c r="C20" t="s">
        <v>52</v>
      </c>
      <c r="D20" t="s">
        <v>112</v>
      </c>
    </row>
    <row r="21" spans="1:4" x14ac:dyDescent="0.3">
      <c r="A21" t="s">
        <v>113</v>
      </c>
      <c r="B21" t="s">
        <v>32</v>
      </c>
      <c r="C21" t="s">
        <v>114</v>
      </c>
      <c r="D21" t="s">
        <v>115</v>
      </c>
    </row>
    <row r="22" spans="1:4" x14ac:dyDescent="0.3">
      <c r="A22" t="s">
        <v>116</v>
      </c>
      <c r="B22" t="s">
        <v>41</v>
      </c>
      <c r="C22" t="s">
        <v>42</v>
      </c>
      <c r="D22" t="s">
        <v>117</v>
      </c>
    </row>
    <row r="23" spans="1:4" x14ac:dyDescent="0.3">
      <c r="A23" t="s">
        <v>123</v>
      </c>
      <c r="B23" t="s">
        <v>32</v>
      </c>
      <c r="C23" t="s">
        <v>45</v>
      </c>
      <c r="D23" t="s">
        <v>124</v>
      </c>
    </row>
    <row r="24" spans="1:4" x14ac:dyDescent="0.3">
      <c r="A24" t="s">
        <v>125</v>
      </c>
      <c r="B24" t="s">
        <v>48</v>
      </c>
      <c r="C24" t="s">
        <v>49</v>
      </c>
      <c r="D24" t="s">
        <v>126</v>
      </c>
    </row>
    <row r="25" spans="1:4" x14ac:dyDescent="0.3">
      <c r="A25" t="s">
        <v>130</v>
      </c>
      <c r="B25" t="s">
        <v>32</v>
      </c>
      <c r="C25" t="s">
        <v>45</v>
      </c>
      <c r="D25" t="s">
        <v>131</v>
      </c>
    </row>
    <row r="26" spans="1:4" x14ac:dyDescent="0.3">
      <c r="A26" t="s">
        <v>132</v>
      </c>
      <c r="B26" t="s">
        <v>32</v>
      </c>
      <c r="C26" t="s">
        <v>75</v>
      </c>
      <c r="D26" t="s">
        <v>133</v>
      </c>
    </row>
    <row r="27" spans="1:4" x14ac:dyDescent="0.3">
      <c r="A27" t="s">
        <v>137</v>
      </c>
      <c r="B27" t="s">
        <v>32</v>
      </c>
      <c r="C27" t="s">
        <v>45</v>
      </c>
      <c r="D27" t="s">
        <v>138</v>
      </c>
    </row>
    <row r="28" spans="1:4" x14ac:dyDescent="0.3">
      <c r="A28" t="s">
        <v>139</v>
      </c>
      <c r="B28" t="s">
        <v>48</v>
      </c>
      <c r="C28" t="s">
        <v>49</v>
      </c>
      <c r="D28" t="s">
        <v>140</v>
      </c>
    </row>
    <row r="29" spans="1:4" x14ac:dyDescent="0.3">
      <c r="A29" t="s">
        <v>141</v>
      </c>
      <c r="B29" t="s">
        <v>32</v>
      </c>
      <c r="C29" t="s">
        <v>114</v>
      </c>
      <c r="D29" t="s">
        <v>142</v>
      </c>
    </row>
    <row r="30" spans="1:4" x14ac:dyDescent="0.3">
      <c r="A30" t="s">
        <v>149</v>
      </c>
      <c r="B30" t="s">
        <v>32</v>
      </c>
      <c r="C30" t="s">
        <v>52</v>
      </c>
      <c r="D30" t="s">
        <v>150</v>
      </c>
    </row>
    <row r="31" spans="1:4" x14ac:dyDescent="0.3">
      <c r="A31" t="s">
        <v>155</v>
      </c>
      <c r="B31" t="s">
        <v>32</v>
      </c>
      <c r="C31" t="s">
        <v>52</v>
      </c>
      <c r="D31" t="s">
        <v>156</v>
      </c>
    </row>
    <row r="32" spans="1:4" x14ac:dyDescent="0.3">
      <c r="A32" t="s">
        <v>162</v>
      </c>
      <c r="B32" t="s">
        <v>48</v>
      </c>
      <c r="C32" t="s">
        <v>99</v>
      </c>
      <c r="D32" t="s">
        <v>163</v>
      </c>
    </row>
    <row r="33" spans="1:4" x14ac:dyDescent="0.3">
      <c r="A33" t="s">
        <v>164</v>
      </c>
      <c r="B33" t="s">
        <v>41</v>
      </c>
      <c r="C33" t="s">
        <v>42</v>
      </c>
      <c r="D33" t="s">
        <v>165</v>
      </c>
    </row>
    <row r="34" spans="1:4" x14ac:dyDescent="0.3">
      <c r="A34" t="s">
        <v>166</v>
      </c>
      <c r="B34" t="s">
        <v>32</v>
      </c>
      <c r="C34" t="s">
        <v>52</v>
      </c>
      <c r="D34" t="s">
        <v>167</v>
      </c>
    </row>
    <row r="35" spans="1:4" x14ac:dyDescent="0.3">
      <c r="A35" t="s">
        <v>171</v>
      </c>
      <c r="B35" t="s">
        <v>41</v>
      </c>
      <c r="C35" t="s">
        <v>58</v>
      </c>
      <c r="D35" t="s">
        <v>172</v>
      </c>
    </row>
    <row r="36" spans="1:4" x14ac:dyDescent="0.3">
      <c r="A36" t="s">
        <v>177</v>
      </c>
      <c r="B36" t="s">
        <v>32</v>
      </c>
      <c r="C36" t="s">
        <v>52</v>
      </c>
      <c r="D36" t="s">
        <v>178</v>
      </c>
    </row>
    <row r="37" spans="1:4" x14ac:dyDescent="0.3">
      <c r="A37" t="s">
        <v>179</v>
      </c>
      <c r="B37" t="s">
        <v>32</v>
      </c>
      <c r="C37" t="s">
        <v>75</v>
      </c>
      <c r="D37" t="s">
        <v>180</v>
      </c>
    </row>
    <row r="38" spans="1:4" x14ac:dyDescent="0.3">
      <c r="A38" t="s">
        <v>184</v>
      </c>
      <c r="B38" t="s">
        <v>41</v>
      </c>
      <c r="C38" t="s">
        <v>185</v>
      </c>
      <c r="D38" t="s">
        <v>186</v>
      </c>
    </row>
    <row r="39" spans="1:4" x14ac:dyDescent="0.3">
      <c r="A39" t="s">
        <v>187</v>
      </c>
      <c r="B39" t="s">
        <v>41</v>
      </c>
      <c r="C39" t="s">
        <v>42</v>
      </c>
      <c r="D39" t="s">
        <v>188</v>
      </c>
    </row>
    <row r="40" spans="1:4" x14ac:dyDescent="0.3">
      <c r="A40" t="s">
        <v>193</v>
      </c>
      <c r="B40" t="s">
        <v>32</v>
      </c>
      <c r="C40" t="s">
        <v>114</v>
      </c>
      <c r="D40" t="s">
        <v>194</v>
      </c>
    </row>
    <row r="41" spans="1:4" x14ac:dyDescent="0.3">
      <c r="A41" t="s">
        <v>195</v>
      </c>
      <c r="B41" t="s">
        <v>32</v>
      </c>
      <c r="C41" t="s">
        <v>114</v>
      </c>
      <c r="D41" t="s">
        <v>196</v>
      </c>
    </row>
    <row r="42" spans="1:4" x14ac:dyDescent="0.3">
      <c r="A42" t="s">
        <v>197</v>
      </c>
      <c r="B42" t="s">
        <v>32</v>
      </c>
      <c r="C42" t="s">
        <v>45</v>
      </c>
      <c r="D42" t="s">
        <v>198</v>
      </c>
    </row>
    <row r="43" spans="1:4" x14ac:dyDescent="0.3">
      <c r="A43" t="s">
        <v>199</v>
      </c>
      <c r="B43" t="s">
        <v>32</v>
      </c>
      <c r="C43" t="s">
        <v>200</v>
      </c>
      <c r="D43" t="s">
        <v>201</v>
      </c>
    </row>
    <row r="44" spans="1:4" x14ac:dyDescent="0.3">
      <c r="A44" t="s">
        <v>202</v>
      </c>
      <c r="B44" t="s">
        <v>32</v>
      </c>
      <c r="C44" t="s">
        <v>52</v>
      </c>
      <c r="D44" t="s">
        <v>203</v>
      </c>
    </row>
    <row r="45" spans="1:4" x14ac:dyDescent="0.3">
      <c r="A45" t="s">
        <v>204</v>
      </c>
      <c r="B45" t="s">
        <v>32</v>
      </c>
      <c r="C45" t="s">
        <v>205</v>
      </c>
      <c r="D45" t="s">
        <v>206</v>
      </c>
    </row>
    <row r="46" spans="1:4" x14ac:dyDescent="0.3">
      <c r="A46" t="s">
        <v>207</v>
      </c>
      <c r="B46" t="s">
        <v>41</v>
      </c>
      <c r="C46" t="s">
        <v>42</v>
      </c>
      <c r="D46" t="s">
        <v>208</v>
      </c>
    </row>
    <row r="47" spans="1:4" x14ac:dyDescent="0.3">
      <c r="A47" t="s">
        <v>212</v>
      </c>
      <c r="B47" t="s">
        <v>32</v>
      </c>
      <c r="C47" t="s">
        <v>45</v>
      </c>
      <c r="D47" t="s">
        <v>213</v>
      </c>
    </row>
    <row r="48" spans="1:4" x14ac:dyDescent="0.3">
      <c r="A48" t="s">
        <v>214</v>
      </c>
      <c r="B48" t="s">
        <v>32</v>
      </c>
      <c r="C48" t="s">
        <v>215</v>
      </c>
      <c r="D48" t="s">
        <v>216</v>
      </c>
    </row>
    <row r="49" spans="1:4" x14ac:dyDescent="0.3">
      <c r="A49" t="s">
        <v>217</v>
      </c>
      <c r="B49" t="s">
        <v>32</v>
      </c>
      <c r="C49" t="s">
        <v>114</v>
      </c>
      <c r="D49" t="s">
        <v>218</v>
      </c>
    </row>
    <row r="50" spans="1:4" x14ac:dyDescent="0.3">
      <c r="A50" t="s">
        <v>223</v>
      </c>
      <c r="B50" t="s">
        <v>32</v>
      </c>
      <c r="C50" t="s">
        <v>75</v>
      </c>
      <c r="D50" t="s">
        <v>224</v>
      </c>
    </row>
    <row r="51" spans="1:4" x14ac:dyDescent="0.3">
      <c r="A51" t="s">
        <v>229</v>
      </c>
      <c r="B51" t="s">
        <v>32</v>
      </c>
      <c r="C51" t="s">
        <v>55</v>
      </c>
      <c r="D51" t="s">
        <v>230</v>
      </c>
    </row>
    <row r="52" spans="1:4" x14ac:dyDescent="0.3">
      <c r="A52" t="s">
        <v>231</v>
      </c>
      <c r="B52" t="s">
        <v>48</v>
      </c>
      <c r="C52" t="s">
        <v>49</v>
      </c>
      <c r="D52" t="s">
        <v>232</v>
      </c>
    </row>
    <row r="53" spans="1:4" x14ac:dyDescent="0.3">
      <c r="A53" t="s">
        <v>237</v>
      </c>
      <c r="B53" t="s">
        <v>32</v>
      </c>
      <c r="C53" t="s">
        <v>114</v>
      </c>
      <c r="D53" t="s">
        <v>238</v>
      </c>
    </row>
    <row r="54" spans="1:4" x14ac:dyDescent="0.3">
      <c r="A54" t="s">
        <v>239</v>
      </c>
      <c r="B54" t="s">
        <v>32</v>
      </c>
      <c r="C54" t="s">
        <v>114</v>
      </c>
      <c r="D54" t="s">
        <v>240</v>
      </c>
    </row>
    <row r="55" spans="1:4" x14ac:dyDescent="0.3">
      <c r="A55" t="s">
        <v>241</v>
      </c>
      <c r="B55" t="s">
        <v>32</v>
      </c>
      <c r="C55" t="s">
        <v>75</v>
      </c>
      <c r="D55" t="s">
        <v>242</v>
      </c>
    </row>
    <row r="56" spans="1:4" x14ac:dyDescent="0.3">
      <c r="A56" t="s">
        <v>246</v>
      </c>
      <c r="B56" t="s">
        <v>32</v>
      </c>
      <c r="C56" t="s">
        <v>45</v>
      </c>
      <c r="D56" t="s">
        <v>247</v>
      </c>
    </row>
    <row r="57" spans="1:4" x14ac:dyDescent="0.3">
      <c r="A57" t="s">
        <v>251</v>
      </c>
      <c r="B57" t="s">
        <v>41</v>
      </c>
      <c r="C57" t="s">
        <v>185</v>
      </c>
      <c r="D57" t="s">
        <v>252</v>
      </c>
    </row>
    <row r="58" spans="1:4" x14ac:dyDescent="0.3">
      <c r="A58" t="s">
        <v>256</v>
      </c>
      <c r="B58" t="s">
        <v>32</v>
      </c>
      <c r="C58" t="s">
        <v>114</v>
      </c>
      <c r="D58" t="s">
        <v>257</v>
      </c>
    </row>
    <row r="59" spans="1:4" x14ac:dyDescent="0.3">
      <c r="A59" t="s">
        <v>263</v>
      </c>
      <c r="B59" t="s">
        <v>32</v>
      </c>
      <c r="C59" t="s">
        <v>215</v>
      </c>
      <c r="D59" t="s">
        <v>264</v>
      </c>
    </row>
    <row r="60" spans="1:4" x14ac:dyDescent="0.3">
      <c r="A60" t="s">
        <v>268</v>
      </c>
      <c r="B60" t="s">
        <v>32</v>
      </c>
      <c r="C60" t="s">
        <v>52</v>
      </c>
      <c r="D60" t="s">
        <v>269</v>
      </c>
    </row>
    <row r="61" spans="1:4" x14ac:dyDescent="0.3">
      <c r="A61" t="s">
        <v>273</v>
      </c>
      <c r="B61" t="s">
        <v>32</v>
      </c>
      <c r="C61" t="s">
        <v>114</v>
      </c>
      <c r="D61" t="s">
        <v>274</v>
      </c>
    </row>
    <row r="62" spans="1:4" x14ac:dyDescent="0.3">
      <c r="A62" t="s">
        <v>275</v>
      </c>
      <c r="B62" t="s">
        <v>32</v>
      </c>
      <c r="C62" t="s">
        <v>114</v>
      </c>
      <c r="D62" t="s">
        <v>276</v>
      </c>
    </row>
    <row r="63" spans="1:4" x14ac:dyDescent="0.3">
      <c r="A63" t="s">
        <v>277</v>
      </c>
      <c r="B63" t="s">
        <v>41</v>
      </c>
      <c r="C63" t="s">
        <v>185</v>
      </c>
      <c r="D63" t="s">
        <v>278</v>
      </c>
    </row>
    <row r="64" spans="1:4" x14ac:dyDescent="0.3">
      <c r="A64" t="s">
        <v>282</v>
      </c>
      <c r="B64" t="s">
        <v>48</v>
      </c>
      <c r="C64" t="s">
        <v>99</v>
      </c>
      <c r="D64" t="s">
        <v>283</v>
      </c>
    </row>
    <row r="65" spans="1:4" x14ac:dyDescent="0.3">
      <c r="A65" t="s">
        <v>288</v>
      </c>
      <c r="B65" t="s">
        <v>32</v>
      </c>
      <c r="C65" t="s">
        <v>215</v>
      </c>
      <c r="D65" t="s">
        <v>289</v>
      </c>
    </row>
    <row r="66" spans="1:4" x14ac:dyDescent="0.3">
      <c r="A66" t="s">
        <v>294</v>
      </c>
      <c r="B66" t="s">
        <v>41</v>
      </c>
      <c r="C66" t="s">
        <v>58</v>
      </c>
      <c r="D66" t="s">
        <v>295</v>
      </c>
    </row>
    <row r="67" spans="1:4" x14ac:dyDescent="0.3">
      <c r="A67" t="s">
        <v>296</v>
      </c>
      <c r="B67" t="s">
        <v>32</v>
      </c>
      <c r="C67" t="s">
        <v>55</v>
      </c>
      <c r="D67" t="s">
        <v>297</v>
      </c>
    </row>
    <row r="68" spans="1:4" x14ac:dyDescent="0.3">
      <c r="A68" t="s">
        <v>302</v>
      </c>
      <c r="B68" t="s">
        <v>48</v>
      </c>
      <c r="C68" t="s">
        <v>49</v>
      </c>
      <c r="D68" t="s">
        <v>303</v>
      </c>
    </row>
    <row r="69" spans="1:4" x14ac:dyDescent="0.3">
      <c r="A69" t="s">
        <v>307</v>
      </c>
      <c r="B69" t="s">
        <v>32</v>
      </c>
      <c r="C69" t="s">
        <v>75</v>
      </c>
      <c r="D69" t="s">
        <v>308</v>
      </c>
    </row>
    <row r="70" spans="1:4" x14ac:dyDescent="0.3">
      <c r="A70" t="s">
        <v>309</v>
      </c>
      <c r="B70" t="s">
        <v>48</v>
      </c>
      <c r="C70" t="s">
        <v>49</v>
      </c>
      <c r="D70" t="s">
        <v>310</v>
      </c>
    </row>
    <row r="71" spans="1:4" x14ac:dyDescent="0.3">
      <c r="A71" t="s">
        <v>315</v>
      </c>
      <c r="B71" t="s">
        <v>32</v>
      </c>
      <c r="C71" t="s">
        <v>114</v>
      </c>
      <c r="D71" t="s">
        <v>316</v>
      </c>
    </row>
    <row r="72" spans="1:4" x14ac:dyDescent="0.3">
      <c r="A72" t="s">
        <v>320</v>
      </c>
      <c r="B72" t="s">
        <v>41</v>
      </c>
      <c r="C72" t="s">
        <v>185</v>
      </c>
      <c r="D72" t="s">
        <v>321</v>
      </c>
    </row>
    <row r="73" spans="1:4" x14ac:dyDescent="0.3">
      <c r="A73" t="s">
        <v>326</v>
      </c>
      <c r="B73" t="s">
        <v>32</v>
      </c>
      <c r="C73" t="s">
        <v>114</v>
      </c>
      <c r="D73" t="s">
        <v>327</v>
      </c>
    </row>
    <row r="74" spans="1:4" x14ac:dyDescent="0.3">
      <c r="A74" t="s">
        <v>328</v>
      </c>
      <c r="B74" t="s">
        <v>48</v>
      </c>
      <c r="C74" t="s">
        <v>99</v>
      </c>
      <c r="D74" t="s">
        <v>329</v>
      </c>
    </row>
    <row r="75" spans="1:4" x14ac:dyDescent="0.3">
      <c r="A75" t="s">
        <v>334</v>
      </c>
      <c r="B75" t="s">
        <v>48</v>
      </c>
      <c r="C75" t="s">
        <v>99</v>
      </c>
      <c r="D75" t="s">
        <v>335</v>
      </c>
    </row>
    <row r="76" spans="1:4" x14ac:dyDescent="0.3">
      <c r="A76" t="s">
        <v>339</v>
      </c>
      <c r="B76" t="s">
        <v>32</v>
      </c>
      <c r="C76" t="s">
        <v>75</v>
      </c>
      <c r="D76" t="s">
        <v>340</v>
      </c>
    </row>
    <row r="77" spans="1:4" x14ac:dyDescent="0.3">
      <c r="A77" t="s">
        <v>342</v>
      </c>
      <c r="B77" t="s">
        <v>48</v>
      </c>
      <c r="C77" t="s">
        <v>99</v>
      </c>
      <c r="D77" t="s">
        <v>343</v>
      </c>
    </row>
    <row r="78" spans="1:4" x14ac:dyDescent="0.3">
      <c r="A78" t="s">
        <v>344</v>
      </c>
      <c r="B78" t="s">
        <v>41</v>
      </c>
      <c r="C78" t="s">
        <v>42</v>
      </c>
      <c r="D78" t="s">
        <v>345</v>
      </c>
    </row>
    <row r="79" spans="1:4" x14ac:dyDescent="0.3">
      <c r="A79" t="s">
        <v>346</v>
      </c>
      <c r="B79" t="s">
        <v>32</v>
      </c>
      <c r="C79" t="s">
        <v>52</v>
      </c>
      <c r="D79" t="s">
        <v>347</v>
      </c>
    </row>
    <row r="80" spans="1:4" x14ac:dyDescent="0.3">
      <c r="A80" t="s">
        <v>352</v>
      </c>
      <c r="B80" t="s">
        <v>32</v>
      </c>
      <c r="C80" t="s">
        <v>114</v>
      </c>
      <c r="D80" t="s">
        <v>353</v>
      </c>
    </row>
    <row r="81" spans="1:4" x14ac:dyDescent="0.3">
      <c r="A81" t="s">
        <v>354</v>
      </c>
      <c r="B81" t="s">
        <v>32</v>
      </c>
      <c r="C81" t="s">
        <v>45</v>
      </c>
      <c r="D81" t="s">
        <v>355</v>
      </c>
    </row>
    <row r="82" spans="1:4" x14ac:dyDescent="0.3">
      <c r="A82" t="s">
        <v>359</v>
      </c>
      <c r="B82" t="s">
        <v>41</v>
      </c>
      <c r="C82" t="s">
        <v>58</v>
      </c>
      <c r="D82" t="s">
        <v>360</v>
      </c>
    </row>
    <row r="83" spans="1:4" x14ac:dyDescent="0.3">
      <c r="A83" t="s">
        <v>364</v>
      </c>
      <c r="B83" t="s">
        <v>32</v>
      </c>
      <c r="C83" t="s">
        <v>114</v>
      </c>
      <c r="D83" t="s">
        <v>264</v>
      </c>
    </row>
    <row r="84" spans="1:4" x14ac:dyDescent="0.3">
      <c r="A84" t="s">
        <v>365</v>
      </c>
      <c r="B84" t="s">
        <v>48</v>
      </c>
      <c r="C84" t="s">
        <v>99</v>
      </c>
      <c r="D84" t="s">
        <v>366</v>
      </c>
    </row>
    <row r="85" spans="1:4" x14ac:dyDescent="0.3">
      <c r="A85" t="s">
        <v>367</v>
      </c>
      <c r="B85" t="s">
        <v>32</v>
      </c>
      <c r="C85" t="s">
        <v>114</v>
      </c>
      <c r="D85" t="s">
        <v>368</v>
      </c>
    </row>
    <row r="86" spans="1:4" x14ac:dyDescent="0.3">
      <c r="A86" t="s">
        <v>373</v>
      </c>
      <c r="B86" t="s">
        <v>41</v>
      </c>
      <c r="C86" t="s">
        <v>42</v>
      </c>
      <c r="D86" t="s">
        <v>374</v>
      </c>
    </row>
    <row r="87" spans="1:4" x14ac:dyDescent="0.3">
      <c r="A87" t="s">
        <v>375</v>
      </c>
      <c r="B87" t="s">
        <v>41</v>
      </c>
      <c r="C87" t="s">
        <v>185</v>
      </c>
      <c r="D87" t="s">
        <v>376</v>
      </c>
    </row>
    <row r="88" spans="1:4" x14ac:dyDescent="0.3">
      <c r="A88" t="s">
        <v>377</v>
      </c>
      <c r="B88" t="s">
        <v>41</v>
      </c>
      <c r="C88" t="s">
        <v>42</v>
      </c>
      <c r="D88" t="s">
        <v>378</v>
      </c>
    </row>
    <row r="89" spans="1:4" x14ac:dyDescent="0.3">
      <c r="A89" t="s">
        <v>379</v>
      </c>
      <c r="B89" t="s">
        <v>32</v>
      </c>
      <c r="C89" t="s">
        <v>52</v>
      </c>
      <c r="D89" t="s">
        <v>380</v>
      </c>
    </row>
    <row r="90" spans="1:4" x14ac:dyDescent="0.3">
      <c r="A90" t="s">
        <v>381</v>
      </c>
      <c r="B90" t="s">
        <v>32</v>
      </c>
      <c r="C90" t="s">
        <v>200</v>
      </c>
      <c r="D90" t="s">
        <v>382</v>
      </c>
    </row>
    <row r="91" spans="1:4" x14ac:dyDescent="0.3">
      <c r="A91" t="s">
        <v>387</v>
      </c>
      <c r="B91" t="s">
        <v>41</v>
      </c>
      <c r="C91" t="s">
        <v>42</v>
      </c>
      <c r="D91" t="s">
        <v>388</v>
      </c>
    </row>
    <row r="92" spans="1:4" x14ac:dyDescent="0.3">
      <c r="A92" t="s">
        <v>389</v>
      </c>
      <c r="B92" t="s">
        <v>41</v>
      </c>
      <c r="C92" t="s">
        <v>185</v>
      </c>
      <c r="D92" t="s">
        <v>390</v>
      </c>
    </row>
    <row r="93" spans="1:4" x14ac:dyDescent="0.3">
      <c r="A93" t="s">
        <v>391</v>
      </c>
      <c r="B93" t="s">
        <v>41</v>
      </c>
      <c r="C93" t="s">
        <v>42</v>
      </c>
      <c r="D93" t="s">
        <v>392</v>
      </c>
    </row>
    <row r="94" spans="1:4" x14ac:dyDescent="0.3">
      <c r="A94" t="s">
        <v>393</v>
      </c>
      <c r="B94" t="s">
        <v>32</v>
      </c>
      <c r="C94" t="s">
        <v>33</v>
      </c>
      <c r="D94" t="s">
        <v>394</v>
      </c>
    </row>
    <row r="95" spans="1:4" x14ac:dyDescent="0.3">
      <c r="A95" t="s">
        <v>399</v>
      </c>
      <c r="B95" t="s">
        <v>32</v>
      </c>
      <c r="C95" t="s">
        <v>200</v>
      </c>
      <c r="D95" t="s">
        <v>400</v>
      </c>
    </row>
    <row r="96" spans="1:4" x14ac:dyDescent="0.3">
      <c r="A96" t="s">
        <v>379</v>
      </c>
      <c r="B96" t="s">
        <v>32</v>
      </c>
      <c r="C96" t="s">
        <v>52</v>
      </c>
      <c r="D96" t="s">
        <v>380</v>
      </c>
    </row>
    <row r="97" spans="1:4" x14ac:dyDescent="0.3">
      <c r="A97" t="s">
        <v>405</v>
      </c>
      <c r="B97" t="s">
        <v>48</v>
      </c>
      <c r="C97" t="s">
        <v>99</v>
      </c>
      <c r="D97" t="s">
        <v>406</v>
      </c>
    </row>
    <row r="98" spans="1:4" x14ac:dyDescent="0.3">
      <c r="A98" t="s">
        <v>410</v>
      </c>
      <c r="B98" t="s">
        <v>32</v>
      </c>
      <c r="C98" t="s">
        <v>52</v>
      </c>
      <c r="D98" t="s">
        <v>411</v>
      </c>
    </row>
    <row r="99" spans="1:4" x14ac:dyDescent="0.3">
      <c r="A99" t="s">
        <v>412</v>
      </c>
      <c r="B99" t="s">
        <v>48</v>
      </c>
      <c r="C99" t="s">
        <v>413</v>
      </c>
      <c r="D99" t="s">
        <v>414</v>
      </c>
    </row>
    <row r="100" spans="1:4" x14ac:dyDescent="0.3">
      <c r="A100" t="s">
        <v>415</v>
      </c>
      <c r="B100" t="s">
        <v>32</v>
      </c>
      <c r="C100" t="s">
        <v>52</v>
      </c>
      <c r="D100" t="s">
        <v>416</v>
      </c>
    </row>
    <row r="101" spans="1:4" x14ac:dyDescent="0.3">
      <c r="A101" t="s">
        <v>420</v>
      </c>
      <c r="B101" t="s">
        <v>32</v>
      </c>
      <c r="C101" t="s">
        <v>52</v>
      </c>
      <c r="D101" t="s">
        <v>421</v>
      </c>
    </row>
    <row r="102" spans="1:4" x14ac:dyDescent="0.3">
      <c r="A102" t="s">
        <v>422</v>
      </c>
      <c r="B102" t="s">
        <v>41</v>
      </c>
      <c r="C102" t="s">
        <v>58</v>
      </c>
      <c r="D102" t="s">
        <v>423</v>
      </c>
    </row>
    <row r="103" spans="1:4" x14ac:dyDescent="0.3">
      <c r="A103" t="s">
        <v>428</v>
      </c>
      <c r="B103" t="s">
        <v>32</v>
      </c>
      <c r="C103" t="s">
        <v>200</v>
      </c>
      <c r="D103" t="s">
        <v>429</v>
      </c>
    </row>
    <row r="104" spans="1:4" x14ac:dyDescent="0.3">
      <c r="A104" t="s">
        <v>433</v>
      </c>
      <c r="B104" t="s">
        <v>48</v>
      </c>
      <c r="C104" t="s">
        <v>49</v>
      </c>
      <c r="D104" t="s">
        <v>434</v>
      </c>
    </row>
    <row r="105" spans="1:4" x14ac:dyDescent="0.3">
      <c r="A105" t="s">
        <v>438</v>
      </c>
      <c r="B105" t="s">
        <v>32</v>
      </c>
      <c r="C105" t="s">
        <v>75</v>
      </c>
      <c r="D105" t="s">
        <v>439</v>
      </c>
    </row>
    <row r="106" spans="1:4" x14ac:dyDescent="0.3">
      <c r="A106" t="s">
        <v>444</v>
      </c>
      <c r="B106" t="s">
        <v>32</v>
      </c>
      <c r="C106" t="s">
        <v>52</v>
      </c>
      <c r="D106" t="s">
        <v>445</v>
      </c>
    </row>
    <row r="107" spans="1:4" x14ac:dyDescent="0.3">
      <c r="A107" t="s">
        <v>446</v>
      </c>
      <c r="B107" t="s">
        <v>48</v>
      </c>
      <c r="C107" t="s">
        <v>99</v>
      </c>
      <c r="D107" t="s">
        <v>447</v>
      </c>
    </row>
    <row r="108" spans="1:4" x14ac:dyDescent="0.3">
      <c r="A108" t="s">
        <v>448</v>
      </c>
      <c r="B108" t="s">
        <v>32</v>
      </c>
      <c r="C108" t="s">
        <v>45</v>
      </c>
      <c r="D108" t="s">
        <v>449</v>
      </c>
    </row>
    <row r="109" spans="1:4" x14ac:dyDescent="0.3">
      <c r="A109" t="s">
        <v>450</v>
      </c>
      <c r="B109" t="s">
        <v>48</v>
      </c>
      <c r="C109" t="s">
        <v>99</v>
      </c>
      <c r="D109" t="s">
        <v>451</v>
      </c>
    </row>
    <row r="110" spans="1:4" x14ac:dyDescent="0.3">
      <c r="A110" t="s">
        <v>455</v>
      </c>
      <c r="B110" t="s">
        <v>32</v>
      </c>
      <c r="C110" t="s">
        <v>114</v>
      </c>
      <c r="D110" t="s">
        <v>456</v>
      </c>
    </row>
    <row r="111" spans="1:4" x14ac:dyDescent="0.3">
      <c r="A111" t="s">
        <v>457</v>
      </c>
      <c r="B111" t="s">
        <v>32</v>
      </c>
      <c r="C111" t="s">
        <v>52</v>
      </c>
      <c r="D111" t="s">
        <v>458</v>
      </c>
    </row>
    <row r="112" spans="1:4" x14ac:dyDescent="0.3">
      <c r="A112" t="s">
        <v>463</v>
      </c>
      <c r="B112" t="s">
        <v>48</v>
      </c>
      <c r="C112" t="s">
        <v>49</v>
      </c>
      <c r="D112" t="s">
        <v>464</v>
      </c>
    </row>
    <row r="113" spans="1:4" x14ac:dyDescent="0.3">
      <c r="A113" t="s">
        <v>465</v>
      </c>
      <c r="B113" t="s">
        <v>48</v>
      </c>
      <c r="C113" t="s">
        <v>413</v>
      </c>
      <c r="D113" t="s">
        <v>466</v>
      </c>
    </row>
    <row r="114" spans="1:4" x14ac:dyDescent="0.3">
      <c r="A114" t="s">
        <v>472</v>
      </c>
      <c r="B114" t="s">
        <v>32</v>
      </c>
      <c r="C114" t="s">
        <v>52</v>
      </c>
      <c r="D114" t="s">
        <v>473</v>
      </c>
    </row>
    <row r="115" spans="1:4" x14ac:dyDescent="0.3">
      <c r="A115" t="s">
        <v>477</v>
      </c>
      <c r="B115" t="s">
        <v>48</v>
      </c>
      <c r="C115" t="s">
        <v>99</v>
      </c>
      <c r="D115" t="s">
        <v>478</v>
      </c>
    </row>
    <row r="116" spans="1:4" x14ac:dyDescent="0.3">
      <c r="A116" t="s">
        <v>479</v>
      </c>
      <c r="B116" t="s">
        <v>48</v>
      </c>
      <c r="C116" t="s">
        <v>413</v>
      </c>
      <c r="D116" t="s">
        <v>480</v>
      </c>
    </row>
    <row r="117" spans="1:4" x14ac:dyDescent="0.3">
      <c r="A117" t="s">
        <v>481</v>
      </c>
      <c r="B117" t="s">
        <v>32</v>
      </c>
      <c r="C117" t="s">
        <v>114</v>
      </c>
      <c r="D117" t="s">
        <v>482</v>
      </c>
    </row>
    <row r="118" spans="1:4" x14ac:dyDescent="0.3">
      <c r="A118" t="s">
        <v>483</v>
      </c>
      <c r="B118" t="s">
        <v>41</v>
      </c>
      <c r="C118" t="s">
        <v>58</v>
      </c>
      <c r="D118" t="s">
        <v>484</v>
      </c>
    </row>
    <row r="119" spans="1:4" x14ac:dyDescent="0.3">
      <c r="A119" t="s">
        <v>485</v>
      </c>
      <c r="B119" t="s">
        <v>32</v>
      </c>
      <c r="C119" t="s">
        <v>114</v>
      </c>
      <c r="D119" t="s">
        <v>486</v>
      </c>
    </row>
    <row r="120" spans="1:4" x14ac:dyDescent="0.3">
      <c r="A120" t="s">
        <v>487</v>
      </c>
      <c r="B120" t="s">
        <v>32</v>
      </c>
      <c r="C120" t="s">
        <v>33</v>
      </c>
      <c r="D120" t="s">
        <v>488</v>
      </c>
    </row>
    <row r="121" spans="1:4" x14ac:dyDescent="0.3">
      <c r="A121" t="s">
        <v>489</v>
      </c>
      <c r="B121" t="s">
        <v>32</v>
      </c>
      <c r="C121" t="s">
        <v>114</v>
      </c>
      <c r="D121" t="s">
        <v>490</v>
      </c>
    </row>
    <row r="122" spans="1:4" x14ac:dyDescent="0.3">
      <c r="A122" t="s">
        <v>491</v>
      </c>
      <c r="B122" t="s">
        <v>41</v>
      </c>
      <c r="C122" t="s">
        <v>492</v>
      </c>
      <c r="D122" t="s">
        <v>493</v>
      </c>
    </row>
    <row r="123" spans="1:4" x14ac:dyDescent="0.3">
      <c r="A123" t="s">
        <v>494</v>
      </c>
      <c r="B123" t="s">
        <v>41</v>
      </c>
      <c r="C123" t="s">
        <v>185</v>
      </c>
      <c r="D123" t="s">
        <v>495</v>
      </c>
    </row>
    <row r="124" spans="1:4" x14ac:dyDescent="0.3">
      <c r="A124" t="s">
        <v>499</v>
      </c>
      <c r="B124" t="s">
        <v>32</v>
      </c>
      <c r="C124" t="s">
        <v>114</v>
      </c>
      <c r="D124" t="s">
        <v>500</v>
      </c>
    </row>
    <row r="125" spans="1:4" x14ac:dyDescent="0.3">
      <c r="A125" t="s">
        <v>375</v>
      </c>
      <c r="B125" t="s">
        <v>41</v>
      </c>
      <c r="C125" t="s">
        <v>185</v>
      </c>
      <c r="D125" t="s">
        <v>376</v>
      </c>
    </row>
    <row r="126" spans="1:4" x14ac:dyDescent="0.3">
      <c r="A126" t="s">
        <v>505</v>
      </c>
      <c r="B126" t="s">
        <v>32</v>
      </c>
      <c r="C126" t="s">
        <v>45</v>
      </c>
      <c r="D126" t="s">
        <v>506</v>
      </c>
    </row>
    <row r="127" spans="1:4" x14ac:dyDescent="0.3">
      <c r="A127" t="s">
        <v>510</v>
      </c>
      <c r="B127" t="s">
        <v>41</v>
      </c>
      <c r="C127" t="s">
        <v>185</v>
      </c>
      <c r="D127" t="s">
        <v>511</v>
      </c>
    </row>
    <row r="128" spans="1:4" x14ac:dyDescent="0.3">
      <c r="A128" t="s">
        <v>515</v>
      </c>
      <c r="B128" t="s">
        <v>32</v>
      </c>
      <c r="C128" t="s">
        <v>45</v>
      </c>
      <c r="D128" t="s">
        <v>516</v>
      </c>
    </row>
    <row r="129" spans="1:4" x14ac:dyDescent="0.3">
      <c r="A129" t="s">
        <v>517</v>
      </c>
      <c r="B129" t="s">
        <v>32</v>
      </c>
      <c r="C129" t="s">
        <v>215</v>
      </c>
      <c r="D129" t="s">
        <v>518</v>
      </c>
    </row>
    <row r="130" spans="1:4" x14ac:dyDescent="0.3">
      <c r="A130" t="s">
        <v>523</v>
      </c>
      <c r="B130" t="s">
        <v>48</v>
      </c>
      <c r="C130" t="s">
        <v>99</v>
      </c>
      <c r="D130" t="s">
        <v>524</v>
      </c>
    </row>
    <row r="131" spans="1:4" x14ac:dyDescent="0.3">
      <c r="A131" t="s">
        <v>529</v>
      </c>
      <c r="B131" t="s">
        <v>41</v>
      </c>
      <c r="C131" t="s">
        <v>185</v>
      </c>
      <c r="D131" t="s">
        <v>530</v>
      </c>
    </row>
    <row r="132" spans="1:4" x14ac:dyDescent="0.3">
      <c r="A132" t="s">
        <v>534</v>
      </c>
      <c r="B132" t="s">
        <v>32</v>
      </c>
      <c r="C132" t="s">
        <v>55</v>
      </c>
      <c r="D132" t="s">
        <v>535</v>
      </c>
    </row>
    <row r="133" spans="1:4" x14ac:dyDescent="0.3">
      <c r="A133" t="s">
        <v>536</v>
      </c>
      <c r="B133" t="s">
        <v>48</v>
      </c>
      <c r="C133" t="s">
        <v>99</v>
      </c>
      <c r="D133" t="s">
        <v>537</v>
      </c>
    </row>
    <row r="134" spans="1:4" x14ac:dyDescent="0.3">
      <c r="A134" t="s">
        <v>538</v>
      </c>
      <c r="B134" t="s">
        <v>32</v>
      </c>
      <c r="C134" t="s">
        <v>52</v>
      </c>
      <c r="D134" t="s">
        <v>539</v>
      </c>
    </row>
    <row r="135" spans="1:4" x14ac:dyDescent="0.3">
      <c r="A135" t="s">
        <v>543</v>
      </c>
      <c r="B135" t="s">
        <v>41</v>
      </c>
      <c r="C135" t="s">
        <v>42</v>
      </c>
      <c r="D135" t="s">
        <v>544</v>
      </c>
    </row>
    <row r="136" spans="1:4" x14ac:dyDescent="0.3">
      <c r="A136" t="s">
        <v>545</v>
      </c>
      <c r="B136" t="s">
        <v>41</v>
      </c>
      <c r="C136" t="s">
        <v>58</v>
      </c>
      <c r="D136" t="s">
        <v>546</v>
      </c>
    </row>
    <row r="137" spans="1:4" x14ac:dyDescent="0.3">
      <c r="A137" t="s">
        <v>547</v>
      </c>
      <c r="B137" t="s">
        <v>32</v>
      </c>
      <c r="C137" t="s">
        <v>52</v>
      </c>
      <c r="D137" t="s">
        <v>548</v>
      </c>
    </row>
    <row r="138" spans="1:4" x14ac:dyDescent="0.3">
      <c r="A138" t="s">
        <v>549</v>
      </c>
      <c r="B138" t="s">
        <v>32</v>
      </c>
      <c r="C138" t="s">
        <v>205</v>
      </c>
      <c r="D138" t="s">
        <v>550</v>
      </c>
    </row>
    <row r="139" spans="1:4" x14ac:dyDescent="0.3">
      <c r="A139" t="s">
        <v>551</v>
      </c>
      <c r="B139" t="s">
        <v>32</v>
      </c>
      <c r="C139" t="s">
        <v>55</v>
      </c>
      <c r="D139" t="s">
        <v>552</v>
      </c>
    </row>
    <row r="140" spans="1:4" x14ac:dyDescent="0.3">
      <c r="A140" t="s">
        <v>556</v>
      </c>
      <c r="B140" t="s">
        <v>32</v>
      </c>
      <c r="C140" t="s">
        <v>75</v>
      </c>
      <c r="D140" t="s">
        <v>557</v>
      </c>
    </row>
    <row r="141" spans="1:4" x14ac:dyDescent="0.3">
      <c r="A141" t="s">
        <v>558</v>
      </c>
      <c r="B141" t="s">
        <v>41</v>
      </c>
      <c r="C141" t="s">
        <v>492</v>
      </c>
      <c r="D141" t="s">
        <v>559</v>
      </c>
    </row>
    <row r="142" spans="1:4" x14ac:dyDescent="0.3">
      <c r="A142" t="s">
        <v>560</v>
      </c>
      <c r="B142" t="s">
        <v>48</v>
      </c>
      <c r="C142" t="s">
        <v>49</v>
      </c>
      <c r="D142" t="s">
        <v>561</v>
      </c>
    </row>
    <row r="143" spans="1:4" x14ac:dyDescent="0.3">
      <c r="A143" t="s">
        <v>562</v>
      </c>
      <c r="B143" t="s">
        <v>32</v>
      </c>
      <c r="C143" t="s">
        <v>75</v>
      </c>
      <c r="D143" t="s">
        <v>563</v>
      </c>
    </row>
    <row r="144" spans="1:4" x14ac:dyDescent="0.3">
      <c r="A144" t="s">
        <v>564</v>
      </c>
      <c r="B144" t="s">
        <v>32</v>
      </c>
      <c r="C144" t="s">
        <v>114</v>
      </c>
      <c r="D144" t="s">
        <v>565</v>
      </c>
    </row>
    <row r="145" spans="1:4" x14ac:dyDescent="0.3">
      <c r="A145" t="s">
        <v>566</v>
      </c>
      <c r="B145" t="s">
        <v>32</v>
      </c>
      <c r="C145" t="s">
        <v>114</v>
      </c>
      <c r="D145" t="s">
        <v>567</v>
      </c>
    </row>
    <row r="146" spans="1:4" x14ac:dyDescent="0.3">
      <c r="A146" t="s">
        <v>569</v>
      </c>
      <c r="B146" t="s">
        <v>48</v>
      </c>
      <c r="C146" t="s">
        <v>49</v>
      </c>
      <c r="D146" t="s">
        <v>570</v>
      </c>
    </row>
    <row r="147" spans="1:4" x14ac:dyDescent="0.3">
      <c r="A147" t="s">
        <v>574</v>
      </c>
      <c r="B147" t="s">
        <v>48</v>
      </c>
      <c r="C147" t="s">
        <v>99</v>
      </c>
      <c r="D147" t="s">
        <v>575</v>
      </c>
    </row>
    <row r="148" spans="1:4" x14ac:dyDescent="0.3">
      <c r="A148" t="s">
        <v>579</v>
      </c>
      <c r="B148" t="s">
        <v>32</v>
      </c>
      <c r="C148" t="s">
        <v>33</v>
      </c>
      <c r="D148" t="s">
        <v>580</v>
      </c>
    </row>
    <row r="149" spans="1:4" x14ac:dyDescent="0.3">
      <c r="A149" t="s">
        <v>581</v>
      </c>
      <c r="B149" t="s">
        <v>41</v>
      </c>
      <c r="C149" t="s">
        <v>492</v>
      </c>
      <c r="D149" t="s">
        <v>582</v>
      </c>
    </row>
    <row r="150" spans="1:4" x14ac:dyDescent="0.3">
      <c r="A150" t="s">
        <v>583</v>
      </c>
      <c r="B150" t="s">
        <v>48</v>
      </c>
      <c r="C150" t="s">
        <v>49</v>
      </c>
      <c r="D150" t="s">
        <v>584</v>
      </c>
    </row>
    <row r="151" spans="1:4" x14ac:dyDescent="0.3">
      <c r="A151" t="s">
        <v>588</v>
      </c>
      <c r="B151" t="s">
        <v>48</v>
      </c>
      <c r="C151" t="s">
        <v>99</v>
      </c>
      <c r="D151" t="s">
        <v>589</v>
      </c>
    </row>
    <row r="152" spans="1:4" x14ac:dyDescent="0.3">
      <c r="A152" t="s">
        <v>592</v>
      </c>
      <c r="B152" t="s">
        <v>32</v>
      </c>
      <c r="C152" t="s">
        <v>52</v>
      </c>
      <c r="D152" t="s">
        <v>593</v>
      </c>
    </row>
    <row r="153" spans="1:4" x14ac:dyDescent="0.3">
      <c r="A153" t="s">
        <v>594</v>
      </c>
      <c r="B153" t="s">
        <v>41</v>
      </c>
      <c r="C153" t="s">
        <v>42</v>
      </c>
      <c r="D153" t="s">
        <v>595</v>
      </c>
    </row>
    <row r="154" spans="1:4" x14ac:dyDescent="0.3">
      <c r="A154" t="s">
        <v>596</v>
      </c>
      <c r="B154" t="s">
        <v>41</v>
      </c>
      <c r="C154" t="s">
        <v>185</v>
      </c>
      <c r="D154" t="s">
        <v>597</v>
      </c>
    </row>
    <row r="155" spans="1:4" x14ac:dyDescent="0.3">
      <c r="A155" t="s">
        <v>598</v>
      </c>
      <c r="B155" t="s">
        <v>41</v>
      </c>
      <c r="C155" t="s">
        <v>42</v>
      </c>
      <c r="D155" t="s">
        <v>599</v>
      </c>
    </row>
    <row r="156" spans="1:4" x14ac:dyDescent="0.3">
      <c r="A156" t="s">
        <v>604</v>
      </c>
      <c r="B156" t="s">
        <v>32</v>
      </c>
      <c r="C156" t="s">
        <v>52</v>
      </c>
      <c r="D156" t="s">
        <v>605</v>
      </c>
    </row>
    <row r="157" spans="1:4" x14ac:dyDescent="0.3">
      <c r="A157" t="s">
        <v>606</v>
      </c>
      <c r="B157" t="s">
        <v>32</v>
      </c>
      <c r="C157" t="s">
        <v>52</v>
      </c>
      <c r="D157" t="s">
        <v>607</v>
      </c>
    </row>
    <row r="158" spans="1:4" x14ac:dyDescent="0.3">
      <c r="A158" t="s">
        <v>608</v>
      </c>
      <c r="B158" t="s">
        <v>41</v>
      </c>
      <c r="C158" t="s">
        <v>185</v>
      </c>
      <c r="D158" t="s">
        <v>609</v>
      </c>
    </row>
    <row r="159" spans="1:4" x14ac:dyDescent="0.3">
      <c r="A159" t="s">
        <v>610</v>
      </c>
      <c r="B159" t="s">
        <v>32</v>
      </c>
      <c r="C159" t="s">
        <v>52</v>
      </c>
      <c r="D159" t="s">
        <v>611</v>
      </c>
    </row>
    <row r="160" spans="1:4" x14ac:dyDescent="0.3">
      <c r="A160" t="s">
        <v>612</v>
      </c>
      <c r="B160" t="s">
        <v>32</v>
      </c>
      <c r="C160" t="s">
        <v>114</v>
      </c>
      <c r="D160" t="s">
        <v>613</v>
      </c>
    </row>
    <row r="161" spans="1:4" x14ac:dyDescent="0.3">
      <c r="A161" t="s">
        <v>617</v>
      </c>
      <c r="B161" t="s">
        <v>32</v>
      </c>
      <c r="C161" t="s">
        <v>45</v>
      </c>
      <c r="D161" t="s">
        <v>618</v>
      </c>
    </row>
    <row r="162" spans="1:4" x14ac:dyDescent="0.3">
      <c r="A162" t="s">
        <v>619</v>
      </c>
      <c r="B162" t="s">
        <v>32</v>
      </c>
      <c r="C162" t="s">
        <v>45</v>
      </c>
      <c r="D162" t="s">
        <v>620</v>
      </c>
    </row>
    <row r="163" spans="1:4" x14ac:dyDescent="0.3">
      <c r="A163" t="s">
        <v>626</v>
      </c>
      <c r="B163" t="s">
        <v>48</v>
      </c>
      <c r="C163" t="s">
        <v>413</v>
      </c>
      <c r="D163" t="s">
        <v>627</v>
      </c>
    </row>
    <row r="164" spans="1:4" x14ac:dyDescent="0.3">
      <c r="A164" t="s">
        <v>628</v>
      </c>
      <c r="B164" t="s">
        <v>32</v>
      </c>
      <c r="C164" t="s">
        <v>75</v>
      </c>
      <c r="D164" t="s">
        <v>629</v>
      </c>
    </row>
    <row r="165" spans="1:4" x14ac:dyDescent="0.3">
      <c r="A165" t="s">
        <v>630</v>
      </c>
      <c r="B165" t="s">
        <v>32</v>
      </c>
      <c r="C165" t="s">
        <v>114</v>
      </c>
      <c r="D165" t="s">
        <v>631</v>
      </c>
    </row>
    <row r="166" spans="1:4" x14ac:dyDescent="0.3">
      <c r="A166" t="s">
        <v>632</v>
      </c>
      <c r="B166" t="s">
        <v>32</v>
      </c>
      <c r="C166" t="s">
        <v>75</v>
      </c>
      <c r="D166" t="s">
        <v>633</v>
      </c>
    </row>
    <row r="167" spans="1:4" x14ac:dyDescent="0.3">
      <c r="A167" t="s">
        <v>635</v>
      </c>
      <c r="B167" t="s">
        <v>48</v>
      </c>
      <c r="C167" t="s">
        <v>49</v>
      </c>
      <c r="D167" t="s">
        <v>636</v>
      </c>
    </row>
    <row r="168" spans="1:4" x14ac:dyDescent="0.3">
      <c r="A168" t="s">
        <v>328</v>
      </c>
      <c r="B168" t="s">
        <v>48</v>
      </c>
      <c r="C168" t="s">
        <v>99</v>
      </c>
      <c r="D168" t="s">
        <v>637</v>
      </c>
    </row>
    <row r="169" spans="1:4" x14ac:dyDescent="0.3">
      <c r="A169" t="s">
        <v>641</v>
      </c>
      <c r="B169" t="s">
        <v>41</v>
      </c>
      <c r="C169" t="s">
        <v>185</v>
      </c>
      <c r="D169" t="s">
        <v>642</v>
      </c>
    </row>
    <row r="170" spans="1:4" x14ac:dyDescent="0.3">
      <c r="A170" t="s">
        <v>646</v>
      </c>
      <c r="B170" t="s">
        <v>41</v>
      </c>
      <c r="C170" t="s">
        <v>42</v>
      </c>
      <c r="D170" t="s">
        <v>647</v>
      </c>
    </row>
    <row r="171" spans="1:4" x14ac:dyDescent="0.3">
      <c r="A171" t="s">
        <v>652</v>
      </c>
      <c r="B171" t="s">
        <v>32</v>
      </c>
      <c r="C171" t="s">
        <v>75</v>
      </c>
      <c r="D171" t="s">
        <v>653</v>
      </c>
    </row>
    <row r="172" spans="1:4" x14ac:dyDescent="0.3">
      <c r="A172" t="s">
        <v>657</v>
      </c>
      <c r="B172" t="s">
        <v>48</v>
      </c>
      <c r="C172" t="s">
        <v>49</v>
      </c>
      <c r="D172" t="s">
        <v>658</v>
      </c>
    </row>
    <row r="173" spans="1:4" x14ac:dyDescent="0.3">
      <c r="A173" t="s">
        <v>662</v>
      </c>
      <c r="B173" t="s">
        <v>41</v>
      </c>
      <c r="C173" t="s">
        <v>185</v>
      </c>
      <c r="D173" t="s">
        <v>663</v>
      </c>
    </row>
    <row r="174" spans="1:4" x14ac:dyDescent="0.3">
      <c r="A174" t="s">
        <v>668</v>
      </c>
      <c r="B174" t="s">
        <v>32</v>
      </c>
      <c r="C174" t="s">
        <v>75</v>
      </c>
      <c r="D174" t="s">
        <v>669</v>
      </c>
    </row>
    <row r="175" spans="1:4" x14ac:dyDescent="0.3">
      <c r="A175" t="s">
        <v>673</v>
      </c>
      <c r="B175" t="s">
        <v>32</v>
      </c>
      <c r="C175" t="s">
        <v>33</v>
      </c>
      <c r="D175" t="s">
        <v>674</v>
      </c>
    </row>
    <row r="176" spans="1:4" x14ac:dyDescent="0.3">
      <c r="A176" t="s">
        <v>675</v>
      </c>
      <c r="B176" t="s">
        <v>41</v>
      </c>
      <c r="C176" t="s">
        <v>58</v>
      </c>
      <c r="D176" t="s">
        <v>676</v>
      </c>
    </row>
    <row r="177" spans="1:4" x14ac:dyDescent="0.3">
      <c r="A177" t="s">
        <v>677</v>
      </c>
      <c r="B177" t="s">
        <v>32</v>
      </c>
      <c r="C177" t="s">
        <v>114</v>
      </c>
      <c r="D177" t="s">
        <v>678</v>
      </c>
    </row>
    <row r="178" spans="1:4" x14ac:dyDescent="0.3">
      <c r="A178" t="s">
        <v>682</v>
      </c>
      <c r="B178" t="s">
        <v>41</v>
      </c>
      <c r="C178" t="s">
        <v>42</v>
      </c>
      <c r="D178" t="s">
        <v>683</v>
      </c>
    </row>
    <row r="179" spans="1:4" x14ac:dyDescent="0.3">
      <c r="A179" t="s">
        <v>684</v>
      </c>
      <c r="B179" t="s">
        <v>32</v>
      </c>
      <c r="C179" t="s">
        <v>52</v>
      </c>
      <c r="D179" t="s">
        <v>685</v>
      </c>
    </row>
    <row r="180" spans="1:4" x14ac:dyDescent="0.3">
      <c r="A180" t="s">
        <v>689</v>
      </c>
      <c r="B180" t="s">
        <v>32</v>
      </c>
      <c r="C180" t="s">
        <v>200</v>
      </c>
      <c r="D180" t="s">
        <v>690</v>
      </c>
    </row>
    <row r="181" spans="1:4" x14ac:dyDescent="0.3">
      <c r="A181" t="s">
        <v>393</v>
      </c>
      <c r="B181" t="s">
        <v>32</v>
      </c>
      <c r="C181" t="s">
        <v>33</v>
      </c>
      <c r="D181" t="s">
        <v>394</v>
      </c>
    </row>
    <row r="182" spans="1:4" x14ac:dyDescent="0.3">
      <c r="A182" t="s">
        <v>694</v>
      </c>
      <c r="B182" t="s">
        <v>48</v>
      </c>
      <c r="C182" t="s">
        <v>49</v>
      </c>
      <c r="D182" t="s">
        <v>695</v>
      </c>
    </row>
    <row r="183" spans="1:4" x14ac:dyDescent="0.3">
      <c r="A183" t="s">
        <v>699</v>
      </c>
      <c r="B183" t="s">
        <v>32</v>
      </c>
      <c r="C183" t="s">
        <v>114</v>
      </c>
      <c r="D183" t="s">
        <v>700</v>
      </c>
    </row>
    <row r="184" spans="1:4" x14ac:dyDescent="0.3">
      <c r="A184" t="s">
        <v>701</v>
      </c>
      <c r="B184" t="s">
        <v>32</v>
      </c>
      <c r="C184" t="s">
        <v>52</v>
      </c>
      <c r="D184" t="s">
        <v>702</v>
      </c>
    </row>
    <row r="185" spans="1:4" x14ac:dyDescent="0.3">
      <c r="A185" t="s">
        <v>703</v>
      </c>
      <c r="B185" t="s">
        <v>32</v>
      </c>
      <c r="C185" t="s">
        <v>114</v>
      </c>
      <c r="D185" t="s">
        <v>704</v>
      </c>
    </row>
    <row r="186" spans="1:4" x14ac:dyDescent="0.3">
      <c r="A186" t="s">
        <v>705</v>
      </c>
      <c r="B186" t="s">
        <v>41</v>
      </c>
      <c r="C186" t="s">
        <v>185</v>
      </c>
      <c r="D186" t="s">
        <v>706</v>
      </c>
    </row>
    <row r="187" spans="1:4" x14ac:dyDescent="0.3">
      <c r="A187" t="s">
        <v>711</v>
      </c>
      <c r="B187" t="s">
        <v>32</v>
      </c>
      <c r="C187" t="s">
        <v>45</v>
      </c>
      <c r="D187" t="s">
        <v>712</v>
      </c>
    </row>
    <row r="188" spans="1:4" x14ac:dyDescent="0.3">
      <c r="A188" t="s">
        <v>699</v>
      </c>
      <c r="B188" t="s">
        <v>32</v>
      </c>
      <c r="C188" t="s">
        <v>114</v>
      </c>
      <c r="D188" t="s">
        <v>700</v>
      </c>
    </row>
    <row r="189" spans="1:4" x14ac:dyDescent="0.3">
      <c r="A189" t="s">
        <v>716</v>
      </c>
      <c r="B189" t="s">
        <v>32</v>
      </c>
      <c r="C189" t="s">
        <v>114</v>
      </c>
      <c r="D189" t="s">
        <v>717</v>
      </c>
    </row>
    <row r="190" spans="1:4" x14ac:dyDescent="0.3">
      <c r="A190" t="s">
        <v>718</v>
      </c>
      <c r="B190" t="s">
        <v>32</v>
      </c>
      <c r="C190" t="s">
        <v>205</v>
      </c>
      <c r="D190" t="s">
        <v>719</v>
      </c>
    </row>
    <row r="191" spans="1:4" x14ac:dyDescent="0.3">
      <c r="A191" t="s">
        <v>723</v>
      </c>
      <c r="B191" t="s">
        <v>32</v>
      </c>
      <c r="C191" t="s">
        <v>205</v>
      </c>
      <c r="D191" t="s">
        <v>724</v>
      </c>
    </row>
    <row r="192" spans="1:4" x14ac:dyDescent="0.3">
      <c r="A192" t="s">
        <v>728</v>
      </c>
      <c r="B192" t="s">
        <v>48</v>
      </c>
      <c r="C192" t="s">
        <v>49</v>
      </c>
      <c r="D192" t="s">
        <v>729</v>
      </c>
    </row>
    <row r="193" spans="1:4" x14ac:dyDescent="0.3">
      <c r="A193" t="s">
        <v>730</v>
      </c>
      <c r="B193" t="s">
        <v>48</v>
      </c>
      <c r="C193" t="s">
        <v>49</v>
      </c>
      <c r="D193" t="s">
        <v>731</v>
      </c>
    </row>
    <row r="194" spans="1:4" x14ac:dyDescent="0.3">
      <c r="A194" t="s">
        <v>732</v>
      </c>
      <c r="B194" t="s">
        <v>32</v>
      </c>
      <c r="C194" t="s">
        <v>55</v>
      </c>
      <c r="D194" t="s">
        <v>733</v>
      </c>
    </row>
    <row r="195" spans="1:4" x14ac:dyDescent="0.3">
      <c r="A195" t="s">
        <v>734</v>
      </c>
      <c r="B195" t="s">
        <v>32</v>
      </c>
      <c r="C195" t="s">
        <v>52</v>
      </c>
      <c r="D195" t="s">
        <v>735</v>
      </c>
    </row>
    <row r="196" spans="1:4" x14ac:dyDescent="0.3">
      <c r="A196" t="s">
        <v>231</v>
      </c>
      <c r="B196" t="s">
        <v>48</v>
      </c>
      <c r="C196" t="s">
        <v>49</v>
      </c>
      <c r="D196" t="s">
        <v>232</v>
      </c>
    </row>
    <row r="197" spans="1:4" x14ac:dyDescent="0.3">
      <c r="A197" t="s">
        <v>740</v>
      </c>
      <c r="B197" t="s">
        <v>48</v>
      </c>
      <c r="C197" t="s">
        <v>49</v>
      </c>
      <c r="D197" t="s">
        <v>741</v>
      </c>
    </row>
    <row r="198" spans="1:4" x14ac:dyDescent="0.3">
      <c r="A198" t="s">
        <v>742</v>
      </c>
      <c r="B198" t="s">
        <v>32</v>
      </c>
      <c r="C198" t="s">
        <v>114</v>
      </c>
      <c r="D198" t="s">
        <v>743</v>
      </c>
    </row>
    <row r="199" spans="1:4" x14ac:dyDescent="0.3">
      <c r="A199" t="s">
        <v>592</v>
      </c>
      <c r="B199" t="s">
        <v>32</v>
      </c>
      <c r="C199" t="s">
        <v>52</v>
      </c>
      <c r="D199" t="s">
        <v>593</v>
      </c>
    </row>
    <row r="200" spans="1:4" x14ac:dyDescent="0.3">
      <c r="A200" t="s">
        <v>744</v>
      </c>
      <c r="B200" t="s">
        <v>32</v>
      </c>
      <c r="C200" t="s">
        <v>114</v>
      </c>
      <c r="D200" t="s">
        <v>745</v>
      </c>
    </row>
    <row r="201" spans="1:4" x14ac:dyDescent="0.3">
      <c r="A201" t="s">
        <v>749</v>
      </c>
      <c r="B201" t="s">
        <v>32</v>
      </c>
      <c r="C201" t="s">
        <v>55</v>
      </c>
      <c r="D201" t="s">
        <v>750</v>
      </c>
    </row>
    <row r="202" spans="1:4" x14ac:dyDescent="0.3">
      <c r="A202" t="s">
        <v>479</v>
      </c>
      <c r="B202" t="s">
        <v>48</v>
      </c>
      <c r="C202" t="s">
        <v>413</v>
      </c>
      <c r="D202" t="s">
        <v>480</v>
      </c>
    </row>
    <row r="203" spans="1:4" x14ac:dyDescent="0.3">
      <c r="A203" t="s">
        <v>751</v>
      </c>
      <c r="B203" t="s">
        <v>48</v>
      </c>
      <c r="C203" t="s">
        <v>49</v>
      </c>
      <c r="D203" t="s">
        <v>752</v>
      </c>
    </row>
    <row r="204" spans="1:4" x14ac:dyDescent="0.3">
      <c r="A204" t="s">
        <v>753</v>
      </c>
      <c r="B204" t="s">
        <v>41</v>
      </c>
      <c r="C204" t="s">
        <v>42</v>
      </c>
      <c r="D204" t="s">
        <v>754</v>
      </c>
    </row>
    <row r="205" spans="1:4" x14ac:dyDescent="0.3">
      <c r="A205" t="s">
        <v>758</v>
      </c>
      <c r="B205" t="s">
        <v>32</v>
      </c>
      <c r="C205" t="s">
        <v>55</v>
      </c>
      <c r="D205" t="s">
        <v>759</v>
      </c>
    </row>
    <row r="206" spans="1:4" x14ac:dyDescent="0.3">
      <c r="A206" t="s">
        <v>763</v>
      </c>
      <c r="B206" t="s">
        <v>32</v>
      </c>
      <c r="C206" t="s">
        <v>52</v>
      </c>
      <c r="D206" t="s">
        <v>764</v>
      </c>
    </row>
    <row r="207" spans="1:4" x14ac:dyDescent="0.3">
      <c r="A207" t="s">
        <v>352</v>
      </c>
      <c r="B207" t="s">
        <v>32</v>
      </c>
      <c r="C207" t="s">
        <v>114</v>
      </c>
      <c r="D207" t="s">
        <v>353</v>
      </c>
    </row>
    <row r="208" spans="1:4" x14ac:dyDescent="0.3">
      <c r="A208" t="s">
        <v>768</v>
      </c>
      <c r="B208" t="s">
        <v>32</v>
      </c>
      <c r="C208" t="s">
        <v>75</v>
      </c>
      <c r="D208" t="s">
        <v>769</v>
      </c>
    </row>
    <row r="209" spans="1:4" x14ac:dyDescent="0.3">
      <c r="A209" t="s">
        <v>770</v>
      </c>
      <c r="B209" t="s">
        <v>48</v>
      </c>
      <c r="C209" t="s">
        <v>99</v>
      </c>
      <c r="D209" t="s">
        <v>771</v>
      </c>
    </row>
    <row r="210" spans="1:4" x14ac:dyDescent="0.3">
      <c r="A210" t="s">
        <v>772</v>
      </c>
      <c r="B210" t="s">
        <v>48</v>
      </c>
      <c r="C210" t="s">
        <v>49</v>
      </c>
      <c r="D210" t="s">
        <v>773</v>
      </c>
    </row>
    <row r="211" spans="1:4" x14ac:dyDescent="0.3">
      <c r="A211" t="s">
        <v>777</v>
      </c>
      <c r="B211" t="s">
        <v>32</v>
      </c>
      <c r="C211" t="s">
        <v>52</v>
      </c>
      <c r="D211" t="s">
        <v>778</v>
      </c>
    </row>
    <row r="212" spans="1:4" x14ac:dyDescent="0.3">
      <c r="A212" t="s">
        <v>779</v>
      </c>
      <c r="B212" t="s">
        <v>32</v>
      </c>
      <c r="C212" t="s">
        <v>55</v>
      </c>
      <c r="D212" t="s">
        <v>780</v>
      </c>
    </row>
    <row r="213" spans="1:4" x14ac:dyDescent="0.3">
      <c r="A213" t="s">
        <v>785</v>
      </c>
      <c r="B213" t="s">
        <v>41</v>
      </c>
      <c r="C213" t="s">
        <v>42</v>
      </c>
      <c r="D213" t="s">
        <v>786</v>
      </c>
    </row>
    <row r="214" spans="1:4" x14ac:dyDescent="0.3">
      <c r="A214" t="s">
        <v>787</v>
      </c>
      <c r="B214" t="s">
        <v>32</v>
      </c>
      <c r="C214" t="s">
        <v>52</v>
      </c>
      <c r="D214" t="s">
        <v>788</v>
      </c>
    </row>
    <row r="215" spans="1:4" x14ac:dyDescent="0.3">
      <c r="A215" t="s">
        <v>793</v>
      </c>
      <c r="B215" t="s">
        <v>32</v>
      </c>
      <c r="C215" t="s">
        <v>75</v>
      </c>
      <c r="D215" t="s">
        <v>794</v>
      </c>
    </row>
    <row r="216" spans="1:4" x14ac:dyDescent="0.3">
      <c r="A216" t="s">
        <v>795</v>
      </c>
      <c r="B216" t="s">
        <v>32</v>
      </c>
      <c r="C216" t="s">
        <v>33</v>
      </c>
      <c r="D216" t="s">
        <v>796</v>
      </c>
    </row>
    <row r="217" spans="1:4" x14ac:dyDescent="0.3">
      <c r="A217" t="s">
        <v>799</v>
      </c>
      <c r="B217" t="s">
        <v>32</v>
      </c>
      <c r="C217" t="s">
        <v>200</v>
      </c>
      <c r="D217" t="s">
        <v>264</v>
      </c>
    </row>
    <row r="218" spans="1:4" x14ac:dyDescent="0.3">
      <c r="A218" t="s">
        <v>800</v>
      </c>
      <c r="B218" t="s">
        <v>32</v>
      </c>
      <c r="C218" t="s">
        <v>55</v>
      </c>
      <c r="D218" t="s">
        <v>801</v>
      </c>
    </row>
    <row r="219" spans="1:4" x14ac:dyDescent="0.3">
      <c r="A219" t="s">
        <v>806</v>
      </c>
      <c r="B219" t="s">
        <v>41</v>
      </c>
      <c r="C219" t="s">
        <v>42</v>
      </c>
      <c r="D219" t="s">
        <v>807</v>
      </c>
    </row>
    <row r="220" spans="1:4" x14ac:dyDescent="0.3">
      <c r="A220" t="s">
        <v>808</v>
      </c>
      <c r="B220" t="s">
        <v>48</v>
      </c>
      <c r="C220" t="s">
        <v>49</v>
      </c>
      <c r="D220" t="s">
        <v>809</v>
      </c>
    </row>
    <row r="221" spans="1:4" x14ac:dyDescent="0.3">
      <c r="A221" t="s">
        <v>810</v>
      </c>
      <c r="B221" t="s">
        <v>48</v>
      </c>
      <c r="C221" t="s">
        <v>99</v>
      </c>
      <c r="D221" t="s">
        <v>811</v>
      </c>
    </row>
    <row r="222" spans="1:4" x14ac:dyDescent="0.3">
      <c r="A222" t="s">
        <v>815</v>
      </c>
      <c r="B222" t="s">
        <v>48</v>
      </c>
      <c r="C222" t="s">
        <v>99</v>
      </c>
      <c r="D222" t="s">
        <v>816</v>
      </c>
    </row>
    <row r="223" spans="1:4" x14ac:dyDescent="0.3">
      <c r="A223" t="s">
        <v>817</v>
      </c>
      <c r="B223" t="s">
        <v>32</v>
      </c>
      <c r="C223" t="s">
        <v>114</v>
      </c>
      <c r="D223" t="s">
        <v>818</v>
      </c>
    </row>
    <row r="224" spans="1:4" x14ac:dyDescent="0.3">
      <c r="A224" t="s">
        <v>820</v>
      </c>
      <c r="B224" t="s">
        <v>41</v>
      </c>
      <c r="C224" t="s">
        <v>42</v>
      </c>
      <c r="D224" t="s">
        <v>821</v>
      </c>
    </row>
    <row r="225" spans="1:4" x14ac:dyDescent="0.3">
      <c r="A225" t="s">
        <v>825</v>
      </c>
      <c r="B225" t="s">
        <v>41</v>
      </c>
      <c r="C225" t="s">
        <v>58</v>
      </c>
      <c r="D225" t="s">
        <v>826</v>
      </c>
    </row>
    <row r="226" spans="1:4" x14ac:dyDescent="0.3">
      <c r="A226" t="s">
        <v>830</v>
      </c>
      <c r="B226" t="s">
        <v>32</v>
      </c>
      <c r="C226" t="s">
        <v>52</v>
      </c>
      <c r="D226" t="s">
        <v>831</v>
      </c>
    </row>
    <row r="227" spans="1:4" x14ac:dyDescent="0.3">
      <c r="A227" t="s">
        <v>606</v>
      </c>
      <c r="B227" t="s">
        <v>32</v>
      </c>
      <c r="C227" t="s">
        <v>52</v>
      </c>
      <c r="D227" t="s">
        <v>607</v>
      </c>
    </row>
    <row r="228" spans="1:4" x14ac:dyDescent="0.3">
      <c r="A228" t="s">
        <v>835</v>
      </c>
      <c r="B228" t="s">
        <v>41</v>
      </c>
      <c r="C228" t="s">
        <v>42</v>
      </c>
      <c r="D228" t="s">
        <v>836</v>
      </c>
    </row>
    <row r="229" spans="1:4" x14ac:dyDescent="0.3">
      <c r="A229" t="s">
        <v>840</v>
      </c>
      <c r="B229" t="s">
        <v>32</v>
      </c>
      <c r="C229" t="s">
        <v>114</v>
      </c>
      <c r="D229" t="s">
        <v>841</v>
      </c>
    </row>
    <row r="230" spans="1:4" x14ac:dyDescent="0.3">
      <c r="A230" t="s">
        <v>845</v>
      </c>
      <c r="B230" t="s">
        <v>32</v>
      </c>
      <c r="C230" t="s">
        <v>75</v>
      </c>
      <c r="D230" t="s">
        <v>846</v>
      </c>
    </row>
    <row r="231" spans="1:4" x14ac:dyDescent="0.3">
      <c r="A231" t="s">
        <v>847</v>
      </c>
      <c r="B231" t="s">
        <v>48</v>
      </c>
      <c r="C231" t="s">
        <v>99</v>
      </c>
      <c r="D231" t="s">
        <v>848</v>
      </c>
    </row>
    <row r="232" spans="1:4" x14ac:dyDescent="0.3">
      <c r="A232" t="s">
        <v>849</v>
      </c>
      <c r="B232" t="s">
        <v>32</v>
      </c>
      <c r="C232" t="s">
        <v>52</v>
      </c>
      <c r="D232" t="s">
        <v>850</v>
      </c>
    </row>
    <row r="233" spans="1:4" x14ac:dyDescent="0.3">
      <c r="A233" t="s">
        <v>851</v>
      </c>
      <c r="B233" t="s">
        <v>32</v>
      </c>
      <c r="C233" t="s">
        <v>52</v>
      </c>
      <c r="D233" t="s">
        <v>852</v>
      </c>
    </row>
    <row r="234" spans="1:4" x14ac:dyDescent="0.3">
      <c r="A234" t="s">
        <v>853</v>
      </c>
      <c r="B234" t="s">
        <v>41</v>
      </c>
      <c r="C234" t="s">
        <v>492</v>
      </c>
      <c r="D234" t="s">
        <v>854</v>
      </c>
    </row>
    <row r="235" spans="1:4" x14ac:dyDescent="0.3">
      <c r="A235" t="s">
        <v>855</v>
      </c>
      <c r="B235" t="s">
        <v>32</v>
      </c>
      <c r="C235" t="s">
        <v>52</v>
      </c>
      <c r="D235" t="s">
        <v>856</v>
      </c>
    </row>
    <row r="236" spans="1:4" x14ac:dyDescent="0.3">
      <c r="A236" t="s">
        <v>860</v>
      </c>
      <c r="B236" t="s">
        <v>48</v>
      </c>
      <c r="C236" t="s">
        <v>99</v>
      </c>
      <c r="D236" t="s">
        <v>861</v>
      </c>
    </row>
    <row r="237" spans="1:4" x14ac:dyDescent="0.3">
      <c r="A237" t="s">
        <v>866</v>
      </c>
      <c r="B237" t="s">
        <v>41</v>
      </c>
      <c r="C237" t="s">
        <v>58</v>
      </c>
      <c r="D237" t="s">
        <v>867</v>
      </c>
    </row>
    <row r="238" spans="1:4" x14ac:dyDescent="0.3">
      <c r="A238" t="s">
        <v>868</v>
      </c>
      <c r="B238" t="s">
        <v>32</v>
      </c>
      <c r="C238" t="s">
        <v>75</v>
      </c>
      <c r="D238" t="s">
        <v>869</v>
      </c>
    </row>
    <row r="239" spans="1:4" x14ac:dyDescent="0.3">
      <c r="A239" t="s">
        <v>873</v>
      </c>
      <c r="B239" t="s">
        <v>48</v>
      </c>
      <c r="C239" t="s">
        <v>413</v>
      </c>
      <c r="D239" t="s">
        <v>874</v>
      </c>
    </row>
    <row r="240" spans="1:4" x14ac:dyDescent="0.3">
      <c r="A240" t="s">
        <v>878</v>
      </c>
      <c r="B240" t="s">
        <v>41</v>
      </c>
      <c r="C240" t="s">
        <v>42</v>
      </c>
      <c r="D240" t="s">
        <v>879</v>
      </c>
    </row>
    <row r="241" spans="1:4" x14ac:dyDescent="0.3">
      <c r="A241" t="s">
        <v>677</v>
      </c>
      <c r="B241" t="s">
        <v>32</v>
      </c>
      <c r="C241" t="s">
        <v>114</v>
      </c>
      <c r="D241" t="s">
        <v>678</v>
      </c>
    </row>
    <row r="242" spans="1:4" x14ac:dyDescent="0.3">
      <c r="A242" t="s">
        <v>886</v>
      </c>
      <c r="B242" t="s">
        <v>41</v>
      </c>
      <c r="C242" t="s">
        <v>185</v>
      </c>
      <c r="D242" t="s">
        <v>887</v>
      </c>
    </row>
    <row r="243" spans="1:4" x14ac:dyDescent="0.3">
      <c r="A243" t="s">
        <v>499</v>
      </c>
      <c r="B243" t="s">
        <v>32</v>
      </c>
      <c r="C243" t="s">
        <v>114</v>
      </c>
      <c r="D243" t="s">
        <v>500</v>
      </c>
    </row>
    <row r="244" spans="1:4" x14ac:dyDescent="0.3">
      <c r="A244" t="s">
        <v>888</v>
      </c>
      <c r="B244" t="s">
        <v>32</v>
      </c>
      <c r="C244" t="s">
        <v>114</v>
      </c>
      <c r="D244" t="s">
        <v>889</v>
      </c>
    </row>
    <row r="245" spans="1:4" x14ac:dyDescent="0.3">
      <c r="A245" t="s">
        <v>890</v>
      </c>
      <c r="B245" t="s">
        <v>32</v>
      </c>
      <c r="C245" t="s">
        <v>114</v>
      </c>
      <c r="D245" t="s">
        <v>891</v>
      </c>
    </row>
    <row r="246" spans="1:4" x14ac:dyDescent="0.3">
      <c r="A246" t="s">
        <v>896</v>
      </c>
      <c r="B246" t="s">
        <v>32</v>
      </c>
      <c r="C246" t="s">
        <v>52</v>
      </c>
      <c r="D246" t="s">
        <v>897</v>
      </c>
    </row>
    <row r="247" spans="1:4" x14ac:dyDescent="0.3">
      <c r="A247" t="s">
        <v>901</v>
      </c>
      <c r="B247" t="s">
        <v>41</v>
      </c>
      <c r="C247" t="s">
        <v>185</v>
      </c>
      <c r="D247" t="s">
        <v>902</v>
      </c>
    </row>
    <row r="248" spans="1:4" x14ac:dyDescent="0.3">
      <c r="A248" t="s">
        <v>906</v>
      </c>
      <c r="B248" t="s">
        <v>32</v>
      </c>
      <c r="C248" t="s">
        <v>33</v>
      </c>
      <c r="D248" t="s">
        <v>907</v>
      </c>
    </row>
    <row r="249" spans="1:4" x14ac:dyDescent="0.3">
      <c r="A249" t="s">
        <v>481</v>
      </c>
      <c r="B249" t="s">
        <v>32</v>
      </c>
      <c r="C249" t="s">
        <v>114</v>
      </c>
      <c r="D249" t="s">
        <v>482</v>
      </c>
    </row>
    <row r="250" spans="1:4" x14ac:dyDescent="0.3">
      <c r="A250" t="s">
        <v>912</v>
      </c>
      <c r="B250" t="s">
        <v>41</v>
      </c>
      <c r="C250" t="s">
        <v>185</v>
      </c>
      <c r="D250" t="s">
        <v>913</v>
      </c>
    </row>
    <row r="251" spans="1:4" x14ac:dyDescent="0.3">
      <c r="A251" t="s">
        <v>917</v>
      </c>
      <c r="B251" t="s">
        <v>41</v>
      </c>
      <c r="C251" t="s">
        <v>42</v>
      </c>
      <c r="D251" t="s">
        <v>918</v>
      </c>
    </row>
    <row r="252" spans="1:4" x14ac:dyDescent="0.3">
      <c r="A252" t="s">
        <v>919</v>
      </c>
      <c r="B252" t="s">
        <v>48</v>
      </c>
      <c r="C252" t="s">
        <v>49</v>
      </c>
      <c r="D252" t="s">
        <v>920</v>
      </c>
    </row>
    <row r="253" spans="1:4" x14ac:dyDescent="0.3">
      <c r="A253" t="s">
        <v>924</v>
      </c>
      <c r="B253" t="s">
        <v>41</v>
      </c>
      <c r="C253" t="s">
        <v>42</v>
      </c>
      <c r="D253" t="s">
        <v>925</v>
      </c>
    </row>
    <row r="254" spans="1:4" x14ac:dyDescent="0.3">
      <c r="A254" t="s">
        <v>929</v>
      </c>
      <c r="B254" t="s">
        <v>32</v>
      </c>
      <c r="C254" t="s">
        <v>45</v>
      </c>
      <c r="D254" t="s">
        <v>930</v>
      </c>
    </row>
    <row r="255" spans="1:4" x14ac:dyDescent="0.3">
      <c r="A255" t="s">
        <v>931</v>
      </c>
      <c r="B255" t="s">
        <v>48</v>
      </c>
      <c r="C255" t="s">
        <v>49</v>
      </c>
      <c r="D255" t="s">
        <v>932</v>
      </c>
    </row>
    <row r="256" spans="1:4" x14ac:dyDescent="0.3">
      <c r="A256" t="s">
        <v>935</v>
      </c>
      <c r="B256" t="s">
        <v>32</v>
      </c>
      <c r="C256" t="s">
        <v>45</v>
      </c>
      <c r="D256" t="s">
        <v>936</v>
      </c>
    </row>
    <row r="257" spans="1:4" x14ac:dyDescent="0.3">
      <c r="A257" t="s">
        <v>359</v>
      </c>
      <c r="B257" t="s">
        <v>41</v>
      </c>
      <c r="C257" t="s">
        <v>58</v>
      </c>
      <c r="D257" t="s">
        <v>360</v>
      </c>
    </row>
    <row r="258" spans="1:4" x14ac:dyDescent="0.3">
      <c r="A258" t="s">
        <v>937</v>
      </c>
      <c r="B258" t="s">
        <v>32</v>
      </c>
      <c r="C258" t="s">
        <v>55</v>
      </c>
      <c r="D258" t="s">
        <v>938</v>
      </c>
    </row>
    <row r="259" spans="1:4" x14ac:dyDescent="0.3">
      <c r="A259" t="s">
        <v>939</v>
      </c>
      <c r="B259" t="s">
        <v>48</v>
      </c>
      <c r="C259" t="s">
        <v>99</v>
      </c>
      <c r="D259" t="s">
        <v>940</v>
      </c>
    </row>
    <row r="260" spans="1:4" x14ac:dyDescent="0.3">
      <c r="A260" t="s">
        <v>924</v>
      </c>
      <c r="B260" t="s">
        <v>41</v>
      </c>
      <c r="C260" t="s">
        <v>42</v>
      </c>
      <c r="D260" t="s">
        <v>925</v>
      </c>
    </row>
    <row r="261" spans="1:4" x14ac:dyDescent="0.3">
      <c r="A261" t="s">
        <v>945</v>
      </c>
      <c r="B261" t="s">
        <v>48</v>
      </c>
      <c r="C261" t="s">
        <v>99</v>
      </c>
      <c r="D261" t="s">
        <v>946</v>
      </c>
    </row>
    <row r="262" spans="1:4" x14ac:dyDescent="0.3">
      <c r="A262" t="s">
        <v>950</v>
      </c>
      <c r="B262" t="s">
        <v>48</v>
      </c>
      <c r="C262" t="s">
        <v>99</v>
      </c>
      <c r="D262" t="s">
        <v>951</v>
      </c>
    </row>
    <row r="263" spans="1:4" x14ac:dyDescent="0.3">
      <c r="A263" t="s">
        <v>952</v>
      </c>
      <c r="B263" t="s">
        <v>48</v>
      </c>
      <c r="C263" t="s">
        <v>99</v>
      </c>
      <c r="D263" t="s">
        <v>953</v>
      </c>
    </row>
    <row r="264" spans="1:4" x14ac:dyDescent="0.3">
      <c r="A264" t="s">
        <v>957</v>
      </c>
      <c r="B264" t="s">
        <v>32</v>
      </c>
      <c r="C264" t="s">
        <v>52</v>
      </c>
      <c r="D264" t="s">
        <v>958</v>
      </c>
    </row>
    <row r="265" spans="1:4" x14ac:dyDescent="0.3">
      <c r="A265" t="s">
        <v>959</v>
      </c>
      <c r="B265" t="s">
        <v>32</v>
      </c>
      <c r="C265" t="s">
        <v>52</v>
      </c>
      <c r="D265" t="s">
        <v>960</v>
      </c>
    </row>
    <row r="266" spans="1:4" x14ac:dyDescent="0.3">
      <c r="A266" t="s">
        <v>961</v>
      </c>
      <c r="B266" t="s">
        <v>32</v>
      </c>
      <c r="C266" t="s">
        <v>205</v>
      </c>
      <c r="D266" t="s">
        <v>962</v>
      </c>
    </row>
    <row r="267" spans="1:4" x14ac:dyDescent="0.3">
      <c r="A267" t="s">
        <v>963</v>
      </c>
      <c r="B267" t="s">
        <v>32</v>
      </c>
      <c r="C267" t="s">
        <v>33</v>
      </c>
      <c r="D267" t="s">
        <v>964</v>
      </c>
    </row>
    <row r="268" spans="1:4" x14ac:dyDescent="0.3">
      <c r="A268" t="s">
        <v>969</v>
      </c>
      <c r="B268" t="s">
        <v>32</v>
      </c>
      <c r="C268" t="s">
        <v>45</v>
      </c>
      <c r="D268" t="s">
        <v>970</v>
      </c>
    </row>
    <row r="269" spans="1:4" x14ac:dyDescent="0.3">
      <c r="A269" t="s">
        <v>971</v>
      </c>
      <c r="B269" t="s">
        <v>32</v>
      </c>
      <c r="C269" t="s">
        <v>114</v>
      </c>
      <c r="D269" t="s">
        <v>972</v>
      </c>
    </row>
    <row r="270" spans="1:4" x14ac:dyDescent="0.3">
      <c r="A270" t="s">
        <v>976</v>
      </c>
      <c r="B270" t="s">
        <v>32</v>
      </c>
      <c r="C270" t="s">
        <v>205</v>
      </c>
      <c r="D270" t="s">
        <v>264</v>
      </c>
    </row>
    <row r="271" spans="1:4" x14ac:dyDescent="0.3">
      <c r="A271" t="s">
        <v>977</v>
      </c>
      <c r="B271" t="s">
        <v>32</v>
      </c>
      <c r="C271" t="s">
        <v>45</v>
      </c>
      <c r="D271" t="s">
        <v>978</v>
      </c>
    </row>
    <row r="272" spans="1:4" x14ac:dyDescent="0.3">
      <c r="A272" t="s">
        <v>980</v>
      </c>
      <c r="B272" t="s">
        <v>32</v>
      </c>
      <c r="C272" t="s">
        <v>45</v>
      </c>
      <c r="D272" t="s">
        <v>981</v>
      </c>
    </row>
    <row r="273" spans="1:4" x14ac:dyDescent="0.3">
      <c r="A273" t="s">
        <v>985</v>
      </c>
      <c r="B273" t="s">
        <v>32</v>
      </c>
      <c r="C273" t="s">
        <v>52</v>
      </c>
      <c r="D273" t="s">
        <v>986</v>
      </c>
    </row>
    <row r="274" spans="1:4" x14ac:dyDescent="0.3">
      <c r="A274" t="s">
        <v>988</v>
      </c>
      <c r="B274" t="s">
        <v>32</v>
      </c>
      <c r="C274" t="s">
        <v>75</v>
      </c>
      <c r="D274" t="s">
        <v>989</v>
      </c>
    </row>
    <row r="275" spans="1:4" x14ac:dyDescent="0.3">
      <c r="A275" t="s">
        <v>993</v>
      </c>
      <c r="B275" t="s">
        <v>32</v>
      </c>
      <c r="C275" t="s">
        <v>114</v>
      </c>
      <c r="D275" t="s">
        <v>994</v>
      </c>
    </row>
    <row r="276" spans="1:4" x14ac:dyDescent="0.3">
      <c r="A276" t="s">
        <v>998</v>
      </c>
      <c r="B276" t="s">
        <v>32</v>
      </c>
      <c r="C276" t="s">
        <v>75</v>
      </c>
      <c r="D276" t="s">
        <v>999</v>
      </c>
    </row>
    <row r="277" spans="1:4" x14ac:dyDescent="0.3">
      <c r="A277" t="s">
        <v>1000</v>
      </c>
      <c r="B277" t="s">
        <v>32</v>
      </c>
      <c r="C277" t="s">
        <v>52</v>
      </c>
      <c r="D277" t="s">
        <v>1001</v>
      </c>
    </row>
    <row r="278" spans="1:4" x14ac:dyDescent="0.3">
      <c r="A278" t="s">
        <v>1003</v>
      </c>
      <c r="B278" t="s">
        <v>32</v>
      </c>
      <c r="C278" t="s">
        <v>114</v>
      </c>
      <c r="D278" t="s">
        <v>1004</v>
      </c>
    </row>
    <row r="279" spans="1:4" x14ac:dyDescent="0.3">
      <c r="A279" t="s">
        <v>1005</v>
      </c>
      <c r="B279" t="s">
        <v>32</v>
      </c>
      <c r="C279" t="s">
        <v>75</v>
      </c>
      <c r="D279" t="s">
        <v>1006</v>
      </c>
    </row>
    <row r="280" spans="1:4" x14ac:dyDescent="0.3">
      <c r="A280" t="s">
        <v>1007</v>
      </c>
      <c r="B280" t="s">
        <v>32</v>
      </c>
      <c r="C280" t="s">
        <v>114</v>
      </c>
      <c r="D280" t="s">
        <v>1008</v>
      </c>
    </row>
    <row r="281" spans="1:4" x14ac:dyDescent="0.3">
      <c r="A281" t="s">
        <v>446</v>
      </c>
      <c r="B281" t="s">
        <v>48</v>
      </c>
      <c r="C281" t="s">
        <v>99</v>
      </c>
      <c r="D281" t="s">
        <v>447</v>
      </c>
    </row>
    <row r="282" spans="1:4" x14ac:dyDescent="0.3">
      <c r="A282" t="s">
        <v>1015</v>
      </c>
      <c r="B282" t="s">
        <v>32</v>
      </c>
      <c r="C282" t="s">
        <v>114</v>
      </c>
      <c r="D282" t="s">
        <v>1016</v>
      </c>
    </row>
    <row r="283" spans="1:4" x14ac:dyDescent="0.3">
      <c r="A283" t="s">
        <v>1017</v>
      </c>
      <c r="B283" t="s">
        <v>32</v>
      </c>
      <c r="C283" t="s">
        <v>55</v>
      </c>
      <c r="D283" t="s">
        <v>1018</v>
      </c>
    </row>
    <row r="284" spans="1:4" x14ac:dyDescent="0.3">
      <c r="A284" t="s">
        <v>1022</v>
      </c>
      <c r="B284" t="s">
        <v>32</v>
      </c>
      <c r="C284" t="s">
        <v>114</v>
      </c>
      <c r="D284" t="s">
        <v>1023</v>
      </c>
    </row>
    <row r="285" spans="1:4" x14ac:dyDescent="0.3">
      <c r="A285" t="s">
        <v>1028</v>
      </c>
      <c r="B285" t="s">
        <v>32</v>
      </c>
      <c r="C285" t="s">
        <v>52</v>
      </c>
      <c r="D285" t="s">
        <v>1029</v>
      </c>
    </row>
    <row r="286" spans="1:4" x14ac:dyDescent="0.3">
      <c r="A286" t="s">
        <v>91</v>
      </c>
      <c r="B286" t="s">
        <v>41</v>
      </c>
      <c r="C286" t="s">
        <v>58</v>
      </c>
      <c r="D286" t="s">
        <v>92</v>
      </c>
    </row>
    <row r="287" spans="1:4" x14ac:dyDescent="0.3">
      <c r="A287" t="s">
        <v>744</v>
      </c>
      <c r="B287" t="s">
        <v>32</v>
      </c>
      <c r="C287" t="s">
        <v>114</v>
      </c>
      <c r="D287" t="s">
        <v>745</v>
      </c>
    </row>
    <row r="288" spans="1:4" x14ac:dyDescent="0.3">
      <c r="A288" t="s">
        <v>1033</v>
      </c>
      <c r="B288" t="s">
        <v>32</v>
      </c>
      <c r="C288" t="s">
        <v>75</v>
      </c>
      <c r="D288" t="s">
        <v>1034</v>
      </c>
    </row>
    <row r="289" spans="1:4" x14ac:dyDescent="0.3">
      <c r="A289" t="s">
        <v>1035</v>
      </c>
      <c r="B289" t="s">
        <v>32</v>
      </c>
      <c r="C289" t="s">
        <v>52</v>
      </c>
      <c r="D289" t="s">
        <v>1036</v>
      </c>
    </row>
    <row r="290" spans="1:4" x14ac:dyDescent="0.3">
      <c r="A290" t="s">
        <v>1040</v>
      </c>
      <c r="B290" t="s">
        <v>41</v>
      </c>
      <c r="C290" t="s">
        <v>58</v>
      </c>
      <c r="D290" t="s">
        <v>1041</v>
      </c>
    </row>
    <row r="291" spans="1:4" x14ac:dyDescent="0.3">
      <c r="A291" t="s">
        <v>1045</v>
      </c>
      <c r="B291" t="s">
        <v>48</v>
      </c>
      <c r="C291" t="s">
        <v>49</v>
      </c>
      <c r="D291" t="s">
        <v>1046</v>
      </c>
    </row>
    <row r="292" spans="1:4" x14ac:dyDescent="0.3">
      <c r="A292" t="s">
        <v>1047</v>
      </c>
      <c r="B292" t="s">
        <v>32</v>
      </c>
      <c r="C292" t="s">
        <v>52</v>
      </c>
      <c r="D292" t="s">
        <v>1048</v>
      </c>
    </row>
    <row r="293" spans="1:4" x14ac:dyDescent="0.3">
      <c r="A293" t="s">
        <v>1049</v>
      </c>
      <c r="B293" t="s">
        <v>32</v>
      </c>
      <c r="C293" t="s">
        <v>114</v>
      </c>
      <c r="D293" t="s">
        <v>1050</v>
      </c>
    </row>
    <row r="294" spans="1:4" x14ac:dyDescent="0.3">
      <c r="A294" t="s">
        <v>1055</v>
      </c>
      <c r="B294" t="s">
        <v>41</v>
      </c>
      <c r="C294" t="s">
        <v>42</v>
      </c>
      <c r="D294" t="s">
        <v>1056</v>
      </c>
    </row>
    <row r="295" spans="1:4" x14ac:dyDescent="0.3">
      <c r="A295" t="s">
        <v>320</v>
      </c>
      <c r="B295" t="s">
        <v>41</v>
      </c>
      <c r="C295" t="s">
        <v>185</v>
      </c>
      <c r="D295" t="s">
        <v>321</v>
      </c>
    </row>
    <row r="296" spans="1:4" x14ac:dyDescent="0.3">
      <c r="A296" t="s">
        <v>1063</v>
      </c>
      <c r="B296" t="s">
        <v>32</v>
      </c>
      <c r="C296" t="s">
        <v>215</v>
      </c>
      <c r="D296" t="s">
        <v>1064</v>
      </c>
    </row>
    <row r="297" spans="1:4" x14ac:dyDescent="0.3">
      <c r="A297" t="s">
        <v>1068</v>
      </c>
      <c r="B297" t="s">
        <v>32</v>
      </c>
      <c r="C297" t="s">
        <v>52</v>
      </c>
      <c r="D297" t="s">
        <v>1069</v>
      </c>
    </row>
    <row r="298" spans="1:4" x14ac:dyDescent="0.3">
      <c r="A298" t="s">
        <v>1073</v>
      </c>
      <c r="B298" t="s">
        <v>32</v>
      </c>
      <c r="C298" t="s">
        <v>45</v>
      </c>
      <c r="D298" t="s">
        <v>1074</v>
      </c>
    </row>
    <row r="299" spans="1:4" x14ac:dyDescent="0.3">
      <c r="A299" t="s">
        <v>1075</v>
      </c>
      <c r="B299" t="s">
        <v>48</v>
      </c>
      <c r="C299" t="s">
        <v>49</v>
      </c>
      <c r="D299" t="s">
        <v>1076</v>
      </c>
    </row>
    <row r="300" spans="1:4" x14ac:dyDescent="0.3">
      <c r="A300" t="s">
        <v>1077</v>
      </c>
      <c r="B300" t="s">
        <v>41</v>
      </c>
      <c r="C300" t="s">
        <v>185</v>
      </c>
      <c r="D300" t="s">
        <v>1078</v>
      </c>
    </row>
    <row r="301" spans="1:4" x14ac:dyDescent="0.3">
      <c r="A301" t="s">
        <v>1082</v>
      </c>
      <c r="B301" t="s">
        <v>32</v>
      </c>
      <c r="C301" t="s">
        <v>200</v>
      </c>
      <c r="D301" t="s">
        <v>1083</v>
      </c>
    </row>
    <row r="302" spans="1:4" x14ac:dyDescent="0.3">
      <c r="A302" t="s">
        <v>1084</v>
      </c>
      <c r="B302" t="s">
        <v>32</v>
      </c>
      <c r="C302" t="s">
        <v>114</v>
      </c>
      <c r="D302" t="s">
        <v>1085</v>
      </c>
    </row>
    <row r="303" spans="1:4" x14ac:dyDescent="0.3">
      <c r="A303" t="s">
        <v>1087</v>
      </c>
      <c r="B303" t="s">
        <v>32</v>
      </c>
      <c r="C303" t="s">
        <v>45</v>
      </c>
      <c r="D303" t="s">
        <v>1088</v>
      </c>
    </row>
    <row r="304" spans="1:4" x14ac:dyDescent="0.3">
      <c r="A304" t="s">
        <v>1093</v>
      </c>
      <c r="B304" t="s">
        <v>32</v>
      </c>
      <c r="C304" t="s">
        <v>75</v>
      </c>
      <c r="D304" t="s">
        <v>1094</v>
      </c>
    </row>
    <row r="305" spans="1:4" x14ac:dyDescent="0.3">
      <c r="A305" t="s">
        <v>1098</v>
      </c>
      <c r="B305" t="s">
        <v>32</v>
      </c>
      <c r="C305" t="s">
        <v>215</v>
      </c>
      <c r="D305" t="s">
        <v>1099</v>
      </c>
    </row>
    <row r="306" spans="1:4" x14ac:dyDescent="0.3">
      <c r="A306" t="s">
        <v>1100</v>
      </c>
      <c r="B306" t="s">
        <v>32</v>
      </c>
      <c r="C306" t="s">
        <v>52</v>
      </c>
      <c r="D306" t="s">
        <v>1101</v>
      </c>
    </row>
    <row r="307" spans="1:4" x14ac:dyDescent="0.3">
      <c r="A307" t="s">
        <v>1105</v>
      </c>
      <c r="B307" t="s">
        <v>41</v>
      </c>
      <c r="C307" t="s">
        <v>42</v>
      </c>
      <c r="D307" t="s">
        <v>1106</v>
      </c>
    </row>
    <row r="308" spans="1:4" x14ac:dyDescent="0.3">
      <c r="A308" t="s">
        <v>1111</v>
      </c>
      <c r="B308" t="s">
        <v>41</v>
      </c>
      <c r="C308" t="s">
        <v>42</v>
      </c>
      <c r="D308" t="s">
        <v>1112</v>
      </c>
    </row>
    <row r="309" spans="1:4" x14ac:dyDescent="0.3">
      <c r="A309" t="s">
        <v>1113</v>
      </c>
      <c r="B309" t="s">
        <v>32</v>
      </c>
      <c r="C309" t="s">
        <v>75</v>
      </c>
      <c r="D309" t="s">
        <v>1114</v>
      </c>
    </row>
    <row r="310" spans="1:4" x14ac:dyDescent="0.3">
      <c r="A310" t="s">
        <v>1118</v>
      </c>
      <c r="B310" t="s">
        <v>41</v>
      </c>
      <c r="C310" t="s">
        <v>58</v>
      </c>
      <c r="D310" t="s">
        <v>1119</v>
      </c>
    </row>
    <row r="311" spans="1:4" x14ac:dyDescent="0.3">
      <c r="A311" t="s">
        <v>1120</v>
      </c>
      <c r="B311" t="s">
        <v>48</v>
      </c>
      <c r="C311" t="s">
        <v>99</v>
      </c>
      <c r="D311" t="s">
        <v>1121</v>
      </c>
    </row>
    <row r="312" spans="1:4" x14ac:dyDescent="0.3">
      <c r="A312" t="s">
        <v>367</v>
      </c>
      <c r="B312" t="s">
        <v>32</v>
      </c>
      <c r="C312" t="s">
        <v>114</v>
      </c>
      <c r="D312" t="s">
        <v>368</v>
      </c>
    </row>
    <row r="313" spans="1:4" x14ac:dyDescent="0.3">
      <c r="A313" t="s">
        <v>1128</v>
      </c>
      <c r="B313" t="s">
        <v>32</v>
      </c>
      <c r="C313" t="s">
        <v>52</v>
      </c>
      <c r="D313" t="s">
        <v>1129</v>
      </c>
    </row>
    <row r="314" spans="1:4" x14ac:dyDescent="0.3">
      <c r="A314" t="s">
        <v>1133</v>
      </c>
      <c r="B314" t="s">
        <v>32</v>
      </c>
      <c r="C314" t="s">
        <v>52</v>
      </c>
      <c r="D314" t="s">
        <v>1134</v>
      </c>
    </row>
    <row r="315" spans="1:4" x14ac:dyDescent="0.3">
      <c r="A315" t="s">
        <v>1136</v>
      </c>
      <c r="B315" t="s">
        <v>48</v>
      </c>
      <c r="C315" t="s">
        <v>49</v>
      </c>
      <c r="D315" t="s">
        <v>1137</v>
      </c>
    </row>
    <row r="316" spans="1:4" x14ac:dyDescent="0.3">
      <c r="A316" t="s">
        <v>1138</v>
      </c>
      <c r="B316" t="s">
        <v>48</v>
      </c>
      <c r="C316" t="s">
        <v>99</v>
      </c>
      <c r="D316" t="s">
        <v>1139</v>
      </c>
    </row>
    <row r="317" spans="1:4" x14ac:dyDescent="0.3">
      <c r="A317" t="s">
        <v>1141</v>
      </c>
      <c r="B317" t="s">
        <v>32</v>
      </c>
      <c r="C317" t="s">
        <v>52</v>
      </c>
      <c r="D317" t="s">
        <v>1142</v>
      </c>
    </row>
    <row r="318" spans="1:4" x14ac:dyDescent="0.3">
      <c r="A318" t="s">
        <v>1143</v>
      </c>
      <c r="B318" t="s">
        <v>32</v>
      </c>
      <c r="C318" t="s">
        <v>52</v>
      </c>
      <c r="D318" t="s">
        <v>1144</v>
      </c>
    </row>
    <row r="319" spans="1:4" x14ac:dyDescent="0.3">
      <c r="A319" t="s">
        <v>184</v>
      </c>
      <c r="B319" t="s">
        <v>41</v>
      </c>
      <c r="C319" t="s">
        <v>185</v>
      </c>
      <c r="D319" t="s">
        <v>1148</v>
      </c>
    </row>
    <row r="320" spans="1:4" x14ac:dyDescent="0.3">
      <c r="A320" t="s">
        <v>1152</v>
      </c>
      <c r="B320" t="s">
        <v>32</v>
      </c>
      <c r="C320" t="s">
        <v>45</v>
      </c>
      <c r="D320" t="s">
        <v>1153</v>
      </c>
    </row>
    <row r="321" spans="1:4" x14ac:dyDescent="0.3">
      <c r="A321" t="s">
        <v>489</v>
      </c>
      <c r="B321" t="s">
        <v>32</v>
      </c>
      <c r="C321" t="s">
        <v>114</v>
      </c>
      <c r="D321" t="s">
        <v>1157</v>
      </c>
    </row>
    <row r="322" spans="1:4" x14ac:dyDescent="0.3">
      <c r="A322" t="s">
        <v>1161</v>
      </c>
      <c r="B322" t="s">
        <v>32</v>
      </c>
      <c r="C322" t="s">
        <v>52</v>
      </c>
      <c r="D322" t="s">
        <v>1162</v>
      </c>
    </row>
    <row r="323" spans="1:4" x14ac:dyDescent="0.3">
      <c r="A323" t="s">
        <v>1163</v>
      </c>
      <c r="B323" t="s">
        <v>32</v>
      </c>
      <c r="C323" t="s">
        <v>52</v>
      </c>
      <c r="D323" t="s">
        <v>1164</v>
      </c>
    </row>
    <row r="324" spans="1:4" x14ac:dyDescent="0.3">
      <c r="A324" t="s">
        <v>1165</v>
      </c>
      <c r="B324" t="s">
        <v>48</v>
      </c>
      <c r="C324" t="s">
        <v>99</v>
      </c>
      <c r="D324" t="s">
        <v>1166</v>
      </c>
    </row>
    <row r="325" spans="1:4" x14ac:dyDescent="0.3">
      <c r="A325" t="s">
        <v>1170</v>
      </c>
      <c r="B325" t="s">
        <v>32</v>
      </c>
      <c r="C325" t="s">
        <v>55</v>
      </c>
      <c r="D325" t="s">
        <v>1171</v>
      </c>
    </row>
    <row r="326" spans="1:4" x14ac:dyDescent="0.3">
      <c r="A326" t="s">
        <v>652</v>
      </c>
      <c r="B326" t="s">
        <v>32</v>
      </c>
      <c r="C326" t="s">
        <v>75</v>
      </c>
      <c r="D326" t="s">
        <v>653</v>
      </c>
    </row>
    <row r="327" spans="1:4" x14ac:dyDescent="0.3">
      <c r="A327" t="s">
        <v>1172</v>
      </c>
      <c r="B327" t="s">
        <v>32</v>
      </c>
      <c r="C327" t="s">
        <v>52</v>
      </c>
      <c r="D327" t="s">
        <v>1173</v>
      </c>
    </row>
    <row r="328" spans="1:4" x14ac:dyDescent="0.3">
      <c r="A328" t="s">
        <v>1178</v>
      </c>
      <c r="B328" t="s">
        <v>48</v>
      </c>
      <c r="C328" t="s">
        <v>49</v>
      </c>
      <c r="D328" t="s">
        <v>1179</v>
      </c>
    </row>
    <row r="329" spans="1:4" x14ac:dyDescent="0.3">
      <c r="A329" t="s">
        <v>1180</v>
      </c>
      <c r="B329" t="s">
        <v>32</v>
      </c>
      <c r="C329" t="s">
        <v>33</v>
      </c>
      <c r="D329" t="s">
        <v>1181</v>
      </c>
    </row>
    <row r="330" spans="1:4" x14ac:dyDescent="0.3">
      <c r="A330" t="s">
        <v>1185</v>
      </c>
      <c r="B330" t="s">
        <v>32</v>
      </c>
      <c r="C330" t="s">
        <v>45</v>
      </c>
      <c r="D330" t="s">
        <v>1186</v>
      </c>
    </row>
    <row r="331" spans="1:4" x14ac:dyDescent="0.3">
      <c r="A331" t="s">
        <v>1187</v>
      </c>
      <c r="B331" t="s">
        <v>48</v>
      </c>
      <c r="C331" t="s">
        <v>49</v>
      </c>
      <c r="D331" t="s">
        <v>1188</v>
      </c>
    </row>
    <row r="332" spans="1:4" x14ac:dyDescent="0.3">
      <c r="A332" t="s">
        <v>1192</v>
      </c>
      <c r="B332" t="s">
        <v>41</v>
      </c>
      <c r="C332" t="s">
        <v>58</v>
      </c>
      <c r="D332" t="s">
        <v>1193</v>
      </c>
    </row>
    <row r="333" spans="1:4" x14ac:dyDescent="0.3">
      <c r="A333" t="s">
        <v>1197</v>
      </c>
      <c r="B333" t="s">
        <v>32</v>
      </c>
      <c r="C333" t="s">
        <v>45</v>
      </c>
      <c r="D333" t="s">
        <v>1198</v>
      </c>
    </row>
    <row r="334" spans="1:4" x14ac:dyDescent="0.3">
      <c r="A334" t="s">
        <v>1199</v>
      </c>
      <c r="B334" t="s">
        <v>41</v>
      </c>
      <c r="C334" t="s">
        <v>42</v>
      </c>
      <c r="D334" t="s">
        <v>1200</v>
      </c>
    </row>
    <row r="335" spans="1:4" x14ac:dyDescent="0.3">
      <c r="A335" t="s">
        <v>1201</v>
      </c>
      <c r="B335" t="s">
        <v>48</v>
      </c>
      <c r="C335" t="s">
        <v>99</v>
      </c>
      <c r="D335" t="s">
        <v>1202</v>
      </c>
    </row>
    <row r="336" spans="1:4" x14ac:dyDescent="0.3">
      <c r="A336" t="s">
        <v>1203</v>
      </c>
      <c r="B336" t="s">
        <v>32</v>
      </c>
      <c r="C336" t="s">
        <v>45</v>
      </c>
      <c r="D336" t="s">
        <v>1204</v>
      </c>
    </row>
    <row r="337" spans="1:4" x14ac:dyDescent="0.3">
      <c r="A337" t="s">
        <v>1208</v>
      </c>
      <c r="B337" t="s">
        <v>32</v>
      </c>
      <c r="C337" t="s">
        <v>114</v>
      </c>
      <c r="D337" t="s">
        <v>1209</v>
      </c>
    </row>
    <row r="338" spans="1:4" x14ac:dyDescent="0.3">
      <c r="A338" t="s">
        <v>1000</v>
      </c>
      <c r="B338" t="s">
        <v>32</v>
      </c>
      <c r="C338" t="s">
        <v>52</v>
      </c>
      <c r="D338" t="s">
        <v>1001</v>
      </c>
    </row>
    <row r="339" spans="1:4" x14ac:dyDescent="0.3">
      <c r="A339" t="s">
        <v>1212</v>
      </c>
      <c r="B339" t="s">
        <v>41</v>
      </c>
      <c r="C339" t="s">
        <v>492</v>
      </c>
      <c r="D339" t="s">
        <v>1213</v>
      </c>
    </row>
    <row r="340" spans="1:4" x14ac:dyDescent="0.3">
      <c r="A340" t="s">
        <v>847</v>
      </c>
      <c r="B340" t="s">
        <v>48</v>
      </c>
      <c r="C340" t="s">
        <v>99</v>
      </c>
      <c r="D340" t="s">
        <v>848</v>
      </c>
    </row>
    <row r="341" spans="1:4" x14ac:dyDescent="0.3">
      <c r="A341" t="s">
        <v>487</v>
      </c>
      <c r="B341" t="s">
        <v>32</v>
      </c>
      <c r="C341" t="s">
        <v>33</v>
      </c>
      <c r="D341" t="s">
        <v>488</v>
      </c>
    </row>
    <row r="342" spans="1:4" x14ac:dyDescent="0.3">
      <c r="A342" t="s">
        <v>367</v>
      </c>
      <c r="B342" t="s">
        <v>32</v>
      </c>
      <c r="C342" t="s">
        <v>114</v>
      </c>
      <c r="D342" t="s">
        <v>368</v>
      </c>
    </row>
    <row r="343" spans="1:4" x14ac:dyDescent="0.3">
      <c r="A343" t="s">
        <v>1055</v>
      </c>
      <c r="B343" t="s">
        <v>41</v>
      </c>
      <c r="C343" t="s">
        <v>42</v>
      </c>
      <c r="D343" t="s">
        <v>1056</v>
      </c>
    </row>
    <row r="344" spans="1:4" x14ac:dyDescent="0.3">
      <c r="A344" t="s">
        <v>1224</v>
      </c>
      <c r="B344" t="s">
        <v>32</v>
      </c>
      <c r="C344" t="s">
        <v>200</v>
      </c>
      <c r="D344" t="s">
        <v>1225</v>
      </c>
    </row>
    <row r="345" spans="1:4" x14ac:dyDescent="0.3">
      <c r="A345" t="s">
        <v>1226</v>
      </c>
      <c r="B345" t="s">
        <v>32</v>
      </c>
      <c r="C345" t="s">
        <v>114</v>
      </c>
      <c r="D345" t="s">
        <v>1227</v>
      </c>
    </row>
    <row r="346" spans="1:4" x14ac:dyDescent="0.3">
      <c r="A346" t="s">
        <v>1228</v>
      </c>
      <c r="B346" t="s">
        <v>48</v>
      </c>
      <c r="C346" t="s">
        <v>1229</v>
      </c>
      <c r="D346" t="s">
        <v>1230</v>
      </c>
    </row>
    <row r="347" spans="1:4" x14ac:dyDescent="0.3">
      <c r="A347" t="s">
        <v>1231</v>
      </c>
      <c r="B347" t="s">
        <v>32</v>
      </c>
      <c r="C347" t="s">
        <v>75</v>
      </c>
      <c r="D347" t="s">
        <v>1232</v>
      </c>
    </row>
    <row r="348" spans="1:4" x14ac:dyDescent="0.3">
      <c r="A348" t="s">
        <v>1235</v>
      </c>
      <c r="B348" t="s">
        <v>32</v>
      </c>
      <c r="C348" t="s">
        <v>45</v>
      </c>
      <c r="D348" t="s">
        <v>1236</v>
      </c>
    </row>
    <row r="349" spans="1:4" x14ac:dyDescent="0.3">
      <c r="A349" t="s">
        <v>1237</v>
      </c>
      <c r="B349" t="s">
        <v>32</v>
      </c>
      <c r="C349" t="s">
        <v>52</v>
      </c>
      <c r="D349" t="s">
        <v>1238</v>
      </c>
    </row>
    <row r="350" spans="1:4" x14ac:dyDescent="0.3">
      <c r="A350" t="s">
        <v>1242</v>
      </c>
      <c r="B350" t="s">
        <v>41</v>
      </c>
      <c r="C350" t="s">
        <v>185</v>
      </c>
      <c r="D350" t="s">
        <v>1243</v>
      </c>
    </row>
    <row r="351" spans="1:4" x14ac:dyDescent="0.3">
      <c r="A351" t="s">
        <v>1248</v>
      </c>
      <c r="B351" t="s">
        <v>32</v>
      </c>
      <c r="C351" t="s">
        <v>45</v>
      </c>
      <c r="D351" t="s">
        <v>1249</v>
      </c>
    </row>
    <row r="352" spans="1:4" x14ac:dyDescent="0.3">
      <c r="A352" t="s">
        <v>162</v>
      </c>
      <c r="B352" t="s">
        <v>48</v>
      </c>
      <c r="C352" t="s">
        <v>99</v>
      </c>
      <c r="D352" t="s">
        <v>163</v>
      </c>
    </row>
    <row r="353" spans="1:4" x14ac:dyDescent="0.3">
      <c r="A353" t="s">
        <v>1252</v>
      </c>
      <c r="B353" t="s">
        <v>32</v>
      </c>
      <c r="C353" t="s">
        <v>52</v>
      </c>
      <c r="D353" t="s">
        <v>1253</v>
      </c>
    </row>
    <row r="354" spans="1:4" x14ac:dyDescent="0.3">
      <c r="A354" t="s">
        <v>1257</v>
      </c>
      <c r="B354" t="s">
        <v>32</v>
      </c>
      <c r="C354" t="s">
        <v>33</v>
      </c>
      <c r="D354" t="s">
        <v>264</v>
      </c>
    </row>
    <row r="355" spans="1:4" x14ac:dyDescent="0.3">
      <c r="A355" t="s">
        <v>1261</v>
      </c>
      <c r="B355" t="s">
        <v>32</v>
      </c>
      <c r="C355" t="s">
        <v>52</v>
      </c>
      <c r="D355" t="s">
        <v>1262</v>
      </c>
    </row>
    <row r="356" spans="1:4" x14ac:dyDescent="0.3">
      <c r="A356" t="s">
        <v>1263</v>
      </c>
      <c r="B356" t="s">
        <v>32</v>
      </c>
      <c r="C356" t="s">
        <v>75</v>
      </c>
      <c r="D356" t="s">
        <v>1264</v>
      </c>
    </row>
    <row r="357" spans="1:4" x14ac:dyDescent="0.3">
      <c r="A357" t="s">
        <v>1265</v>
      </c>
      <c r="B357" t="s">
        <v>32</v>
      </c>
      <c r="C357" t="s">
        <v>114</v>
      </c>
      <c r="D357" t="s">
        <v>1266</v>
      </c>
    </row>
    <row r="358" spans="1:4" x14ac:dyDescent="0.3">
      <c r="A358" t="s">
        <v>1267</v>
      </c>
      <c r="B358" t="s">
        <v>32</v>
      </c>
      <c r="C358" t="s">
        <v>75</v>
      </c>
      <c r="D358" t="s">
        <v>1268</v>
      </c>
    </row>
    <row r="359" spans="1:4" x14ac:dyDescent="0.3">
      <c r="A359" t="s">
        <v>1272</v>
      </c>
      <c r="B359" t="s">
        <v>32</v>
      </c>
      <c r="C359" t="s">
        <v>55</v>
      </c>
      <c r="D359" t="s">
        <v>1273</v>
      </c>
    </row>
    <row r="360" spans="1:4" x14ac:dyDescent="0.3">
      <c r="A360" t="s">
        <v>1274</v>
      </c>
      <c r="B360" t="s">
        <v>48</v>
      </c>
      <c r="C360" t="s">
        <v>49</v>
      </c>
      <c r="D360" t="s">
        <v>1275</v>
      </c>
    </row>
    <row r="361" spans="1:4" x14ac:dyDescent="0.3">
      <c r="A361" t="s">
        <v>1276</v>
      </c>
      <c r="B361" t="s">
        <v>41</v>
      </c>
      <c r="C361" t="s">
        <v>185</v>
      </c>
      <c r="D361" t="s">
        <v>1277</v>
      </c>
    </row>
    <row r="362" spans="1:4" x14ac:dyDescent="0.3">
      <c r="A362" t="s">
        <v>489</v>
      </c>
      <c r="B362" t="s">
        <v>32</v>
      </c>
      <c r="C362" t="s">
        <v>114</v>
      </c>
      <c r="D362" t="s">
        <v>490</v>
      </c>
    </row>
    <row r="363" spans="1:4" x14ac:dyDescent="0.3">
      <c r="A363" t="s">
        <v>1278</v>
      </c>
      <c r="B363" t="s">
        <v>32</v>
      </c>
      <c r="C363" t="s">
        <v>114</v>
      </c>
      <c r="D363" t="s">
        <v>1279</v>
      </c>
    </row>
    <row r="364" spans="1:4" x14ac:dyDescent="0.3">
      <c r="A364" t="s">
        <v>886</v>
      </c>
      <c r="B364" t="s">
        <v>41</v>
      </c>
      <c r="C364" t="s">
        <v>185</v>
      </c>
      <c r="D364" t="s">
        <v>887</v>
      </c>
    </row>
    <row r="365" spans="1:4" x14ac:dyDescent="0.3">
      <c r="A365" t="s">
        <v>1163</v>
      </c>
      <c r="B365" t="s">
        <v>32</v>
      </c>
      <c r="C365" t="s">
        <v>52</v>
      </c>
      <c r="D365" t="s">
        <v>1164</v>
      </c>
    </row>
    <row r="366" spans="1:4" x14ac:dyDescent="0.3">
      <c r="A366" t="s">
        <v>1283</v>
      </c>
      <c r="B366" t="s">
        <v>41</v>
      </c>
      <c r="C366" t="s">
        <v>185</v>
      </c>
      <c r="D366" t="s">
        <v>1284</v>
      </c>
    </row>
    <row r="367" spans="1:4" x14ac:dyDescent="0.3">
      <c r="A367" t="s">
        <v>1285</v>
      </c>
      <c r="B367" t="s">
        <v>32</v>
      </c>
      <c r="C367" t="s">
        <v>75</v>
      </c>
      <c r="D367" t="s">
        <v>1286</v>
      </c>
    </row>
    <row r="368" spans="1:4" x14ac:dyDescent="0.3">
      <c r="A368" t="s">
        <v>1287</v>
      </c>
      <c r="B368" t="s">
        <v>32</v>
      </c>
      <c r="C368" t="s">
        <v>75</v>
      </c>
      <c r="D368" t="s">
        <v>1288</v>
      </c>
    </row>
    <row r="369" spans="1:4" x14ac:dyDescent="0.3">
      <c r="A369" t="s">
        <v>74</v>
      </c>
      <c r="B369" t="s">
        <v>32</v>
      </c>
      <c r="C369" t="s">
        <v>75</v>
      </c>
      <c r="D369" t="s">
        <v>76</v>
      </c>
    </row>
    <row r="370" spans="1:4" x14ac:dyDescent="0.3">
      <c r="A370" t="s">
        <v>1292</v>
      </c>
      <c r="B370" t="s">
        <v>48</v>
      </c>
      <c r="C370" t="s">
        <v>49</v>
      </c>
      <c r="D370" t="s">
        <v>1293</v>
      </c>
    </row>
    <row r="371" spans="1:4" x14ac:dyDescent="0.3">
      <c r="A371" t="s">
        <v>1295</v>
      </c>
      <c r="B371" t="s">
        <v>32</v>
      </c>
      <c r="C371" t="s">
        <v>215</v>
      </c>
      <c r="D371" t="s">
        <v>1296</v>
      </c>
    </row>
    <row r="372" spans="1:4" x14ac:dyDescent="0.3">
      <c r="A372" t="s">
        <v>1297</v>
      </c>
      <c r="B372" t="s">
        <v>41</v>
      </c>
      <c r="C372" t="s">
        <v>42</v>
      </c>
      <c r="D372" t="s">
        <v>1298</v>
      </c>
    </row>
    <row r="373" spans="1:4" x14ac:dyDescent="0.3">
      <c r="A373" t="s">
        <v>1299</v>
      </c>
      <c r="B373" t="s">
        <v>32</v>
      </c>
      <c r="C373" t="s">
        <v>45</v>
      </c>
      <c r="D373" t="s">
        <v>1300</v>
      </c>
    </row>
    <row r="374" spans="1:4" x14ac:dyDescent="0.3">
      <c r="A374" t="s">
        <v>1304</v>
      </c>
      <c r="B374" t="s">
        <v>41</v>
      </c>
      <c r="C374" t="s">
        <v>42</v>
      </c>
      <c r="D374" t="s">
        <v>1305</v>
      </c>
    </row>
    <row r="375" spans="1:4" x14ac:dyDescent="0.3">
      <c r="A375" t="s">
        <v>1306</v>
      </c>
      <c r="B375" t="s">
        <v>32</v>
      </c>
      <c r="C375" t="s">
        <v>45</v>
      </c>
      <c r="D375" t="s">
        <v>1307</v>
      </c>
    </row>
    <row r="376" spans="1:4" x14ac:dyDescent="0.3">
      <c r="A376" t="s">
        <v>381</v>
      </c>
      <c r="B376" t="s">
        <v>32</v>
      </c>
      <c r="C376" t="s">
        <v>200</v>
      </c>
      <c r="D376" t="s">
        <v>382</v>
      </c>
    </row>
    <row r="377" spans="1:4" x14ac:dyDescent="0.3">
      <c r="A377" t="s">
        <v>1312</v>
      </c>
      <c r="B377" t="s">
        <v>41</v>
      </c>
      <c r="C377" t="s">
        <v>58</v>
      </c>
      <c r="D377" t="s">
        <v>1313</v>
      </c>
    </row>
    <row r="378" spans="1:4" x14ac:dyDescent="0.3">
      <c r="A378" t="s">
        <v>1314</v>
      </c>
      <c r="B378" t="s">
        <v>41</v>
      </c>
      <c r="C378" t="s">
        <v>58</v>
      </c>
      <c r="D378" t="s">
        <v>1315</v>
      </c>
    </row>
    <row r="379" spans="1:4" x14ac:dyDescent="0.3">
      <c r="A379" t="s">
        <v>1316</v>
      </c>
      <c r="B379" t="s">
        <v>41</v>
      </c>
      <c r="C379" t="s">
        <v>492</v>
      </c>
      <c r="D379" t="s">
        <v>1317</v>
      </c>
    </row>
    <row r="380" spans="1:4" x14ac:dyDescent="0.3">
      <c r="A380" t="s">
        <v>1321</v>
      </c>
      <c r="B380" t="s">
        <v>32</v>
      </c>
      <c r="C380" t="s">
        <v>45</v>
      </c>
      <c r="D380" t="s">
        <v>1322</v>
      </c>
    </row>
    <row r="381" spans="1:4" x14ac:dyDescent="0.3">
      <c r="A381" t="s">
        <v>1326</v>
      </c>
      <c r="B381" t="s">
        <v>32</v>
      </c>
      <c r="C381" t="s">
        <v>75</v>
      </c>
      <c r="D381" t="s">
        <v>1327</v>
      </c>
    </row>
    <row r="382" spans="1:4" x14ac:dyDescent="0.3">
      <c r="A382" t="s">
        <v>184</v>
      </c>
      <c r="B382" t="s">
        <v>41</v>
      </c>
      <c r="C382" t="s">
        <v>185</v>
      </c>
      <c r="D382" t="s">
        <v>1148</v>
      </c>
    </row>
    <row r="383" spans="1:4" x14ac:dyDescent="0.3">
      <c r="A383" t="s">
        <v>835</v>
      </c>
      <c r="B383" t="s">
        <v>41</v>
      </c>
      <c r="C383" t="s">
        <v>42</v>
      </c>
      <c r="D383" t="s">
        <v>836</v>
      </c>
    </row>
    <row r="384" spans="1:4" x14ac:dyDescent="0.3">
      <c r="A384" t="s">
        <v>1334</v>
      </c>
      <c r="B384" t="s">
        <v>32</v>
      </c>
      <c r="C384" t="s">
        <v>52</v>
      </c>
      <c r="D384" t="s">
        <v>1335</v>
      </c>
    </row>
    <row r="385" spans="1:4" x14ac:dyDescent="0.3">
      <c r="A385" t="s">
        <v>1336</v>
      </c>
      <c r="B385" t="s">
        <v>32</v>
      </c>
      <c r="C385" t="s">
        <v>114</v>
      </c>
      <c r="D385" t="s">
        <v>1337</v>
      </c>
    </row>
    <row r="386" spans="1:4" x14ac:dyDescent="0.3">
      <c r="A386" t="s">
        <v>204</v>
      </c>
      <c r="B386" t="s">
        <v>32</v>
      </c>
      <c r="C386" t="s">
        <v>205</v>
      </c>
      <c r="D386" t="s">
        <v>206</v>
      </c>
    </row>
    <row r="387" spans="1:4" x14ac:dyDescent="0.3">
      <c r="A387" t="s">
        <v>1339</v>
      </c>
      <c r="B387" t="s">
        <v>32</v>
      </c>
      <c r="C387" t="s">
        <v>114</v>
      </c>
      <c r="D387" t="s">
        <v>1340</v>
      </c>
    </row>
    <row r="388" spans="1:4" x14ac:dyDescent="0.3">
      <c r="A388" t="s">
        <v>1341</v>
      </c>
      <c r="B388" t="s">
        <v>32</v>
      </c>
      <c r="C388" t="s">
        <v>33</v>
      </c>
      <c r="D388" t="s">
        <v>1342</v>
      </c>
    </row>
    <row r="389" spans="1:4" x14ac:dyDescent="0.3">
      <c r="A389" t="s">
        <v>1347</v>
      </c>
      <c r="B389" t="s">
        <v>32</v>
      </c>
      <c r="C389" t="s">
        <v>55</v>
      </c>
      <c r="D389" t="s">
        <v>1348</v>
      </c>
    </row>
    <row r="390" spans="1:4" x14ac:dyDescent="0.3">
      <c r="A390" t="s">
        <v>1353</v>
      </c>
      <c r="B390" t="s">
        <v>32</v>
      </c>
      <c r="C390" t="s">
        <v>52</v>
      </c>
      <c r="D390" t="s">
        <v>1354</v>
      </c>
    </row>
    <row r="391" spans="1:4" x14ac:dyDescent="0.3">
      <c r="A391" t="s">
        <v>1355</v>
      </c>
      <c r="B391" t="s">
        <v>32</v>
      </c>
      <c r="C391" t="s">
        <v>52</v>
      </c>
      <c r="D391" t="s">
        <v>1356</v>
      </c>
    </row>
    <row r="392" spans="1:4" x14ac:dyDescent="0.3">
      <c r="A392" t="s">
        <v>241</v>
      </c>
      <c r="B392" t="s">
        <v>32</v>
      </c>
      <c r="C392" t="s">
        <v>75</v>
      </c>
      <c r="D392" t="s">
        <v>242</v>
      </c>
    </row>
    <row r="393" spans="1:4" x14ac:dyDescent="0.3">
      <c r="A393" t="s">
        <v>1363</v>
      </c>
      <c r="B393" t="s">
        <v>32</v>
      </c>
      <c r="C393" t="s">
        <v>114</v>
      </c>
      <c r="D393" t="s">
        <v>1364</v>
      </c>
    </row>
    <row r="394" spans="1:4" x14ac:dyDescent="0.3">
      <c r="A394" t="s">
        <v>1128</v>
      </c>
      <c r="B394" t="s">
        <v>32</v>
      </c>
      <c r="C394" t="s">
        <v>52</v>
      </c>
      <c r="D394" t="s">
        <v>1129</v>
      </c>
    </row>
    <row r="395" spans="1:4" x14ac:dyDescent="0.3">
      <c r="A395" t="s">
        <v>1365</v>
      </c>
      <c r="B395" t="s">
        <v>32</v>
      </c>
      <c r="C395" t="s">
        <v>55</v>
      </c>
      <c r="D395" t="s">
        <v>1366</v>
      </c>
    </row>
    <row r="396" spans="1:4" x14ac:dyDescent="0.3">
      <c r="A396" t="s">
        <v>1367</v>
      </c>
      <c r="B396" t="s">
        <v>32</v>
      </c>
      <c r="C396" t="s">
        <v>75</v>
      </c>
      <c r="D396" t="s">
        <v>1368</v>
      </c>
    </row>
    <row r="397" spans="1:4" x14ac:dyDescent="0.3">
      <c r="A397" t="s">
        <v>1369</v>
      </c>
      <c r="B397" t="s">
        <v>41</v>
      </c>
      <c r="C397" t="s">
        <v>185</v>
      </c>
      <c r="D397" t="s">
        <v>1370</v>
      </c>
    </row>
    <row r="398" spans="1:4" x14ac:dyDescent="0.3">
      <c r="A398" t="s">
        <v>1374</v>
      </c>
      <c r="B398" t="s">
        <v>32</v>
      </c>
      <c r="C398" t="s">
        <v>114</v>
      </c>
      <c r="D398" t="s">
        <v>1375</v>
      </c>
    </row>
    <row r="399" spans="1:4" x14ac:dyDescent="0.3">
      <c r="A399" t="s">
        <v>1376</v>
      </c>
      <c r="B399" t="s">
        <v>41</v>
      </c>
      <c r="C399" t="s">
        <v>42</v>
      </c>
      <c r="D399" t="s">
        <v>1377</v>
      </c>
    </row>
    <row r="400" spans="1:4" x14ac:dyDescent="0.3">
      <c r="A400" t="s">
        <v>549</v>
      </c>
      <c r="B400" t="s">
        <v>32</v>
      </c>
      <c r="C400" t="s">
        <v>205</v>
      </c>
      <c r="D400" t="s">
        <v>550</v>
      </c>
    </row>
    <row r="401" spans="1:4" x14ac:dyDescent="0.3">
      <c r="A401" t="s">
        <v>1381</v>
      </c>
      <c r="B401" t="s">
        <v>32</v>
      </c>
      <c r="C401" t="s">
        <v>45</v>
      </c>
      <c r="D401" t="s">
        <v>1382</v>
      </c>
    </row>
    <row r="402" spans="1:4" x14ac:dyDescent="0.3">
      <c r="A402" t="s">
        <v>1304</v>
      </c>
      <c r="B402" t="s">
        <v>41</v>
      </c>
      <c r="C402" t="s">
        <v>42</v>
      </c>
      <c r="D402" t="s">
        <v>1305</v>
      </c>
    </row>
    <row r="403" spans="1:4" x14ac:dyDescent="0.3">
      <c r="A403" t="s">
        <v>1389</v>
      </c>
      <c r="B403" t="s">
        <v>32</v>
      </c>
      <c r="C403" t="s">
        <v>52</v>
      </c>
      <c r="D403" t="s">
        <v>1390</v>
      </c>
    </row>
    <row r="404" spans="1:4" x14ac:dyDescent="0.3">
      <c r="A404" t="s">
        <v>1394</v>
      </c>
      <c r="B404" t="s">
        <v>41</v>
      </c>
      <c r="C404" t="s">
        <v>42</v>
      </c>
      <c r="D404" t="s">
        <v>1395</v>
      </c>
    </row>
    <row r="405" spans="1:4" x14ac:dyDescent="0.3">
      <c r="A405" t="s">
        <v>1397</v>
      </c>
      <c r="B405" t="s">
        <v>48</v>
      </c>
      <c r="C405" t="s">
        <v>49</v>
      </c>
      <c r="D405" t="s">
        <v>1398</v>
      </c>
    </row>
    <row r="406" spans="1:4" x14ac:dyDescent="0.3">
      <c r="A406" t="s">
        <v>1399</v>
      </c>
      <c r="B406" t="s">
        <v>32</v>
      </c>
      <c r="C406" t="s">
        <v>114</v>
      </c>
      <c r="D406" t="s">
        <v>1400</v>
      </c>
    </row>
    <row r="407" spans="1:4" x14ac:dyDescent="0.3">
      <c r="A407" t="s">
        <v>1314</v>
      </c>
      <c r="B407" t="s">
        <v>41</v>
      </c>
      <c r="C407" t="s">
        <v>58</v>
      </c>
      <c r="D407" t="s">
        <v>1315</v>
      </c>
    </row>
    <row r="408" spans="1:4" x14ac:dyDescent="0.3">
      <c r="A408" t="s">
        <v>1404</v>
      </c>
      <c r="B408" t="s">
        <v>41</v>
      </c>
      <c r="C408" t="s">
        <v>185</v>
      </c>
      <c r="D408" t="s">
        <v>1405</v>
      </c>
    </row>
    <row r="409" spans="1:4" x14ac:dyDescent="0.3">
      <c r="A409" t="s">
        <v>1409</v>
      </c>
      <c r="B409" t="s">
        <v>32</v>
      </c>
      <c r="C409" t="s">
        <v>52</v>
      </c>
      <c r="D409" t="s">
        <v>1410</v>
      </c>
    </row>
    <row r="410" spans="1:4" x14ac:dyDescent="0.3">
      <c r="A410" t="s">
        <v>1411</v>
      </c>
      <c r="B410" t="s">
        <v>48</v>
      </c>
      <c r="C410" t="s">
        <v>1229</v>
      </c>
      <c r="D410" t="s">
        <v>1412</v>
      </c>
    </row>
    <row r="411" spans="1:4" x14ac:dyDescent="0.3">
      <c r="A411" t="s">
        <v>1413</v>
      </c>
      <c r="B411" t="s">
        <v>48</v>
      </c>
      <c r="C411" t="s">
        <v>99</v>
      </c>
      <c r="D411" t="s">
        <v>1414</v>
      </c>
    </row>
    <row r="412" spans="1:4" x14ac:dyDescent="0.3">
      <c r="A412" t="s">
        <v>309</v>
      </c>
      <c r="B412" t="s">
        <v>48</v>
      </c>
      <c r="C412" t="s">
        <v>49</v>
      </c>
      <c r="D412" t="s">
        <v>310</v>
      </c>
    </row>
    <row r="413" spans="1:4" x14ac:dyDescent="0.3">
      <c r="A413" t="s">
        <v>1415</v>
      </c>
      <c r="B413" t="s">
        <v>41</v>
      </c>
      <c r="C413" t="s">
        <v>185</v>
      </c>
      <c r="D413" t="s">
        <v>1416</v>
      </c>
    </row>
    <row r="414" spans="1:4" x14ac:dyDescent="0.3">
      <c r="A414" t="s">
        <v>1421</v>
      </c>
      <c r="B414" t="s">
        <v>41</v>
      </c>
      <c r="C414" t="s">
        <v>42</v>
      </c>
      <c r="D414" t="s">
        <v>1422</v>
      </c>
    </row>
    <row r="415" spans="1:4" x14ac:dyDescent="0.3">
      <c r="A415" t="s">
        <v>1426</v>
      </c>
      <c r="B415" t="s">
        <v>41</v>
      </c>
      <c r="C415" t="s">
        <v>492</v>
      </c>
      <c r="D415" t="s">
        <v>1427</v>
      </c>
    </row>
    <row r="416" spans="1:4" x14ac:dyDescent="0.3">
      <c r="A416" t="s">
        <v>1428</v>
      </c>
      <c r="B416" t="s">
        <v>32</v>
      </c>
      <c r="C416" t="s">
        <v>45</v>
      </c>
      <c r="D416" t="s">
        <v>1429</v>
      </c>
    </row>
    <row r="417" spans="1:4" x14ac:dyDescent="0.3">
      <c r="A417" t="s">
        <v>1431</v>
      </c>
      <c r="B417" t="s">
        <v>32</v>
      </c>
      <c r="C417" t="s">
        <v>33</v>
      </c>
      <c r="D417" t="s">
        <v>1432</v>
      </c>
    </row>
    <row r="418" spans="1:4" x14ac:dyDescent="0.3">
      <c r="A418" t="s">
        <v>1433</v>
      </c>
      <c r="B418" t="s">
        <v>32</v>
      </c>
      <c r="C418" t="s">
        <v>52</v>
      </c>
      <c r="D418" t="s">
        <v>1434</v>
      </c>
    </row>
    <row r="419" spans="1:4" x14ac:dyDescent="0.3">
      <c r="A419" t="s">
        <v>1439</v>
      </c>
      <c r="B419" t="s">
        <v>41</v>
      </c>
      <c r="C419" t="s">
        <v>58</v>
      </c>
      <c r="D419" t="s">
        <v>1440</v>
      </c>
    </row>
    <row r="420" spans="1:4" x14ac:dyDescent="0.3">
      <c r="A420" t="s">
        <v>1445</v>
      </c>
      <c r="B420" t="s">
        <v>32</v>
      </c>
      <c r="C420" t="s">
        <v>55</v>
      </c>
      <c r="D420" t="s">
        <v>1446</v>
      </c>
    </row>
    <row r="421" spans="1:4" x14ac:dyDescent="0.3">
      <c r="A421" t="s">
        <v>1447</v>
      </c>
      <c r="B421" t="s">
        <v>32</v>
      </c>
      <c r="C421" t="s">
        <v>114</v>
      </c>
      <c r="D421" t="s">
        <v>1448</v>
      </c>
    </row>
    <row r="422" spans="1:4" x14ac:dyDescent="0.3">
      <c r="A422" t="s">
        <v>1449</v>
      </c>
      <c r="B422" t="s">
        <v>32</v>
      </c>
      <c r="C422" t="s">
        <v>45</v>
      </c>
      <c r="D422" t="s">
        <v>1450</v>
      </c>
    </row>
    <row r="423" spans="1:4" x14ac:dyDescent="0.3">
      <c r="A423" t="s">
        <v>1451</v>
      </c>
      <c r="B423" t="s">
        <v>48</v>
      </c>
      <c r="C423" t="s">
        <v>49</v>
      </c>
      <c r="D423" t="s">
        <v>1452</v>
      </c>
    </row>
    <row r="424" spans="1:4" x14ac:dyDescent="0.3">
      <c r="A424" t="s">
        <v>1453</v>
      </c>
      <c r="B424" t="s">
        <v>32</v>
      </c>
      <c r="C424" t="s">
        <v>75</v>
      </c>
      <c r="D424" t="s">
        <v>1454</v>
      </c>
    </row>
    <row r="425" spans="1:4" x14ac:dyDescent="0.3">
      <c r="A425" t="s">
        <v>1455</v>
      </c>
      <c r="B425" t="s">
        <v>32</v>
      </c>
      <c r="C425" t="s">
        <v>52</v>
      </c>
      <c r="D425" t="s">
        <v>1456</v>
      </c>
    </row>
    <row r="426" spans="1:4" x14ac:dyDescent="0.3">
      <c r="A426" t="s">
        <v>1040</v>
      </c>
      <c r="B426" t="s">
        <v>41</v>
      </c>
      <c r="C426" t="s">
        <v>58</v>
      </c>
      <c r="D426" t="s">
        <v>1041</v>
      </c>
    </row>
    <row r="427" spans="1:4" x14ac:dyDescent="0.3">
      <c r="A427" t="s">
        <v>1463</v>
      </c>
      <c r="B427" t="s">
        <v>48</v>
      </c>
      <c r="C427" t="s">
        <v>99</v>
      </c>
      <c r="D427" t="s">
        <v>1464</v>
      </c>
    </row>
    <row r="428" spans="1:4" x14ac:dyDescent="0.3">
      <c r="A428" t="s">
        <v>1465</v>
      </c>
      <c r="B428" t="s">
        <v>41</v>
      </c>
      <c r="C428" t="s">
        <v>42</v>
      </c>
      <c r="D428" t="s">
        <v>1466</v>
      </c>
    </row>
    <row r="429" spans="1:4" x14ac:dyDescent="0.3">
      <c r="A429" t="s">
        <v>1470</v>
      </c>
      <c r="B429" t="s">
        <v>32</v>
      </c>
      <c r="C429" t="s">
        <v>114</v>
      </c>
      <c r="D429" t="s">
        <v>1471</v>
      </c>
    </row>
    <row r="430" spans="1:4" x14ac:dyDescent="0.3">
      <c r="A430" t="s">
        <v>1472</v>
      </c>
      <c r="B430" t="s">
        <v>32</v>
      </c>
      <c r="C430" t="s">
        <v>52</v>
      </c>
      <c r="D430" t="s">
        <v>1473</v>
      </c>
    </row>
    <row r="431" spans="1:4" x14ac:dyDescent="0.3">
      <c r="A431" t="s">
        <v>1474</v>
      </c>
      <c r="B431" t="s">
        <v>32</v>
      </c>
      <c r="C431" t="s">
        <v>55</v>
      </c>
      <c r="D431" t="s">
        <v>1475</v>
      </c>
    </row>
    <row r="432" spans="1:4" x14ac:dyDescent="0.3">
      <c r="A432" t="s">
        <v>1237</v>
      </c>
      <c r="B432" t="s">
        <v>32</v>
      </c>
      <c r="C432" t="s">
        <v>52</v>
      </c>
      <c r="D432" t="s">
        <v>1238</v>
      </c>
    </row>
    <row r="433" spans="1:4" x14ac:dyDescent="0.3">
      <c r="A433" t="s">
        <v>1476</v>
      </c>
      <c r="B433" t="s">
        <v>32</v>
      </c>
      <c r="C433" t="s">
        <v>75</v>
      </c>
      <c r="D433" t="s">
        <v>1477</v>
      </c>
    </row>
    <row r="434" spans="1:4" x14ac:dyDescent="0.3">
      <c r="A434" t="s">
        <v>1478</v>
      </c>
      <c r="B434" t="s">
        <v>48</v>
      </c>
      <c r="C434" t="s">
        <v>49</v>
      </c>
      <c r="D434" t="s">
        <v>1479</v>
      </c>
    </row>
    <row r="435" spans="1:4" x14ac:dyDescent="0.3">
      <c r="A435" t="s">
        <v>556</v>
      </c>
      <c r="B435" t="s">
        <v>32</v>
      </c>
      <c r="C435" t="s">
        <v>75</v>
      </c>
      <c r="D435" t="s">
        <v>557</v>
      </c>
    </row>
    <row r="436" spans="1:4" x14ac:dyDescent="0.3">
      <c r="A436" t="s">
        <v>1483</v>
      </c>
      <c r="B436" t="s">
        <v>32</v>
      </c>
      <c r="C436" t="s">
        <v>52</v>
      </c>
      <c r="D436" t="s">
        <v>1484</v>
      </c>
    </row>
    <row r="437" spans="1:4" x14ac:dyDescent="0.3">
      <c r="A437" t="s">
        <v>1098</v>
      </c>
      <c r="B437" t="s">
        <v>32</v>
      </c>
      <c r="C437" t="s">
        <v>215</v>
      </c>
      <c r="D437" t="s">
        <v>1099</v>
      </c>
    </row>
    <row r="438" spans="1:4" x14ac:dyDescent="0.3">
      <c r="A438" t="s">
        <v>1485</v>
      </c>
      <c r="B438" t="s">
        <v>32</v>
      </c>
      <c r="C438" t="s">
        <v>52</v>
      </c>
      <c r="D438" t="s">
        <v>1486</v>
      </c>
    </row>
    <row r="439" spans="1:4" x14ac:dyDescent="0.3">
      <c r="A439" t="s">
        <v>1487</v>
      </c>
      <c r="B439" t="s">
        <v>32</v>
      </c>
      <c r="C439" t="s">
        <v>33</v>
      </c>
      <c r="D439" t="s">
        <v>1488</v>
      </c>
    </row>
    <row r="440" spans="1:4" x14ac:dyDescent="0.3">
      <c r="A440" t="s">
        <v>1490</v>
      </c>
      <c r="B440" t="s">
        <v>32</v>
      </c>
      <c r="C440" t="s">
        <v>114</v>
      </c>
      <c r="D440" t="s">
        <v>1491</v>
      </c>
    </row>
    <row r="441" spans="1:4" x14ac:dyDescent="0.3">
      <c r="A441" t="s">
        <v>1495</v>
      </c>
      <c r="B441" t="s">
        <v>32</v>
      </c>
      <c r="C441" t="s">
        <v>52</v>
      </c>
      <c r="D441" t="s">
        <v>1496</v>
      </c>
    </row>
    <row r="442" spans="1:4" x14ac:dyDescent="0.3">
      <c r="A442" t="s">
        <v>179</v>
      </c>
      <c r="B442" t="s">
        <v>32</v>
      </c>
      <c r="C442" t="s">
        <v>75</v>
      </c>
      <c r="D442" t="s">
        <v>180</v>
      </c>
    </row>
    <row r="443" spans="1:4" x14ac:dyDescent="0.3">
      <c r="A443" t="s">
        <v>1503</v>
      </c>
      <c r="B443" t="s">
        <v>48</v>
      </c>
      <c r="C443" t="s">
        <v>49</v>
      </c>
      <c r="D443" t="s">
        <v>1504</v>
      </c>
    </row>
    <row r="444" spans="1:4" x14ac:dyDescent="0.3">
      <c r="A444" t="s">
        <v>1508</v>
      </c>
      <c r="B444" t="s">
        <v>32</v>
      </c>
      <c r="C444" t="s">
        <v>52</v>
      </c>
      <c r="D444" t="s">
        <v>1509</v>
      </c>
    </row>
    <row r="445" spans="1:4" x14ac:dyDescent="0.3">
      <c r="A445" t="s">
        <v>1511</v>
      </c>
      <c r="B445" t="s">
        <v>32</v>
      </c>
      <c r="C445" t="s">
        <v>52</v>
      </c>
      <c r="D445" t="s">
        <v>1512</v>
      </c>
    </row>
    <row r="446" spans="1:4" x14ac:dyDescent="0.3">
      <c r="A446" t="s">
        <v>1105</v>
      </c>
      <c r="B446" t="s">
        <v>41</v>
      </c>
      <c r="C446" t="s">
        <v>42</v>
      </c>
      <c r="D446" t="s">
        <v>1106</v>
      </c>
    </row>
    <row r="447" spans="1:4" x14ac:dyDescent="0.3">
      <c r="A447" t="s">
        <v>1517</v>
      </c>
      <c r="B447" t="s">
        <v>48</v>
      </c>
      <c r="C447" t="s">
        <v>99</v>
      </c>
      <c r="D447" t="s">
        <v>1518</v>
      </c>
    </row>
    <row r="448" spans="1:4" x14ac:dyDescent="0.3">
      <c r="A448" t="s">
        <v>1522</v>
      </c>
      <c r="B448" t="s">
        <v>32</v>
      </c>
      <c r="C448" t="s">
        <v>33</v>
      </c>
      <c r="D448" t="s">
        <v>1523</v>
      </c>
    </row>
    <row r="449" spans="1:4" x14ac:dyDescent="0.3">
      <c r="A449" t="s">
        <v>1526</v>
      </c>
      <c r="B449" t="s">
        <v>48</v>
      </c>
      <c r="C449" t="s">
        <v>49</v>
      </c>
      <c r="D449" t="s">
        <v>1527</v>
      </c>
    </row>
    <row r="450" spans="1:4" x14ac:dyDescent="0.3">
      <c r="A450" t="s">
        <v>1531</v>
      </c>
      <c r="B450" t="s">
        <v>32</v>
      </c>
      <c r="C450" t="s">
        <v>114</v>
      </c>
      <c r="D450" t="s">
        <v>1532</v>
      </c>
    </row>
    <row r="451" spans="1:4" x14ac:dyDescent="0.3">
      <c r="A451" t="s">
        <v>1533</v>
      </c>
      <c r="B451" t="s">
        <v>32</v>
      </c>
      <c r="C451" t="s">
        <v>114</v>
      </c>
      <c r="D451" t="s">
        <v>1534</v>
      </c>
    </row>
    <row r="452" spans="1:4" x14ac:dyDescent="0.3">
      <c r="A452" t="s">
        <v>1535</v>
      </c>
      <c r="B452" t="s">
        <v>32</v>
      </c>
      <c r="C452" t="s">
        <v>75</v>
      </c>
      <c r="D452" t="s">
        <v>1536</v>
      </c>
    </row>
    <row r="453" spans="1:4" x14ac:dyDescent="0.3">
      <c r="A453" t="s">
        <v>1540</v>
      </c>
      <c r="B453" t="s">
        <v>48</v>
      </c>
      <c r="C453" t="s">
        <v>99</v>
      </c>
      <c r="D453" t="s">
        <v>1541</v>
      </c>
    </row>
    <row r="454" spans="1:4" x14ac:dyDescent="0.3">
      <c r="A454" t="s">
        <v>1545</v>
      </c>
      <c r="B454" t="s">
        <v>48</v>
      </c>
      <c r="C454" t="s">
        <v>49</v>
      </c>
      <c r="D454" t="s">
        <v>1546</v>
      </c>
    </row>
    <row r="455" spans="1:4" x14ac:dyDescent="0.3">
      <c r="A455" t="s">
        <v>1547</v>
      </c>
      <c r="B455" t="s">
        <v>48</v>
      </c>
      <c r="C455" t="s">
        <v>99</v>
      </c>
      <c r="D455" t="s">
        <v>1548</v>
      </c>
    </row>
    <row r="456" spans="1:4" x14ac:dyDescent="0.3">
      <c r="A456" t="s">
        <v>682</v>
      </c>
      <c r="B456" t="s">
        <v>41</v>
      </c>
      <c r="C456" t="s">
        <v>42</v>
      </c>
      <c r="D456" t="s">
        <v>683</v>
      </c>
    </row>
    <row r="457" spans="1:4" x14ac:dyDescent="0.3">
      <c r="A457" t="s">
        <v>1552</v>
      </c>
      <c r="B457" t="s">
        <v>41</v>
      </c>
      <c r="C457" t="s">
        <v>42</v>
      </c>
      <c r="D457" t="s">
        <v>1553</v>
      </c>
    </row>
    <row r="458" spans="1:4" x14ac:dyDescent="0.3">
      <c r="A458" t="s">
        <v>1555</v>
      </c>
      <c r="B458" t="s">
        <v>32</v>
      </c>
      <c r="C458" t="s">
        <v>52</v>
      </c>
      <c r="D458" t="s">
        <v>1556</v>
      </c>
    </row>
    <row r="459" spans="1:4" x14ac:dyDescent="0.3">
      <c r="A459" t="s">
        <v>1558</v>
      </c>
      <c r="B459" t="s">
        <v>48</v>
      </c>
      <c r="C459" t="s">
        <v>49</v>
      </c>
      <c r="D459" t="s">
        <v>1559</v>
      </c>
    </row>
    <row r="460" spans="1:4" x14ac:dyDescent="0.3">
      <c r="A460" t="s">
        <v>1560</v>
      </c>
      <c r="B460" t="s">
        <v>41</v>
      </c>
      <c r="C460" t="s">
        <v>42</v>
      </c>
      <c r="D460" t="s">
        <v>1561</v>
      </c>
    </row>
    <row r="461" spans="1:4" x14ac:dyDescent="0.3">
      <c r="A461" t="s">
        <v>1565</v>
      </c>
      <c r="B461" t="s">
        <v>32</v>
      </c>
      <c r="C461" t="s">
        <v>45</v>
      </c>
      <c r="D461" t="s">
        <v>1566</v>
      </c>
    </row>
    <row r="462" spans="1:4" x14ac:dyDescent="0.3">
      <c r="A462" t="s">
        <v>1567</v>
      </c>
      <c r="B462" t="s">
        <v>41</v>
      </c>
      <c r="C462" t="s">
        <v>58</v>
      </c>
      <c r="D462" t="s">
        <v>1568</v>
      </c>
    </row>
    <row r="463" spans="1:4" x14ac:dyDescent="0.3">
      <c r="A463" t="s">
        <v>1572</v>
      </c>
      <c r="B463" t="s">
        <v>41</v>
      </c>
      <c r="C463" t="s">
        <v>42</v>
      </c>
      <c r="D463" t="s">
        <v>1573</v>
      </c>
    </row>
    <row r="464" spans="1:4" x14ac:dyDescent="0.3">
      <c r="A464" t="s">
        <v>1578</v>
      </c>
      <c r="B464" t="s">
        <v>32</v>
      </c>
      <c r="C464" t="s">
        <v>45</v>
      </c>
      <c r="D464" t="s">
        <v>1579</v>
      </c>
    </row>
    <row r="465" spans="1:4" x14ac:dyDescent="0.3">
      <c r="A465" t="s">
        <v>1580</v>
      </c>
      <c r="B465" t="s">
        <v>32</v>
      </c>
      <c r="C465" t="s">
        <v>45</v>
      </c>
      <c r="D465" t="s">
        <v>1581</v>
      </c>
    </row>
    <row r="466" spans="1:4" x14ac:dyDescent="0.3">
      <c r="A466" t="s">
        <v>675</v>
      </c>
      <c r="B466" t="s">
        <v>41</v>
      </c>
      <c r="C466" t="s">
        <v>58</v>
      </c>
      <c r="D466" t="s">
        <v>676</v>
      </c>
    </row>
    <row r="467" spans="1:4" x14ac:dyDescent="0.3">
      <c r="A467" t="s">
        <v>379</v>
      </c>
      <c r="B467" t="s">
        <v>32</v>
      </c>
      <c r="C467" t="s">
        <v>52</v>
      </c>
      <c r="D467" t="s">
        <v>380</v>
      </c>
    </row>
    <row r="468" spans="1:4" x14ac:dyDescent="0.3">
      <c r="A468" t="s">
        <v>1589</v>
      </c>
      <c r="B468" t="s">
        <v>32</v>
      </c>
      <c r="C468" t="s">
        <v>52</v>
      </c>
      <c r="D468" t="s">
        <v>1590</v>
      </c>
    </row>
    <row r="469" spans="1:4" x14ac:dyDescent="0.3">
      <c r="A469" t="s">
        <v>1028</v>
      </c>
      <c r="B469" t="s">
        <v>32</v>
      </c>
      <c r="C469" t="s">
        <v>52</v>
      </c>
      <c r="D469" t="s">
        <v>1029</v>
      </c>
    </row>
    <row r="470" spans="1:4" x14ac:dyDescent="0.3">
      <c r="A470" t="s">
        <v>1597</v>
      </c>
      <c r="B470" t="s">
        <v>41</v>
      </c>
      <c r="C470" t="s">
        <v>42</v>
      </c>
      <c r="D470" t="s">
        <v>1598</v>
      </c>
    </row>
    <row r="471" spans="1:4" x14ac:dyDescent="0.3">
      <c r="A471" t="s">
        <v>1599</v>
      </c>
      <c r="B471" t="s">
        <v>32</v>
      </c>
      <c r="C471" t="s">
        <v>114</v>
      </c>
      <c r="D471" t="s">
        <v>1600</v>
      </c>
    </row>
    <row r="472" spans="1:4" x14ac:dyDescent="0.3">
      <c r="A472" t="s">
        <v>1601</v>
      </c>
      <c r="B472" t="s">
        <v>32</v>
      </c>
      <c r="C472" t="s">
        <v>114</v>
      </c>
      <c r="D472" t="s">
        <v>1602</v>
      </c>
    </row>
    <row r="473" spans="1:4" x14ac:dyDescent="0.3">
      <c r="A473" t="s">
        <v>1603</v>
      </c>
      <c r="B473" t="s">
        <v>32</v>
      </c>
      <c r="C473" t="s">
        <v>75</v>
      </c>
      <c r="D473" t="s">
        <v>1604</v>
      </c>
    </row>
    <row r="474" spans="1:4" x14ac:dyDescent="0.3">
      <c r="A474" t="s">
        <v>1248</v>
      </c>
      <c r="B474" t="s">
        <v>32</v>
      </c>
      <c r="C474" t="s">
        <v>45</v>
      </c>
      <c r="D474" t="s">
        <v>1249</v>
      </c>
    </row>
    <row r="475" spans="1:4" x14ac:dyDescent="0.3">
      <c r="A475" t="s">
        <v>1607</v>
      </c>
      <c r="B475" t="s">
        <v>32</v>
      </c>
      <c r="C475" t="s">
        <v>75</v>
      </c>
      <c r="D475" t="s">
        <v>1608</v>
      </c>
    </row>
    <row r="476" spans="1:4" x14ac:dyDescent="0.3">
      <c r="A476" t="s">
        <v>1609</v>
      </c>
      <c r="B476" t="s">
        <v>32</v>
      </c>
      <c r="C476" t="s">
        <v>200</v>
      </c>
      <c r="D476" t="s">
        <v>1610</v>
      </c>
    </row>
    <row r="477" spans="1:4" x14ac:dyDescent="0.3">
      <c r="A477" t="s">
        <v>1615</v>
      </c>
      <c r="B477" t="s">
        <v>41</v>
      </c>
      <c r="C477" t="s">
        <v>492</v>
      </c>
      <c r="D477" t="s">
        <v>1616</v>
      </c>
    </row>
    <row r="478" spans="1:4" x14ac:dyDescent="0.3">
      <c r="A478" t="s">
        <v>1620</v>
      </c>
      <c r="B478" t="s">
        <v>32</v>
      </c>
      <c r="C478" t="s">
        <v>52</v>
      </c>
      <c r="D478" t="s">
        <v>1621</v>
      </c>
    </row>
    <row r="479" spans="1:4" x14ac:dyDescent="0.3">
      <c r="A479" t="s">
        <v>1022</v>
      </c>
      <c r="B479" t="s">
        <v>32</v>
      </c>
      <c r="C479" t="s">
        <v>114</v>
      </c>
      <c r="D479" t="s">
        <v>1023</v>
      </c>
    </row>
    <row r="480" spans="1:4" x14ac:dyDescent="0.3">
      <c r="A480" t="s">
        <v>1447</v>
      </c>
      <c r="B480" t="s">
        <v>32</v>
      </c>
      <c r="C480" t="s">
        <v>114</v>
      </c>
      <c r="D480" t="s">
        <v>1448</v>
      </c>
    </row>
    <row r="481" spans="1:4" x14ac:dyDescent="0.3">
      <c r="A481" t="s">
        <v>1627</v>
      </c>
      <c r="B481" t="s">
        <v>32</v>
      </c>
      <c r="C481" t="s">
        <v>45</v>
      </c>
      <c r="D481" t="s">
        <v>1628</v>
      </c>
    </row>
    <row r="482" spans="1:4" x14ac:dyDescent="0.3">
      <c r="A482" t="s">
        <v>1632</v>
      </c>
      <c r="B482" t="s">
        <v>41</v>
      </c>
      <c r="C482" t="s">
        <v>58</v>
      </c>
      <c r="D482" t="s">
        <v>1633</v>
      </c>
    </row>
    <row r="483" spans="1:4" x14ac:dyDescent="0.3">
      <c r="A483" t="s">
        <v>1637</v>
      </c>
      <c r="B483" t="s">
        <v>32</v>
      </c>
      <c r="C483" t="s">
        <v>52</v>
      </c>
      <c r="D483" t="s">
        <v>1638</v>
      </c>
    </row>
    <row r="484" spans="1:4" x14ac:dyDescent="0.3">
      <c r="A484" t="s">
        <v>1642</v>
      </c>
      <c r="B484" t="s">
        <v>32</v>
      </c>
      <c r="C484" t="s">
        <v>33</v>
      </c>
      <c r="D484" t="s">
        <v>1643</v>
      </c>
    </row>
    <row r="485" spans="1:4" x14ac:dyDescent="0.3">
      <c r="A485" t="s">
        <v>1152</v>
      </c>
      <c r="B485" t="s">
        <v>32</v>
      </c>
      <c r="C485" t="s">
        <v>45</v>
      </c>
      <c r="D485" t="s">
        <v>1153</v>
      </c>
    </row>
    <row r="486" spans="1:4" x14ac:dyDescent="0.3">
      <c r="A486" t="s">
        <v>1650</v>
      </c>
      <c r="B486" t="s">
        <v>48</v>
      </c>
      <c r="C486" t="s">
        <v>49</v>
      </c>
      <c r="D486" t="s">
        <v>1651</v>
      </c>
    </row>
    <row r="487" spans="1:4" x14ac:dyDescent="0.3">
      <c r="A487" t="s">
        <v>612</v>
      </c>
      <c r="B487" t="s">
        <v>32</v>
      </c>
      <c r="C487" t="s">
        <v>114</v>
      </c>
      <c r="D487" t="s">
        <v>613</v>
      </c>
    </row>
    <row r="488" spans="1:4" x14ac:dyDescent="0.3">
      <c r="A488" t="s">
        <v>1654</v>
      </c>
      <c r="B488" t="s">
        <v>41</v>
      </c>
      <c r="C488" t="s">
        <v>185</v>
      </c>
      <c r="D488" t="s">
        <v>1655</v>
      </c>
    </row>
    <row r="489" spans="1:4" x14ac:dyDescent="0.3">
      <c r="A489" t="s">
        <v>1656</v>
      </c>
      <c r="B489" t="s">
        <v>32</v>
      </c>
      <c r="C489" t="s">
        <v>215</v>
      </c>
      <c r="D489" t="s">
        <v>1657</v>
      </c>
    </row>
    <row r="490" spans="1:4" x14ac:dyDescent="0.3">
      <c r="A490" t="s">
        <v>1658</v>
      </c>
      <c r="B490" t="s">
        <v>48</v>
      </c>
      <c r="C490" t="s">
        <v>99</v>
      </c>
      <c r="D490" t="s">
        <v>1659</v>
      </c>
    </row>
    <row r="491" spans="1:4" x14ac:dyDescent="0.3">
      <c r="A491" t="s">
        <v>641</v>
      </c>
      <c r="B491" t="s">
        <v>41</v>
      </c>
      <c r="C491" t="s">
        <v>185</v>
      </c>
      <c r="D491" t="s">
        <v>642</v>
      </c>
    </row>
    <row r="492" spans="1:4" x14ac:dyDescent="0.3">
      <c r="A492" t="s">
        <v>1663</v>
      </c>
      <c r="B492" t="s">
        <v>48</v>
      </c>
      <c r="C492" t="s">
        <v>49</v>
      </c>
      <c r="D492" t="s">
        <v>1664</v>
      </c>
    </row>
    <row r="493" spans="1:4" x14ac:dyDescent="0.3">
      <c r="A493" t="s">
        <v>1666</v>
      </c>
      <c r="B493" t="s">
        <v>32</v>
      </c>
      <c r="C493" t="s">
        <v>114</v>
      </c>
      <c r="D493" t="s">
        <v>1667</v>
      </c>
    </row>
    <row r="494" spans="1:4" x14ac:dyDescent="0.3">
      <c r="A494" t="s">
        <v>1669</v>
      </c>
      <c r="B494" t="s">
        <v>48</v>
      </c>
      <c r="C494" t="s">
        <v>49</v>
      </c>
      <c r="D494" t="s">
        <v>1670</v>
      </c>
    </row>
    <row r="495" spans="1:4" x14ac:dyDescent="0.3">
      <c r="A495" t="s">
        <v>1671</v>
      </c>
      <c r="B495" t="s">
        <v>32</v>
      </c>
      <c r="C495" t="s">
        <v>45</v>
      </c>
      <c r="D495" t="s">
        <v>1672</v>
      </c>
    </row>
    <row r="496" spans="1:4" x14ac:dyDescent="0.3">
      <c r="A496" t="s">
        <v>1673</v>
      </c>
      <c r="B496" t="s">
        <v>32</v>
      </c>
      <c r="C496" t="s">
        <v>45</v>
      </c>
      <c r="D496" t="s">
        <v>1674</v>
      </c>
    </row>
    <row r="497" spans="1:4" x14ac:dyDescent="0.3">
      <c r="A497" t="s">
        <v>1675</v>
      </c>
      <c r="B497" t="s">
        <v>32</v>
      </c>
      <c r="C497" t="s">
        <v>52</v>
      </c>
      <c r="D497" t="s">
        <v>1676</v>
      </c>
    </row>
    <row r="498" spans="1:4" x14ac:dyDescent="0.3">
      <c r="A498" t="s">
        <v>1677</v>
      </c>
      <c r="B498" t="s">
        <v>32</v>
      </c>
      <c r="C498" t="s">
        <v>114</v>
      </c>
      <c r="D498" t="s">
        <v>1678</v>
      </c>
    </row>
    <row r="499" spans="1:4" x14ac:dyDescent="0.3">
      <c r="A499" t="s">
        <v>1679</v>
      </c>
      <c r="B499" t="s">
        <v>32</v>
      </c>
      <c r="C499" t="s">
        <v>52</v>
      </c>
      <c r="D499" t="s">
        <v>1680</v>
      </c>
    </row>
    <row r="500" spans="1:4" x14ac:dyDescent="0.3">
      <c r="A500" t="s">
        <v>1684</v>
      </c>
      <c r="B500" t="s">
        <v>41</v>
      </c>
      <c r="C500" t="s">
        <v>492</v>
      </c>
      <c r="D500" t="s">
        <v>1685</v>
      </c>
    </row>
    <row r="501" spans="1:4" x14ac:dyDescent="0.3">
      <c r="A501" t="s">
        <v>1686</v>
      </c>
      <c r="B501" t="s">
        <v>48</v>
      </c>
      <c r="C501" t="s">
        <v>49</v>
      </c>
      <c r="D501" t="s">
        <v>1687</v>
      </c>
    </row>
    <row r="502" spans="1:4" x14ac:dyDescent="0.3">
      <c r="A502" t="s">
        <v>125</v>
      </c>
      <c r="B502" t="s">
        <v>48</v>
      </c>
      <c r="C502" t="s">
        <v>49</v>
      </c>
      <c r="D502" t="s">
        <v>126</v>
      </c>
    </row>
    <row r="503" spans="1:4" x14ac:dyDescent="0.3">
      <c r="A503" t="s">
        <v>1326</v>
      </c>
      <c r="B503" t="s">
        <v>32</v>
      </c>
      <c r="C503" t="s">
        <v>75</v>
      </c>
      <c r="D503" t="s">
        <v>1327</v>
      </c>
    </row>
    <row r="504" spans="1:4" x14ac:dyDescent="0.3">
      <c r="A504" t="s">
        <v>1695</v>
      </c>
      <c r="B504" t="s">
        <v>41</v>
      </c>
      <c r="C504" t="s">
        <v>42</v>
      </c>
      <c r="D504" t="s">
        <v>1696</v>
      </c>
    </row>
    <row r="505" spans="1:4" x14ac:dyDescent="0.3">
      <c r="A505" t="s">
        <v>1697</v>
      </c>
      <c r="B505" t="s">
        <v>32</v>
      </c>
      <c r="C505" t="s">
        <v>33</v>
      </c>
      <c r="D505" t="s">
        <v>1698</v>
      </c>
    </row>
    <row r="506" spans="1:4" x14ac:dyDescent="0.3">
      <c r="A506" t="s">
        <v>701</v>
      </c>
      <c r="B506" t="s">
        <v>32</v>
      </c>
      <c r="C506" t="s">
        <v>52</v>
      </c>
      <c r="D506" t="s">
        <v>702</v>
      </c>
    </row>
    <row r="507" spans="1:4" x14ac:dyDescent="0.3">
      <c r="A507" t="s">
        <v>1699</v>
      </c>
      <c r="B507" t="s">
        <v>48</v>
      </c>
      <c r="C507" t="s">
        <v>99</v>
      </c>
      <c r="D507" t="s">
        <v>1700</v>
      </c>
    </row>
    <row r="508" spans="1:4" x14ac:dyDescent="0.3">
      <c r="A508" t="s">
        <v>1704</v>
      </c>
      <c r="B508" t="s">
        <v>48</v>
      </c>
      <c r="C508" t="s">
        <v>49</v>
      </c>
      <c r="D508" t="s">
        <v>1705</v>
      </c>
    </row>
    <row r="509" spans="1:4" x14ac:dyDescent="0.3">
      <c r="A509" t="s">
        <v>1706</v>
      </c>
      <c r="B509" t="s">
        <v>48</v>
      </c>
      <c r="C509" t="s">
        <v>99</v>
      </c>
      <c r="D509" t="s">
        <v>1707</v>
      </c>
    </row>
    <row r="510" spans="1:4" x14ac:dyDescent="0.3">
      <c r="A510" t="s">
        <v>1712</v>
      </c>
      <c r="B510" t="s">
        <v>32</v>
      </c>
      <c r="C510" t="s">
        <v>114</v>
      </c>
      <c r="D510" t="s">
        <v>1713</v>
      </c>
    </row>
    <row r="511" spans="1:4" x14ac:dyDescent="0.3">
      <c r="A511" t="s">
        <v>1714</v>
      </c>
      <c r="B511" t="s">
        <v>32</v>
      </c>
      <c r="C511" t="s">
        <v>75</v>
      </c>
      <c r="D511" t="s">
        <v>1715</v>
      </c>
    </row>
    <row r="512" spans="1:4" x14ac:dyDescent="0.3">
      <c r="A512" t="s">
        <v>1716</v>
      </c>
      <c r="B512" t="s">
        <v>48</v>
      </c>
      <c r="C512" t="s">
        <v>49</v>
      </c>
      <c r="D512" t="s">
        <v>1717</v>
      </c>
    </row>
    <row r="513" spans="1:4" x14ac:dyDescent="0.3">
      <c r="A513" t="s">
        <v>1721</v>
      </c>
      <c r="B513" t="s">
        <v>32</v>
      </c>
      <c r="C513" t="s">
        <v>75</v>
      </c>
      <c r="D513" t="s">
        <v>1722</v>
      </c>
    </row>
    <row r="514" spans="1:4" x14ac:dyDescent="0.3">
      <c r="A514" t="s">
        <v>1723</v>
      </c>
      <c r="B514" t="s">
        <v>48</v>
      </c>
      <c r="C514" t="s">
        <v>413</v>
      </c>
      <c r="D514" t="s">
        <v>1724</v>
      </c>
    </row>
    <row r="515" spans="1:4" x14ac:dyDescent="0.3">
      <c r="A515" t="s">
        <v>1725</v>
      </c>
      <c r="B515" t="s">
        <v>32</v>
      </c>
      <c r="C515" t="s">
        <v>114</v>
      </c>
      <c r="D515" t="s">
        <v>1726</v>
      </c>
    </row>
    <row r="516" spans="1:4" x14ac:dyDescent="0.3">
      <c r="A516" t="s">
        <v>1730</v>
      </c>
      <c r="B516" t="s">
        <v>32</v>
      </c>
      <c r="C516" t="s">
        <v>114</v>
      </c>
      <c r="D516" t="s">
        <v>1731</v>
      </c>
    </row>
    <row r="517" spans="1:4" x14ac:dyDescent="0.3">
      <c r="A517" t="s">
        <v>1732</v>
      </c>
      <c r="B517" t="s">
        <v>32</v>
      </c>
      <c r="C517" t="s">
        <v>114</v>
      </c>
      <c r="D517" t="s">
        <v>1733</v>
      </c>
    </row>
    <row r="518" spans="1:4" x14ac:dyDescent="0.3">
      <c r="A518" t="s">
        <v>1737</v>
      </c>
      <c r="B518" t="s">
        <v>32</v>
      </c>
      <c r="C518" t="s">
        <v>75</v>
      </c>
      <c r="D518" t="s">
        <v>1738</v>
      </c>
    </row>
    <row r="519" spans="1:4" x14ac:dyDescent="0.3">
      <c r="A519" t="s">
        <v>328</v>
      </c>
      <c r="B519" t="s">
        <v>48</v>
      </c>
      <c r="C519" t="s">
        <v>99</v>
      </c>
      <c r="D519" t="s">
        <v>637</v>
      </c>
    </row>
    <row r="520" spans="1:4" x14ac:dyDescent="0.3">
      <c r="A520" t="s">
        <v>1739</v>
      </c>
      <c r="B520" t="s">
        <v>32</v>
      </c>
      <c r="C520" t="s">
        <v>200</v>
      </c>
      <c r="D520" t="s">
        <v>1740</v>
      </c>
    </row>
    <row r="521" spans="1:4" x14ac:dyDescent="0.3">
      <c r="A521" t="s">
        <v>1741</v>
      </c>
      <c r="B521" t="s">
        <v>32</v>
      </c>
      <c r="C521" t="s">
        <v>52</v>
      </c>
      <c r="D521" t="s">
        <v>1742</v>
      </c>
    </row>
    <row r="522" spans="1:4" x14ac:dyDescent="0.3">
      <c r="A522" t="s">
        <v>1743</v>
      </c>
      <c r="B522" t="s">
        <v>32</v>
      </c>
      <c r="C522" t="s">
        <v>75</v>
      </c>
      <c r="D522" t="s">
        <v>1744</v>
      </c>
    </row>
    <row r="523" spans="1:4" x14ac:dyDescent="0.3">
      <c r="A523" t="s">
        <v>1748</v>
      </c>
      <c r="B523" t="s">
        <v>48</v>
      </c>
      <c r="C523" t="s">
        <v>49</v>
      </c>
      <c r="D523" t="s">
        <v>1749</v>
      </c>
    </row>
    <row r="524" spans="1:4" x14ac:dyDescent="0.3">
      <c r="A524" t="s">
        <v>1753</v>
      </c>
      <c r="B524" t="s">
        <v>32</v>
      </c>
      <c r="C524" t="s">
        <v>52</v>
      </c>
      <c r="D524" t="s">
        <v>1754</v>
      </c>
    </row>
    <row r="525" spans="1:4" x14ac:dyDescent="0.3">
      <c r="A525" t="s">
        <v>1755</v>
      </c>
      <c r="B525" t="s">
        <v>32</v>
      </c>
      <c r="C525" t="s">
        <v>52</v>
      </c>
      <c r="D525" t="s">
        <v>1756</v>
      </c>
    </row>
    <row r="526" spans="1:4" x14ac:dyDescent="0.3">
      <c r="A526" t="s">
        <v>1201</v>
      </c>
      <c r="B526" t="s">
        <v>48</v>
      </c>
      <c r="C526" t="s">
        <v>99</v>
      </c>
      <c r="D526" t="s">
        <v>1202</v>
      </c>
    </row>
    <row r="527" spans="1:4" x14ac:dyDescent="0.3">
      <c r="A527" t="s">
        <v>1763</v>
      </c>
      <c r="B527" t="s">
        <v>32</v>
      </c>
      <c r="C527" t="s">
        <v>75</v>
      </c>
      <c r="D527" t="s">
        <v>1764</v>
      </c>
    </row>
    <row r="528" spans="1:4" x14ac:dyDescent="0.3">
      <c r="A528" t="s">
        <v>1765</v>
      </c>
      <c r="B528" t="s">
        <v>32</v>
      </c>
      <c r="C528" t="s">
        <v>114</v>
      </c>
      <c r="D528" t="s">
        <v>1766</v>
      </c>
    </row>
    <row r="529" spans="1:4" x14ac:dyDescent="0.3">
      <c r="A529" t="s">
        <v>1770</v>
      </c>
      <c r="B529" t="s">
        <v>32</v>
      </c>
      <c r="C529" t="s">
        <v>114</v>
      </c>
      <c r="D529" t="s">
        <v>1771</v>
      </c>
    </row>
    <row r="530" spans="1:4" x14ac:dyDescent="0.3">
      <c r="A530" t="s">
        <v>1775</v>
      </c>
      <c r="B530" t="s">
        <v>41</v>
      </c>
      <c r="C530" t="s">
        <v>42</v>
      </c>
      <c r="D530" t="s">
        <v>1776</v>
      </c>
    </row>
    <row r="531" spans="1:4" x14ac:dyDescent="0.3">
      <c r="A531" t="s">
        <v>937</v>
      </c>
      <c r="B531" t="s">
        <v>32</v>
      </c>
      <c r="C531" t="s">
        <v>55</v>
      </c>
      <c r="D531" t="s">
        <v>938</v>
      </c>
    </row>
    <row r="532" spans="1:4" x14ac:dyDescent="0.3">
      <c r="A532" t="s">
        <v>1778</v>
      </c>
      <c r="B532" t="s">
        <v>32</v>
      </c>
      <c r="C532" t="s">
        <v>33</v>
      </c>
      <c r="D532" t="s">
        <v>1779</v>
      </c>
    </row>
    <row r="533" spans="1:4" x14ac:dyDescent="0.3">
      <c r="A533" t="s">
        <v>1783</v>
      </c>
      <c r="B533" t="s">
        <v>41</v>
      </c>
      <c r="C533" t="s">
        <v>58</v>
      </c>
      <c r="D533" t="s">
        <v>1633</v>
      </c>
    </row>
    <row r="534" spans="1:4" x14ac:dyDescent="0.3">
      <c r="A534" t="s">
        <v>1787</v>
      </c>
      <c r="B534" t="s">
        <v>32</v>
      </c>
      <c r="C534" t="s">
        <v>200</v>
      </c>
      <c r="D534" t="s">
        <v>264</v>
      </c>
    </row>
    <row r="535" spans="1:4" x14ac:dyDescent="0.3">
      <c r="A535" t="s">
        <v>1789</v>
      </c>
      <c r="B535" t="s">
        <v>32</v>
      </c>
      <c r="C535" t="s">
        <v>52</v>
      </c>
      <c r="D535" t="s">
        <v>1790</v>
      </c>
    </row>
    <row r="536" spans="1:4" x14ac:dyDescent="0.3">
      <c r="A536" t="s">
        <v>1794</v>
      </c>
      <c r="B536" t="s">
        <v>32</v>
      </c>
      <c r="C536" t="s">
        <v>33</v>
      </c>
      <c r="D536" t="s">
        <v>1795</v>
      </c>
    </row>
    <row r="537" spans="1:4" x14ac:dyDescent="0.3">
      <c r="A537" t="s">
        <v>1796</v>
      </c>
      <c r="B537" t="s">
        <v>48</v>
      </c>
      <c r="C537" t="s">
        <v>49</v>
      </c>
      <c r="D537" t="s">
        <v>1797</v>
      </c>
    </row>
    <row r="538" spans="1:4" x14ac:dyDescent="0.3">
      <c r="A538" t="s">
        <v>1798</v>
      </c>
      <c r="B538" t="s">
        <v>32</v>
      </c>
      <c r="C538" t="s">
        <v>114</v>
      </c>
      <c r="D538" t="s">
        <v>1799</v>
      </c>
    </row>
    <row r="539" spans="1:4" x14ac:dyDescent="0.3">
      <c r="A539" t="s">
        <v>1800</v>
      </c>
      <c r="B539" t="s">
        <v>41</v>
      </c>
      <c r="C539" t="s">
        <v>185</v>
      </c>
      <c r="D539" t="s">
        <v>1801</v>
      </c>
    </row>
    <row r="540" spans="1:4" x14ac:dyDescent="0.3">
      <c r="A540" t="s">
        <v>1580</v>
      </c>
      <c r="B540" t="s">
        <v>32</v>
      </c>
      <c r="C540" t="s">
        <v>45</v>
      </c>
      <c r="D540" t="s">
        <v>1581</v>
      </c>
    </row>
    <row r="541" spans="1:4" x14ac:dyDescent="0.3">
      <c r="A541" t="s">
        <v>1802</v>
      </c>
      <c r="B541" t="s">
        <v>32</v>
      </c>
      <c r="C541" t="s">
        <v>55</v>
      </c>
      <c r="D541" t="s">
        <v>1803</v>
      </c>
    </row>
    <row r="542" spans="1:4" x14ac:dyDescent="0.3">
      <c r="A542" t="s">
        <v>1807</v>
      </c>
      <c r="B542" t="s">
        <v>41</v>
      </c>
      <c r="C542" t="s">
        <v>492</v>
      </c>
      <c r="D542" t="s">
        <v>1808</v>
      </c>
    </row>
    <row r="543" spans="1:4" x14ac:dyDescent="0.3">
      <c r="A543" t="s">
        <v>652</v>
      </c>
      <c r="B543" t="s">
        <v>32</v>
      </c>
      <c r="C543" t="s">
        <v>75</v>
      </c>
      <c r="D543" t="s">
        <v>653</v>
      </c>
    </row>
    <row r="544" spans="1:4" x14ac:dyDescent="0.3">
      <c r="A544" t="s">
        <v>1810</v>
      </c>
      <c r="B544" t="s">
        <v>48</v>
      </c>
      <c r="C544" t="s">
        <v>99</v>
      </c>
      <c r="D544" t="s">
        <v>1811</v>
      </c>
    </row>
    <row r="545" spans="1:4" x14ac:dyDescent="0.3">
      <c r="A545" t="s">
        <v>1812</v>
      </c>
      <c r="B545" t="s">
        <v>48</v>
      </c>
      <c r="C545" t="s">
        <v>99</v>
      </c>
      <c r="D545" t="s">
        <v>1813</v>
      </c>
    </row>
    <row r="546" spans="1:4" x14ac:dyDescent="0.3">
      <c r="A546" t="s">
        <v>1817</v>
      </c>
      <c r="B546" t="s">
        <v>32</v>
      </c>
      <c r="C546" t="s">
        <v>33</v>
      </c>
      <c r="D546" t="s">
        <v>1818</v>
      </c>
    </row>
    <row r="547" spans="1:4" x14ac:dyDescent="0.3">
      <c r="A547" t="s">
        <v>387</v>
      </c>
      <c r="B547" t="s">
        <v>41</v>
      </c>
      <c r="C547" t="s">
        <v>42</v>
      </c>
      <c r="D547" t="s">
        <v>388</v>
      </c>
    </row>
    <row r="548" spans="1:4" x14ac:dyDescent="0.3">
      <c r="A548" t="s">
        <v>1231</v>
      </c>
      <c r="B548" t="s">
        <v>32</v>
      </c>
      <c r="C548" t="s">
        <v>75</v>
      </c>
      <c r="D548" t="s">
        <v>1232</v>
      </c>
    </row>
    <row r="549" spans="1:4" x14ac:dyDescent="0.3">
      <c r="A549" t="s">
        <v>1730</v>
      </c>
      <c r="B549" t="s">
        <v>32</v>
      </c>
      <c r="C549" t="s">
        <v>114</v>
      </c>
      <c r="D549" t="s">
        <v>1731</v>
      </c>
    </row>
    <row r="550" spans="1:4" x14ac:dyDescent="0.3">
      <c r="A550" t="s">
        <v>1823</v>
      </c>
      <c r="B550" t="s">
        <v>32</v>
      </c>
      <c r="C550" t="s">
        <v>114</v>
      </c>
      <c r="D550" t="s">
        <v>1824</v>
      </c>
    </row>
    <row r="551" spans="1:4" x14ac:dyDescent="0.3">
      <c r="A551" t="s">
        <v>1826</v>
      </c>
      <c r="B551" t="s">
        <v>41</v>
      </c>
      <c r="C551" t="s">
        <v>492</v>
      </c>
      <c r="D551" t="s">
        <v>1827</v>
      </c>
    </row>
    <row r="552" spans="1:4" x14ac:dyDescent="0.3">
      <c r="A552" t="s">
        <v>1828</v>
      </c>
      <c r="B552" t="s">
        <v>32</v>
      </c>
      <c r="C552" t="s">
        <v>52</v>
      </c>
      <c r="D552" t="s">
        <v>1829</v>
      </c>
    </row>
    <row r="553" spans="1:4" x14ac:dyDescent="0.3">
      <c r="A553" t="s">
        <v>1830</v>
      </c>
      <c r="B553" t="s">
        <v>41</v>
      </c>
      <c r="C553" t="s">
        <v>492</v>
      </c>
      <c r="D553" t="s">
        <v>1831</v>
      </c>
    </row>
    <row r="554" spans="1:4" x14ac:dyDescent="0.3">
      <c r="A554" t="s">
        <v>1835</v>
      </c>
      <c r="B554" t="s">
        <v>32</v>
      </c>
      <c r="C554" t="s">
        <v>114</v>
      </c>
      <c r="D554" t="s">
        <v>1836</v>
      </c>
    </row>
    <row r="555" spans="1:4" x14ac:dyDescent="0.3">
      <c r="A555" t="s">
        <v>1837</v>
      </c>
      <c r="B555" t="s">
        <v>32</v>
      </c>
      <c r="C555" t="s">
        <v>45</v>
      </c>
      <c r="D555" t="s">
        <v>1838</v>
      </c>
    </row>
    <row r="556" spans="1:4" x14ac:dyDescent="0.3">
      <c r="A556" t="s">
        <v>1842</v>
      </c>
      <c r="B556" t="s">
        <v>41</v>
      </c>
      <c r="C556" t="s">
        <v>42</v>
      </c>
      <c r="D556" t="s">
        <v>1843</v>
      </c>
    </row>
    <row r="557" spans="1:4" x14ac:dyDescent="0.3">
      <c r="A557" t="s">
        <v>1572</v>
      </c>
      <c r="B557" t="s">
        <v>41</v>
      </c>
      <c r="C557" t="s">
        <v>42</v>
      </c>
      <c r="D557" t="s">
        <v>1573</v>
      </c>
    </row>
    <row r="558" spans="1:4" x14ac:dyDescent="0.3">
      <c r="A558" t="s">
        <v>1849</v>
      </c>
      <c r="B558" t="s">
        <v>48</v>
      </c>
      <c r="C558" t="s">
        <v>49</v>
      </c>
      <c r="D558" t="s">
        <v>1850</v>
      </c>
    </row>
    <row r="559" spans="1:4" x14ac:dyDescent="0.3">
      <c r="A559" t="s">
        <v>742</v>
      </c>
      <c r="B559" t="s">
        <v>32</v>
      </c>
      <c r="C559" t="s">
        <v>114</v>
      </c>
      <c r="D559" t="s">
        <v>743</v>
      </c>
    </row>
    <row r="560" spans="1:4" x14ac:dyDescent="0.3">
      <c r="A560" t="s">
        <v>1851</v>
      </c>
      <c r="B560" t="s">
        <v>48</v>
      </c>
      <c r="C560" t="s">
        <v>99</v>
      </c>
      <c r="D560" t="s">
        <v>1852</v>
      </c>
    </row>
    <row r="561" spans="1:4" x14ac:dyDescent="0.3">
      <c r="A561" t="s">
        <v>866</v>
      </c>
      <c r="B561" t="s">
        <v>41</v>
      </c>
      <c r="C561" t="s">
        <v>58</v>
      </c>
      <c r="D561" t="s">
        <v>867</v>
      </c>
    </row>
    <row r="562" spans="1:4" x14ac:dyDescent="0.3">
      <c r="A562" t="s">
        <v>1859</v>
      </c>
      <c r="B562" t="s">
        <v>32</v>
      </c>
      <c r="C562" t="s">
        <v>33</v>
      </c>
      <c r="D562" t="s">
        <v>1860</v>
      </c>
    </row>
    <row r="563" spans="1:4" x14ac:dyDescent="0.3">
      <c r="A563" t="s">
        <v>1861</v>
      </c>
      <c r="B563" t="s">
        <v>32</v>
      </c>
      <c r="C563" t="s">
        <v>45</v>
      </c>
      <c r="D563" t="s">
        <v>1862</v>
      </c>
    </row>
    <row r="564" spans="1:4" x14ac:dyDescent="0.3">
      <c r="A564" t="s">
        <v>1866</v>
      </c>
      <c r="B564" t="s">
        <v>32</v>
      </c>
      <c r="C564" t="s">
        <v>33</v>
      </c>
      <c r="D564" t="s">
        <v>1867</v>
      </c>
    </row>
    <row r="565" spans="1:4" x14ac:dyDescent="0.3">
      <c r="A565" t="s">
        <v>1872</v>
      </c>
      <c r="B565" t="s">
        <v>32</v>
      </c>
      <c r="C565" t="s">
        <v>52</v>
      </c>
      <c r="D565" t="s">
        <v>1873</v>
      </c>
    </row>
    <row r="566" spans="1:4" x14ac:dyDescent="0.3">
      <c r="A566" t="s">
        <v>806</v>
      </c>
      <c r="B566" t="s">
        <v>41</v>
      </c>
      <c r="C566" t="s">
        <v>42</v>
      </c>
      <c r="D566" t="s">
        <v>807</v>
      </c>
    </row>
    <row r="567" spans="1:4" x14ac:dyDescent="0.3">
      <c r="A567" t="s">
        <v>1874</v>
      </c>
      <c r="B567" t="s">
        <v>41</v>
      </c>
      <c r="C567" t="s">
        <v>42</v>
      </c>
      <c r="D567" t="s">
        <v>1875</v>
      </c>
    </row>
    <row r="568" spans="1:4" x14ac:dyDescent="0.3">
      <c r="A568" t="s">
        <v>98</v>
      </c>
      <c r="B568" t="s">
        <v>48</v>
      </c>
      <c r="C568" t="s">
        <v>99</v>
      </c>
      <c r="D568" t="s">
        <v>100</v>
      </c>
    </row>
    <row r="569" spans="1:4" x14ac:dyDescent="0.3">
      <c r="A569" t="s">
        <v>596</v>
      </c>
      <c r="B569" t="s">
        <v>41</v>
      </c>
      <c r="C569" t="s">
        <v>185</v>
      </c>
      <c r="D569" t="s">
        <v>597</v>
      </c>
    </row>
    <row r="570" spans="1:4" x14ac:dyDescent="0.3">
      <c r="A570" t="s">
        <v>415</v>
      </c>
      <c r="B570" t="s">
        <v>32</v>
      </c>
      <c r="C570" t="s">
        <v>52</v>
      </c>
      <c r="D570" t="s">
        <v>416</v>
      </c>
    </row>
    <row r="571" spans="1:4" x14ac:dyDescent="0.3">
      <c r="A571" t="s">
        <v>1885</v>
      </c>
      <c r="B571" t="s">
        <v>32</v>
      </c>
      <c r="C571" t="s">
        <v>45</v>
      </c>
      <c r="D571" t="s">
        <v>264</v>
      </c>
    </row>
    <row r="572" spans="1:4" x14ac:dyDescent="0.3">
      <c r="A572" t="s">
        <v>422</v>
      </c>
      <c r="B572" t="s">
        <v>41</v>
      </c>
      <c r="C572" t="s">
        <v>58</v>
      </c>
      <c r="D572" t="s">
        <v>423</v>
      </c>
    </row>
    <row r="573" spans="1:4" x14ac:dyDescent="0.3">
      <c r="A573" t="s">
        <v>1889</v>
      </c>
      <c r="B573" t="s">
        <v>41</v>
      </c>
      <c r="C573" t="s">
        <v>42</v>
      </c>
      <c r="D573" t="s">
        <v>1890</v>
      </c>
    </row>
    <row r="574" spans="1:4" x14ac:dyDescent="0.3">
      <c r="A574" t="s">
        <v>1895</v>
      </c>
      <c r="B574" t="s">
        <v>41</v>
      </c>
      <c r="C574" t="s">
        <v>42</v>
      </c>
      <c r="D574" t="s">
        <v>1896</v>
      </c>
    </row>
    <row r="575" spans="1:4" x14ac:dyDescent="0.3">
      <c r="A575" t="s">
        <v>1007</v>
      </c>
      <c r="B575" t="s">
        <v>32</v>
      </c>
      <c r="C575" t="s">
        <v>114</v>
      </c>
      <c r="D575" t="s">
        <v>1008</v>
      </c>
    </row>
    <row r="576" spans="1:4" x14ac:dyDescent="0.3">
      <c r="A576" t="s">
        <v>1901</v>
      </c>
      <c r="B576" t="s">
        <v>32</v>
      </c>
      <c r="C576" t="s">
        <v>45</v>
      </c>
      <c r="D576" t="s">
        <v>1902</v>
      </c>
    </row>
    <row r="577" spans="1:4" x14ac:dyDescent="0.3">
      <c r="A577" t="s">
        <v>608</v>
      </c>
      <c r="B577" t="s">
        <v>41</v>
      </c>
      <c r="C577" t="s">
        <v>185</v>
      </c>
      <c r="D577" t="s">
        <v>609</v>
      </c>
    </row>
    <row r="578" spans="1:4" x14ac:dyDescent="0.3">
      <c r="A578" t="s">
        <v>1903</v>
      </c>
      <c r="B578" t="s">
        <v>41</v>
      </c>
      <c r="C578" t="s">
        <v>58</v>
      </c>
      <c r="D578" t="s">
        <v>1904</v>
      </c>
    </row>
    <row r="579" spans="1:4" x14ac:dyDescent="0.3">
      <c r="A579" t="s">
        <v>1909</v>
      </c>
      <c r="B579" t="s">
        <v>41</v>
      </c>
      <c r="C579" t="s">
        <v>58</v>
      </c>
      <c r="D579" t="s">
        <v>1910</v>
      </c>
    </row>
    <row r="580" spans="1:4" x14ac:dyDescent="0.3">
      <c r="A580" t="s">
        <v>1912</v>
      </c>
      <c r="B580" t="s">
        <v>41</v>
      </c>
      <c r="C580" t="s">
        <v>185</v>
      </c>
      <c r="D580" t="s">
        <v>1913</v>
      </c>
    </row>
    <row r="581" spans="1:4" x14ac:dyDescent="0.3">
      <c r="A581" t="s">
        <v>309</v>
      </c>
      <c r="B581" t="s">
        <v>48</v>
      </c>
      <c r="C581" t="s">
        <v>49</v>
      </c>
      <c r="D581" t="s">
        <v>310</v>
      </c>
    </row>
    <row r="582" spans="1:4" x14ac:dyDescent="0.3">
      <c r="A582" t="s">
        <v>1917</v>
      </c>
      <c r="B582" t="s">
        <v>41</v>
      </c>
      <c r="C582" t="s">
        <v>42</v>
      </c>
      <c r="D582" t="s">
        <v>1918</v>
      </c>
    </row>
    <row r="583" spans="1:4" x14ac:dyDescent="0.3">
      <c r="A583" t="s">
        <v>1920</v>
      </c>
      <c r="B583" t="s">
        <v>32</v>
      </c>
      <c r="C583" t="s">
        <v>114</v>
      </c>
      <c r="D583" t="s">
        <v>1921</v>
      </c>
    </row>
    <row r="584" spans="1:4" x14ac:dyDescent="0.3">
      <c r="A584" t="s">
        <v>1922</v>
      </c>
      <c r="B584" t="s">
        <v>32</v>
      </c>
      <c r="C584" t="s">
        <v>45</v>
      </c>
      <c r="D584" t="s">
        <v>1923</v>
      </c>
    </row>
    <row r="585" spans="1:4" x14ac:dyDescent="0.3">
      <c r="A585" t="s">
        <v>1928</v>
      </c>
      <c r="B585" t="s">
        <v>32</v>
      </c>
      <c r="C585" t="s">
        <v>114</v>
      </c>
      <c r="D585" t="s">
        <v>1929</v>
      </c>
    </row>
    <row r="586" spans="1:4" x14ac:dyDescent="0.3">
      <c r="A586" t="s">
        <v>1355</v>
      </c>
      <c r="B586" t="s">
        <v>32</v>
      </c>
      <c r="C586" t="s">
        <v>52</v>
      </c>
      <c r="D586" t="s">
        <v>1932</v>
      </c>
    </row>
    <row r="587" spans="1:4" x14ac:dyDescent="0.3">
      <c r="A587" t="s">
        <v>1935</v>
      </c>
      <c r="B587" t="s">
        <v>32</v>
      </c>
      <c r="C587" t="s">
        <v>114</v>
      </c>
      <c r="D587" t="s">
        <v>1936</v>
      </c>
    </row>
    <row r="588" spans="1:4" x14ac:dyDescent="0.3">
      <c r="A588" t="s">
        <v>1937</v>
      </c>
      <c r="B588" t="s">
        <v>41</v>
      </c>
      <c r="C588" t="s">
        <v>185</v>
      </c>
      <c r="D588" t="s">
        <v>1938</v>
      </c>
    </row>
    <row r="589" spans="1:4" x14ac:dyDescent="0.3">
      <c r="A589" t="s">
        <v>1939</v>
      </c>
      <c r="B589" t="s">
        <v>48</v>
      </c>
      <c r="C589" t="s">
        <v>99</v>
      </c>
      <c r="D589" t="s">
        <v>1940</v>
      </c>
    </row>
    <row r="590" spans="1:4" x14ac:dyDescent="0.3">
      <c r="A590" t="s">
        <v>1942</v>
      </c>
      <c r="B590" t="s">
        <v>41</v>
      </c>
      <c r="C590" t="s">
        <v>42</v>
      </c>
      <c r="D590" t="s">
        <v>1943</v>
      </c>
    </row>
    <row r="591" spans="1:4" x14ac:dyDescent="0.3">
      <c r="A591" t="s">
        <v>328</v>
      </c>
      <c r="B591" t="s">
        <v>48</v>
      </c>
      <c r="C591" t="s">
        <v>99</v>
      </c>
      <c r="D591" t="s">
        <v>637</v>
      </c>
    </row>
    <row r="592" spans="1:4" x14ac:dyDescent="0.3">
      <c r="A592" t="s">
        <v>1601</v>
      </c>
      <c r="B592" t="s">
        <v>32</v>
      </c>
      <c r="C592" t="s">
        <v>114</v>
      </c>
      <c r="D592" t="s">
        <v>1602</v>
      </c>
    </row>
    <row r="593" spans="1:4" x14ac:dyDescent="0.3">
      <c r="A593" t="s">
        <v>405</v>
      </c>
      <c r="B593" t="s">
        <v>48</v>
      </c>
      <c r="C593" t="s">
        <v>99</v>
      </c>
      <c r="D593" t="s">
        <v>406</v>
      </c>
    </row>
    <row r="594" spans="1:4" x14ac:dyDescent="0.3">
      <c r="A594" t="s">
        <v>1950</v>
      </c>
      <c r="B594" t="s">
        <v>48</v>
      </c>
      <c r="C594" t="s">
        <v>49</v>
      </c>
      <c r="D594" t="s">
        <v>1951</v>
      </c>
    </row>
    <row r="595" spans="1:4" x14ac:dyDescent="0.3">
      <c r="A595" t="s">
        <v>1955</v>
      </c>
      <c r="B595" t="s">
        <v>32</v>
      </c>
      <c r="C595" t="s">
        <v>114</v>
      </c>
      <c r="D595" t="s">
        <v>1956</v>
      </c>
    </row>
    <row r="596" spans="1:4" x14ac:dyDescent="0.3">
      <c r="A596" t="s">
        <v>1960</v>
      </c>
      <c r="B596" t="s">
        <v>32</v>
      </c>
      <c r="C596" t="s">
        <v>114</v>
      </c>
      <c r="D596" t="s">
        <v>1961</v>
      </c>
    </row>
    <row r="597" spans="1:4" x14ac:dyDescent="0.3">
      <c r="A597" t="s">
        <v>1962</v>
      </c>
      <c r="B597" t="s">
        <v>32</v>
      </c>
      <c r="C597" t="s">
        <v>75</v>
      </c>
      <c r="D597" t="s">
        <v>1963</v>
      </c>
    </row>
    <row r="598" spans="1:4" x14ac:dyDescent="0.3">
      <c r="A598" t="s">
        <v>1964</v>
      </c>
      <c r="B598" t="s">
        <v>48</v>
      </c>
      <c r="C598" t="s">
        <v>49</v>
      </c>
      <c r="D598" t="s">
        <v>1965</v>
      </c>
    </row>
    <row r="599" spans="1:4" x14ac:dyDescent="0.3">
      <c r="A599" t="s">
        <v>1969</v>
      </c>
      <c r="B599" t="s">
        <v>48</v>
      </c>
      <c r="C599" t="s">
        <v>49</v>
      </c>
      <c r="D599" t="s">
        <v>1970</v>
      </c>
    </row>
    <row r="600" spans="1:4" x14ac:dyDescent="0.3">
      <c r="A600" t="s">
        <v>1972</v>
      </c>
      <c r="B600" t="s">
        <v>32</v>
      </c>
      <c r="C600" t="s">
        <v>114</v>
      </c>
      <c r="D600" t="s">
        <v>1973</v>
      </c>
    </row>
    <row r="601" spans="1:4" x14ac:dyDescent="0.3">
      <c r="A601" t="s">
        <v>1974</v>
      </c>
      <c r="B601" t="s">
        <v>48</v>
      </c>
      <c r="C601" t="s">
        <v>99</v>
      </c>
      <c r="D601" t="s">
        <v>1975</v>
      </c>
    </row>
    <row r="602" spans="1:4" x14ac:dyDescent="0.3">
      <c r="A602" t="s">
        <v>1979</v>
      </c>
      <c r="B602" t="s">
        <v>41</v>
      </c>
      <c r="C602" t="s">
        <v>42</v>
      </c>
      <c r="D602" t="s">
        <v>1980</v>
      </c>
    </row>
    <row r="603" spans="1:4" x14ac:dyDescent="0.3">
      <c r="A603" t="s">
        <v>1985</v>
      </c>
      <c r="B603" t="s">
        <v>32</v>
      </c>
      <c r="C603" t="s">
        <v>52</v>
      </c>
      <c r="D603" t="s">
        <v>1986</v>
      </c>
    </row>
    <row r="604" spans="1:4" x14ac:dyDescent="0.3">
      <c r="A604" t="s">
        <v>1987</v>
      </c>
      <c r="B604" t="s">
        <v>32</v>
      </c>
      <c r="C604" t="s">
        <v>75</v>
      </c>
      <c r="D604" t="s">
        <v>1988</v>
      </c>
    </row>
    <row r="605" spans="1:4" x14ac:dyDescent="0.3">
      <c r="A605" t="s">
        <v>96</v>
      </c>
      <c r="B605" t="s">
        <v>32</v>
      </c>
      <c r="C605" t="s">
        <v>52</v>
      </c>
      <c r="D605" t="s">
        <v>97</v>
      </c>
    </row>
    <row r="606" spans="1:4" x14ac:dyDescent="0.3">
      <c r="A606" t="s">
        <v>1989</v>
      </c>
      <c r="B606" t="s">
        <v>41</v>
      </c>
      <c r="C606" t="s">
        <v>185</v>
      </c>
      <c r="D606" t="s">
        <v>1990</v>
      </c>
    </row>
    <row r="607" spans="1:4" x14ac:dyDescent="0.3">
      <c r="A607" t="s">
        <v>1992</v>
      </c>
      <c r="B607" t="s">
        <v>32</v>
      </c>
      <c r="C607" t="s">
        <v>45</v>
      </c>
      <c r="D607" t="s">
        <v>1993</v>
      </c>
    </row>
    <row r="608" spans="1:4" x14ac:dyDescent="0.3">
      <c r="A608" t="s">
        <v>389</v>
      </c>
      <c r="B608" t="s">
        <v>41</v>
      </c>
      <c r="C608" t="s">
        <v>185</v>
      </c>
      <c r="D608" t="s">
        <v>390</v>
      </c>
    </row>
    <row r="609" spans="1:4" x14ac:dyDescent="0.3">
      <c r="A609" t="s">
        <v>1995</v>
      </c>
      <c r="B609" t="s">
        <v>32</v>
      </c>
      <c r="C609" t="s">
        <v>75</v>
      </c>
      <c r="D609" t="s">
        <v>1996</v>
      </c>
    </row>
    <row r="610" spans="1:4" x14ac:dyDescent="0.3">
      <c r="A610" t="s">
        <v>937</v>
      </c>
      <c r="B610" t="s">
        <v>32</v>
      </c>
      <c r="C610" t="s">
        <v>55</v>
      </c>
      <c r="D610" t="s">
        <v>938</v>
      </c>
    </row>
    <row r="611" spans="1:4" x14ac:dyDescent="0.3">
      <c r="A611" t="s">
        <v>2000</v>
      </c>
      <c r="B611" t="s">
        <v>41</v>
      </c>
      <c r="C611" t="s">
        <v>42</v>
      </c>
      <c r="D611" t="s">
        <v>264</v>
      </c>
    </row>
    <row r="612" spans="1:4" x14ac:dyDescent="0.3">
      <c r="A612" t="s">
        <v>2001</v>
      </c>
      <c r="B612" t="s">
        <v>32</v>
      </c>
      <c r="C612" t="s">
        <v>114</v>
      </c>
      <c r="D612" t="s">
        <v>2002</v>
      </c>
    </row>
    <row r="613" spans="1:4" x14ac:dyDescent="0.3">
      <c r="A613" t="s">
        <v>579</v>
      </c>
      <c r="B613" t="s">
        <v>32</v>
      </c>
      <c r="C613" t="s">
        <v>33</v>
      </c>
      <c r="D613" t="s">
        <v>580</v>
      </c>
    </row>
    <row r="614" spans="1:4" x14ac:dyDescent="0.3">
      <c r="A614" t="s">
        <v>2006</v>
      </c>
      <c r="B614" t="s">
        <v>32</v>
      </c>
      <c r="C614" t="s">
        <v>45</v>
      </c>
      <c r="D614" t="s">
        <v>2007</v>
      </c>
    </row>
    <row r="615" spans="1:4" x14ac:dyDescent="0.3">
      <c r="A615" t="s">
        <v>2008</v>
      </c>
      <c r="B615" t="s">
        <v>32</v>
      </c>
      <c r="C615" t="s">
        <v>200</v>
      </c>
      <c r="D615" t="s">
        <v>2009</v>
      </c>
    </row>
    <row r="616" spans="1:4" x14ac:dyDescent="0.3">
      <c r="A616" t="s">
        <v>1517</v>
      </c>
      <c r="B616" t="s">
        <v>48</v>
      </c>
      <c r="C616" t="s">
        <v>99</v>
      </c>
      <c r="D616" t="s">
        <v>1518</v>
      </c>
    </row>
    <row r="617" spans="1:4" x14ac:dyDescent="0.3">
      <c r="A617" t="s">
        <v>2013</v>
      </c>
      <c r="B617" t="s">
        <v>32</v>
      </c>
      <c r="C617" t="s">
        <v>45</v>
      </c>
      <c r="D617" t="s">
        <v>2014</v>
      </c>
    </row>
    <row r="618" spans="1:4" x14ac:dyDescent="0.3">
      <c r="A618" t="s">
        <v>2019</v>
      </c>
      <c r="B618" t="s">
        <v>32</v>
      </c>
      <c r="C618" t="s">
        <v>52</v>
      </c>
      <c r="D618" t="s">
        <v>2020</v>
      </c>
    </row>
    <row r="619" spans="1:4" x14ac:dyDescent="0.3">
      <c r="A619" t="s">
        <v>31</v>
      </c>
      <c r="B619" t="s">
        <v>32</v>
      </c>
      <c r="C619" t="s">
        <v>33</v>
      </c>
      <c r="D619" t="s">
        <v>34</v>
      </c>
    </row>
    <row r="620" spans="1:4" x14ac:dyDescent="0.3">
      <c r="A620" t="s">
        <v>2021</v>
      </c>
      <c r="B620" t="s">
        <v>32</v>
      </c>
      <c r="C620" t="s">
        <v>205</v>
      </c>
      <c r="D620" t="s">
        <v>2022</v>
      </c>
    </row>
    <row r="621" spans="1:4" x14ac:dyDescent="0.3">
      <c r="A621" t="s">
        <v>2023</v>
      </c>
      <c r="B621" t="s">
        <v>32</v>
      </c>
      <c r="C621" t="s">
        <v>114</v>
      </c>
      <c r="D621" t="s">
        <v>2024</v>
      </c>
    </row>
    <row r="622" spans="1:4" x14ac:dyDescent="0.3">
      <c r="A622" t="s">
        <v>2028</v>
      </c>
      <c r="B622" t="s">
        <v>32</v>
      </c>
      <c r="C622" t="s">
        <v>52</v>
      </c>
      <c r="D622" t="s">
        <v>2029</v>
      </c>
    </row>
    <row r="623" spans="1:4" x14ac:dyDescent="0.3">
      <c r="A623" t="s">
        <v>2033</v>
      </c>
      <c r="B623" t="s">
        <v>41</v>
      </c>
      <c r="C623" t="s">
        <v>492</v>
      </c>
      <c r="D623" t="s">
        <v>2034</v>
      </c>
    </row>
    <row r="624" spans="1:4" x14ac:dyDescent="0.3">
      <c r="A624" t="s">
        <v>457</v>
      </c>
      <c r="B624" t="s">
        <v>32</v>
      </c>
      <c r="C624" t="s">
        <v>52</v>
      </c>
      <c r="D624" t="s">
        <v>458</v>
      </c>
    </row>
    <row r="625" spans="1:4" x14ac:dyDescent="0.3">
      <c r="A625" t="s">
        <v>777</v>
      </c>
      <c r="B625" t="s">
        <v>32</v>
      </c>
      <c r="C625" t="s">
        <v>52</v>
      </c>
      <c r="D625" t="s">
        <v>778</v>
      </c>
    </row>
    <row r="626" spans="1:4" x14ac:dyDescent="0.3">
      <c r="A626" t="s">
        <v>485</v>
      </c>
      <c r="B626" t="s">
        <v>32</v>
      </c>
      <c r="C626" t="s">
        <v>114</v>
      </c>
      <c r="D626" t="s">
        <v>486</v>
      </c>
    </row>
    <row r="627" spans="1:4" x14ac:dyDescent="0.3">
      <c r="A627" t="s">
        <v>1794</v>
      </c>
      <c r="B627" t="s">
        <v>32</v>
      </c>
      <c r="C627" t="s">
        <v>33</v>
      </c>
      <c r="D627" t="s">
        <v>1795</v>
      </c>
    </row>
    <row r="628" spans="1:4" x14ac:dyDescent="0.3">
      <c r="A628" t="s">
        <v>2042</v>
      </c>
      <c r="B628" t="s">
        <v>32</v>
      </c>
      <c r="C628" t="s">
        <v>114</v>
      </c>
      <c r="D628" t="s">
        <v>2043</v>
      </c>
    </row>
    <row r="629" spans="1:4" x14ac:dyDescent="0.3">
      <c r="A629" t="s">
        <v>1261</v>
      </c>
      <c r="B629" t="s">
        <v>32</v>
      </c>
      <c r="C629" t="s">
        <v>52</v>
      </c>
      <c r="D629" t="s">
        <v>1262</v>
      </c>
    </row>
    <row r="630" spans="1:4" x14ac:dyDescent="0.3">
      <c r="A630" t="s">
        <v>1133</v>
      </c>
      <c r="B630" t="s">
        <v>32</v>
      </c>
      <c r="C630" t="s">
        <v>52</v>
      </c>
      <c r="D630" t="s">
        <v>1134</v>
      </c>
    </row>
    <row r="631" spans="1:4" x14ac:dyDescent="0.3">
      <c r="A631" t="s">
        <v>2044</v>
      </c>
      <c r="B631" t="s">
        <v>41</v>
      </c>
      <c r="C631" t="s">
        <v>42</v>
      </c>
      <c r="D631" t="s">
        <v>2045</v>
      </c>
    </row>
    <row r="632" spans="1:4" x14ac:dyDescent="0.3">
      <c r="A632" t="s">
        <v>2049</v>
      </c>
      <c r="B632" t="s">
        <v>32</v>
      </c>
      <c r="C632" t="s">
        <v>52</v>
      </c>
      <c r="D632" t="s">
        <v>2050</v>
      </c>
    </row>
    <row r="633" spans="1:4" x14ac:dyDescent="0.3">
      <c r="A633" t="s">
        <v>2052</v>
      </c>
      <c r="B633" t="s">
        <v>32</v>
      </c>
      <c r="C633" t="s">
        <v>200</v>
      </c>
      <c r="D633" t="s">
        <v>264</v>
      </c>
    </row>
    <row r="634" spans="1:4" x14ac:dyDescent="0.3">
      <c r="A634" t="s">
        <v>2053</v>
      </c>
      <c r="B634" t="s">
        <v>32</v>
      </c>
      <c r="C634" t="s">
        <v>75</v>
      </c>
      <c r="D634" t="s">
        <v>2054</v>
      </c>
    </row>
    <row r="635" spans="1:4" x14ac:dyDescent="0.3">
      <c r="A635" t="s">
        <v>2055</v>
      </c>
      <c r="B635" t="s">
        <v>32</v>
      </c>
      <c r="C635" t="s">
        <v>52</v>
      </c>
      <c r="D635" t="s">
        <v>2056</v>
      </c>
    </row>
    <row r="636" spans="1:4" x14ac:dyDescent="0.3">
      <c r="A636" t="s">
        <v>2057</v>
      </c>
      <c r="B636" t="s">
        <v>32</v>
      </c>
      <c r="C636" t="s">
        <v>114</v>
      </c>
      <c r="D636" t="s">
        <v>2058</v>
      </c>
    </row>
    <row r="637" spans="1:4" x14ac:dyDescent="0.3">
      <c r="A637" t="s">
        <v>2059</v>
      </c>
      <c r="B637" t="s">
        <v>32</v>
      </c>
      <c r="C637" t="s">
        <v>52</v>
      </c>
      <c r="D637" t="s">
        <v>2060</v>
      </c>
    </row>
    <row r="638" spans="1:4" x14ac:dyDescent="0.3">
      <c r="A638" t="s">
        <v>768</v>
      </c>
      <c r="B638" t="s">
        <v>32</v>
      </c>
      <c r="C638" t="s">
        <v>75</v>
      </c>
      <c r="D638" t="s">
        <v>769</v>
      </c>
    </row>
    <row r="639" spans="1:4" x14ac:dyDescent="0.3">
      <c r="A639" t="s">
        <v>2061</v>
      </c>
      <c r="B639" t="s">
        <v>41</v>
      </c>
      <c r="C639" t="s">
        <v>185</v>
      </c>
      <c r="D639" t="s">
        <v>2062</v>
      </c>
    </row>
    <row r="640" spans="1:4" x14ac:dyDescent="0.3">
      <c r="A640" t="s">
        <v>2063</v>
      </c>
      <c r="B640" t="s">
        <v>48</v>
      </c>
      <c r="C640" t="s">
        <v>99</v>
      </c>
      <c r="D640" t="s">
        <v>2064</v>
      </c>
    </row>
    <row r="641" spans="1:4" x14ac:dyDescent="0.3">
      <c r="A641" t="s">
        <v>2065</v>
      </c>
      <c r="B641" t="s">
        <v>32</v>
      </c>
      <c r="C641" t="s">
        <v>45</v>
      </c>
      <c r="D641" t="s">
        <v>2066</v>
      </c>
    </row>
    <row r="642" spans="1:4" x14ac:dyDescent="0.3">
      <c r="A642" t="s">
        <v>2068</v>
      </c>
      <c r="B642" t="s">
        <v>48</v>
      </c>
      <c r="C642" t="s">
        <v>99</v>
      </c>
      <c r="D642" t="s">
        <v>2069</v>
      </c>
    </row>
    <row r="643" spans="1:4" x14ac:dyDescent="0.3">
      <c r="A643" t="s">
        <v>2070</v>
      </c>
      <c r="B643" t="s">
        <v>41</v>
      </c>
      <c r="C643" t="s">
        <v>58</v>
      </c>
      <c r="D643" t="s">
        <v>2071</v>
      </c>
    </row>
    <row r="644" spans="1:4" x14ac:dyDescent="0.3">
      <c r="A644" t="s">
        <v>494</v>
      </c>
      <c r="B644" t="s">
        <v>41</v>
      </c>
      <c r="C644" t="s">
        <v>185</v>
      </c>
      <c r="D644" t="s">
        <v>495</v>
      </c>
    </row>
    <row r="645" spans="1:4" x14ac:dyDescent="0.3">
      <c r="A645" t="s">
        <v>2079</v>
      </c>
      <c r="B645" t="s">
        <v>32</v>
      </c>
      <c r="C645" t="s">
        <v>52</v>
      </c>
      <c r="D645" t="s">
        <v>2080</v>
      </c>
    </row>
    <row r="646" spans="1:4" x14ac:dyDescent="0.3">
      <c r="A646" t="s">
        <v>2082</v>
      </c>
      <c r="B646" t="s">
        <v>48</v>
      </c>
      <c r="C646" t="s">
        <v>99</v>
      </c>
      <c r="D646" t="s">
        <v>2083</v>
      </c>
    </row>
    <row r="647" spans="1:4" x14ac:dyDescent="0.3">
      <c r="A647" t="s">
        <v>2084</v>
      </c>
      <c r="B647" t="s">
        <v>48</v>
      </c>
      <c r="C647" t="s">
        <v>49</v>
      </c>
      <c r="D647" t="s">
        <v>2085</v>
      </c>
    </row>
    <row r="648" spans="1:4" x14ac:dyDescent="0.3">
      <c r="A648" t="s">
        <v>2089</v>
      </c>
      <c r="B648" t="s">
        <v>41</v>
      </c>
      <c r="C648" t="s">
        <v>42</v>
      </c>
      <c r="D648" t="s">
        <v>2090</v>
      </c>
    </row>
    <row r="649" spans="1:4" x14ac:dyDescent="0.3">
      <c r="A649" t="s">
        <v>2094</v>
      </c>
      <c r="B649" t="s">
        <v>32</v>
      </c>
      <c r="C649" t="s">
        <v>114</v>
      </c>
      <c r="D649" t="s">
        <v>2095</v>
      </c>
    </row>
    <row r="650" spans="1:4" x14ac:dyDescent="0.3">
      <c r="A650" t="s">
        <v>2096</v>
      </c>
      <c r="B650" t="s">
        <v>48</v>
      </c>
      <c r="C650" t="s">
        <v>49</v>
      </c>
      <c r="D650" t="s">
        <v>2097</v>
      </c>
    </row>
    <row r="651" spans="1:4" x14ac:dyDescent="0.3">
      <c r="A651" t="s">
        <v>1552</v>
      </c>
      <c r="B651" t="s">
        <v>41</v>
      </c>
      <c r="C651" t="s">
        <v>42</v>
      </c>
      <c r="D651" t="s">
        <v>1553</v>
      </c>
    </row>
    <row r="652" spans="1:4" x14ac:dyDescent="0.3">
      <c r="A652" t="s">
        <v>2101</v>
      </c>
      <c r="B652" t="s">
        <v>32</v>
      </c>
      <c r="C652" t="s">
        <v>114</v>
      </c>
      <c r="D652" t="s">
        <v>2102</v>
      </c>
    </row>
    <row r="653" spans="1:4" x14ac:dyDescent="0.3">
      <c r="A653" t="s">
        <v>2105</v>
      </c>
      <c r="B653" t="s">
        <v>32</v>
      </c>
      <c r="C653" t="s">
        <v>33</v>
      </c>
      <c r="D653" t="s">
        <v>2106</v>
      </c>
    </row>
    <row r="654" spans="1:4" x14ac:dyDescent="0.3">
      <c r="A654" t="s">
        <v>723</v>
      </c>
      <c r="B654" t="s">
        <v>32</v>
      </c>
      <c r="C654" t="s">
        <v>205</v>
      </c>
      <c r="D654" t="s">
        <v>724</v>
      </c>
    </row>
    <row r="655" spans="1:4" x14ac:dyDescent="0.3">
      <c r="A655" t="s">
        <v>2111</v>
      </c>
      <c r="B655" t="s">
        <v>32</v>
      </c>
      <c r="C655" t="s">
        <v>75</v>
      </c>
      <c r="D655" t="s">
        <v>2112</v>
      </c>
    </row>
    <row r="656" spans="1:4" x14ac:dyDescent="0.3">
      <c r="A656" t="s">
        <v>2113</v>
      </c>
      <c r="B656" t="s">
        <v>48</v>
      </c>
      <c r="C656" t="s">
        <v>99</v>
      </c>
      <c r="D656" t="s">
        <v>2114</v>
      </c>
    </row>
    <row r="657" spans="1:4" x14ac:dyDescent="0.3">
      <c r="A657" t="s">
        <v>2118</v>
      </c>
      <c r="B657" t="s">
        <v>32</v>
      </c>
      <c r="C657" t="s">
        <v>75</v>
      </c>
      <c r="D657" t="s">
        <v>2119</v>
      </c>
    </row>
    <row r="658" spans="1:4" x14ac:dyDescent="0.3">
      <c r="A658" t="s">
        <v>2120</v>
      </c>
      <c r="B658" t="s">
        <v>32</v>
      </c>
      <c r="C658" t="s">
        <v>45</v>
      </c>
      <c r="D658" t="s">
        <v>2121</v>
      </c>
    </row>
    <row r="659" spans="1:4" x14ac:dyDescent="0.3">
      <c r="A659" t="s">
        <v>2125</v>
      </c>
      <c r="B659" t="s">
        <v>41</v>
      </c>
      <c r="C659" t="s">
        <v>185</v>
      </c>
      <c r="D659" t="s">
        <v>2126</v>
      </c>
    </row>
    <row r="660" spans="1:4" x14ac:dyDescent="0.3">
      <c r="A660" t="s">
        <v>499</v>
      </c>
      <c r="B660" t="s">
        <v>32</v>
      </c>
      <c r="C660" t="s">
        <v>114</v>
      </c>
      <c r="D660" t="s">
        <v>500</v>
      </c>
    </row>
    <row r="661" spans="1:4" x14ac:dyDescent="0.3">
      <c r="A661" t="s">
        <v>2130</v>
      </c>
      <c r="B661" t="s">
        <v>32</v>
      </c>
      <c r="C661" t="s">
        <v>52</v>
      </c>
      <c r="D661" t="s">
        <v>2131</v>
      </c>
    </row>
    <row r="662" spans="1:4" x14ac:dyDescent="0.3">
      <c r="A662" t="s">
        <v>2132</v>
      </c>
      <c r="B662" t="s">
        <v>32</v>
      </c>
      <c r="C662" t="s">
        <v>45</v>
      </c>
      <c r="D662" t="s">
        <v>2133</v>
      </c>
    </row>
    <row r="663" spans="1:4" x14ac:dyDescent="0.3">
      <c r="A663" t="s">
        <v>1609</v>
      </c>
      <c r="B663" t="s">
        <v>32</v>
      </c>
      <c r="C663" t="s">
        <v>200</v>
      </c>
      <c r="D663" t="s">
        <v>1610</v>
      </c>
    </row>
    <row r="664" spans="1:4" x14ac:dyDescent="0.3">
      <c r="A664" t="s">
        <v>2134</v>
      </c>
      <c r="B664" t="s">
        <v>41</v>
      </c>
      <c r="C664" t="s">
        <v>185</v>
      </c>
      <c r="D664" t="s">
        <v>2135</v>
      </c>
    </row>
    <row r="665" spans="1:4" x14ac:dyDescent="0.3">
      <c r="A665" t="s">
        <v>2136</v>
      </c>
      <c r="B665" t="s">
        <v>32</v>
      </c>
      <c r="C665" t="s">
        <v>205</v>
      </c>
      <c r="D665" t="s">
        <v>2137</v>
      </c>
    </row>
    <row r="666" spans="1:4" x14ac:dyDescent="0.3">
      <c r="A666" t="s">
        <v>2138</v>
      </c>
      <c r="B666" t="s">
        <v>48</v>
      </c>
      <c r="C666" t="s">
        <v>49</v>
      </c>
      <c r="D666" t="s">
        <v>2139</v>
      </c>
    </row>
    <row r="667" spans="1:4" x14ac:dyDescent="0.3">
      <c r="A667" t="s">
        <v>2140</v>
      </c>
      <c r="B667" t="s">
        <v>32</v>
      </c>
      <c r="C667" t="s">
        <v>75</v>
      </c>
      <c r="D667" t="s">
        <v>2141</v>
      </c>
    </row>
    <row r="668" spans="1:4" x14ac:dyDescent="0.3">
      <c r="A668" t="s">
        <v>2142</v>
      </c>
      <c r="B668" t="s">
        <v>41</v>
      </c>
      <c r="C668" t="s">
        <v>492</v>
      </c>
      <c r="D668" t="s">
        <v>2143</v>
      </c>
    </row>
    <row r="669" spans="1:4" x14ac:dyDescent="0.3">
      <c r="A669" t="s">
        <v>2148</v>
      </c>
      <c r="B669" t="s">
        <v>32</v>
      </c>
      <c r="C669" t="s">
        <v>114</v>
      </c>
      <c r="D669" t="s">
        <v>2149</v>
      </c>
    </row>
    <row r="670" spans="1:4" x14ac:dyDescent="0.3">
      <c r="A670" t="s">
        <v>315</v>
      </c>
      <c r="B670" t="s">
        <v>32</v>
      </c>
      <c r="C670" t="s">
        <v>114</v>
      </c>
      <c r="D670" t="s">
        <v>316</v>
      </c>
    </row>
    <row r="671" spans="1:4" x14ac:dyDescent="0.3">
      <c r="A671" t="s">
        <v>2151</v>
      </c>
      <c r="B671" t="s">
        <v>32</v>
      </c>
      <c r="C671" t="s">
        <v>52</v>
      </c>
      <c r="D671" t="s">
        <v>2152</v>
      </c>
    </row>
    <row r="672" spans="1:4" x14ac:dyDescent="0.3">
      <c r="A672" t="s">
        <v>1800</v>
      </c>
      <c r="B672" t="s">
        <v>41</v>
      </c>
      <c r="C672" t="s">
        <v>185</v>
      </c>
      <c r="D672" t="s">
        <v>1801</v>
      </c>
    </row>
    <row r="673" spans="1:4" x14ac:dyDescent="0.3">
      <c r="A673" t="s">
        <v>2158</v>
      </c>
      <c r="B673" t="s">
        <v>41</v>
      </c>
      <c r="C673" t="s">
        <v>42</v>
      </c>
      <c r="D673" t="s">
        <v>2159</v>
      </c>
    </row>
    <row r="674" spans="1:4" x14ac:dyDescent="0.3">
      <c r="A674" t="s">
        <v>399</v>
      </c>
      <c r="B674" t="s">
        <v>32</v>
      </c>
      <c r="C674" t="s">
        <v>200</v>
      </c>
      <c r="D674" t="s">
        <v>400</v>
      </c>
    </row>
    <row r="675" spans="1:4" x14ac:dyDescent="0.3">
      <c r="A675" t="s">
        <v>2166</v>
      </c>
      <c r="B675" t="s">
        <v>32</v>
      </c>
      <c r="C675" t="s">
        <v>45</v>
      </c>
      <c r="D675" t="s">
        <v>2167</v>
      </c>
    </row>
    <row r="676" spans="1:4" x14ac:dyDescent="0.3">
      <c r="A676" t="s">
        <v>1725</v>
      </c>
      <c r="B676" t="s">
        <v>32</v>
      </c>
      <c r="C676" t="s">
        <v>114</v>
      </c>
      <c r="D676" t="s">
        <v>1726</v>
      </c>
    </row>
    <row r="677" spans="1:4" x14ac:dyDescent="0.3">
      <c r="A677" t="s">
        <v>2175</v>
      </c>
      <c r="B677" t="s">
        <v>32</v>
      </c>
      <c r="C677" t="s">
        <v>52</v>
      </c>
      <c r="D677" t="s">
        <v>2176</v>
      </c>
    </row>
    <row r="678" spans="1:4" x14ac:dyDescent="0.3">
      <c r="A678" t="s">
        <v>2181</v>
      </c>
      <c r="B678" t="s">
        <v>32</v>
      </c>
      <c r="C678" t="s">
        <v>114</v>
      </c>
      <c r="D678" t="s">
        <v>2182</v>
      </c>
    </row>
    <row r="679" spans="1:4" x14ac:dyDescent="0.3">
      <c r="A679" t="s">
        <v>1732</v>
      </c>
      <c r="B679" t="s">
        <v>32</v>
      </c>
      <c r="C679" t="s">
        <v>114</v>
      </c>
      <c r="D679" t="s">
        <v>1733</v>
      </c>
    </row>
    <row r="680" spans="1:4" x14ac:dyDescent="0.3">
      <c r="A680" t="s">
        <v>2183</v>
      </c>
      <c r="B680" t="s">
        <v>32</v>
      </c>
      <c r="C680" t="s">
        <v>52</v>
      </c>
      <c r="D680" t="s">
        <v>2184</v>
      </c>
    </row>
    <row r="681" spans="1:4" x14ac:dyDescent="0.3">
      <c r="A681" t="s">
        <v>564</v>
      </c>
      <c r="B681" t="s">
        <v>32</v>
      </c>
      <c r="C681" t="s">
        <v>114</v>
      </c>
      <c r="D681" t="s">
        <v>565</v>
      </c>
    </row>
    <row r="682" spans="1:4" x14ac:dyDescent="0.3">
      <c r="A682" t="s">
        <v>2188</v>
      </c>
      <c r="B682" t="s">
        <v>32</v>
      </c>
      <c r="C682" t="s">
        <v>52</v>
      </c>
      <c r="D682" t="s">
        <v>2189</v>
      </c>
    </row>
    <row r="683" spans="1:4" x14ac:dyDescent="0.3">
      <c r="A683" t="s">
        <v>2193</v>
      </c>
      <c r="B683" t="s">
        <v>32</v>
      </c>
      <c r="C683" t="s">
        <v>55</v>
      </c>
      <c r="D683" t="s">
        <v>2194</v>
      </c>
    </row>
    <row r="684" spans="1:4" x14ac:dyDescent="0.3">
      <c r="A684" t="s">
        <v>2196</v>
      </c>
      <c r="B684" t="s">
        <v>32</v>
      </c>
      <c r="C684" t="s">
        <v>52</v>
      </c>
      <c r="D684" t="s">
        <v>2197</v>
      </c>
    </row>
    <row r="685" spans="1:4" x14ac:dyDescent="0.3">
      <c r="A685" t="s">
        <v>2198</v>
      </c>
      <c r="B685" t="s">
        <v>32</v>
      </c>
      <c r="C685" t="s">
        <v>55</v>
      </c>
      <c r="D685" t="s">
        <v>2199</v>
      </c>
    </row>
    <row r="686" spans="1:4" x14ac:dyDescent="0.3">
      <c r="A686" t="s">
        <v>2200</v>
      </c>
      <c r="B686" t="s">
        <v>32</v>
      </c>
      <c r="C686" t="s">
        <v>114</v>
      </c>
      <c r="D686" t="s">
        <v>2201</v>
      </c>
    </row>
    <row r="687" spans="1:4" x14ac:dyDescent="0.3">
      <c r="A687" t="s">
        <v>2202</v>
      </c>
      <c r="B687" t="s">
        <v>32</v>
      </c>
      <c r="C687" t="s">
        <v>55</v>
      </c>
      <c r="D687" t="s">
        <v>2203</v>
      </c>
    </row>
    <row r="688" spans="1:4" x14ac:dyDescent="0.3">
      <c r="A688" t="s">
        <v>1810</v>
      </c>
      <c r="B688" t="s">
        <v>48</v>
      </c>
      <c r="C688" t="s">
        <v>99</v>
      </c>
      <c r="D688" t="s">
        <v>1811</v>
      </c>
    </row>
    <row r="689" spans="1:4" x14ac:dyDescent="0.3">
      <c r="A689" t="s">
        <v>2205</v>
      </c>
      <c r="B689" t="s">
        <v>32</v>
      </c>
      <c r="C689" t="s">
        <v>52</v>
      </c>
      <c r="D689" t="s">
        <v>2206</v>
      </c>
    </row>
    <row r="690" spans="1:4" x14ac:dyDescent="0.3">
      <c r="A690" t="s">
        <v>2207</v>
      </c>
      <c r="B690" t="s">
        <v>41</v>
      </c>
      <c r="C690" t="s">
        <v>42</v>
      </c>
      <c r="D690" t="s">
        <v>2208</v>
      </c>
    </row>
    <row r="691" spans="1:4" x14ac:dyDescent="0.3">
      <c r="A691" t="s">
        <v>1068</v>
      </c>
      <c r="B691" t="s">
        <v>32</v>
      </c>
      <c r="C691" t="s">
        <v>52</v>
      </c>
      <c r="D691" t="s">
        <v>1069</v>
      </c>
    </row>
    <row r="692" spans="1:4" x14ac:dyDescent="0.3">
      <c r="A692" t="s">
        <v>410</v>
      </c>
      <c r="B692" t="s">
        <v>32</v>
      </c>
      <c r="C692" t="s">
        <v>52</v>
      </c>
      <c r="D692" t="s">
        <v>411</v>
      </c>
    </row>
    <row r="693" spans="1:4" x14ac:dyDescent="0.3">
      <c r="A693" t="s">
        <v>2212</v>
      </c>
      <c r="B693" t="s">
        <v>32</v>
      </c>
      <c r="C693" t="s">
        <v>55</v>
      </c>
      <c r="D693" t="s">
        <v>2213</v>
      </c>
    </row>
    <row r="694" spans="1:4" x14ac:dyDescent="0.3">
      <c r="A694" t="s">
        <v>2214</v>
      </c>
      <c r="B694" t="s">
        <v>41</v>
      </c>
      <c r="C694" t="s">
        <v>185</v>
      </c>
      <c r="D694" t="s">
        <v>2215</v>
      </c>
    </row>
    <row r="695" spans="1:4" x14ac:dyDescent="0.3">
      <c r="A695" t="s">
        <v>2219</v>
      </c>
      <c r="B695" t="s">
        <v>32</v>
      </c>
      <c r="C695" t="s">
        <v>52</v>
      </c>
      <c r="D695" t="s">
        <v>2220</v>
      </c>
    </row>
    <row r="696" spans="1:4" x14ac:dyDescent="0.3">
      <c r="A696" t="s">
        <v>2221</v>
      </c>
      <c r="B696" t="s">
        <v>32</v>
      </c>
      <c r="C696" t="s">
        <v>75</v>
      </c>
      <c r="D696" t="s">
        <v>2222</v>
      </c>
    </row>
    <row r="697" spans="1:4" x14ac:dyDescent="0.3">
      <c r="A697" t="s">
        <v>2223</v>
      </c>
      <c r="B697" t="s">
        <v>48</v>
      </c>
      <c r="C697" t="s">
        <v>49</v>
      </c>
      <c r="D697" t="s">
        <v>2224</v>
      </c>
    </row>
    <row r="698" spans="1:4" x14ac:dyDescent="0.3">
      <c r="A698" t="s">
        <v>2229</v>
      </c>
      <c r="B698" t="s">
        <v>41</v>
      </c>
      <c r="C698" t="s">
        <v>492</v>
      </c>
      <c r="D698" t="s">
        <v>2230</v>
      </c>
    </row>
    <row r="699" spans="1:4" x14ac:dyDescent="0.3">
      <c r="A699" t="s">
        <v>2232</v>
      </c>
      <c r="B699" t="s">
        <v>32</v>
      </c>
      <c r="C699" t="s">
        <v>52</v>
      </c>
      <c r="D699" t="s">
        <v>2233</v>
      </c>
    </row>
    <row r="700" spans="1:4" x14ac:dyDescent="0.3">
      <c r="A700" t="s">
        <v>2234</v>
      </c>
      <c r="B700" t="s">
        <v>32</v>
      </c>
      <c r="C700" t="s">
        <v>55</v>
      </c>
      <c r="D700" t="s">
        <v>2235</v>
      </c>
    </row>
    <row r="701" spans="1:4" x14ac:dyDescent="0.3">
      <c r="A701" t="s">
        <v>2239</v>
      </c>
      <c r="B701" t="s">
        <v>48</v>
      </c>
      <c r="C701" t="s">
        <v>49</v>
      </c>
      <c r="D701" t="s">
        <v>2240</v>
      </c>
    </row>
    <row r="702" spans="1:4" x14ac:dyDescent="0.3">
      <c r="A702" t="s">
        <v>2244</v>
      </c>
      <c r="B702" t="s">
        <v>32</v>
      </c>
      <c r="C702" t="s">
        <v>205</v>
      </c>
      <c r="D702" t="s">
        <v>2245</v>
      </c>
    </row>
    <row r="703" spans="1:4" x14ac:dyDescent="0.3">
      <c r="A703" t="s">
        <v>2249</v>
      </c>
      <c r="B703" t="s">
        <v>32</v>
      </c>
      <c r="C703" t="s">
        <v>52</v>
      </c>
      <c r="D703" t="s">
        <v>2250</v>
      </c>
    </row>
    <row r="704" spans="1:4" x14ac:dyDescent="0.3">
      <c r="A704" t="s">
        <v>2251</v>
      </c>
      <c r="B704" t="s">
        <v>32</v>
      </c>
      <c r="C704" t="s">
        <v>52</v>
      </c>
      <c r="D704" t="s">
        <v>2252</v>
      </c>
    </row>
    <row r="705" spans="1:4" x14ac:dyDescent="0.3">
      <c r="A705" t="s">
        <v>1737</v>
      </c>
      <c r="B705" t="s">
        <v>32</v>
      </c>
      <c r="C705" t="s">
        <v>75</v>
      </c>
      <c r="D705" t="s">
        <v>1738</v>
      </c>
    </row>
    <row r="706" spans="1:4" x14ac:dyDescent="0.3">
      <c r="A706" t="s">
        <v>2256</v>
      </c>
      <c r="B706" t="s">
        <v>32</v>
      </c>
      <c r="C706" t="s">
        <v>45</v>
      </c>
      <c r="D706" t="s">
        <v>2257</v>
      </c>
    </row>
    <row r="707" spans="1:4" x14ac:dyDescent="0.3">
      <c r="A707" t="s">
        <v>2258</v>
      </c>
      <c r="B707" t="s">
        <v>32</v>
      </c>
      <c r="C707" t="s">
        <v>200</v>
      </c>
      <c r="D707" t="s">
        <v>2259</v>
      </c>
    </row>
    <row r="708" spans="1:4" x14ac:dyDescent="0.3">
      <c r="A708" t="s">
        <v>2260</v>
      </c>
      <c r="B708" t="s">
        <v>32</v>
      </c>
      <c r="C708" t="s">
        <v>55</v>
      </c>
      <c r="D708" t="s">
        <v>2261</v>
      </c>
    </row>
    <row r="709" spans="1:4" x14ac:dyDescent="0.3">
      <c r="A709" t="s">
        <v>1964</v>
      </c>
      <c r="B709" t="s">
        <v>48</v>
      </c>
      <c r="C709" t="s">
        <v>49</v>
      </c>
      <c r="D709" t="s">
        <v>1965</v>
      </c>
    </row>
    <row r="710" spans="1:4" x14ac:dyDescent="0.3">
      <c r="A710" t="s">
        <v>2265</v>
      </c>
      <c r="B710" t="s">
        <v>32</v>
      </c>
      <c r="C710" t="s">
        <v>114</v>
      </c>
      <c r="D710" t="s">
        <v>2266</v>
      </c>
    </row>
    <row r="711" spans="1:4" x14ac:dyDescent="0.3">
      <c r="A711" t="s">
        <v>2183</v>
      </c>
      <c r="B711" t="s">
        <v>32</v>
      </c>
      <c r="C711" t="s">
        <v>52</v>
      </c>
      <c r="D711" t="s">
        <v>2184</v>
      </c>
    </row>
    <row r="712" spans="1:4" x14ac:dyDescent="0.3">
      <c r="A712" t="s">
        <v>2267</v>
      </c>
      <c r="B712" t="s">
        <v>32</v>
      </c>
      <c r="C712" t="s">
        <v>52</v>
      </c>
      <c r="D712" t="s">
        <v>2268</v>
      </c>
    </row>
    <row r="713" spans="1:4" x14ac:dyDescent="0.3">
      <c r="A713" t="s">
        <v>2269</v>
      </c>
      <c r="B713" t="s">
        <v>32</v>
      </c>
      <c r="C713" t="s">
        <v>55</v>
      </c>
      <c r="D713" t="s">
        <v>2270</v>
      </c>
    </row>
    <row r="714" spans="1:4" x14ac:dyDescent="0.3">
      <c r="A714" t="s">
        <v>2057</v>
      </c>
      <c r="B714" t="s">
        <v>32</v>
      </c>
      <c r="C714" t="s">
        <v>114</v>
      </c>
      <c r="D714" t="s">
        <v>2271</v>
      </c>
    </row>
    <row r="715" spans="1:4" x14ac:dyDescent="0.3">
      <c r="A715" t="s">
        <v>217</v>
      </c>
      <c r="B715" t="s">
        <v>32</v>
      </c>
      <c r="C715" t="s">
        <v>114</v>
      </c>
      <c r="D715" t="s">
        <v>218</v>
      </c>
    </row>
    <row r="716" spans="1:4" x14ac:dyDescent="0.3">
      <c r="A716" t="s">
        <v>2276</v>
      </c>
      <c r="B716" t="s">
        <v>32</v>
      </c>
      <c r="C716" t="s">
        <v>55</v>
      </c>
      <c r="D716" t="s">
        <v>2277</v>
      </c>
    </row>
    <row r="717" spans="1:4" x14ac:dyDescent="0.3">
      <c r="A717" t="s">
        <v>2198</v>
      </c>
      <c r="B717" t="s">
        <v>32</v>
      </c>
      <c r="C717" t="s">
        <v>55</v>
      </c>
      <c r="D717" t="s">
        <v>2199</v>
      </c>
    </row>
    <row r="718" spans="1:4" x14ac:dyDescent="0.3">
      <c r="A718" t="s">
        <v>2279</v>
      </c>
      <c r="B718" t="s">
        <v>41</v>
      </c>
      <c r="C718" t="s">
        <v>185</v>
      </c>
      <c r="D718" t="s">
        <v>2280</v>
      </c>
    </row>
    <row r="719" spans="1:4" x14ac:dyDescent="0.3">
      <c r="A719" t="s">
        <v>2281</v>
      </c>
      <c r="B719" t="s">
        <v>32</v>
      </c>
      <c r="C719" t="s">
        <v>114</v>
      </c>
      <c r="D719" t="s">
        <v>2282</v>
      </c>
    </row>
    <row r="720" spans="1:4" x14ac:dyDescent="0.3">
      <c r="A720" t="s">
        <v>2286</v>
      </c>
      <c r="B720" t="s">
        <v>32</v>
      </c>
      <c r="C720" t="s">
        <v>200</v>
      </c>
      <c r="D720" t="s">
        <v>2287</v>
      </c>
    </row>
    <row r="721" spans="1:4" x14ac:dyDescent="0.3">
      <c r="A721" t="s">
        <v>1706</v>
      </c>
      <c r="B721" t="s">
        <v>48</v>
      </c>
      <c r="C721" t="s">
        <v>99</v>
      </c>
      <c r="D721" t="s">
        <v>2288</v>
      </c>
    </row>
    <row r="722" spans="1:4" x14ac:dyDescent="0.3">
      <c r="A722" t="s">
        <v>2292</v>
      </c>
      <c r="B722" t="s">
        <v>32</v>
      </c>
      <c r="C722" t="s">
        <v>114</v>
      </c>
      <c r="D722" t="s">
        <v>2293</v>
      </c>
    </row>
    <row r="723" spans="1:4" x14ac:dyDescent="0.3">
      <c r="A723" t="s">
        <v>2295</v>
      </c>
      <c r="B723" t="s">
        <v>32</v>
      </c>
      <c r="C723" t="s">
        <v>75</v>
      </c>
      <c r="D723" t="s">
        <v>2296</v>
      </c>
    </row>
    <row r="724" spans="1:4" x14ac:dyDescent="0.3">
      <c r="A724" t="s">
        <v>2298</v>
      </c>
      <c r="B724" t="s">
        <v>41</v>
      </c>
      <c r="C724" t="s">
        <v>42</v>
      </c>
      <c r="D724" t="s">
        <v>2299</v>
      </c>
    </row>
    <row r="725" spans="1:4" x14ac:dyDescent="0.3">
      <c r="A725" t="s">
        <v>2300</v>
      </c>
      <c r="B725" t="s">
        <v>48</v>
      </c>
      <c r="C725" t="s">
        <v>413</v>
      </c>
      <c r="D725" t="s">
        <v>2301</v>
      </c>
    </row>
    <row r="726" spans="1:4" x14ac:dyDescent="0.3">
      <c r="A726" t="s">
        <v>2305</v>
      </c>
      <c r="B726" t="s">
        <v>41</v>
      </c>
      <c r="C726" t="s">
        <v>58</v>
      </c>
      <c r="D726" t="s">
        <v>2306</v>
      </c>
    </row>
    <row r="727" spans="1:4" x14ac:dyDescent="0.3">
      <c r="A727" t="s">
        <v>2307</v>
      </c>
      <c r="B727" t="s">
        <v>41</v>
      </c>
      <c r="C727" t="s">
        <v>185</v>
      </c>
      <c r="D727" t="s">
        <v>2308</v>
      </c>
    </row>
    <row r="728" spans="1:4" x14ac:dyDescent="0.3">
      <c r="A728" t="s">
        <v>2061</v>
      </c>
      <c r="B728" t="s">
        <v>41</v>
      </c>
      <c r="C728" t="s">
        <v>185</v>
      </c>
      <c r="D728" t="s">
        <v>2062</v>
      </c>
    </row>
    <row r="729" spans="1:4" x14ac:dyDescent="0.3">
      <c r="A729" t="s">
        <v>2312</v>
      </c>
      <c r="B729" t="s">
        <v>41</v>
      </c>
      <c r="C729" t="s">
        <v>185</v>
      </c>
      <c r="D729" t="s">
        <v>2313</v>
      </c>
    </row>
    <row r="730" spans="1:4" x14ac:dyDescent="0.3">
      <c r="A730" t="s">
        <v>1316</v>
      </c>
      <c r="B730" t="s">
        <v>41</v>
      </c>
      <c r="C730" t="s">
        <v>492</v>
      </c>
      <c r="D730" t="s">
        <v>1317</v>
      </c>
    </row>
    <row r="731" spans="1:4" x14ac:dyDescent="0.3">
      <c r="A731" t="s">
        <v>2317</v>
      </c>
      <c r="B731" t="s">
        <v>32</v>
      </c>
      <c r="C731" t="s">
        <v>45</v>
      </c>
      <c r="D731" t="s">
        <v>2318</v>
      </c>
    </row>
    <row r="732" spans="1:4" x14ac:dyDescent="0.3">
      <c r="A732" t="s">
        <v>2322</v>
      </c>
      <c r="B732" t="s">
        <v>41</v>
      </c>
      <c r="C732" t="s">
        <v>58</v>
      </c>
      <c r="D732" t="s">
        <v>2323</v>
      </c>
    </row>
    <row r="733" spans="1:4" x14ac:dyDescent="0.3">
      <c r="A733" t="s">
        <v>2327</v>
      </c>
      <c r="B733" t="s">
        <v>41</v>
      </c>
      <c r="C733" t="s">
        <v>185</v>
      </c>
      <c r="D733" t="s">
        <v>2328</v>
      </c>
    </row>
    <row r="734" spans="1:4" x14ac:dyDescent="0.3">
      <c r="A734" t="s">
        <v>132</v>
      </c>
      <c r="B734" t="s">
        <v>32</v>
      </c>
      <c r="C734" t="s">
        <v>75</v>
      </c>
      <c r="D734" t="s">
        <v>133</v>
      </c>
    </row>
    <row r="735" spans="1:4" x14ac:dyDescent="0.3">
      <c r="A735" t="s">
        <v>1087</v>
      </c>
      <c r="B735" t="s">
        <v>32</v>
      </c>
      <c r="C735" t="s">
        <v>45</v>
      </c>
      <c r="D735" t="s">
        <v>1088</v>
      </c>
    </row>
    <row r="736" spans="1:4" x14ac:dyDescent="0.3">
      <c r="A736" t="s">
        <v>2329</v>
      </c>
      <c r="B736" t="s">
        <v>32</v>
      </c>
      <c r="C736" t="s">
        <v>45</v>
      </c>
      <c r="D736" t="s">
        <v>2330</v>
      </c>
    </row>
    <row r="737" spans="1:4" x14ac:dyDescent="0.3">
      <c r="A737" t="s">
        <v>868</v>
      </c>
      <c r="B737" t="s">
        <v>32</v>
      </c>
      <c r="C737" t="s">
        <v>75</v>
      </c>
      <c r="D737" t="s">
        <v>869</v>
      </c>
    </row>
    <row r="738" spans="1:4" x14ac:dyDescent="0.3">
      <c r="A738" t="s">
        <v>2332</v>
      </c>
      <c r="B738" t="s">
        <v>48</v>
      </c>
      <c r="C738" t="s">
        <v>99</v>
      </c>
      <c r="D738" t="s">
        <v>2333</v>
      </c>
    </row>
    <row r="739" spans="1:4" x14ac:dyDescent="0.3">
      <c r="A739" t="s">
        <v>2338</v>
      </c>
      <c r="B739" t="s">
        <v>32</v>
      </c>
      <c r="C739" t="s">
        <v>215</v>
      </c>
      <c r="D739" t="s">
        <v>2339</v>
      </c>
    </row>
    <row r="740" spans="1:4" x14ac:dyDescent="0.3">
      <c r="A740" t="s">
        <v>2343</v>
      </c>
      <c r="B740" t="s">
        <v>32</v>
      </c>
      <c r="C740" t="s">
        <v>75</v>
      </c>
      <c r="D740" t="s">
        <v>2344</v>
      </c>
    </row>
    <row r="741" spans="1:4" x14ac:dyDescent="0.3">
      <c r="A741" t="s">
        <v>2345</v>
      </c>
      <c r="B741" t="s">
        <v>32</v>
      </c>
      <c r="C741" t="s">
        <v>114</v>
      </c>
      <c r="D741" t="s">
        <v>2346</v>
      </c>
    </row>
    <row r="742" spans="1:4" x14ac:dyDescent="0.3">
      <c r="A742" t="s">
        <v>2350</v>
      </c>
      <c r="B742" t="s">
        <v>32</v>
      </c>
      <c r="C742" t="s">
        <v>52</v>
      </c>
      <c r="D742" t="s">
        <v>264</v>
      </c>
    </row>
    <row r="743" spans="1:4" x14ac:dyDescent="0.3">
      <c r="A743" t="s">
        <v>2351</v>
      </c>
      <c r="B743" t="s">
        <v>32</v>
      </c>
      <c r="C743" t="s">
        <v>52</v>
      </c>
      <c r="D743" t="s">
        <v>2352</v>
      </c>
    </row>
    <row r="744" spans="1:4" x14ac:dyDescent="0.3">
      <c r="A744" t="s">
        <v>481</v>
      </c>
      <c r="B744" t="s">
        <v>32</v>
      </c>
      <c r="C744" t="s">
        <v>114</v>
      </c>
      <c r="D744" t="s">
        <v>482</v>
      </c>
    </row>
    <row r="745" spans="1:4" x14ac:dyDescent="0.3">
      <c r="A745" t="s">
        <v>2234</v>
      </c>
      <c r="B745" t="s">
        <v>32</v>
      </c>
      <c r="C745" t="s">
        <v>55</v>
      </c>
      <c r="D745" t="s">
        <v>2235</v>
      </c>
    </row>
    <row r="746" spans="1:4" x14ac:dyDescent="0.3">
      <c r="A746" t="s">
        <v>1565</v>
      </c>
      <c r="B746" t="s">
        <v>32</v>
      </c>
      <c r="C746" t="s">
        <v>45</v>
      </c>
      <c r="D746" t="s">
        <v>1566</v>
      </c>
    </row>
    <row r="747" spans="1:4" x14ac:dyDescent="0.3">
      <c r="A747" t="s">
        <v>2356</v>
      </c>
      <c r="B747" t="s">
        <v>41</v>
      </c>
      <c r="C747" t="s">
        <v>492</v>
      </c>
      <c r="D747" t="s">
        <v>2357</v>
      </c>
    </row>
    <row r="748" spans="1:4" x14ac:dyDescent="0.3">
      <c r="A748" t="s">
        <v>2188</v>
      </c>
      <c r="B748" t="s">
        <v>32</v>
      </c>
      <c r="C748" t="s">
        <v>52</v>
      </c>
      <c r="D748" t="s">
        <v>2189</v>
      </c>
    </row>
    <row r="749" spans="1:4" x14ac:dyDescent="0.3">
      <c r="A749" t="s">
        <v>2358</v>
      </c>
      <c r="B749" t="s">
        <v>48</v>
      </c>
      <c r="C749" t="s">
        <v>99</v>
      </c>
      <c r="D749" t="s">
        <v>2359</v>
      </c>
    </row>
    <row r="750" spans="1:4" x14ac:dyDescent="0.3">
      <c r="A750" t="s">
        <v>2360</v>
      </c>
      <c r="B750" t="s">
        <v>48</v>
      </c>
      <c r="C750" t="s">
        <v>1229</v>
      </c>
      <c r="D750" t="s">
        <v>2361</v>
      </c>
    </row>
    <row r="751" spans="1:4" x14ac:dyDescent="0.3">
      <c r="A751" t="s">
        <v>2366</v>
      </c>
      <c r="B751" t="s">
        <v>41</v>
      </c>
      <c r="C751" t="s">
        <v>185</v>
      </c>
      <c r="D751" t="s">
        <v>2367</v>
      </c>
    </row>
    <row r="752" spans="1:4" x14ac:dyDescent="0.3">
      <c r="A752" t="s">
        <v>2372</v>
      </c>
      <c r="B752" t="s">
        <v>32</v>
      </c>
      <c r="C752" t="s">
        <v>114</v>
      </c>
      <c r="D752" t="s">
        <v>2373</v>
      </c>
    </row>
    <row r="753" spans="1:4" x14ac:dyDescent="0.3">
      <c r="A753" t="s">
        <v>2377</v>
      </c>
      <c r="B753" t="s">
        <v>32</v>
      </c>
      <c r="C753" t="s">
        <v>55</v>
      </c>
      <c r="D753" t="s">
        <v>2378</v>
      </c>
    </row>
    <row r="754" spans="1:4" x14ac:dyDescent="0.3">
      <c r="A754" t="s">
        <v>2379</v>
      </c>
      <c r="B754" t="s">
        <v>32</v>
      </c>
      <c r="C754" t="s">
        <v>45</v>
      </c>
      <c r="D754" t="s">
        <v>264</v>
      </c>
    </row>
    <row r="755" spans="1:4" x14ac:dyDescent="0.3">
      <c r="A755" t="s">
        <v>2380</v>
      </c>
      <c r="B755" t="s">
        <v>32</v>
      </c>
      <c r="C755" t="s">
        <v>52</v>
      </c>
      <c r="D755" t="s">
        <v>2381</v>
      </c>
    </row>
    <row r="756" spans="1:4" x14ac:dyDescent="0.3">
      <c r="A756" t="s">
        <v>2382</v>
      </c>
      <c r="B756" t="s">
        <v>48</v>
      </c>
      <c r="C756" t="s">
        <v>49</v>
      </c>
      <c r="D756" t="s">
        <v>2383</v>
      </c>
    </row>
    <row r="757" spans="1:4" x14ac:dyDescent="0.3">
      <c r="A757" t="s">
        <v>2384</v>
      </c>
      <c r="B757" t="s">
        <v>48</v>
      </c>
      <c r="C757" t="s">
        <v>413</v>
      </c>
      <c r="D757" t="s">
        <v>2385</v>
      </c>
    </row>
    <row r="758" spans="1:4" x14ac:dyDescent="0.3">
      <c r="A758" t="s">
        <v>2389</v>
      </c>
      <c r="B758" t="s">
        <v>32</v>
      </c>
      <c r="C758" t="s">
        <v>200</v>
      </c>
      <c r="D758" t="s">
        <v>264</v>
      </c>
    </row>
    <row r="759" spans="1:4" x14ac:dyDescent="0.3">
      <c r="A759" t="s">
        <v>2390</v>
      </c>
      <c r="B759" t="s">
        <v>32</v>
      </c>
      <c r="C759" t="s">
        <v>52</v>
      </c>
      <c r="D759" t="s">
        <v>2391</v>
      </c>
    </row>
    <row r="760" spans="1:4" x14ac:dyDescent="0.3">
      <c r="A760" t="s">
        <v>2393</v>
      </c>
      <c r="B760" t="s">
        <v>32</v>
      </c>
      <c r="C760" t="s">
        <v>33</v>
      </c>
      <c r="D760" t="s">
        <v>2394</v>
      </c>
    </row>
    <row r="761" spans="1:4" x14ac:dyDescent="0.3">
      <c r="A761" t="s">
        <v>2395</v>
      </c>
      <c r="B761" t="s">
        <v>32</v>
      </c>
      <c r="C761" t="s">
        <v>45</v>
      </c>
      <c r="D761" t="s">
        <v>2396</v>
      </c>
    </row>
    <row r="762" spans="1:4" x14ac:dyDescent="0.3">
      <c r="A762" t="s">
        <v>1706</v>
      </c>
      <c r="B762" t="s">
        <v>48</v>
      </c>
      <c r="C762" t="s">
        <v>99</v>
      </c>
      <c r="D762" t="s">
        <v>2288</v>
      </c>
    </row>
    <row r="763" spans="1:4" x14ac:dyDescent="0.3">
      <c r="A763" t="s">
        <v>635</v>
      </c>
      <c r="B763" t="s">
        <v>48</v>
      </c>
      <c r="C763" t="s">
        <v>49</v>
      </c>
      <c r="D763" t="s">
        <v>636</v>
      </c>
    </row>
    <row r="764" spans="1:4" x14ac:dyDescent="0.3">
      <c r="A764" t="s">
        <v>2400</v>
      </c>
      <c r="B764" t="s">
        <v>48</v>
      </c>
      <c r="C764" t="s">
        <v>49</v>
      </c>
      <c r="D764" t="s">
        <v>2401</v>
      </c>
    </row>
    <row r="765" spans="1:4" x14ac:dyDescent="0.3">
      <c r="A765" t="s">
        <v>1885</v>
      </c>
      <c r="B765" t="s">
        <v>32</v>
      </c>
      <c r="C765" t="s">
        <v>45</v>
      </c>
      <c r="D765" t="s">
        <v>264</v>
      </c>
    </row>
    <row r="766" spans="1:4" x14ac:dyDescent="0.3">
      <c r="A766" t="s">
        <v>2405</v>
      </c>
      <c r="B766" t="s">
        <v>48</v>
      </c>
      <c r="C766" t="s">
        <v>49</v>
      </c>
      <c r="D766" t="s">
        <v>2406</v>
      </c>
    </row>
    <row r="767" spans="1:4" x14ac:dyDescent="0.3">
      <c r="A767" t="s">
        <v>2410</v>
      </c>
      <c r="B767" t="s">
        <v>41</v>
      </c>
      <c r="C767" t="s">
        <v>42</v>
      </c>
      <c r="D767" t="s">
        <v>2411</v>
      </c>
    </row>
    <row r="768" spans="1:4" x14ac:dyDescent="0.3">
      <c r="A768" t="s">
        <v>2350</v>
      </c>
      <c r="B768" t="s">
        <v>32</v>
      </c>
      <c r="C768" t="s">
        <v>52</v>
      </c>
      <c r="D768" t="s">
        <v>264</v>
      </c>
    </row>
    <row r="769" spans="1:4" x14ac:dyDescent="0.3">
      <c r="A769" t="s">
        <v>888</v>
      </c>
      <c r="B769" t="s">
        <v>32</v>
      </c>
      <c r="C769" t="s">
        <v>114</v>
      </c>
      <c r="D769" t="s">
        <v>889</v>
      </c>
    </row>
    <row r="770" spans="1:4" x14ac:dyDescent="0.3">
      <c r="A770" t="s">
        <v>1040</v>
      </c>
      <c r="B770" t="s">
        <v>41</v>
      </c>
      <c r="C770" t="s">
        <v>58</v>
      </c>
      <c r="D770" t="s">
        <v>1041</v>
      </c>
    </row>
    <row r="771" spans="1:4" x14ac:dyDescent="0.3">
      <c r="A771" t="s">
        <v>2420</v>
      </c>
      <c r="B771" t="s">
        <v>48</v>
      </c>
      <c r="C771" t="s">
        <v>99</v>
      </c>
      <c r="D771" t="s">
        <v>2421</v>
      </c>
    </row>
    <row r="772" spans="1:4" x14ac:dyDescent="0.3">
      <c r="A772" t="s">
        <v>1985</v>
      </c>
      <c r="B772" t="s">
        <v>32</v>
      </c>
      <c r="C772" t="s">
        <v>52</v>
      </c>
      <c r="D772" t="s">
        <v>1986</v>
      </c>
    </row>
    <row r="773" spans="1:4" x14ac:dyDescent="0.3">
      <c r="A773" t="s">
        <v>2426</v>
      </c>
      <c r="B773" t="s">
        <v>48</v>
      </c>
      <c r="C773" t="s">
        <v>1229</v>
      </c>
      <c r="D773" t="s">
        <v>2427</v>
      </c>
    </row>
    <row r="774" spans="1:4" x14ac:dyDescent="0.3">
      <c r="A774" t="s">
        <v>1453</v>
      </c>
      <c r="B774" t="s">
        <v>32</v>
      </c>
      <c r="C774" t="s">
        <v>75</v>
      </c>
      <c r="D774" t="s">
        <v>1454</v>
      </c>
    </row>
    <row r="775" spans="1:4" x14ac:dyDescent="0.3">
      <c r="A775" t="s">
        <v>2432</v>
      </c>
      <c r="B775" t="s">
        <v>48</v>
      </c>
      <c r="C775" t="s">
        <v>99</v>
      </c>
      <c r="D775" t="s">
        <v>2433</v>
      </c>
    </row>
    <row r="776" spans="1:4" x14ac:dyDescent="0.3">
      <c r="A776" t="s">
        <v>31</v>
      </c>
      <c r="B776" t="s">
        <v>32</v>
      </c>
      <c r="C776" t="s">
        <v>33</v>
      </c>
      <c r="D776" t="s">
        <v>34</v>
      </c>
    </row>
    <row r="777" spans="1:4" x14ac:dyDescent="0.3">
      <c r="A777" t="s">
        <v>806</v>
      </c>
      <c r="B777" t="s">
        <v>41</v>
      </c>
      <c r="C777" t="s">
        <v>42</v>
      </c>
      <c r="D777" t="s">
        <v>807</v>
      </c>
    </row>
    <row r="778" spans="1:4" x14ac:dyDescent="0.3">
      <c r="A778" t="s">
        <v>2441</v>
      </c>
      <c r="B778" t="s">
        <v>41</v>
      </c>
      <c r="C778" t="s">
        <v>42</v>
      </c>
      <c r="D778" t="s">
        <v>2442</v>
      </c>
    </row>
    <row r="779" spans="1:4" x14ac:dyDescent="0.3">
      <c r="A779" t="s">
        <v>2446</v>
      </c>
      <c r="B779" t="s">
        <v>41</v>
      </c>
      <c r="C779" t="s">
        <v>58</v>
      </c>
      <c r="D779" t="s">
        <v>2447</v>
      </c>
    </row>
    <row r="780" spans="1:4" x14ac:dyDescent="0.3">
      <c r="A780" t="s">
        <v>2448</v>
      </c>
      <c r="B780" t="s">
        <v>32</v>
      </c>
      <c r="C780" t="s">
        <v>114</v>
      </c>
      <c r="D780" t="s">
        <v>2449</v>
      </c>
    </row>
    <row r="781" spans="1:4" x14ac:dyDescent="0.3">
      <c r="A781" t="s">
        <v>2453</v>
      </c>
      <c r="B781" t="s">
        <v>32</v>
      </c>
      <c r="C781" t="s">
        <v>215</v>
      </c>
      <c r="D781" t="s">
        <v>2454</v>
      </c>
    </row>
    <row r="782" spans="1:4" x14ac:dyDescent="0.3">
      <c r="A782" t="s">
        <v>2456</v>
      </c>
      <c r="B782" t="s">
        <v>32</v>
      </c>
      <c r="C782" t="s">
        <v>52</v>
      </c>
      <c r="D782" t="s">
        <v>2457</v>
      </c>
    </row>
    <row r="783" spans="1:4" x14ac:dyDescent="0.3">
      <c r="A783" t="s">
        <v>2461</v>
      </c>
      <c r="B783" t="s">
        <v>32</v>
      </c>
      <c r="C783" t="s">
        <v>114</v>
      </c>
      <c r="D783" t="s">
        <v>2462</v>
      </c>
    </row>
    <row r="784" spans="1:4" x14ac:dyDescent="0.3">
      <c r="A784" t="s">
        <v>1143</v>
      </c>
      <c r="B784" t="s">
        <v>32</v>
      </c>
      <c r="C784" t="s">
        <v>52</v>
      </c>
      <c r="D784" t="s">
        <v>1144</v>
      </c>
    </row>
    <row r="785" spans="1:4" x14ac:dyDescent="0.3">
      <c r="A785" t="s">
        <v>2464</v>
      </c>
      <c r="B785" t="s">
        <v>41</v>
      </c>
      <c r="C785" t="s">
        <v>185</v>
      </c>
      <c r="D785" t="s">
        <v>2465</v>
      </c>
    </row>
    <row r="786" spans="1:4" x14ac:dyDescent="0.3">
      <c r="A786" t="s">
        <v>2466</v>
      </c>
      <c r="B786" t="s">
        <v>48</v>
      </c>
      <c r="C786" t="s">
        <v>99</v>
      </c>
      <c r="D786" t="s">
        <v>2467</v>
      </c>
    </row>
    <row r="787" spans="1:4" x14ac:dyDescent="0.3">
      <c r="A787" t="s">
        <v>2468</v>
      </c>
      <c r="B787" t="s">
        <v>32</v>
      </c>
      <c r="C787" t="s">
        <v>33</v>
      </c>
      <c r="D787" t="s">
        <v>2469</v>
      </c>
    </row>
    <row r="788" spans="1:4" x14ac:dyDescent="0.3">
      <c r="A788" t="s">
        <v>2470</v>
      </c>
      <c r="B788" t="s">
        <v>32</v>
      </c>
      <c r="C788" t="s">
        <v>55</v>
      </c>
      <c r="D788" t="s">
        <v>2471</v>
      </c>
    </row>
    <row r="789" spans="1:4" x14ac:dyDescent="0.3">
      <c r="A789" t="s">
        <v>2475</v>
      </c>
      <c r="B789" t="s">
        <v>41</v>
      </c>
      <c r="C789" t="s">
        <v>58</v>
      </c>
      <c r="D789" t="s">
        <v>2476</v>
      </c>
    </row>
    <row r="790" spans="1:4" x14ac:dyDescent="0.3">
      <c r="A790" t="s">
        <v>1714</v>
      </c>
      <c r="B790" t="s">
        <v>32</v>
      </c>
      <c r="C790" t="s">
        <v>75</v>
      </c>
      <c r="D790" t="s">
        <v>1715</v>
      </c>
    </row>
    <row r="791" spans="1:4" x14ac:dyDescent="0.3">
      <c r="A791" t="s">
        <v>2479</v>
      </c>
      <c r="B791" t="s">
        <v>48</v>
      </c>
      <c r="C791" t="s">
        <v>49</v>
      </c>
      <c r="D791" t="s">
        <v>2480</v>
      </c>
    </row>
    <row r="792" spans="1:4" x14ac:dyDescent="0.3">
      <c r="A792" t="s">
        <v>2481</v>
      </c>
      <c r="B792" t="s">
        <v>41</v>
      </c>
      <c r="C792" t="s">
        <v>58</v>
      </c>
      <c r="D792" t="s">
        <v>2482</v>
      </c>
    </row>
    <row r="793" spans="1:4" x14ac:dyDescent="0.3">
      <c r="A793" t="s">
        <v>606</v>
      </c>
      <c r="B793" t="s">
        <v>32</v>
      </c>
      <c r="C793" t="s">
        <v>52</v>
      </c>
      <c r="D793" t="s">
        <v>607</v>
      </c>
    </row>
    <row r="794" spans="1:4" x14ac:dyDescent="0.3">
      <c r="A794" t="s">
        <v>2256</v>
      </c>
      <c r="B794" t="s">
        <v>32</v>
      </c>
      <c r="C794" t="s">
        <v>45</v>
      </c>
      <c r="D794" t="s">
        <v>2257</v>
      </c>
    </row>
    <row r="795" spans="1:4" x14ac:dyDescent="0.3">
      <c r="A795" t="s">
        <v>2484</v>
      </c>
      <c r="B795" t="s">
        <v>32</v>
      </c>
      <c r="C795" t="s">
        <v>114</v>
      </c>
      <c r="D795" t="s">
        <v>2485</v>
      </c>
    </row>
    <row r="796" spans="1:4" x14ac:dyDescent="0.3">
      <c r="A796" t="s">
        <v>132</v>
      </c>
      <c r="B796" t="s">
        <v>32</v>
      </c>
      <c r="C796" t="s">
        <v>75</v>
      </c>
      <c r="D796" t="s">
        <v>133</v>
      </c>
    </row>
    <row r="797" spans="1:4" x14ac:dyDescent="0.3">
      <c r="A797" t="s">
        <v>2489</v>
      </c>
      <c r="B797" t="s">
        <v>32</v>
      </c>
      <c r="C797" t="s">
        <v>215</v>
      </c>
      <c r="D797" t="s">
        <v>2490</v>
      </c>
    </row>
    <row r="798" spans="1:4" x14ac:dyDescent="0.3">
      <c r="A798" t="s">
        <v>2049</v>
      </c>
      <c r="B798" t="s">
        <v>32</v>
      </c>
      <c r="C798" t="s">
        <v>52</v>
      </c>
      <c r="D798" t="s">
        <v>2050</v>
      </c>
    </row>
    <row r="799" spans="1:4" x14ac:dyDescent="0.3">
      <c r="A799" t="s">
        <v>2497</v>
      </c>
      <c r="B799" t="s">
        <v>32</v>
      </c>
      <c r="C799" t="s">
        <v>33</v>
      </c>
      <c r="D799" t="s">
        <v>2498</v>
      </c>
    </row>
    <row r="800" spans="1:4" x14ac:dyDescent="0.3">
      <c r="A800" t="s">
        <v>1995</v>
      </c>
      <c r="B800" t="s">
        <v>32</v>
      </c>
      <c r="C800" t="s">
        <v>75</v>
      </c>
      <c r="D800" t="s">
        <v>1996</v>
      </c>
    </row>
    <row r="801" spans="1:4" x14ac:dyDescent="0.3">
      <c r="A801" t="s">
        <v>2500</v>
      </c>
      <c r="B801" t="s">
        <v>32</v>
      </c>
      <c r="C801" t="s">
        <v>205</v>
      </c>
      <c r="D801" t="s">
        <v>2501</v>
      </c>
    </row>
    <row r="802" spans="1:4" x14ac:dyDescent="0.3">
      <c r="A802" t="s">
        <v>2502</v>
      </c>
      <c r="B802" t="s">
        <v>41</v>
      </c>
      <c r="C802" t="s">
        <v>42</v>
      </c>
      <c r="D802" t="s">
        <v>264</v>
      </c>
    </row>
    <row r="803" spans="1:4" x14ac:dyDescent="0.3">
      <c r="A803" t="s">
        <v>2504</v>
      </c>
      <c r="B803" t="s">
        <v>48</v>
      </c>
      <c r="C803" t="s">
        <v>49</v>
      </c>
      <c r="D803" t="s">
        <v>2505</v>
      </c>
    </row>
    <row r="804" spans="1:4" x14ac:dyDescent="0.3">
      <c r="A804" t="s">
        <v>1463</v>
      </c>
      <c r="B804" t="s">
        <v>48</v>
      </c>
      <c r="C804" t="s">
        <v>99</v>
      </c>
      <c r="D804" t="s">
        <v>1464</v>
      </c>
    </row>
    <row r="805" spans="1:4" x14ac:dyDescent="0.3">
      <c r="A805" t="s">
        <v>2510</v>
      </c>
      <c r="B805" t="s">
        <v>48</v>
      </c>
      <c r="C805" t="s">
        <v>99</v>
      </c>
      <c r="D805" t="s">
        <v>2511</v>
      </c>
    </row>
    <row r="806" spans="1:4" x14ac:dyDescent="0.3">
      <c r="A806" t="s">
        <v>1415</v>
      </c>
      <c r="B806" t="s">
        <v>41</v>
      </c>
      <c r="C806" t="s">
        <v>185</v>
      </c>
      <c r="D806" t="s">
        <v>1416</v>
      </c>
    </row>
    <row r="807" spans="1:4" x14ac:dyDescent="0.3">
      <c r="A807" t="s">
        <v>389</v>
      </c>
      <c r="B807" t="s">
        <v>41</v>
      </c>
      <c r="C807" t="s">
        <v>185</v>
      </c>
      <c r="D807" t="s">
        <v>390</v>
      </c>
    </row>
    <row r="808" spans="1:4" x14ac:dyDescent="0.3">
      <c r="A808" t="s">
        <v>878</v>
      </c>
      <c r="B808" t="s">
        <v>41</v>
      </c>
      <c r="C808" t="s">
        <v>42</v>
      </c>
      <c r="D808" t="s">
        <v>879</v>
      </c>
    </row>
    <row r="809" spans="1:4" x14ac:dyDescent="0.3">
      <c r="A809" t="s">
        <v>1603</v>
      </c>
      <c r="B809" t="s">
        <v>32</v>
      </c>
      <c r="C809" t="s">
        <v>75</v>
      </c>
      <c r="D809" t="s">
        <v>1604</v>
      </c>
    </row>
    <row r="810" spans="1:4" x14ac:dyDescent="0.3">
      <c r="A810" t="s">
        <v>581</v>
      </c>
      <c r="B810" t="s">
        <v>41</v>
      </c>
      <c r="C810" t="s">
        <v>492</v>
      </c>
      <c r="D810" t="s">
        <v>582</v>
      </c>
    </row>
    <row r="811" spans="1:4" x14ac:dyDescent="0.3">
      <c r="A811" t="s">
        <v>1203</v>
      </c>
      <c r="B811" t="s">
        <v>32</v>
      </c>
      <c r="C811" t="s">
        <v>45</v>
      </c>
      <c r="D811" t="s">
        <v>1204</v>
      </c>
    </row>
    <row r="812" spans="1:4" x14ac:dyDescent="0.3">
      <c r="A812" t="s">
        <v>2520</v>
      </c>
      <c r="B812" t="s">
        <v>48</v>
      </c>
      <c r="C812" t="s">
        <v>49</v>
      </c>
      <c r="D812" t="s">
        <v>2521</v>
      </c>
    </row>
    <row r="813" spans="1:4" x14ac:dyDescent="0.3">
      <c r="A813" t="s">
        <v>2522</v>
      </c>
      <c r="B813" t="s">
        <v>32</v>
      </c>
      <c r="C813" t="s">
        <v>114</v>
      </c>
      <c r="D813" t="s">
        <v>2523</v>
      </c>
    </row>
    <row r="814" spans="1:4" x14ac:dyDescent="0.3">
      <c r="A814" t="s">
        <v>1180</v>
      </c>
      <c r="B814" t="s">
        <v>32</v>
      </c>
      <c r="C814" t="s">
        <v>33</v>
      </c>
      <c r="D814" t="s">
        <v>1181</v>
      </c>
    </row>
    <row r="815" spans="1:4" x14ac:dyDescent="0.3">
      <c r="A815" t="s">
        <v>2525</v>
      </c>
      <c r="B815" t="s">
        <v>41</v>
      </c>
      <c r="C815" t="s">
        <v>492</v>
      </c>
      <c r="D815" t="s">
        <v>2526</v>
      </c>
    </row>
    <row r="816" spans="1:4" x14ac:dyDescent="0.3">
      <c r="A816" t="s">
        <v>487</v>
      </c>
      <c r="B816" t="s">
        <v>32</v>
      </c>
      <c r="C816" t="s">
        <v>33</v>
      </c>
      <c r="D816" t="s">
        <v>488</v>
      </c>
    </row>
    <row r="817" spans="1:4" x14ac:dyDescent="0.3">
      <c r="A817" t="s">
        <v>1093</v>
      </c>
      <c r="B817" t="s">
        <v>32</v>
      </c>
      <c r="C817" t="s">
        <v>75</v>
      </c>
      <c r="D817" t="s">
        <v>1094</v>
      </c>
    </row>
    <row r="818" spans="1:4" x14ac:dyDescent="0.3">
      <c r="A818" t="s">
        <v>2529</v>
      </c>
      <c r="B818" t="s">
        <v>32</v>
      </c>
      <c r="C818" t="s">
        <v>52</v>
      </c>
      <c r="D818" t="s">
        <v>2530</v>
      </c>
    </row>
    <row r="819" spans="1:4" x14ac:dyDescent="0.3">
      <c r="A819" t="s">
        <v>2070</v>
      </c>
      <c r="B819" t="s">
        <v>41</v>
      </c>
      <c r="C819" t="s">
        <v>58</v>
      </c>
      <c r="D819" t="s">
        <v>2071</v>
      </c>
    </row>
    <row r="820" spans="1:4" x14ac:dyDescent="0.3">
      <c r="A820" t="s">
        <v>1987</v>
      </c>
      <c r="B820" t="s">
        <v>32</v>
      </c>
      <c r="C820" t="s">
        <v>75</v>
      </c>
      <c r="D820" t="s">
        <v>1988</v>
      </c>
    </row>
    <row r="821" spans="1:4" x14ac:dyDescent="0.3">
      <c r="A821" t="s">
        <v>2532</v>
      </c>
      <c r="B821" t="s">
        <v>48</v>
      </c>
      <c r="C821" t="s">
        <v>49</v>
      </c>
      <c r="D821" t="s">
        <v>2533</v>
      </c>
    </row>
    <row r="822" spans="1:4" x14ac:dyDescent="0.3">
      <c r="A822" t="s">
        <v>2537</v>
      </c>
      <c r="B822" t="s">
        <v>32</v>
      </c>
      <c r="C822" t="s">
        <v>45</v>
      </c>
      <c r="D822" t="s">
        <v>2538</v>
      </c>
    </row>
    <row r="823" spans="1:4" x14ac:dyDescent="0.3">
      <c r="A823" t="s">
        <v>2542</v>
      </c>
      <c r="B823" t="s">
        <v>41</v>
      </c>
      <c r="C823" t="s">
        <v>185</v>
      </c>
      <c r="D823" t="s">
        <v>2543</v>
      </c>
    </row>
    <row r="824" spans="1:4" x14ac:dyDescent="0.3">
      <c r="A824" t="s">
        <v>510</v>
      </c>
      <c r="B824" t="s">
        <v>41</v>
      </c>
      <c r="C824" t="s">
        <v>185</v>
      </c>
      <c r="D824" t="s">
        <v>511</v>
      </c>
    </row>
    <row r="825" spans="1:4" x14ac:dyDescent="0.3">
      <c r="A825" t="s">
        <v>2547</v>
      </c>
      <c r="B825" t="s">
        <v>32</v>
      </c>
      <c r="C825" t="s">
        <v>52</v>
      </c>
      <c r="D825" t="s">
        <v>2548</v>
      </c>
    </row>
    <row r="826" spans="1:4" x14ac:dyDescent="0.3">
      <c r="A826" t="s">
        <v>2550</v>
      </c>
      <c r="B826" t="s">
        <v>32</v>
      </c>
      <c r="C826" t="s">
        <v>33</v>
      </c>
      <c r="D826" t="s">
        <v>2551</v>
      </c>
    </row>
    <row r="827" spans="1:4" x14ac:dyDescent="0.3">
      <c r="A827" t="s">
        <v>957</v>
      </c>
      <c r="B827" t="s">
        <v>32</v>
      </c>
      <c r="C827" t="s">
        <v>52</v>
      </c>
      <c r="D827" t="s">
        <v>958</v>
      </c>
    </row>
    <row r="828" spans="1:4" x14ac:dyDescent="0.3">
      <c r="A828" t="s">
        <v>2555</v>
      </c>
      <c r="B828" t="s">
        <v>32</v>
      </c>
      <c r="C828" t="s">
        <v>45</v>
      </c>
      <c r="D828" t="s">
        <v>2556</v>
      </c>
    </row>
    <row r="829" spans="1:4" x14ac:dyDescent="0.3">
      <c r="A829" t="s">
        <v>1558</v>
      </c>
      <c r="B829" t="s">
        <v>48</v>
      </c>
      <c r="C829" t="s">
        <v>49</v>
      </c>
      <c r="D829" t="s">
        <v>1559</v>
      </c>
    </row>
    <row r="830" spans="1:4" x14ac:dyDescent="0.3">
      <c r="A830" t="s">
        <v>2557</v>
      </c>
      <c r="B830" t="s">
        <v>32</v>
      </c>
      <c r="C830" t="s">
        <v>75</v>
      </c>
      <c r="D830" t="s">
        <v>2558</v>
      </c>
    </row>
    <row r="831" spans="1:4" x14ac:dyDescent="0.3">
      <c r="A831" t="s">
        <v>2559</v>
      </c>
      <c r="B831" t="s">
        <v>32</v>
      </c>
      <c r="C831" t="s">
        <v>33</v>
      </c>
      <c r="D831" t="s">
        <v>2560</v>
      </c>
    </row>
    <row r="832" spans="1:4" x14ac:dyDescent="0.3">
      <c r="A832" t="s">
        <v>2564</v>
      </c>
      <c r="B832" t="s">
        <v>41</v>
      </c>
      <c r="C832" t="s">
        <v>42</v>
      </c>
      <c r="D832" t="s">
        <v>2565</v>
      </c>
    </row>
    <row r="833" spans="1:4" x14ac:dyDescent="0.3">
      <c r="A833" t="s">
        <v>2566</v>
      </c>
      <c r="B833" t="s">
        <v>41</v>
      </c>
      <c r="C833" t="s">
        <v>185</v>
      </c>
      <c r="D833" t="s">
        <v>2567</v>
      </c>
    </row>
    <row r="834" spans="1:4" x14ac:dyDescent="0.3">
      <c r="A834" t="s">
        <v>1989</v>
      </c>
      <c r="B834" t="s">
        <v>41</v>
      </c>
      <c r="C834" t="s">
        <v>185</v>
      </c>
      <c r="D834" t="s">
        <v>1990</v>
      </c>
    </row>
    <row r="835" spans="1:4" x14ac:dyDescent="0.3">
      <c r="A835" t="s">
        <v>1093</v>
      </c>
      <c r="B835" t="s">
        <v>32</v>
      </c>
      <c r="C835" t="s">
        <v>75</v>
      </c>
      <c r="D835" t="s">
        <v>1094</v>
      </c>
    </row>
    <row r="836" spans="1:4" x14ac:dyDescent="0.3">
      <c r="A836" t="s">
        <v>1316</v>
      </c>
      <c r="B836" t="s">
        <v>41</v>
      </c>
      <c r="C836" t="s">
        <v>492</v>
      </c>
      <c r="D836" t="s">
        <v>1317</v>
      </c>
    </row>
    <row r="837" spans="1:4" x14ac:dyDescent="0.3">
      <c r="A837" t="s">
        <v>2575</v>
      </c>
      <c r="B837" t="s">
        <v>32</v>
      </c>
      <c r="C837" t="s">
        <v>52</v>
      </c>
      <c r="D837" t="s">
        <v>416</v>
      </c>
    </row>
    <row r="838" spans="1:4" x14ac:dyDescent="0.3">
      <c r="A838" t="s">
        <v>1637</v>
      </c>
      <c r="B838" t="s">
        <v>32</v>
      </c>
      <c r="C838" t="s">
        <v>52</v>
      </c>
      <c r="D838" t="s">
        <v>1638</v>
      </c>
    </row>
    <row r="839" spans="1:4" x14ac:dyDescent="0.3">
      <c r="A839" t="s">
        <v>2576</v>
      </c>
      <c r="B839" t="s">
        <v>32</v>
      </c>
      <c r="C839" t="s">
        <v>114</v>
      </c>
      <c r="D839" t="s">
        <v>2577</v>
      </c>
    </row>
    <row r="840" spans="1:4" x14ac:dyDescent="0.3">
      <c r="A840" t="s">
        <v>2578</v>
      </c>
      <c r="B840" t="s">
        <v>41</v>
      </c>
      <c r="C840" t="s">
        <v>492</v>
      </c>
      <c r="D840" t="s">
        <v>2579</v>
      </c>
    </row>
    <row r="841" spans="1:4" x14ac:dyDescent="0.3">
      <c r="A841" t="s">
        <v>2580</v>
      </c>
      <c r="B841" t="s">
        <v>32</v>
      </c>
      <c r="C841" t="s">
        <v>52</v>
      </c>
      <c r="D841" t="s">
        <v>2581</v>
      </c>
    </row>
    <row r="842" spans="1:4" x14ac:dyDescent="0.3">
      <c r="A842" t="s">
        <v>2582</v>
      </c>
      <c r="B842" t="s">
        <v>32</v>
      </c>
      <c r="C842" t="s">
        <v>75</v>
      </c>
      <c r="D842" t="s">
        <v>2583</v>
      </c>
    </row>
    <row r="843" spans="1:4" x14ac:dyDescent="0.3">
      <c r="A843" t="s">
        <v>2584</v>
      </c>
      <c r="B843" t="s">
        <v>32</v>
      </c>
      <c r="C843" t="s">
        <v>33</v>
      </c>
      <c r="D843" t="s">
        <v>2585</v>
      </c>
    </row>
    <row r="844" spans="1:4" x14ac:dyDescent="0.3">
      <c r="A844" t="s">
        <v>214</v>
      </c>
      <c r="B844" t="s">
        <v>32</v>
      </c>
      <c r="C844" t="s">
        <v>215</v>
      </c>
      <c r="D844" t="s">
        <v>216</v>
      </c>
    </row>
    <row r="845" spans="1:4" x14ac:dyDescent="0.3">
      <c r="A845" t="s">
        <v>1989</v>
      </c>
      <c r="B845" t="s">
        <v>41</v>
      </c>
      <c r="C845" t="s">
        <v>185</v>
      </c>
      <c r="D845" t="s">
        <v>1990</v>
      </c>
    </row>
    <row r="846" spans="1:4" x14ac:dyDescent="0.3">
      <c r="A846" t="s">
        <v>2307</v>
      </c>
      <c r="B846" t="s">
        <v>41</v>
      </c>
      <c r="C846" t="s">
        <v>185</v>
      </c>
      <c r="D846" t="s">
        <v>2308</v>
      </c>
    </row>
    <row r="847" spans="1:4" x14ac:dyDescent="0.3">
      <c r="A847" t="s">
        <v>2234</v>
      </c>
      <c r="B847" t="s">
        <v>32</v>
      </c>
      <c r="C847" t="s">
        <v>55</v>
      </c>
      <c r="D847" t="s">
        <v>2235</v>
      </c>
    </row>
    <row r="848" spans="1:4" x14ac:dyDescent="0.3">
      <c r="A848" t="s">
        <v>612</v>
      </c>
      <c r="B848" t="s">
        <v>32</v>
      </c>
      <c r="C848" t="s">
        <v>114</v>
      </c>
      <c r="D848" t="s">
        <v>2596</v>
      </c>
    </row>
    <row r="849" spans="1:4" x14ac:dyDescent="0.3">
      <c r="A849" t="s">
        <v>1741</v>
      </c>
      <c r="B849" t="s">
        <v>32</v>
      </c>
      <c r="C849" t="s">
        <v>52</v>
      </c>
      <c r="D849" t="s">
        <v>1742</v>
      </c>
    </row>
    <row r="850" spans="1:4" x14ac:dyDescent="0.3">
      <c r="A850" t="s">
        <v>1035</v>
      </c>
      <c r="B850" t="s">
        <v>32</v>
      </c>
      <c r="C850" t="s">
        <v>52</v>
      </c>
      <c r="D850" t="s">
        <v>1036</v>
      </c>
    </row>
    <row r="851" spans="1:4" x14ac:dyDescent="0.3">
      <c r="A851" t="s">
        <v>2351</v>
      </c>
      <c r="B851" t="s">
        <v>32</v>
      </c>
      <c r="C851" t="s">
        <v>52</v>
      </c>
      <c r="D851" t="s">
        <v>2352</v>
      </c>
    </row>
    <row r="852" spans="1:4" x14ac:dyDescent="0.3">
      <c r="A852" t="s">
        <v>2604</v>
      </c>
      <c r="B852" t="s">
        <v>32</v>
      </c>
      <c r="C852" t="s">
        <v>114</v>
      </c>
      <c r="D852" t="s">
        <v>2605</v>
      </c>
    </row>
    <row r="853" spans="1:4" x14ac:dyDescent="0.3">
      <c r="A853" t="s">
        <v>2608</v>
      </c>
      <c r="B853" t="s">
        <v>32</v>
      </c>
      <c r="C853" t="s">
        <v>114</v>
      </c>
      <c r="D853" t="s">
        <v>2609</v>
      </c>
    </row>
    <row r="854" spans="1:4" x14ac:dyDescent="0.3">
      <c r="A854" t="s">
        <v>2610</v>
      </c>
      <c r="B854" t="s">
        <v>48</v>
      </c>
      <c r="C854" t="s">
        <v>49</v>
      </c>
      <c r="D854" t="s">
        <v>2611</v>
      </c>
    </row>
    <row r="855" spans="1:4" x14ac:dyDescent="0.3">
      <c r="A855" t="s">
        <v>2615</v>
      </c>
      <c r="B855" t="s">
        <v>41</v>
      </c>
      <c r="C855" t="s">
        <v>42</v>
      </c>
      <c r="D855" t="s">
        <v>2616</v>
      </c>
    </row>
    <row r="856" spans="1:4" x14ac:dyDescent="0.3">
      <c r="A856" t="s">
        <v>2021</v>
      </c>
      <c r="B856" t="s">
        <v>32</v>
      </c>
      <c r="C856" t="s">
        <v>205</v>
      </c>
      <c r="D856" t="s">
        <v>2022</v>
      </c>
    </row>
    <row r="857" spans="1:4" x14ac:dyDescent="0.3">
      <c r="A857" t="s">
        <v>2620</v>
      </c>
      <c r="B857" t="s">
        <v>32</v>
      </c>
      <c r="C857" t="s">
        <v>114</v>
      </c>
      <c r="D857" t="s">
        <v>2621</v>
      </c>
    </row>
    <row r="858" spans="1:4" x14ac:dyDescent="0.3">
      <c r="A858" t="s">
        <v>2622</v>
      </c>
      <c r="B858" t="s">
        <v>32</v>
      </c>
      <c r="C858" t="s">
        <v>114</v>
      </c>
      <c r="D858" t="s">
        <v>2623</v>
      </c>
    </row>
    <row r="859" spans="1:4" x14ac:dyDescent="0.3">
      <c r="A859" t="s">
        <v>2625</v>
      </c>
      <c r="B859" t="s">
        <v>41</v>
      </c>
      <c r="C859" t="s">
        <v>42</v>
      </c>
      <c r="D859" t="s">
        <v>2626</v>
      </c>
    </row>
    <row r="860" spans="1:4" x14ac:dyDescent="0.3">
      <c r="A860" t="s">
        <v>2627</v>
      </c>
      <c r="B860" t="s">
        <v>48</v>
      </c>
      <c r="C860" t="s">
        <v>1229</v>
      </c>
      <c r="D860" t="s">
        <v>2628</v>
      </c>
    </row>
    <row r="861" spans="1:4" x14ac:dyDescent="0.3">
      <c r="A861" t="s">
        <v>2630</v>
      </c>
      <c r="B861" t="s">
        <v>32</v>
      </c>
      <c r="C861" t="s">
        <v>45</v>
      </c>
      <c r="D861" t="s">
        <v>2631</v>
      </c>
    </row>
    <row r="862" spans="1:4" x14ac:dyDescent="0.3">
      <c r="A862" t="s">
        <v>1231</v>
      </c>
      <c r="B862" t="s">
        <v>32</v>
      </c>
      <c r="C862" t="s">
        <v>75</v>
      </c>
      <c r="D862" t="s">
        <v>1232</v>
      </c>
    </row>
    <row r="863" spans="1:4" x14ac:dyDescent="0.3">
      <c r="A863" t="s">
        <v>2638</v>
      </c>
      <c r="B863" t="s">
        <v>32</v>
      </c>
      <c r="C863" t="s">
        <v>33</v>
      </c>
      <c r="D863" t="s">
        <v>2639</v>
      </c>
    </row>
    <row r="864" spans="1:4" x14ac:dyDescent="0.3">
      <c r="A864" t="s">
        <v>2028</v>
      </c>
      <c r="B864" t="s">
        <v>32</v>
      </c>
      <c r="C864" t="s">
        <v>52</v>
      </c>
      <c r="D864" t="s">
        <v>2029</v>
      </c>
    </row>
    <row r="865" spans="1:4" x14ac:dyDescent="0.3">
      <c r="A865" t="s">
        <v>246</v>
      </c>
      <c r="B865" t="s">
        <v>32</v>
      </c>
      <c r="C865" t="s">
        <v>45</v>
      </c>
      <c r="D865" t="s">
        <v>247</v>
      </c>
    </row>
    <row r="866" spans="1:4" x14ac:dyDescent="0.3">
      <c r="A866" t="s">
        <v>945</v>
      </c>
      <c r="B866" t="s">
        <v>48</v>
      </c>
      <c r="C866" t="s">
        <v>99</v>
      </c>
      <c r="D866" t="s">
        <v>946</v>
      </c>
    </row>
    <row r="867" spans="1:4" x14ac:dyDescent="0.3">
      <c r="A867" t="s">
        <v>2643</v>
      </c>
      <c r="B867" t="s">
        <v>41</v>
      </c>
      <c r="C867" t="s">
        <v>42</v>
      </c>
      <c r="D867" t="s">
        <v>2644</v>
      </c>
    </row>
    <row r="868" spans="1:4" x14ac:dyDescent="0.3">
      <c r="A868" t="s">
        <v>2647</v>
      </c>
      <c r="B868" t="s">
        <v>32</v>
      </c>
      <c r="C868" t="s">
        <v>114</v>
      </c>
      <c r="D868" t="s">
        <v>264</v>
      </c>
    </row>
    <row r="869" spans="1:4" x14ac:dyDescent="0.3">
      <c r="A869" t="s">
        <v>2651</v>
      </c>
      <c r="B869" t="s">
        <v>41</v>
      </c>
      <c r="C869" t="s">
        <v>42</v>
      </c>
      <c r="D869" t="s">
        <v>2652</v>
      </c>
    </row>
    <row r="870" spans="1:4" x14ac:dyDescent="0.3">
      <c r="A870" t="s">
        <v>1597</v>
      </c>
      <c r="B870" t="s">
        <v>41</v>
      </c>
      <c r="C870" t="s">
        <v>42</v>
      </c>
      <c r="D870" t="s">
        <v>1598</v>
      </c>
    </row>
    <row r="871" spans="1:4" x14ac:dyDescent="0.3">
      <c r="A871" t="s">
        <v>125</v>
      </c>
      <c r="B871" t="s">
        <v>48</v>
      </c>
      <c r="C871" t="s">
        <v>49</v>
      </c>
      <c r="D871" t="s">
        <v>126</v>
      </c>
    </row>
    <row r="872" spans="1:4" x14ac:dyDescent="0.3">
      <c r="A872" t="s">
        <v>2657</v>
      </c>
      <c r="B872" t="s">
        <v>41</v>
      </c>
      <c r="C872" t="s">
        <v>185</v>
      </c>
      <c r="D872" t="s">
        <v>2658</v>
      </c>
    </row>
    <row r="873" spans="1:4" x14ac:dyDescent="0.3">
      <c r="A873" t="s">
        <v>2661</v>
      </c>
      <c r="B873" t="s">
        <v>32</v>
      </c>
      <c r="C873" t="s">
        <v>75</v>
      </c>
      <c r="D873" t="s">
        <v>2662</v>
      </c>
    </row>
    <row r="874" spans="1:4" x14ac:dyDescent="0.3">
      <c r="A874" t="s">
        <v>2666</v>
      </c>
      <c r="B874" t="s">
        <v>41</v>
      </c>
      <c r="C874" t="s">
        <v>185</v>
      </c>
      <c r="D874" t="s">
        <v>2667</v>
      </c>
    </row>
    <row r="875" spans="1:4" x14ac:dyDescent="0.3">
      <c r="A875" t="s">
        <v>2630</v>
      </c>
      <c r="B875" t="s">
        <v>32</v>
      </c>
      <c r="C875" t="s">
        <v>45</v>
      </c>
      <c r="D875" t="s">
        <v>2631</v>
      </c>
    </row>
    <row r="876" spans="1:4" x14ac:dyDescent="0.3">
      <c r="A876" t="s">
        <v>2671</v>
      </c>
      <c r="B876" t="s">
        <v>48</v>
      </c>
      <c r="C876" t="s">
        <v>99</v>
      </c>
      <c r="D876" t="s">
        <v>2672</v>
      </c>
    </row>
    <row r="877" spans="1:4" x14ac:dyDescent="0.3">
      <c r="A877" t="s">
        <v>1451</v>
      </c>
      <c r="B877" t="s">
        <v>48</v>
      </c>
      <c r="C877" t="s">
        <v>49</v>
      </c>
      <c r="D877" t="s">
        <v>2673</v>
      </c>
    </row>
    <row r="878" spans="1:4" x14ac:dyDescent="0.3">
      <c r="A878" t="s">
        <v>2674</v>
      </c>
      <c r="B878" t="s">
        <v>32</v>
      </c>
      <c r="C878" t="s">
        <v>55</v>
      </c>
      <c r="D878" t="s">
        <v>2675</v>
      </c>
    </row>
    <row r="879" spans="1:4" x14ac:dyDescent="0.3">
      <c r="A879" t="s">
        <v>2676</v>
      </c>
      <c r="B879" t="s">
        <v>32</v>
      </c>
      <c r="C879" t="s">
        <v>114</v>
      </c>
      <c r="D879" t="s">
        <v>2677</v>
      </c>
    </row>
    <row r="880" spans="1:4" x14ac:dyDescent="0.3">
      <c r="A880" t="s">
        <v>485</v>
      </c>
      <c r="B880" t="s">
        <v>32</v>
      </c>
      <c r="C880" t="s">
        <v>114</v>
      </c>
      <c r="D880" t="s">
        <v>486</v>
      </c>
    </row>
    <row r="881" spans="1:4" x14ac:dyDescent="0.3">
      <c r="A881" t="s">
        <v>2683</v>
      </c>
      <c r="B881" t="s">
        <v>48</v>
      </c>
      <c r="C881" t="s">
        <v>99</v>
      </c>
      <c r="D881" t="s">
        <v>2684</v>
      </c>
    </row>
    <row r="882" spans="1:4" x14ac:dyDescent="0.3">
      <c r="A882" t="s">
        <v>2685</v>
      </c>
      <c r="B882" t="s">
        <v>32</v>
      </c>
      <c r="C882" t="s">
        <v>52</v>
      </c>
      <c r="D882" t="s">
        <v>2686</v>
      </c>
    </row>
    <row r="883" spans="1:4" x14ac:dyDescent="0.3">
      <c r="A883" t="s">
        <v>1603</v>
      </c>
      <c r="B883" t="s">
        <v>32</v>
      </c>
      <c r="C883" t="s">
        <v>75</v>
      </c>
      <c r="D883" t="s">
        <v>1604</v>
      </c>
    </row>
    <row r="884" spans="1:4" x14ac:dyDescent="0.3">
      <c r="A884" t="s">
        <v>1365</v>
      </c>
      <c r="B884" t="s">
        <v>32</v>
      </c>
      <c r="C884" t="s">
        <v>55</v>
      </c>
      <c r="D884" t="s">
        <v>1366</v>
      </c>
    </row>
    <row r="885" spans="1:4" x14ac:dyDescent="0.3">
      <c r="A885" t="s">
        <v>1830</v>
      </c>
      <c r="B885" t="s">
        <v>41</v>
      </c>
      <c r="C885" t="s">
        <v>492</v>
      </c>
      <c r="D885" t="s">
        <v>1831</v>
      </c>
    </row>
    <row r="886" spans="1:4" x14ac:dyDescent="0.3">
      <c r="A886" t="s">
        <v>705</v>
      </c>
      <c r="B886" t="s">
        <v>41</v>
      </c>
      <c r="C886" t="s">
        <v>185</v>
      </c>
      <c r="D886" t="s">
        <v>706</v>
      </c>
    </row>
    <row r="887" spans="1:4" x14ac:dyDescent="0.3">
      <c r="A887" t="s">
        <v>2694</v>
      </c>
      <c r="B887" t="s">
        <v>32</v>
      </c>
      <c r="C887" t="s">
        <v>200</v>
      </c>
      <c r="D887" t="s">
        <v>2695</v>
      </c>
    </row>
    <row r="888" spans="1:4" x14ac:dyDescent="0.3">
      <c r="A888" t="s">
        <v>2700</v>
      </c>
      <c r="B888" t="s">
        <v>48</v>
      </c>
      <c r="C888" t="s">
        <v>49</v>
      </c>
      <c r="D888" t="s">
        <v>2701</v>
      </c>
    </row>
    <row r="889" spans="1:4" x14ac:dyDescent="0.3">
      <c r="A889" t="s">
        <v>1187</v>
      </c>
      <c r="B889" t="s">
        <v>48</v>
      </c>
      <c r="C889" t="s">
        <v>49</v>
      </c>
      <c r="D889" t="s">
        <v>1188</v>
      </c>
    </row>
    <row r="890" spans="1:4" x14ac:dyDescent="0.3">
      <c r="A890" t="s">
        <v>734</v>
      </c>
      <c r="B890" t="s">
        <v>32</v>
      </c>
      <c r="C890" t="s">
        <v>52</v>
      </c>
      <c r="D890" t="s">
        <v>735</v>
      </c>
    </row>
    <row r="891" spans="1:4" x14ac:dyDescent="0.3">
      <c r="A891" t="s">
        <v>581</v>
      </c>
      <c r="B891" t="s">
        <v>41</v>
      </c>
      <c r="C891" t="s">
        <v>492</v>
      </c>
      <c r="D891" t="s">
        <v>582</v>
      </c>
    </row>
    <row r="892" spans="1:4" x14ac:dyDescent="0.3">
      <c r="A892" t="s">
        <v>2705</v>
      </c>
      <c r="B892" t="s">
        <v>32</v>
      </c>
      <c r="C892" t="s">
        <v>45</v>
      </c>
      <c r="D892" t="s">
        <v>2706</v>
      </c>
    </row>
    <row r="893" spans="1:4" x14ac:dyDescent="0.3">
      <c r="A893" t="s">
        <v>2710</v>
      </c>
      <c r="B893" t="s">
        <v>41</v>
      </c>
      <c r="C893" t="s">
        <v>42</v>
      </c>
      <c r="D893" t="s">
        <v>2711</v>
      </c>
    </row>
    <row r="894" spans="1:4" x14ac:dyDescent="0.3">
      <c r="A894" t="s">
        <v>1823</v>
      </c>
      <c r="B894" t="s">
        <v>32</v>
      </c>
      <c r="C894" t="s">
        <v>114</v>
      </c>
      <c r="D894" t="s">
        <v>1824</v>
      </c>
    </row>
    <row r="895" spans="1:4" x14ac:dyDescent="0.3">
      <c r="A895" t="s">
        <v>2715</v>
      </c>
      <c r="B895" t="s">
        <v>32</v>
      </c>
      <c r="C895" t="s">
        <v>114</v>
      </c>
      <c r="D895" t="s">
        <v>2716</v>
      </c>
    </row>
    <row r="896" spans="1:4" x14ac:dyDescent="0.3">
      <c r="A896" t="s">
        <v>2008</v>
      </c>
      <c r="B896" t="s">
        <v>32</v>
      </c>
      <c r="C896" t="s">
        <v>200</v>
      </c>
      <c r="D896" t="s">
        <v>2009</v>
      </c>
    </row>
    <row r="897" spans="1:4" x14ac:dyDescent="0.3">
      <c r="A897" t="s">
        <v>2720</v>
      </c>
      <c r="B897" t="s">
        <v>32</v>
      </c>
      <c r="C897" t="s">
        <v>114</v>
      </c>
      <c r="D897" t="s">
        <v>2721</v>
      </c>
    </row>
    <row r="898" spans="1:4" x14ac:dyDescent="0.3">
      <c r="A898" t="s">
        <v>2142</v>
      </c>
      <c r="B898" t="s">
        <v>41</v>
      </c>
      <c r="C898" t="s">
        <v>492</v>
      </c>
      <c r="D898" t="s">
        <v>2722</v>
      </c>
    </row>
    <row r="899" spans="1:4" x14ac:dyDescent="0.3">
      <c r="A899" t="s">
        <v>2723</v>
      </c>
      <c r="B899" t="s">
        <v>41</v>
      </c>
      <c r="C899" t="s">
        <v>185</v>
      </c>
      <c r="D899" t="s">
        <v>2724</v>
      </c>
    </row>
    <row r="900" spans="1:4" x14ac:dyDescent="0.3">
      <c r="A900" t="s">
        <v>2728</v>
      </c>
      <c r="B900" t="s">
        <v>32</v>
      </c>
      <c r="C900" t="s">
        <v>52</v>
      </c>
      <c r="D900" t="s">
        <v>2729</v>
      </c>
    </row>
    <row r="901" spans="1:4" x14ac:dyDescent="0.3">
      <c r="A901" t="s">
        <v>1118</v>
      </c>
      <c r="B901" t="s">
        <v>41</v>
      </c>
      <c r="C901" t="s">
        <v>58</v>
      </c>
      <c r="D901" t="s">
        <v>1119</v>
      </c>
    </row>
    <row r="902" spans="1:4" x14ac:dyDescent="0.3">
      <c r="A902" t="s">
        <v>309</v>
      </c>
      <c r="B902" t="s">
        <v>48</v>
      </c>
      <c r="C902" t="s">
        <v>49</v>
      </c>
      <c r="D902" t="s">
        <v>310</v>
      </c>
    </row>
    <row r="903" spans="1:4" x14ac:dyDescent="0.3">
      <c r="A903" t="s">
        <v>2734</v>
      </c>
      <c r="B903" t="s">
        <v>32</v>
      </c>
      <c r="C903" t="s">
        <v>75</v>
      </c>
      <c r="D903" t="s">
        <v>2735</v>
      </c>
    </row>
    <row r="904" spans="1:4" x14ac:dyDescent="0.3">
      <c r="A904" t="s">
        <v>2736</v>
      </c>
      <c r="B904" t="s">
        <v>48</v>
      </c>
      <c r="C904" t="s">
        <v>49</v>
      </c>
      <c r="D904" t="s">
        <v>2737</v>
      </c>
    </row>
    <row r="905" spans="1:4" x14ac:dyDescent="0.3">
      <c r="A905" t="s">
        <v>1365</v>
      </c>
      <c r="B905" t="s">
        <v>32</v>
      </c>
      <c r="C905" t="s">
        <v>55</v>
      </c>
      <c r="D905" t="s">
        <v>1366</v>
      </c>
    </row>
    <row r="906" spans="1:4" x14ac:dyDescent="0.3">
      <c r="A906" t="s">
        <v>2739</v>
      </c>
      <c r="B906" t="s">
        <v>32</v>
      </c>
      <c r="C906" t="s">
        <v>114</v>
      </c>
      <c r="D906" t="s">
        <v>2740</v>
      </c>
    </row>
    <row r="907" spans="1:4" x14ac:dyDescent="0.3">
      <c r="A907" t="s">
        <v>2741</v>
      </c>
      <c r="B907" t="s">
        <v>32</v>
      </c>
      <c r="C907" t="s">
        <v>52</v>
      </c>
      <c r="D907" t="s">
        <v>2742</v>
      </c>
    </row>
    <row r="908" spans="1:4" x14ac:dyDescent="0.3">
      <c r="A908" t="s">
        <v>608</v>
      </c>
      <c r="B908" t="s">
        <v>41</v>
      </c>
      <c r="C908" t="s">
        <v>185</v>
      </c>
      <c r="D908" t="s">
        <v>609</v>
      </c>
    </row>
    <row r="909" spans="1:4" x14ac:dyDescent="0.3">
      <c r="A909" t="s">
        <v>652</v>
      </c>
      <c r="B909" t="s">
        <v>32</v>
      </c>
      <c r="C909" t="s">
        <v>75</v>
      </c>
      <c r="D909" t="s">
        <v>653</v>
      </c>
    </row>
    <row r="910" spans="1:4" x14ac:dyDescent="0.3">
      <c r="A910" t="s">
        <v>2747</v>
      </c>
      <c r="B910" t="s">
        <v>32</v>
      </c>
      <c r="C910" t="s">
        <v>55</v>
      </c>
      <c r="D910" t="s">
        <v>264</v>
      </c>
    </row>
    <row r="911" spans="1:4" x14ac:dyDescent="0.3">
      <c r="A911" t="s">
        <v>2748</v>
      </c>
      <c r="B911" t="s">
        <v>32</v>
      </c>
      <c r="C911" t="s">
        <v>45</v>
      </c>
      <c r="D911" t="s">
        <v>2749</v>
      </c>
    </row>
    <row r="912" spans="1:4" x14ac:dyDescent="0.3">
      <c r="A912" t="s">
        <v>2750</v>
      </c>
      <c r="B912" t="s">
        <v>32</v>
      </c>
      <c r="C912" t="s">
        <v>205</v>
      </c>
      <c r="D912" t="s">
        <v>264</v>
      </c>
    </row>
    <row r="913" spans="1:4" x14ac:dyDescent="0.3">
      <c r="A913" t="s">
        <v>2754</v>
      </c>
      <c r="B913" t="s">
        <v>32</v>
      </c>
      <c r="C913" t="s">
        <v>114</v>
      </c>
      <c r="D913" t="s">
        <v>2755</v>
      </c>
    </row>
    <row r="914" spans="1:4" x14ac:dyDescent="0.3">
      <c r="A914" t="s">
        <v>2756</v>
      </c>
      <c r="B914" t="s">
        <v>41</v>
      </c>
      <c r="C914" t="s">
        <v>185</v>
      </c>
      <c r="D914" t="s">
        <v>2757</v>
      </c>
    </row>
    <row r="915" spans="1:4" x14ac:dyDescent="0.3">
      <c r="A915" t="s">
        <v>2761</v>
      </c>
      <c r="B915" t="s">
        <v>32</v>
      </c>
      <c r="C915" t="s">
        <v>45</v>
      </c>
      <c r="D915" t="s">
        <v>2762</v>
      </c>
    </row>
    <row r="916" spans="1:4" x14ac:dyDescent="0.3">
      <c r="A916" t="s">
        <v>768</v>
      </c>
      <c r="B916" t="s">
        <v>32</v>
      </c>
      <c r="C916" t="s">
        <v>75</v>
      </c>
      <c r="D916" t="s">
        <v>769</v>
      </c>
    </row>
    <row r="917" spans="1:4" x14ac:dyDescent="0.3">
      <c r="A917" t="s">
        <v>2312</v>
      </c>
      <c r="B917" t="s">
        <v>41</v>
      </c>
      <c r="C917" t="s">
        <v>185</v>
      </c>
      <c r="D917" t="s">
        <v>2313</v>
      </c>
    </row>
    <row r="918" spans="1:4" x14ac:dyDescent="0.3">
      <c r="A918" t="s">
        <v>2767</v>
      </c>
      <c r="B918" t="s">
        <v>41</v>
      </c>
      <c r="C918" t="s">
        <v>185</v>
      </c>
      <c r="D918" t="s">
        <v>2768</v>
      </c>
    </row>
    <row r="919" spans="1:4" x14ac:dyDescent="0.3">
      <c r="A919" t="s">
        <v>2770</v>
      </c>
      <c r="B919" t="s">
        <v>41</v>
      </c>
      <c r="C919" t="s">
        <v>42</v>
      </c>
      <c r="D919" t="s">
        <v>2771</v>
      </c>
    </row>
    <row r="920" spans="1:4" x14ac:dyDescent="0.3">
      <c r="A920" t="s">
        <v>896</v>
      </c>
      <c r="B920" t="s">
        <v>32</v>
      </c>
      <c r="C920" t="s">
        <v>52</v>
      </c>
      <c r="D920" t="s">
        <v>897</v>
      </c>
    </row>
    <row r="921" spans="1:4" x14ac:dyDescent="0.3">
      <c r="A921" t="s">
        <v>2776</v>
      </c>
      <c r="B921" t="s">
        <v>41</v>
      </c>
      <c r="C921" t="s">
        <v>185</v>
      </c>
      <c r="D921" t="s">
        <v>2777</v>
      </c>
    </row>
    <row r="922" spans="1:4" x14ac:dyDescent="0.3">
      <c r="A922" t="s">
        <v>617</v>
      </c>
      <c r="B922" t="s">
        <v>32</v>
      </c>
      <c r="C922" t="s">
        <v>45</v>
      </c>
      <c r="D922" t="s">
        <v>618</v>
      </c>
    </row>
    <row r="923" spans="1:4" x14ac:dyDescent="0.3">
      <c r="A923" t="s">
        <v>1336</v>
      </c>
      <c r="B923" t="s">
        <v>32</v>
      </c>
      <c r="C923" t="s">
        <v>114</v>
      </c>
      <c r="D923" t="s">
        <v>1337</v>
      </c>
    </row>
    <row r="924" spans="1:4" x14ac:dyDescent="0.3">
      <c r="A924" t="s">
        <v>1015</v>
      </c>
      <c r="B924" t="s">
        <v>32</v>
      </c>
      <c r="C924" t="s">
        <v>114</v>
      </c>
      <c r="D924" t="s">
        <v>1016</v>
      </c>
    </row>
    <row r="925" spans="1:4" x14ac:dyDescent="0.3">
      <c r="A925" t="s">
        <v>2782</v>
      </c>
      <c r="B925" t="s">
        <v>32</v>
      </c>
      <c r="C925" t="s">
        <v>114</v>
      </c>
      <c r="D925" t="s">
        <v>2783</v>
      </c>
    </row>
    <row r="926" spans="1:4" x14ac:dyDescent="0.3">
      <c r="A926" t="s">
        <v>2785</v>
      </c>
      <c r="B926" t="s">
        <v>32</v>
      </c>
      <c r="C926" t="s">
        <v>75</v>
      </c>
      <c r="D926" t="s">
        <v>2786</v>
      </c>
    </row>
    <row r="927" spans="1:4" x14ac:dyDescent="0.3">
      <c r="A927" t="s">
        <v>2788</v>
      </c>
      <c r="B927" t="s">
        <v>32</v>
      </c>
      <c r="C927" t="s">
        <v>200</v>
      </c>
      <c r="D927" t="s">
        <v>2789</v>
      </c>
    </row>
    <row r="928" spans="1:4" x14ac:dyDescent="0.3">
      <c r="A928" t="s">
        <v>2791</v>
      </c>
      <c r="B928" t="s">
        <v>32</v>
      </c>
      <c r="C928" t="s">
        <v>75</v>
      </c>
      <c r="D928" t="s">
        <v>2792</v>
      </c>
    </row>
    <row r="929" spans="1:4" x14ac:dyDescent="0.3">
      <c r="A929" t="s">
        <v>1334</v>
      </c>
      <c r="B929" t="s">
        <v>32</v>
      </c>
      <c r="C929" t="s">
        <v>52</v>
      </c>
      <c r="D929" t="s">
        <v>1335</v>
      </c>
    </row>
    <row r="930" spans="1:4" x14ac:dyDescent="0.3">
      <c r="A930" t="s">
        <v>346</v>
      </c>
      <c r="B930" t="s">
        <v>32</v>
      </c>
      <c r="C930" t="s">
        <v>52</v>
      </c>
      <c r="D930" t="s">
        <v>347</v>
      </c>
    </row>
    <row r="931" spans="1:4" x14ac:dyDescent="0.3">
      <c r="A931" t="s">
        <v>2767</v>
      </c>
      <c r="B931" t="s">
        <v>41</v>
      </c>
      <c r="C931" t="s">
        <v>185</v>
      </c>
      <c r="D931" t="s">
        <v>2768</v>
      </c>
    </row>
    <row r="932" spans="1:4" x14ac:dyDescent="0.3">
      <c r="A932" t="s">
        <v>1451</v>
      </c>
      <c r="B932" t="s">
        <v>48</v>
      </c>
      <c r="C932" t="s">
        <v>49</v>
      </c>
      <c r="D932" t="s">
        <v>2673</v>
      </c>
    </row>
    <row r="933" spans="1:4" x14ac:dyDescent="0.3">
      <c r="A933" t="s">
        <v>2799</v>
      </c>
      <c r="B933" t="s">
        <v>48</v>
      </c>
      <c r="C933" t="s">
        <v>49</v>
      </c>
      <c r="D933" t="s">
        <v>2800</v>
      </c>
    </row>
    <row r="934" spans="1:4" x14ac:dyDescent="0.3">
      <c r="A934" t="s">
        <v>2801</v>
      </c>
      <c r="B934" t="s">
        <v>32</v>
      </c>
      <c r="C934" t="s">
        <v>215</v>
      </c>
      <c r="D934" t="s">
        <v>2802</v>
      </c>
    </row>
    <row r="935" spans="1:4" x14ac:dyDescent="0.3">
      <c r="A935" t="s">
        <v>959</v>
      </c>
      <c r="B935" t="s">
        <v>32</v>
      </c>
      <c r="C935" t="s">
        <v>52</v>
      </c>
      <c r="D935" t="s">
        <v>960</v>
      </c>
    </row>
    <row r="936" spans="1:4" x14ac:dyDescent="0.3">
      <c r="A936" t="s">
        <v>195</v>
      </c>
      <c r="B936" t="s">
        <v>32</v>
      </c>
      <c r="C936" t="s">
        <v>114</v>
      </c>
      <c r="D936" t="s">
        <v>196</v>
      </c>
    </row>
    <row r="937" spans="1:4" x14ac:dyDescent="0.3">
      <c r="A937" t="s">
        <v>2803</v>
      </c>
      <c r="B937" t="s">
        <v>32</v>
      </c>
      <c r="C937" t="s">
        <v>114</v>
      </c>
      <c r="D937" t="s">
        <v>2804</v>
      </c>
    </row>
    <row r="938" spans="1:4" x14ac:dyDescent="0.3">
      <c r="A938" t="s">
        <v>606</v>
      </c>
      <c r="B938" t="s">
        <v>32</v>
      </c>
      <c r="C938" t="s">
        <v>52</v>
      </c>
      <c r="D938" t="s">
        <v>607</v>
      </c>
    </row>
    <row r="939" spans="1:4" x14ac:dyDescent="0.3">
      <c r="A939" t="s">
        <v>2808</v>
      </c>
      <c r="B939" t="s">
        <v>32</v>
      </c>
      <c r="C939" t="s">
        <v>75</v>
      </c>
      <c r="D939" t="s">
        <v>2809</v>
      </c>
    </row>
    <row r="940" spans="1:4" x14ac:dyDescent="0.3">
      <c r="A940" t="s">
        <v>2810</v>
      </c>
      <c r="B940" t="s">
        <v>41</v>
      </c>
      <c r="C940" t="s">
        <v>42</v>
      </c>
      <c r="D940" t="s">
        <v>2811</v>
      </c>
    </row>
    <row r="941" spans="1:4" x14ac:dyDescent="0.3">
      <c r="A941" t="s">
        <v>2815</v>
      </c>
      <c r="B941" t="s">
        <v>41</v>
      </c>
      <c r="C941" t="s">
        <v>42</v>
      </c>
      <c r="D941" t="s">
        <v>2816</v>
      </c>
    </row>
    <row r="942" spans="1:4" x14ac:dyDescent="0.3">
      <c r="A942" t="s">
        <v>2818</v>
      </c>
      <c r="B942" t="s">
        <v>41</v>
      </c>
      <c r="C942" t="s">
        <v>42</v>
      </c>
      <c r="D942" t="s">
        <v>2819</v>
      </c>
    </row>
    <row r="943" spans="1:4" x14ac:dyDescent="0.3">
      <c r="A943" t="s">
        <v>2820</v>
      </c>
      <c r="B943" t="s">
        <v>32</v>
      </c>
      <c r="C943" t="s">
        <v>52</v>
      </c>
      <c r="D943" t="s">
        <v>2821</v>
      </c>
    </row>
    <row r="944" spans="1:4" x14ac:dyDescent="0.3">
      <c r="A944" t="s">
        <v>2453</v>
      </c>
      <c r="B944" t="s">
        <v>32</v>
      </c>
      <c r="C944" t="s">
        <v>215</v>
      </c>
      <c r="D944" t="s">
        <v>2454</v>
      </c>
    </row>
    <row r="945" spans="1:4" x14ac:dyDescent="0.3">
      <c r="A945" t="s">
        <v>2825</v>
      </c>
      <c r="B945" t="s">
        <v>48</v>
      </c>
      <c r="C945" t="s">
        <v>99</v>
      </c>
      <c r="D945" t="s">
        <v>2826</v>
      </c>
    </row>
    <row r="946" spans="1:4" x14ac:dyDescent="0.3">
      <c r="A946" t="s">
        <v>2827</v>
      </c>
      <c r="B946" t="s">
        <v>32</v>
      </c>
      <c r="C946" t="s">
        <v>114</v>
      </c>
      <c r="D946" t="s">
        <v>2828</v>
      </c>
    </row>
    <row r="947" spans="1:4" x14ac:dyDescent="0.3">
      <c r="A947" t="s">
        <v>2829</v>
      </c>
      <c r="B947" t="s">
        <v>41</v>
      </c>
      <c r="C947" t="s">
        <v>185</v>
      </c>
      <c r="D947" t="s">
        <v>2830</v>
      </c>
    </row>
    <row r="948" spans="1:4" x14ac:dyDescent="0.3">
      <c r="A948" t="s">
        <v>2831</v>
      </c>
      <c r="B948" t="s">
        <v>41</v>
      </c>
      <c r="C948" t="s">
        <v>42</v>
      </c>
      <c r="D948" t="s">
        <v>2832</v>
      </c>
    </row>
    <row r="949" spans="1:4" x14ac:dyDescent="0.3">
      <c r="A949" t="s">
        <v>2833</v>
      </c>
      <c r="B949" t="s">
        <v>48</v>
      </c>
      <c r="C949" t="s">
        <v>49</v>
      </c>
      <c r="D949" t="s">
        <v>2834</v>
      </c>
    </row>
    <row r="950" spans="1:4" x14ac:dyDescent="0.3">
      <c r="A950" t="s">
        <v>2835</v>
      </c>
      <c r="B950" t="s">
        <v>48</v>
      </c>
      <c r="C950" t="s">
        <v>49</v>
      </c>
      <c r="D950" t="s">
        <v>2836</v>
      </c>
    </row>
    <row r="951" spans="1:4" x14ac:dyDescent="0.3">
      <c r="A951" t="s">
        <v>1141</v>
      </c>
      <c r="B951" t="s">
        <v>32</v>
      </c>
      <c r="C951" t="s">
        <v>52</v>
      </c>
      <c r="D951" t="s">
        <v>1142</v>
      </c>
    </row>
    <row r="952" spans="1:4" x14ac:dyDescent="0.3">
      <c r="A952" t="s">
        <v>381</v>
      </c>
      <c r="B952" t="s">
        <v>32</v>
      </c>
      <c r="C952" t="s">
        <v>200</v>
      </c>
      <c r="D952" t="s">
        <v>382</v>
      </c>
    </row>
    <row r="953" spans="1:4" x14ac:dyDescent="0.3">
      <c r="A953" t="s">
        <v>1490</v>
      </c>
      <c r="B953" t="s">
        <v>32</v>
      </c>
      <c r="C953" t="s">
        <v>114</v>
      </c>
      <c r="D953" t="s">
        <v>1491</v>
      </c>
    </row>
    <row r="954" spans="1:4" x14ac:dyDescent="0.3">
      <c r="A954" t="s">
        <v>2841</v>
      </c>
      <c r="B954" t="s">
        <v>32</v>
      </c>
      <c r="C954" t="s">
        <v>33</v>
      </c>
      <c r="D954" t="s">
        <v>2842</v>
      </c>
    </row>
    <row r="955" spans="1:4" x14ac:dyDescent="0.3">
      <c r="A955" t="s">
        <v>2307</v>
      </c>
      <c r="B955" t="s">
        <v>41</v>
      </c>
      <c r="C955" t="s">
        <v>185</v>
      </c>
      <c r="D955" t="s">
        <v>2308</v>
      </c>
    </row>
    <row r="956" spans="1:4" x14ac:dyDescent="0.3">
      <c r="A956" t="s">
        <v>277</v>
      </c>
      <c r="B956" t="s">
        <v>41</v>
      </c>
      <c r="C956" t="s">
        <v>185</v>
      </c>
      <c r="D956" t="s">
        <v>278</v>
      </c>
    </row>
    <row r="957" spans="1:4" x14ac:dyDescent="0.3">
      <c r="A957" t="s">
        <v>1483</v>
      </c>
      <c r="B957" t="s">
        <v>32</v>
      </c>
      <c r="C957" t="s">
        <v>52</v>
      </c>
      <c r="D957" t="s">
        <v>1484</v>
      </c>
    </row>
    <row r="958" spans="1:4" x14ac:dyDescent="0.3">
      <c r="A958" t="s">
        <v>2846</v>
      </c>
      <c r="B958" t="s">
        <v>41</v>
      </c>
      <c r="C958" t="s">
        <v>42</v>
      </c>
      <c r="D958" t="s">
        <v>2847</v>
      </c>
    </row>
    <row r="959" spans="1:4" x14ac:dyDescent="0.3">
      <c r="A959" t="s">
        <v>2849</v>
      </c>
      <c r="B959" t="s">
        <v>41</v>
      </c>
      <c r="C959" t="s">
        <v>185</v>
      </c>
      <c r="D959" t="s">
        <v>2850</v>
      </c>
    </row>
    <row r="960" spans="1:4" x14ac:dyDescent="0.3">
      <c r="A960" t="s">
        <v>2851</v>
      </c>
      <c r="B960" t="s">
        <v>32</v>
      </c>
      <c r="C960" t="s">
        <v>52</v>
      </c>
      <c r="D960" t="s">
        <v>2852</v>
      </c>
    </row>
    <row r="961" spans="1:4" x14ac:dyDescent="0.3">
      <c r="A961" t="s">
        <v>998</v>
      </c>
      <c r="B961" t="s">
        <v>32</v>
      </c>
      <c r="C961" t="s">
        <v>75</v>
      </c>
      <c r="D961" t="s">
        <v>999</v>
      </c>
    </row>
    <row r="962" spans="1:4" x14ac:dyDescent="0.3">
      <c r="A962" t="s">
        <v>2856</v>
      </c>
      <c r="B962" t="s">
        <v>41</v>
      </c>
      <c r="C962" t="s">
        <v>58</v>
      </c>
      <c r="D962" t="s">
        <v>2857</v>
      </c>
    </row>
    <row r="963" spans="1:4" x14ac:dyDescent="0.3">
      <c r="A963" t="s">
        <v>2861</v>
      </c>
      <c r="B963" t="s">
        <v>48</v>
      </c>
      <c r="C963" t="s">
        <v>99</v>
      </c>
      <c r="D963" t="s">
        <v>2862</v>
      </c>
    </row>
    <row r="964" spans="1:4" x14ac:dyDescent="0.3">
      <c r="A964" t="s">
        <v>2820</v>
      </c>
      <c r="B964" t="s">
        <v>32</v>
      </c>
      <c r="C964" t="s">
        <v>52</v>
      </c>
      <c r="D964" t="s">
        <v>2821</v>
      </c>
    </row>
    <row r="965" spans="1:4" x14ac:dyDescent="0.3">
      <c r="A965" t="s">
        <v>868</v>
      </c>
      <c r="B965" t="s">
        <v>32</v>
      </c>
      <c r="C965" t="s">
        <v>75</v>
      </c>
      <c r="D965" t="s">
        <v>869</v>
      </c>
    </row>
    <row r="966" spans="1:4" x14ac:dyDescent="0.3">
      <c r="A966" t="s">
        <v>2863</v>
      </c>
      <c r="B966" t="s">
        <v>32</v>
      </c>
      <c r="C966" t="s">
        <v>52</v>
      </c>
      <c r="D966" t="s">
        <v>2864</v>
      </c>
    </row>
    <row r="967" spans="1:4" x14ac:dyDescent="0.3">
      <c r="A967" t="s">
        <v>2866</v>
      </c>
      <c r="B967" t="s">
        <v>32</v>
      </c>
      <c r="C967" t="s">
        <v>52</v>
      </c>
      <c r="D967" t="s">
        <v>2867</v>
      </c>
    </row>
    <row r="968" spans="1:4" x14ac:dyDescent="0.3">
      <c r="A968" t="s">
        <v>2869</v>
      </c>
      <c r="B968" t="s">
        <v>32</v>
      </c>
      <c r="C968" t="s">
        <v>75</v>
      </c>
      <c r="D968" t="s">
        <v>2870</v>
      </c>
    </row>
    <row r="969" spans="1:4" x14ac:dyDescent="0.3">
      <c r="A969" t="s">
        <v>2872</v>
      </c>
      <c r="B969" t="s">
        <v>32</v>
      </c>
      <c r="C969" t="s">
        <v>52</v>
      </c>
      <c r="D969" t="s">
        <v>2873</v>
      </c>
    </row>
    <row r="970" spans="1:4" x14ac:dyDescent="0.3">
      <c r="A970" t="s">
        <v>2877</v>
      </c>
      <c r="B970" t="s">
        <v>32</v>
      </c>
      <c r="C970" t="s">
        <v>52</v>
      </c>
      <c r="D970" t="s">
        <v>2878</v>
      </c>
    </row>
    <row r="971" spans="1:4" x14ac:dyDescent="0.3">
      <c r="A971" t="s">
        <v>2879</v>
      </c>
      <c r="B971" t="s">
        <v>48</v>
      </c>
      <c r="C971" t="s">
        <v>1229</v>
      </c>
      <c r="D971" t="s">
        <v>2880</v>
      </c>
    </row>
    <row r="972" spans="1:4" x14ac:dyDescent="0.3">
      <c r="A972" t="s">
        <v>2881</v>
      </c>
      <c r="B972" t="s">
        <v>32</v>
      </c>
      <c r="C972" t="s">
        <v>52</v>
      </c>
      <c r="D972" t="s">
        <v>2882</v>
      </c>
    </row>
    <row r="973" spans="1:4" x14ac:dyDescent="0.3">
      <c r="A973" t="s">
        <v>830</v>
      </c>
      <c r="B973" t="s">
        <v>32</v>
      </c>
      <c r="C973" t="s">
        <v>52</v>
      </c>
      <c r="D973" t="s">
        <v>831</v>
      </c>
    </row>
    <row r="974" spans="1:4" x14ac:dyDescent="0.3">
      <c r="A974" t="s">
        <v>742</v>
      </c>
      <c r="B974" t="s">
        <v>32</v>
      </c>
      <c r="C974" t="s">
        <v>114</v>
      </c>
      <c r="D974" t="s">
        <v>743</v>
      </c>
    </row>
    <row r="975" spans="1:4" x14ac:dyDescent="0.3">
      <c r="A975" t="s">
        <v>2884</v>
      </c>
      <c r="B975" t="s">
        <v>32</v>
      </c>
      <c r="C975" t="s">
        <v>200</v>
      </c>
      <c r="D975" t="s">
        <v>2885</v>
      </c>
    </row>
    <row r="976" spans="1:4" x14ac:dyDescent="0.3">
      <c r="A976" t="s">
        <v>2200</v>
      </c>
      <c r="B976" t="s">
        <v>32</v>
      </c>
      <c r="C976" t="s">
        <v>114</v>
      </c>
      <c r="D976" t="s">
        <v>2201</v>
      </c>
    </row>
    <row r="977" spans="1:4" x14ac:dyDescent="0.3">
      <c r="A977" t="s">
        <v>917</v>
      </c>
      <c r="B977" t="s">
        <v>41</v>
      </c>
      <c r="C977" t="s">
        <v>42</v>
      </c>
      <c r="D977" t="s">
        <v>918</v>
      </c>
    </row>
    <row r="978" spans="1:4" x14ac:dyDescent="0.3">
      <c r="A978" t="s">
        <v>1495</v>
      </c>
      <c r="B978" t="s">
        <v>32</v>
      </c>
      <c r="C978" t="s">
        <v>52</v>
      </c>
      <c r="D978" t="s">
        <v>1496</v>
      </c>
    </row>
    <row r="979" spans="1:4" x14ac:dyDescent="0.3">
      <c r="A979" t="s">
        <v>2888</v>
      </c>
      <c r="B979" t="s">
        <v>32</v>
      </c>
      <c r="C979" t="s">
        <v>52</v>
      </c>
      <c r="D979" t="s">
        <v>2889</v>
      </c>
    </row>
    <row r="980" spans="1:4" x14ac:dyDescent="0.3">
      <c r="A980" t="s">
        <v>2894</v>
      </c>
      <c r="B980" t="s">
        <v>48</v>
      </c>
      <c r="C980" t="s">
        <v>49</v>
      </c>
      <c r="D980" t="s">
        <v>2895</v>
      </c>
    </row>
    <row r="981" spans="1:4" x14ac:dyDescent="0.3">
      <c r="A981" t="s">
        <v>2061</v>
      </c>
      <c r="B981" t="s">
        <v>41</v>
      </c>
      <c r="C981" t="s">
        <v>185</v>
      </c>
      <c r="D981" t="s">
        <v>2062</v>
      </c>
    </row>
    <row r="982" spans="1:4" x14ac:dyDescent="0.3">
      <c r="A982" t="s">
        <v>2900</v>
      </c>
      <c r="B982" t="s">
        <v>41</v>
      </c>
      <c r="C982" t="s">
        <v>58</v>
      </c>
      <c r="D982" t="s">
        <v>2901</v>
      </c>
    </row>
    <row r="983" spans="1:4" x14ac:dyDescent="0.3">
      <c r="A983" t="s">
        <v>1336</v>
      </c>
      <c r="B983" t="s">
        <v>32</v>
      </c>
      <c r="C983" t="s">
        <v>114</v>
      </c>
      <c r="D983" t="s">
        <v>1337</v>
      </c>
    </row>
    <row r="984" spans="1:4" x14ac:dyDescent="0.3">
      <c r="A984" t="s">
        <v>2903</v>
      </c>
      <c r="B984" t="s">
        <v>32</v>
      </c>
      <c r="C984" t="s">
        <v>215</v>
      </c>
      <c r="D984" t="s">
        <v>2904</v>
      </c>
    </row>
    <row r="985" spans="1:4" x14ac:dyDescent="0.3">
      <c r="A985" t="s">
        <v>2905</v>
      </c>
      <c r="B985" t="s">
        <v>41</v>
      </c>
      <c r="C985" t="s">
        <v>185</v>
      </c>
      <c r="D985" t="s">
        <v>2906</v>
      </c>
    </row>
    <row r="986" spans="1:4" x14ac:dyDescent="0.3">
      <c r="A986" t="s">
        <v>51</v>
      </c>
      <c r="B986" t="s">
        <v>32</v>
      </c>
      <c r="C986" t="s">
        <v>52</v>
      </c>
      <c r="D986" t="s">
        <v>53</v>
      </c>
    </row>
    <row r="987" spans="1:4" x14ac:dyDescent="0.3">
      <c r="A987" t="s">
        <v>2911</v>
      </c>
      <c r="B987" t="s">
        <v>41</v>
      </c>
      <c r="C987" t="s">
        <v>42</v>
      </c>
      <c r="D987" t="s">
        <v>2912</v>
      </c>
    </row>
    <row r="988" spans="1:4" x14ac:dyDescent="0.3">
      <c r="A988" t="s">
        <v>2913</v>
      </c>
      <c r="B988" t="s">
        <v>32</v>
      </c>
      <c r="C988" t="s">
        <v>55</v>
      </c>
      <c r="D988" t="s">
        <v>2914</v>
      </c>
    </row>
    <row r="989" spans="1:4" x14ac:dyDescent="0.3">
      <c r="A989" t="s">
        <v>2094</v>
      </c>
      <c r="B989" t="s">
        <v>32</v>
      </c>
      <c r="C989" t="s">
        <v>114</v>
      </c>
      <c r="D989" t="s">
        <v>2095</v>
      </c>
    </row>
    <row r="990" spans="1:4" x14ac:dyDescent="0.3">
      <c r="A990" t="s">
        <v>2916</v>
      </c>
      <c r="B990" t="s">
        <v>32</v>
      </c>
      <c r="C990" t="s">
        <v>215</v>
      </c>
      <c r="D990" t="s">
        <v>2917</v>
      </c>
    </row>
    <row r="991" spans="1:4" x14ac:dyDescent="0.3">
      <c r="A991" t="s">
        <v>1642</v>
      </c>
      <c r="B991" t="s">
        <v>32</v>
      </c>
      <c r="C991" t="s">
        <v>33</v>
      </c>
      <c r="D991" t="s">
        <v>1643</v>
      </c>
    </row>
    <row r="992" spans="1:4" x14ac:dyDescent="0.3">
      <c r="A992" t="s">
        <v>2918</v>
      </c>
      <c r="B992" t="s">
        <v>41</v>
      </c>
      <c r="C992" t="s">
        <v>42</v>
      </c>
      <c r="D992" t="s">
        <v>2919</v>
      </c>
    </row>
    <row r="993" spans="1:4" x14ac:dyDescent="0.3">
      <c r="A993" t="s">
        <v>2920</v>
      </c>
      <c r="B993" t="s">
        <v>41</v>
      </c>
      <c r="C993" t="s">
        <v>58</v>
      </c>
      <c r="D993" t="s">
        <v>2921</v>
      </c>
    </row>
    <row r="994" spans="1:4" x14ac:dyDescent="0.3">
      <c r="A994" t="s">
        <v>2925</v>
      </c>
      <c r="B994" t="s">
        <v>32</v>
      </c>
      <c r="C994" t="s">
        <v>75</v>
      </c>
      <c r="D994" t="s">
        <v>2926</v>
      </c>
    </row>
    <row r="995" spans="1:4" x14ac:dyDescent="0.3">
      <c r="A995" t="s">
        <v>2927</v>
      </c>
      <c r="B995" t="s">
        <v>48</v>
      </c>
      <c r="C995" t="s">
        <v>49</v>
      </c>
      <c r="D995" t="s">
        <v>2928</v>
      </c>
    </row>
    <row r="996" spans="1:4" x14ac:dyDescent="0.3">
      <c r="A996" t="s">
        <v>2929</v>
      </c>
      <c r="B996" t="s">
        <v>48</v>
      </c>
      <c r="C996" t="s">
        <v>99</v>
      </c>
      <c r="D996" t="s">
        <v>2930</v>
      </c>
    </row>
    <row r="997" spans="1:4" x14ac:dyDescent="0.3">
      <c r="A997" t="s">
        <v>2931</v>
      </c>
      <c r="B997" t="s">
        <v>32</v>
      </c>
      <c r="C997" t="s">
        <v>114</v>
      </c>
      <c r="D997" t="s">
        <v>2932</v>
      </c>
    </row>
    <row r="998" spans="1:4" x14ac:dyDescent="0.3">
      <c r="A998" t="s">
        <v>2622</v>
      </c>
      <c r="B998" t="s">
        <v>32</v>
      </c>
      <c r="C998" t="s">
        <v>114</v>
      </c>
      <c r="D998" t="s">
        <v>2623</v>
      </c>
    </row>
    <row r="999" spans="1:4" x14ac:dyDescent="0.3">
      <c r="A999" t="s">
        <v>2934</v>
      </c>
      <c r="B999" t="s">
        <v>32</v>
      </c>
      <c r="C999" t="s">
        <v>75</v>
      </c>
      <c r="D999" t="s">
        <v>2935</v>
      </c>
    </row>
    <row r="1000" spans="1:4" x14ac:dyDescent="0.3">
      <c r="A1000" t="s">
        <v>2033</v>
      </c>
      <c r="B1000" t="s">
        <v>41</v>
      </c>
      <c r="C1000" t="s">
        <v>492</v>
      </c>
      <c r="D1000" t="s">
        <v>2034</v>
      </c>
    </row>
    <row r="1001" spans="1:4" x14ac:dyDescent="0.3">
      <c r="A1001" t="s">
        <v>1580</v>
      </c>
      <c r="B1001" t="s">
        <v>32</v>
      </c>
      <c r="C1001" t="s">
        <v>45</v>
      </c>
      <c r="D1001" t="s">
        <v>1581</v>
      </c>
    </row>
    <row r="1002" spans="1:4" x14ac:dyDescent="0.3">
      <c r="A1002" t="s">
        <v>1265</v>
      </c>
      <c r="B1002" t="s">
        <v>32</v>
      </c>
      <c r="C1002" t="s">
        <v>114</v>
      </c>
      <c r="D1002" t="s">
        <v>1266</v>
      </c>
    </row>
    <row r="1003" spans="1:4" x14ac:dyDescent="0.3">
      <c r="A1003" t="s">
        <v>2942</v>
      </c>
      <c r="B1003" t="s">
        <v>48</v>
      </c>
      <c r="C1003" t="s">
        <v>49</v>
      </c>
      <c r="D1003" t="s">
        <v>2943</v>
      </c>
    </row>
    <row r="1004" spans="1:4" x14ac:dyDescent="0.3">
      <c r="A1004" t="s">
        <v>2947</v>
      </c>
      <c r="B1004" t="s">
        <v>48</v>
      </c>
      <c r="C1004" t="s">
        <v>1229</v>
      </c>
      <c r="D1004" t="s">
        <v>2948</v>
      </c>
    </row>
    <row r="1005" spans="1:4" x14ac:dyDescent="0.3">
      <c r="A1005" t="s">
        <v>2949</v>
      </c>
      <c r="B1005" t="s">
        <v>32</v>
      </c>
      <c r="C1005" t="s">
        <v>215</v>
      </c>
      <c r="D1005" t="s">
        <v>2950</v>
      </c>
    </row>
    <row r="1006" spans="1:4" x14ac:dyDescent="0.3">
      <c r="A1006" t="s">
        <v>2827</v>
      </c>
      <c r="B1006" t="s">
        <v>32</v>
      </c>
      <c r="C1006" t="s">
        <v>114</v>
      </c>
      <c r="D1006" t="s">
        <v>2828</v>
      </c>
    </row>
    <row r="1007" spans="1:4" x14ac:dyDescent="0.3">
      <c r="A1007" t="s">
        <v>2951</v>
      </c>
      <c r="B1007" t="s">
        <v>41</v>
      </c>
      <c r="C1007" t="s">
        <v>185</v>
      </c>
      <c r="D1007" t="s">
        <v>2952</v>
      </c>
    </row>
    <row r="1008" spans="1:4" x14ac:dyDescent="0.3">
      <c r="A1008" t="s">
        <v>2260</v>
      </c>
      <c r="B1008" t="s">
        <v>32</v>
      </c>
      <c r="C1008" t="s">
        <v>55</v>
      </c>
      <c r="D1008" t="s">
        <v>2261</v>
      </c>
    </row>
    <row r="1009" spans="1:4" x14ac:dyDescent="0.3">
      <c r="A1009" t="s">
        <v>2953</v>
      </c>
      <c r="B1009" t="s">
        <v>32</v>
      </c>
      <c r="C1009" t="s">
        <v>205</v>
      </c>
      <c r="D1009" t="s">
        <v>2954</v>
      </c>
    </row>
    <row r="1010" spans="1:4" x14ac:dyDescent="0.3">
      <c r="A1010" t="s">
        <v>917</v>
      </c>
      <c r="B1010" t="s">
        <v>41</v>
      </c>
      <c r="C1010" t="s">
        <v>42</v>
      </c>
      <c r="D1010" t="s">
        <v>918</v>
      </c>
    </row>
    <row r="1011" spans="1:4" x14ac:dyDescent="0.3">
      <c r="A1011" t="s">
        <v>596</v>
      </c>
      <c r="B1011" t="s">
        <v>41</v>
      </c>
      <c r="C1011" t="s">
        <v>185</v>
      </c>
      <c r="D1011" t="s">
        <v>597</v>
      </c>
    </row>
    <row r="1012" spans="1:4" x14ac:dyDescent="0.3">
      <c r="A1012" t="s">
        <v>810</v>
      </c>
      <c r="B1012" t="s">
        <v>48</v>
      </c>
      <c r="C1012" t="s">
        <v>99</v>
      </c>
      <c r="D1012" t="s">
        <v>811</v>
      </c>
    </row>
    <row r="1013" spans="1:4" x14ac:dyDescent="0.3">
      <c r="A1013" t="s">
        <v>728</v>
      </c>
      <c r="B1013" t="s">
        <v>48</v>
      </c>
      <c r="C1013" t="s">
        <v>49</v>
      </c>
      <c r="D1013" t="s">
        <v>729</v>
      </c>
    </row>
    <row r="1014" spans="1:4" x14ac:dyDescent="0.3">
      <c r="A1014" t="s">
        <v>2961</v>
      </c>
      <c r="B1014" t="s">
        <v>41</v>
      </c>
      <c r="C1014" t="s">
        <v>185</v>
      </c>
      <c r="D1014" t="s">
        <v>2962</v>
      </c>
    </row>
    <row r="1015" spans="1:4" x14ac:dyDescent="0.3">
      <c r="A1015" t="s">
        <v>1045</v>
      </c>
      <c r="B1015" t="s">
        <v>48</v>
      </c>
      <c r="C1015" t="s">
        <v>49</v>
      </c>
      <c r="D1015" t="s">
        <v>1046</v>
      </c>
    </row>
    <row r="1016" spans="1:4" x14ac:dyDescent="0.3">
      <c r="A1016" t="s">
        <v>2964</v>
      </c>
      <c r="B1016" t="s">
        <v>32</v>
      </c>
      <c r="C1016" t="s">
        <v>45</v>
      </c>
      <c r="D1016" t="s">
        <v>2965</v>
      </c>
    </row>
    <row r="1017" spans="1:4" x14ac:dyDescent="0.3">
      <c r="A1017" t="s">
        <v>2967</v>
      </c>
      <c r="B1017" t="s">
        <v>32</v>
      </c>
      <c r="C1017" t="s">
        <v>33</v>
      </c>
      <c r="D1017" t="s">
        <v>2968</v>
      </c>
    </row>
    <row r="1018" spans="1:4" x14ac:dyDescent="0.3">
      <c r="A1018" t="s">
        <v>2972</v>
      </c>
      <c r="B1018" t="s">
        <v>32</v>
      </c>
      <c r="C1018" t="s">
        <v>114</v>
      </c>
      <c r="D1018" t="s">
        <v>2973</v>
      </c>
    </row>
    <row r="1019" spans="1:4" x14ac:dyDescent="0.3">
      <c r="A1019" t="s">
        <v>2975</v>
      </c>
      <c r="B1019" t="s">
        <v>32</v>
      </c>
      <c r="C1019" t="s">
        <v>215</v>
      </c>
      <c r="D1019" t="s">
        <v>264</v>
      </c>
    </row>
    <row r="1020" spans="1:4" x14ac:dyDescent="0.3">
      <c r="A1020" t="s">
        <v>2976</v>
      </c>
      <c r="B1020" t="s">
        <v>32</v>
      </c>
      <c r="C1020" t="s">
        <v>215</v>
      </c>
      <c r="D1020" t="s">
        <v>2977</v>
      </c>
    </row>
    <row r="1021" spans="1:4" x14ac:dyDescent="0.3">
      <c r="A1021" t="s">
        <v>2978</v>
      </c>
      <c r="B1021" t="s">
        <v>32</v>
      </c>
      <c r="C1021" t="s">
        <v>45</v>
      </c>
      <c r="D1021" t="s">
        <v>2979</v>
      </c>
    </row>
    <row r="1022" spans="1:4" x14ac:dyDescent="0.3">
      <c r="A1022" t="s">
        <v>2980</v>
      </c>
      <c r="B1022" t="s">
        <v>32</v>
      </c>
      <c r="C1022" t="s">
        <v>114</v>
      </c>
      <c r="D1022" t="s">
        <v>2981</v>
      </c>
    </row>
    <row r="1023" spans="1:4" x14ac:dyDescent="0.3">
      <c r="A1023" t="s">
        <v>2982</v>
      </c>
      <c r="B1023" t="s">
        <v>48</v>
      </c>
      <c r="C1023" t="s">
        <v>49</v>
      </c>
      <c r="D1023" t="s">
        <v>2983</v>
      </c>
    </row>
    <row r="1024" spans="1:4" x14ac:dyDescent="0.3">
      <c r="A1024" t="s">
        <v>2608</v>
      </c>
      <c r="B1024" t="s">
        <v>32</v>
      </c>
      <c r="C1024" t="s">
        <v>114</v>
      </c>
      <c r="D1024" t="s">
        <v>2609</v>
      </c>
    </row>
    <row r="1025" spans="1:4" x14ac:dyDescent="0.3">
      <c r="A1025" t="s">
        <v>2985</v>
      </c>
      <c r="B1025" t="s">
        <v>41</v>
      </c>
      <c r="C1025" t="s">
        <v>492</v>
      </c>
      <c r="D1025" t="s">
        <v>2986</v>
      </c>
    </row>
    <row r="1026" spans="1:4" x14ac:dyDescent="0.3">
      <c r="A1026" t="s">
        <v>1658</v>
      </c>
      <c r="B1026" t="s">
        <v>48</v>
      </c>
      <c r="C1026" t="s">
        <v>99</v>
      </c>
      <c r="D1026" t="s">
        <v>1659</v>
      </c>
    </row>
    <row r="1027" spans="1:4" x14ac:dyDescent="0.3">
      <c r="A1027" t="s">
        <v>2991</v>
      </c>
      <c r="B1027" t="s">
        <v>32</v>
      </c>
      <c r="C1027" t="s">
        <v>33</v>
      </c>
      <c r="D1027" t="s">
        <v>2992</v>
      </c>
    </row>
    <row r="1028" spans="1:4" x14ac:dyDescent="0.3">
      <c r="A1028" t="s">
        <v>2993</v>
      </c>
      <c r="B1028" t="s">
        <v>32</v>
      </c>
      <c r="C1028" t="s">
        <v>52</v>
      </c>
      <c r="D1028" t="s">
        <v>2994</v>
      </c>
    </row>
    <row r="1029" spans="1:4" x14ac:dyDescent="0.3">
      <c r="A1029" t="s">
        <v>2996</v>
      </c>
      <c r="B1029" t="s">
        <v>32</v>
      </c>
      <c r="C1029" t="s">
        <v>52</v>
      </c>
      <c r="D1029" t="s">
        <v>2997</v>
      </c>
    </row>
    <row r="1030" spans="1:4" x14ac:dyDescent="0.3">
      <c r="A1030" t="s">
        <v>772</v>
      </c>
      <c r="B1030" t="s">
        <v>48</v>
      </c>
      <c r="C1030" t="s">
        <v>49</v>
      </c>
      <c r="D1030" t="s">
        <v>773</v>
      </c>
    </row>
    <row r="1031" spans="1:4" x14ac:dyDescent="0.3">
      <c r="A1031" t="s">
        <v>2999</v>
      </c>
      <c r="B1031" t="s">
        <v>48</v>
      </c>
      <c r="C1031" t="s">
        <v>99</v>
      </c>
      <c r="D1031" t="s">
        <v>3000</v>
      </c>
    </row>
    <row r="1032" spans="1:4" x14ac:dyDescent="0.3">
      <c r="A1032" t="s">
        <v>116</v>
      </c>
      <c r="B1032" t="s">
        <v>41</v>
      </c>
      <c r="C1032" t="s">
        <v>42</v>
      </c>
      <c r="D1032" t="s">
        <v>117</v>
      </c>
    </row>
    <row r="1033" spans="1:4" x14ac:dyDescent="0.3">
      <c r="A1033" t="s">
        <v>3001</v>
      </c>
      <c r="B1033" t="s">
        <v>32</v>
      </c>
      <c r="C1033" t="s">
        <v>114</v>
      </c>
      <c r="D1033" t="s">
        <v>3002</v>
      </c>
    </row>
    <row r="1034" spans="1:4" x14ac:dyDescent="0.3">
      <c r="A1034" t="s">
        <v>3003</v>
      </c>
      <c r="B1034" t="s">
        <v>41</v>
      </c>
      <c r="C1034" t="s">
        <v>42</v>
      </c>
      <c r="D1034" t="s">
        <v>3004</v>
      </c>
    </row>
    <row r="1035" spans="1:4" x14ac:dyDescent="0.3">
      <c r="A1035" t="s">
        <v>3005</v>
      </c>
      <c r="B1035" t="s">
        <v>32</v>
      </c>
      <c r="C1035" t="s">
        <v>33</v>
      </c>
      <c r="D1035" t="s">
        <v>3006</v>
      </c>
    </row>
    <row r="1036" spans="1:4" x14ac:dyDescent="0.3">
      <c r="A1036" t="s">
        <v>3008</v>
      </c>
      <c r="B1036" t="s">
        <v>48</v>
      </c>
      <c r="C1036" t="s">
        <v>99</v>
      </c>
      <c r="D1036" t="s">
        <v>3009</v>
      </c>
    </row>
    <row r="1037" spans="1:4" x14ac:dyDescent="0.3">
      <c r="A1037" t="s">
        <v>125</v>
      </c>
      <c r="B1037" t="s">
        <v>48</v>
      </c>
      <c r="C1037" t="s">
        <v>49</v>
      </c>
      <c r="D1037" t="s">
        <v>126</v>
      </c>
    </row>
    <row r="1038" spans="1:4" x14ac:dyDescent="0.3">
      <c r="A1038" t="s">
        <v>3012</v>
      </c>
      <c r="B1038" t="s">
        <v>32</v>
      </c>
      <c r="C1038" t="s">
        <v>33</v>
      </c>
      <c r="D1038" t="s">
        <v>3013</v>
      </c>
    </row>
    <row r="1039" spans="1:4" x14ac:dyDescent="0.3">
      <c r="A1039" t="s">
        <v>2068</v>
      </c>
      <c r="B1039" t="s">
        <v>48</v>
      </c>
      <c r="C1039" t="s">
        <v>99</v>
      </c>
      <c r="D1039" t="s">
        <v>2069</v>
      </c>
    </row>
    <row r="1040" spans="1:4" x14ac:dyDescent="0.3">
      <c r="A1040" t="s">
        <v>3016</v>
      </c>
      <c r="B1040" t="s">
        <v>32</v>
      </c>
      <c r="C1040" t="s">
        <v>114</v>
      </c>
      <c r="D1040" t="s">
        <v>3017</v>
      </c>
    </row>
    <row r="1041" spans="1:4" x14ac:dyDescent="0.3">
      <c r="A1041" t="s">
        <v>3018</v>
      </c>
      <c r="B1041" t="s">
        <v>32</v>
      </c>
      <c r="C1041" t="s">
        <v>200</v>
      </c>
      <c r="D1041" t="s">
        <v>264</v>
      </c>
    </row>
    <row r="1042" spans="1:4" x14ac:dyDescent="0.3">
      <c r="A1042" t="s">
        <v>3019</v>
      </c>
      <c r="B1042" t="s">
        <v>48</v>
      </c>
      <c r="C1042" t="s">
        <v>49</v>
      </c>
      <c r="D1042" t="s">
        <v>3020</v>
      </c>
    </row>
    <row r="1043" spans="1:4" x14ac:dyDescent="0.3">
      <c r="A1043" t="s">
        <v>3021</v>
      </c>
      <c r="B1043" t="s">
        <v>32</v>
      </c>
      <c r="C1043" t="s">
        <v>215</v>
      </c>
      <c r="D1043" t="s">
        <v>3022</v>
      </c>
    </row>
    <row r="1044" spans="1:4" x14ac:dyDescent="0.3">
      <c r="A1044" t="s">
        <v>3023</v>
      </c>
      <c r="B1044" t="s">
        <v>32</v>
      </c>
      <c r="C1044" t="s">
        <v>205</v>
      </c>
      <c r="D1044" t="s">
        <v>3024</v>
      </c>
    </row>
    <row r="1045" spans="1:4" x14ac:dyDescent="0.3">
      <c r="A1045" t="s">
        <v>2700</v>
      </c>
      <c r="B1045" t="s">
        <v>48</v>
      </c>
      <c r="C1045" t="s">
        <v>49</v>
      </c>
      <c r="D1045" t="s">
        <v>2701</v>
      </c>
    </row>
    <row r="1046" spans="1:4" x14ac:dyDescent="0.3">
      <c r="A1046" t="s">
        <v>1810</v>
      </c>
      <c r="B1046" t="s">
        <v>48</v>
      </c>
      <c r="C1046" t="s">
        <v>99</v>
      </c>
      <c r="D1046" t="s">
        <v>1811</v>
      </c>
    </row>
    <row r="1047" spans="1:4" x14ac:dyDescent="0.3">
      <c r="A1047" t="s">
        <v>830</v>
      </c>
      <c r="B1047" t="s">
        <v>32</v>
      </c>
      <c r="C1047" t="s">
        <v>52</v>
      </c>
      <c r="D1047" t="s">
        <v>831</v>
      </c>
    </row>
    <row r="1048" spans="1:4" x14ac:dyDescent="0.3">
      <c r="A1048" t="s">
        <v>3029</v>
      </c>
      <c r="B1048" t="s">
        <v>48</v>
      </c>
      <c r="C1048" t="s">
        <v>99</v>
      </c>
      <c r="D1048" t="s">
        <v>3030</v>
      </c>
    </row>
    <row r="1049" spans="1:4" x14ac:dyDescent="0.3">
      <c r="A1049" t="s">
        <v>3031</v>
      </c>
      <c r="B1049" t="s">
        <v>32</v>
      </c>
      <c r="C1049" t="s">
        <v>75</v>
      </c>
      <c r="D1049" t="s">
        <v>3032</v>
      </c>
    </row>
    <row r="1050" spans="1:4" x14ac:dyDescent="0.3">
      <c r="A1050" t="s">
        <v>3033</v>
      </c>
      <c r="B1050" t="s">
        <v>32</v>
      </c>
      <c r="C1050" t="s">
        <v>45</v>
      </c>
      <c r="D1050" t="s">
        <v>3034</v>
      </c>
    </row>
    <row r="1051" spans="1:4" x14ac:dyDescent="0.3">
      <c r="A1051" t="s">
        <v>2829</v>
      </c>
      <c r="B1051" t="s">
        <v>41</v>
      </c>
      <c r="C1051" t="s">
        <v>185</v>
      </c>
      <c r="D1051" t="s">
        <v>2830</v>
      </c>
    </row>
    <row r="1052" spans="1:4" x14ac:dyDescent="0.3">
      <c r="A1052" t="s">
        <v>3038</v>
      </c>
      <c r="B1052" t="s">
        <v>48</v>
      </c>
      <c r="C1052" t="s">
        <v>49</v>
      </c>
      <c r="D1052" t="s">
        <v>3039</v>
      </c>
    </row>
    <row r="1053" spans="1:4" x14ac:dyDescent="0.3">
      <c r="A1053" t="s">
        <v>919</v>
      </c>
      <c r="B1053" t="s">
        <v>48</v>
      </c>
      <c r="C1053" t="s">
        <v>49</v>
      </c>
      <c r="D1053" t="s">
        <v>920</v>
      </c>
    </row>
    <row r="1054" spans="1:4" x14ac:dyDescent="0.3">
      <c r="A1054" t="s">
        <v>2059</v>
      </c>
      <c r="B1054" t="s">
        <v>32</v>
      </c>
      <c r="C1054" t="s">
        <v>52</v>
      </c>
      <c r="D1054" t="s">
        <v>2060</v>
      </c>
    </row>
    <row r="1055" spans="1:4" x14ac:dyDescent="0.3">
      <c r="A1055" t="s">
        <v>1413</v>
      </c>
      <c r="B1055" t="s">
        <v>48</v>
      </c>
      <c r="C1055" t="s">
        <v>99</v>
      </c>
      <c r="D1055" t="s">
        <v>1414</v>
      </c>
    </row>
    <row r="1056" spans="1:4" x14ac:dyDescent="0.3">
      <c r="A1056" t="s">
        <v>3046</v>
      </c>
      <c r="B1056" t="s">
        <v>32</v>
      </c>
      <c r="C1056" t="s">
        <v>114</v>
      </c>
      <c r="D1056" t="s">
        <v>3047</v>
      </c>
    </row>
    <row r="1057" spans="1:4" x14ac:dyDescent="0.3">
      <c r="A1057" t="s">
        <v>3048</v>
      </c>
      <c r="B1057" t="s">
        <v>32</v>
      </c>
      <c r="C1057" t="s">
        <v>55</v>
      </c>
      <c r="D1057" t="s">
        <v>3049</v>
      </c>
    </row>
    <row r="1058" spans="1:4" x14ac:dyDescent="0.3">
      <c r="A1058" t="s">
        <v>2683</v>
      </c>
      <c r="B1058" t="s">
        <v>48</v>
      </c>
      <c r="C1058" t="s">
        <v>99</v>
      </c>
      <c r="D1058" t="s">
        <v>2684</v>
      </c>
    </row>
    <row r="1059" spans="1:4" x14ac:dyDescent="0.3">
      <c r="A1059" t="s">
        <v>2307</v>
      </c>
      <c r="B1059" t="s">
        <v>41</v>
      </c>
      <c r="C1059" t="s">
        <v>185</v>
      </c>
      <c r="D1059" t="s">
        <v>2308</v>
      </c>
    </row>
    <row r="1060" spans="1:4" x14ac:dyDescent="0.3">
      <c r="A1060" t="s">
        <v>3058</v>
      </c>
      <c r="B1060" t="s">
        <v>48</v>
      </c>
      <c r="C1060" t="s">
        <v>413</v>
      </c>
      <c r="D1060" t="s">
        <v>3059</v>
      </c>
    </row>
    <row r="1061" spans="1:4" x14ac:dyDescent="0.3">
      <c r="A1061" t="s">
        <v>3064</v>
      </c>
      <c r="B1061" t="s">
        <v>48</v>
      </c>
      <c r="C1061" t="s">
        <v>49</v>
      </c>
      <c r="D1061" t="s">
        <v>3065</v>
      </c>
    </row>
    <row r="1062" spans="1:4" x14ac:dyDescent="0.3">
      <c r="A1062" t="s">
        <v>1675</v>
      </c>
      <c r="B1062" t="s">
        <v>32</v>
      </c>
      <c r="C1062" t="s">
        <v>52</v>
      </c>
      <c r="D1062" t="s">
        <v>1676</v>
      </c>
    </row>
    <row r="1063" spans="1:4" x14ac:dyDescent="0.3">
      <c r="A1063" t="s">
        <v>162</v>
      </c>
      <c r="B1063" t="s">
        <v>48</v>
      </c>
      <c r="C1063" t="s">
        <v>99</v>
      </c>
      <c r="D1063" t="s">
        <v>163</v>
      </c>
    </row>
    <row r="1064" spans="1:4" x14ac:dyDescent="0.3">
      <c r="A1064" t="s">
        <v>3066</v>
      </c>
      <c r="B1064" t="s">
        <v>48</v>
      </c>
      <c r="C1064" t="s">
        <v>99</v>
      </c>
      <c r="D1064" t="s">
        <v>3067</v>
      </c>
    </row>
    <row r="1065" spans="1:4" x14ac:dyDescent="0.3">
      <c r="A1065" t="s">
        <v>2953</v>
      </c>
      <c r="B1065" t="s">
        <v>32</v>
      </c>
      <c r="C1065" t="s">
        <v>205</v>
      </c>
      <c r="D1065" t="s">
        <v>2954</v>
      </c>
    </row>
    <row r="1066" spans="1:4" x14ac:dyDescent="0.3">
      <c r="A1066" t="s">
        <v>2770</v>
      </c>
      <c r="B1066" t="s">
        <v>41</v>
      </c>
      <c r="C1066" t="s">
        <v>42</v>
      </c>
      <c r="D1066" t="s">
        <v>2771</v>
      </c>
    </row>
    <row r="1067" spans="1:4" x14ac:dyDescent="0.3">
      <c r="A1067" t="s">
        <v>1409</v>
      </c>
      <c r="B1067" t="s">
        <v>32</v>
      </c>
      <c r="C1067" t="s">
        <v>52</v>
      </c>
      <c r="D1067" t="s">
        <v>1410</v>
      </c>
    </row>
    <row r="1068" spans="1:4" x14ac:dyDescent="0.3">
      <c r="A1068" t="s">
        <v>749</v>
      </c>
      <c r="B1068" t="s">
        <v>32</v>
      </c>
      <c r="C1068" t="s">
        <v>55</v>
      </c>
      <c r="D1068" t="s">
        <v>750</v>
      </c>
    </row>
    <row r="1069" spans="1:4" x14ac:dyDescent="0.3">
      <c r="A1069" t="s">
        <v>2627</v>
      </c>
      <c r="B1069" t="s">
        <v>48</v>
      </c>
      <c r="C1069" t="s">
        <v>1229</v>
      </c>
      <c r="D1069" t="s">
        <v>2628</v>
      </c>
    </row>
    <row r="1070" spans="1:4" x14ac:dyDescent="0.3">
      <c r="A1070" t="s">
        <v>596</v>
      </c>
      <c r="B1070" t="s">
        <v>41</v>
      </c>
      <c r="C1070" t="s">
        <v>185</v>
      </c>
      <c r="D1070" t="s">
        <v>597</v>
      </c>
    </row>
    <row r="1071" spans="1:4" x14ac:dyDescent="0.3">
      <c r="A1071" t="s">
        <v>1835</v>
      </c>
      <c r="B1071" t="s">
        <v>32</v>
      </c>
      <c r="C1071" t="s">
        <v>114</v>
      </c>
      <c r="D1071" t="s">
        <v>1836</v>
      </c>
    </row>
    <row r="1072" spans="1:4" x14ac:dyDescent="0.3">
      <c r="A1072" t="s">
        <v>3075</v>
      </c>
      <c r="B1072" t="s">
        <v>32</v>
      </c>
      <c r="C1072" t="s">
        <v>45</v>
      </c>
      <c r="D1072" t="s">
        <v>3076</v>
      </c>
    </row>
    <row r="1073" spans="1:4" x14ac:dyDescent="0.3">
      <c r="A1073" t="s">
        <v>3077</v>
      </c>
      <c r="B1073" t="s">
        <v>32</v>
      </c>
      <c r="C1073" t="s">
        <v>33</v>
      </c>
      <c r="D1073" t="s">
        <v>3078</v>
      </c>
    </row>
    <row r="1074" spans="1:4" x14ac:dyDescent="0.3">
      <c r="A1074" t="s">
        <v>3082</v>
      </c>
      <c r="B1074" t="s">
        <v>32</v>
      </c>
      <c r="C1074" t="s">
        <v>45</v>
      </c>
      <c r="D1074" t="s">
        <v>3083</v>
      </c>
    </row>
    <row r="1075" spans="1:4" x14ac:dyDescent="0.3">
      <c r="A1075" t="s">
        <v>3084</v>
      </c>
      <c r="B1075" t="s">
        <v>48</v>
      </c>
      <c r="C1075" t="s">
        <v>49</v>
      </c>
      <c r="D1075" t="s">
        <v>3085</v>
      </c>
    </row>
    <row r="1076" spans="1:4" x14ac:dyDescent="0.3">
      <c r="A1076" t="s">
        <v>3086</v>
      </c>
      <c r="B1076" t="s">
        <v>41</v>
      </c>
      <c r="C1076" t="s">
        <v>42</v>
      </c>
      <c r="D1076" t="s">
        <v>3087</v>
      </c>
    </row>
    <row r="1077" spans="1:4" x14ac:dyDescent="0.3">
      <c r="A1077" t="s">
        <v>57</v>
      </c>
      <c r="B1077" t="s">
        <v>41</v>
      </c>
      <c r="C1077" t="s">
        <v>58</v>
      </c>
      <c r="D1077" t="s">
        <v>59</v>
      </c>
    </row>
    <row r="1078" spans="1:4" x14ac:dyDescent="0.3">
      <c r="A1078" t="s">
        <v>3088</v>
      </c>
      <c r="B1078" t="s">
        <v>32</v>
      </c>
      <c r="C1078" t="s">
        <v>52</v>
      </c>
      <c r="D1078" t="s">
        <v>3089</v>
      </c>
    </row>
    <row r="1079" spans="1:4" x14ac:dyDescent="0.3">
      <c r="A1079" t="s">
        <v>3090</v>
      </c>
      <c r="B1079" t="s">
        <v>32</v>
      </c>
      <c r="C1079" t="s">
        <v>55</v>
      </c>
      <c r="D1079" t="s">
        <v>3091</v>
      </c>
    </row>
    <row r="1080" spans="1:4" x14ac:dyDescent="0.3">
      <c r="A1080" t="s">
        <v>3092</v>
      </c>
      <c r="B1080" t="s">
        <v>32</v>
      </c>
      <c r="C1080" t="s">
        <v>33</v>
      </c>
      <c r="D1080" t="s">
        <v>3093</v>
      </c>
    </row>
    <row r="1081" spans="1:4" x14ac:dyDescent="0.3">
      <c r="A1081" t="s">
        <v>3098</v>
      </c>
      <c r="B1081" t="s">
        <v>32</v>
      </c>
      <c r="C1081" t="s">
        <v>45</v>
      </c>
      <c r="D1081" t="s">
        <v>3099</v>
      </c>
    </row>
    <row r="1082" spans="1:4" x14ac:dyDescent="0.3">
      <c r="A1082" t="s">
        <v>1637</v>
      </c>
      <c r="B1082" t="s">
        <v>32</v>
      </c>
      <c r="C1082" t="s">
        <v>52</v>
      </c>
      <c r="D1082" t="s">
        <v>1638</v>
      </c>
    </row>
    <row r="1083" spans="1:4" x14ac:dyDescent="0.3">
      <c r="A1083" t="s">
        <v>3104</v>
      </c>
      <c r="B1083" t="s">
        <v>41</v>
      </c>
      <c r="C1083" t="s">
        <v>492</v>
      </c>
      <c r="D1083" t="s">
        <v>3105</v>
      </c>
    </row>
    <row r="1084" spans="1:4" x14ac:dyDescent="0.3">
      <c r="A1084" t="s">
        <v>125</v>
      </c>
      <c r="B1084" t="s">
        <v>48</v>
      </c>
      <c r="C1084" t="s">
        <v>49</v>
      </c>
      <c r="D1084" t="s">
        <v>126</v>
      </c>
    </row>
    <row r="1085" spans="1:4" x14ac:dyDescent="0.3">
      <c r="A1085" t="s">
        <v>3109</v>
      </c>
      <c r="B1085" t="s">
        <v>41</v>
      </c>
      <c r="C1085" t="s">
        <v>492</v>
      </c>
      <c r="D1085" t="s">
        <v>3110</v>
      </c>
    </row>
    <row r="1086" spans="1:4" x14ac:dyDescent="0.3">
      <c r="A1086" t="s">
        <v>3112</v>
      </c>
      <c r="B1086" t="s">
        <v>41</v>
      </c>
      <c r="C1086" t="s">
        <v>492</v>
      </c>
      <c r="D1086" t="s">
        <v>3113</v>
      </c>
    </row>
    <row r="1087" spans="1:4" x14ac:dyDescent="0.3">
      <c r="A1087" t="s">
        <v>457</v>
      </c>
      <c r="B1087" t="s">
        <v>32</v>
      </c>
      <c r="C1087" t="s">
        <v>52</v>
      </c>
      <c r="D1087" t="s">
        <v>458</v>
      </c>
    </row>
    <row r="1088" spans="1:4" x14ac:dyDescent="0.3">
      <c r="A1088" t="s">
        <v>3115</v>
      </c>
      <c r="B1088" t="s">
        <v>32</v>
      </c>
      <c r="C1088" t="s">
        <v>52</v>
      </c>
      <c r="D1088" t="s">
        <v>3116</v>
      </c>
    </row>
    <row r="1089" spans="1:4" x14ac:dyDescent="0.3">
      <c r="A1089" t="s">
        <v>3048</v>
      </c>
      <c r="B1089" t="s">
        <v>32</v>
      </c>
      <c r="C1089" t="s">
        <v>55</v>
      </c>
      <c r="D1089" t="s">
        <v>3049</v>
      </c>
    </row>
    <row r="1090" spans="1:4" x14ac:dyDescent="0.3">
      <c r="A1090" t="s">
        <v>3064</v>
      </c>
      <c r="B1090" t="s">
        <v>48</v>
      </c>
      <c r="C1090" t="s">
        <v>49</v>
      </c>
      <c r="D1090" t="s">
        <v>3120</v>
      </c>
    </row>
    <row r="1091" spans="1:4" x14ac:dyDescent="0.3">
      <c r="A1091" t="s">
        <v>1716</v>
      </c>
      <c r="B1091" t="s">
        <v>48</v>
      </c>
      <c r="C1091" t="s">
        <v>49</v>
      </c>
      <c r="D1091" t="s">
        <v>1717</v>
      </c>
    </row>
    <row r="1092" spans="1:4" x14ac:dyDescent="0.3">
      <c r="A1092" t="s">
        <v>104</v>
      </c>
      <c r="B1092" t="s">
        <v>32</v>
      </c>
      <c r="C1092" t="s">
        <v>75</v>
      </c>
      <c r="D1092" t="s">
        <v>105</v>
      </c>
    </row>
    <row r="1093" spans="1:4" x14ac:dyDescent="0.3">
      <c r="A1093" t="s">
        <v>3125</v>
      </c>
      <c r="B1093" t="s">
        <v>32</v>
      </c>
      <c r="C1093" t="s">
        <v>114</v>
      </c>
      <c r="D1093" t="s">
        <v>3126</v>
      </c>
    </row>
    <row r="1094" spans="1:4" x14ac:dyDescent="0.3">
      <c r="A1094" t="s">
        <v>67</v>
      </c>
      <c r="B1094" t="s">
        <v>32</v>
      </c>
      <c r="C1094" t="s">
        <v>52</v>
      </c>
      <c r="D1094" t="s">
        <v>68</v>
      </c>
    </row>
    <row r="1095" spans="1:4" x14ac:dyDescent="0.3">
      <c r="A1095" t="s">
        <v>212</v>
      </c>
      <c r="B1095" t="s">
        <v>32</v>
      </c>
      <c r="C1095" t="s">
        <v>45</v>
      </c>
      <c r="D1095" t="s">
        <v>213</v>
      </c>
    </row>
    <row r="1096" spans="1:4" x14ac:dyDescent="0.3">
      <c r="A1096" t="s">
        <v>3127</v>
      </c>
      <c r="B1096" t="s">
        <v>32</v>
      </c>
      <c r="C1096" t="s">
        <v>114</v>
      </c>
      <c r="D1096" t="s">
        <v>3128</v>
      </c>
    </row>
    <row r="1097" spans="1:4" x14ac:dyDescent="0.3">
      <c r="A1097" t="s">
        <v>2741</v>
      </c>
      <c r="B1097" t="s">
        <v>32</v>
      </c>
      <c r="C1097" t="s">
        <v>52</v>
      </c>
      <c r="D1097" t="s">
        <v>2742</v>
      </c>
    </row>
    <row r="1098" spans="1:4" x14ac:dyDescent="0.3">
      <c r="A1098" t="s">
        <v>1365</v>
      </c>
      <c r="B1098" t="s">
        <v>32</v>
      </c>
      <c r="C1098" t="s">
        <v>55</v>
      </c>
      <c r="D1098" t="s">
        <v>1366</v>
      </c>
    </row>
    <row r="1099" spans="1:4" x14ac:dyDescent="0.3">
      <c r="A1099" t="s">
        <v>718</v>
      </c>
      <c r="B1099" t="s">
        <v>32</v>
      </c>
      <c r="C1099" t="s">
        <v>205</v>
      </c>
      <c r="D1099" t="s">
        <v>719</v>
      </c>
    </row>
    <row r="1100" spans="1:4" x14ac:dyDescent="0.3">
      <c r="A1100" t="s">
        <v>3133</v>
      </c>
      <c r="B1100" t="s">
        <v>32</v>
      </c>
      <c r="C1100" t="s">
        <v>55</v>
      </c>
      <c r="D1100" t="s">
        <v>3134</v>
      </c>
    </row>
    <row r="1101" spans="1:4" x14ac:dyDescent="0.3">
      <c r="A1101" t="s">
        <v>3135</v>
      </c>
      <c r="B1101" t="s">
        <v>32</v>
      </c>
      <c r="C1101" t="s">
        <v>114</v>
      </c>
      <c r="D1101" t="s">
        <v>3136</v>
      </c>
    </row>
    <row r="1102" spans="1:4" x14ac:dyDescent="0.3">
      <c r="A1102" t="s">
        <v>3137</v>
      </c>
      <c r="B1102" t="s">
        <v>48</v>
      </c>
      <c r="C1102" t="s">
        <v>99</v>
      </c>
      <c r="D1102" t="s">
        <v>3138</v>
      </c>
    </row>
    <row r="1103" spans="1:4" x14ac:dyDescent="0.3">
      <c r="A1103" t="s">
        <v>85</v>
      </c>
      <c r="B1103" t="s">
        <v>32</v>
      </c>
      <c r="C1103" t="s">
        <v>52</v>
      </c>
      <c r="D1103" t="s">
        <v>86</v>
      </c>
    </row>
    <row r="1104" spans="1:4" x14ac:dyDescent="0.3">
      <c r="A1104" t="s">
        <v>2947</v>
      </c>
      <c r="B1104" t="s">
        <v>48</v>
      </c>
      <c r="C1104" t="s">
        <v>1229</v>
      </c>
      <c r="D1104" t="s">
        <v>2948</v>
      </c>
    </row>
    <row r="1105" spans="1:4" x14ac:dyDescent="0.3">
      <c r="A1105" t="s">
        <v>3142</v>
      </c>
      <c r="B1105" t="s">
        <v>32</v>
      </c>
      <c r="C1105" t="s">
        <v>75</v>
      </c>
      <c r="D1105" t="s">
        <v>3143</v>
      </c>
    </row>
    <row r="1106" spans="1:4" x14ac:dyDescent="0.3">
      <c r="A1106" t="s">
        <v>3144</v>
      </c>
      <c r="B1106" t="s">
        <v>41</v>
      </c>
      <c r="C1106" t="s">
        <v>42</v>
      </c>
      <c r="D1106" t="s">
        <v>3145</v>
      </c>
    </row>
    <row r="1107" spans="1:4" x14ac:dyDescent="0.3">
      <c r="A1107" t="s">
        <v>3146</v>
      </c>
      <c r="B1107" t="s">
        <v>32</v>
      </c>
      <c r="C1107" t="s">
        <v>114</v>
      </c>
      <c r="D1107" t="s">
        <v>3147</v>
      </c>
    </row>
    <row r="1108" spans="1:4" x14ac:dyDescent="0.3">
      <c r="A1108" t="s">
        <v>3149</v>
      </c>
      <c r="B1108" t="s">
        <v>32</v>
      </c>
      <c r="C1108" t="s">
        <v>52</v>
      </c>
      <c r="D1108" t="s">
        <v>3150</v>
      </c>
    </row>
    <row r="1109" spans="1:4" x14ac:dyDescent="0.3">
      <c r="A1109" t="s">
        <v>2219</v>
      </c>
      <c r="B1109" t="s">
        <v>32</v>
      </c>
      <c r="C1109" t="s">
        <v>52</v>
      </c>
      <c r="D1109" t="s">
        <v>2220</v>
      </c>
    </row>
    <row r="1110" spans="1:4" x14ac:dyDescent="0.3">
      <c r="A1110" t="s">
        <v>111</v>
      </c>
      <c r="B1110" t="s">
        <v>32</v>
      </c>
      <c r="C1110" t="s">
        <v>52</v>
      </c>
      <c r="D1110" t="s">
        <v>112</v>
      </c>
    </row>
    <row r="1111" spans="1:4" x14ac:dyDescent="0.3">
      <c r="A1111" t="s">
        <v>3157</v>
      </c>
      <c r="B1111" t="s">
        <v>32</v>
      </c>
      <c r="C1111" t="s">
        <v>52</v>
      </c>
      <c r="D1111" t="s">
        <v>3158</v>
      </c>
    </row>
    <row r="1112" spans="1:4" x14ac:dyDescent="0.3">
      <c r="A1112" t="s">
        <v>3162</v>
      </c>
      <c r="B1112" t="s">
        <v>32</v>
      </c>
      <c r="C1112" t="s">
        <v>55</v>
      </c>
      <c r="D1112" t="s">
        <v>3163</v>
      </c>
    </row>
    <row r="1113" spans="1:4" x14ac:dyDescent="0.3">
      <c r="A1113" t="s">
        <v>3164</v>
      </c>
      <c r="B1113" t="s">
        <v>32</v>
      </c>
      <c r="C1113" t="s">
        <v>75</v>
      </c>
      <c r="D1113" t="s">
        <v>3165</v>
      </c>
    </row>
    <row r="1114" spans="1:4" x14ac:dyDescent="0.3">
      <c r="A1114" t="s">
        <v>199</v>
      </c>
      <c r="B1114" t="s">
        <v>32</v>
      </c>
      <c r="C1114" t="s">
        <v>200</v>
      </c>
      <c r="D1114" t="s">
        <v>201</v>
      </c>
    </row>
    <row r="1115" spans="1:4" x14ac:dyDescent="0.3">
      <c r="A1115" t="s">
        <v>1394</v>
      </c>
      <c r="B1115" t="s">
        <v>41</v>
      </c>
      <c r="C1115" t="s">
        <v>42</v>
      </c>
      <c r="D1115" t="s">
        <v>1395</v>
      </c>
    </row>
    <row r="1116" spans="1:4" x14ac:dyDescent="0.3">
      <c r="A1116" t="s">
        <v>3173</v>
      </c>
      <c r="B1116" t="s">
        <v>48</v>
      </c>
      <c r="C1116" t="s">
        <v>99</v>
      </c>
      <c r="D1116" t="s">
        <v>3174</v>
      </c>
    </row>
    <row r="1117" spans="1:4" x14ac:dyDescent="0.3">
      <c r="A1117" t="s">
        <v>81</v>
      </c>
      <c r="B1117" t="s">
        <v>32</v>
      </c>
      <c r="C1117" t="s">
        <v>45</v>
      </c>
      <c r="D1117" t="s">
        <v>82</v>
      </c>
    </row>
    <row r="1118" spans="1:4" x14ac:dyDescent="0.3">
      <c r="A1118" t="s">
        <v>3176</v>
      </c>
      <c r="B1118" t="s">
        <v>32</v>
      </c>
      <c r="C1118" t="s">
        <v>114</v>
      </c>
      <c r="D1118" t="s">
        <v>3177</v>
      </c>
    </row>
    <row r="1119" spans="1:4" x14ac:dyDescent="0.3">
      <c r="A1119" t="s">
        <v>2070</v>
      </c>
      <c r="B1119" t="s">
        <v>41</v>
      </c>
      <c r="C1119" t="s">
        <v>58</v>
      </c>
      <c r="D1119" t="s">
        <v>2071</v>
      </c>
    </row>
    <row r="1120" spans="1:4" x14ac:dyDescent="0.3">
      <c r="A1120" t="s">
        <v>3181</v>
      </c>
      <c r="B1120" t="s">
        <v>41</v>
      </c>
      <c r="C1120" t="s">
        <v>58</v>
      </c>
      <c r="D1120" t="s">
        <v>3182</v>
      </c>
    </row>
    <row r="1121" spans="1:4" x14ac:dyDescent="0.3">
      <c r="A1121" t="s">
        <v>1347</v>
      </c>
      <c r="B1121" t="s">
        <v>32</v>
      </c>
      <c r="C1121" t="s">
        <v>55</v>
      </c>
      <c r="D1121" t="s">
        <v>1348</v>
      </c>
    </row>
    <row r="1122" spans="1:4" x14ac:dyDescent="0.3">
      <c r="A1122" t="s">
        <v>2205</v>
      </c>
      <c r="B1122" t="s">
        <v>32</v>
      </c>
      <c r="C1122" t="s">
        <v>52</v>
      </c>
      <c r="D1122" t="s">
        <v>2206</v>
      </c>
    </row>
    <row r="1123" spans="1:4" x14ac:dyDescent="0.3">
      <c r="A1123" t="s">
        <v>2877</v>
      </c>
      <c r="B1123" t="s">
        <v>32</v>
      </c>
      <c r="C1123" t="s">
        <v>52</v>
      </c>
      <c r="D1123" t="s">
        <v>2878</v>
      </c>
    </row>
    <row r="1124" spans="1:4" x14ac:dyDescent="0.3">
      <c r="A1124" t="s">
        <v>3187</v>
      </c>
      <c r="B1124" t="s">
        <v>48</v>
      </c>
      <c r="C1124" t="s">
        <v>99</v>
      </c>
      <c r="D1124" t="s">
        <v>3188</v>
      </c>
    </row>
    <row r="1125" spans="1:4" x14ac:dyDescent="0.3">
      <c r="A1125" t="s">
        <v>3190</v>
      </c>
      <c r="B1125" t="s">
        <v>48</v>
      </c>
      <c r="C1125" t="s">
        <v>49</v>
      </c>
      <c r="D1125" t="s">
        <v>3191</v>
      </c>
    </row>
    <row r="1126" spans="1:4" x14ac:dyDescent="0.3">
      <c r="A1126" t="s">
        <v>3193</v>
      </c>
      <c r="B1126" t="s">
        <v>48</v>
      </c>
      <c r="C1126" t="s">
        <v>1229</v>
      </c>
      <c r="D1126" t="s">
        <v>3194</v>
      </c>
    </row>
    <row r="1127" spans="1:4" x14ac:dyDescent="0.3">
      <c r="A1127" t="s">
        <v>2317</v>
      </c>
      <c r="B1127" t="s">
        <v>32</v>
      </c>
      <c r="C1127" t="s">
        <v>45</v>
      </c>
      <c r="D1127" t="s">
        <v>2318</v>
      </c>
    </row>
    <row r="1128" spans="1:4" x14ac:dyDescent="0.3">
      <c r="A1128" t="s">
        <v>3195</v>
      </c>
      <c r="B1128" t="s">
        <v>32</v>
      </c>
      <c r="C1128" t="s">
        <v>45</v>
      </c>
      <c r="D1128" t="s">
        <v>3196</v>
      </c>
    </row>
    <row r="1129" spans="1:4" x14ac:dyDescent="0.3">
      <c r="A1129" t="s">
        <v>3197</v>
      </c>
      <c r="B1129" t="s">
        <v>32</v>
      </c>
      <c r="C1129" t="s">
        <v>200</v>
      </c>
      <c r="D1129" t="s">
        <v>3198</v>
      </c>
    </row>
    <row r="1130" spans="1:4" x14ac:dyDescent="0.3">
      <c r="A1130" t="s">
        <v>793</v>
      </c>
      <c r="B1130" t="s">
        <v>32</v>
      </c>
      <c r="C1130" t="s">
        <v>75</v>
      </c>
      <c r="D1130" t="s">
        <v>794</v>
      </c>
    </row>
    <row r="1131" spans="1:4" x14ac:dyDescent="0.3">
      <c r="A1131" t="s">
        <v>3202</v>
      </c>
      <c r="B1131" t="s">
        <v>48</v>
      </c>
      <c r="C1131" t="s">
        <v>49</v>
      </c>
      <c r="D1131" t="s">
        <v>3203</v>
      </c>
    </row>
    <row r="1132" spans="1:4" x14ac:dyDescent="0.3">
      <c r="A1132" t="s">
        <v>3205</v>
      </c>
      <c r="B1132" t="s">
        <v>32</v>
      </c>
      <c r="C1132" t="s">
        <v>114</v>
      </c>
      <c r="D1132" t="s">
        <v>3206</v>
      </c>
    </row>
    <row r="1133" spans="1:4" x14ac:dyDescent="0.3">
      <c r="A1133" t="s">
        <v>3207</v>
      </c>
      <c r="B1133" t="s">
        <v>32</v>
      </c>
      <c r="C1133" t="s">
        <v>52</v>
      </c>
      <c r="D1133" t="s">
        <v>3208</v>
      </c>
    </row>
    <row r="1134" spans="1:4" x14ac:dyDescent="0.3">
      <c r="A1134" t="s">
        <v>2251</v>
      </c>
      <c r="B1134" t="s">
        <v>32</v>
      </c>
      <c r="C1134" t="s">
        <v>52</v>
      </c>
      <c r="D1134" t="s">
        <v>2252</v>
      </c>
    </row>
    <row r="1135" spans="1:4" x14ac:dyDescent="0.3">
      <c r="A1135" t="s">
        <v>3212</v>
      </c>
      <c r="B1135" t="s">
        <v>48</v>
      </c>
      <c r="C1135" t="s">
        <v>99</v>
      </c>
      <c r="D1135" t="s">
        <v>3213</v>
      </c>
    </row>
    <row r="1136" spans="1:4" x14ac:dyDescent="0.3">
      <c r="A1136" t="s">
        <v>3217</v>
      </c>
      <c r="B1136" t="s">
        <v>32</v>
      </c>
      <c r="C1136" t="s">
        <v>114</v>
      </c>
      <c r="D1136" t="s">
        <v>3218</v>
      </c>
    </row>
    <row r="1137" spans="1:4" x14ac:dyDescent="0.3">
      <c r="A1137" t="s">
        <v>3219</v>
      </c>
      <c r="B1137" t="s">
        <v>32</v>
      </c>
      <c r="C1137" t="s">
        <v>200</v>
      </c>
      <c r="D1137" t="s">
        <v>3220</v>
      </c>
    </row>
    <row r="1138" spans="1:4" x14ac:dyDescent="0.3">
      <c r="A1138" t="s">
        <v>342</v>
      </c>
      <c r="B1138" t="s">
        <v>48</v>
      </c>
      <c r="C1138" t="s">
        <v>99</v>
      </c>
      <c r="D1138" t="s">
        <v>343</v>
      </c>
    </row>
    <row r="1139" spans="1:4" x14ac:dyDescent="0.3">
      <c r="A1139" t="s">
        <v>3224</v>
      </c>
      <c r="B1139" t="s">
        <v>48</v>
      </c>
      <c r="C1139" t="s">
        <v>1229</v>
      </c>
      <c r="D1139" t="s">
        <v>3225</v>
      </c>
    </row>
    <row r="1140" spans="1:4" x14ac:dyDescent="0.3">
      <c r="A1140" t="s">
        <v>1706</v>
      </c>
      <c r="B1140" t="s">
        <v>48</v>
      </c>
      <c r="C1140" t="s">
        <v>99</v>
      </c>
      <c r="D1140" t="s">
        <v>1707</v>
      </c>
    </row>
    <row r="1141" spans="1:4" x14ac:dyDescent="0.3">
      <c r="A1141" t="s">
        <v>2400</v>
      </c>
      <c r="B1141" t="s">
        <v>48</v>
      </c>
      <c r="C1141" t="s">
        <v>49</v>
      </c>
      <c r="D1141" t="s">
        <v>2401</v>
      </c>
    </row>
    <row r="1142" spans="1:4" x14ac:dyDescent="0.3">
      <c r="A1142" t="s">
        <v>3227</v>
      </c>
      <c r="B1142" t="s">
        <v>32</v>
      </c>
      <c r="C1142" t="s">
        <v>52</v>
      </c>
      <c r="D1142" t="s">
        <v>3228</v>
      </c>
    </row>
    <row r="1143" spans="1:4" x14ac:dyDescent="0.3">
      <c r="A1143" t="s">
        <v>3229</v>
      </c>
      <c r="B1143" t="s">
        <v>32</v>
      </c>
      <c r="C1143" t="s">
        <v>114</v>
      </c>
      <c r="D1143" t="s">
        <v>3230</v>
      </c>
    </row>
    <row r="1144" spans="1:4" x14ac:dyDescent="0.3">
      <c r="A1144" t="s">
        <v>130</v>
      </c>
      <c r="B1144" t="s">
        <v>32</v>
      </c>
      <c r="C1144" t="s">
        <v>45</v>
      </c>
      <c r="D1144" t="s">
        <v>131</v>
      </c>
    </row>
    <row r="1145" spans="1:4" x14ac:dyDescent="0.3">
      <c r="A1145" t="s">
        <v>3233</v>
      </c>
      <c r="B1145" t="s">
        <v>48</v>
      </c>
      <c r="C1145" t="s">
        <v>99</v>
      </c>
      <c r="D1145" t="s">
        <v>3234</v>
      </c>
    </row>
    <row r="1146" spans="1:4" x14ac:dyDescent="0.3">
      <c r="A1146" t="s">
        <v>1355</v>
      </c>
      <c r="B1146" t="s">
        <v>32</v>
      </c>
      <c r="C1146" t="s">
        <v>52</v>
      </c>
      <c r="D1146" t="s">
        <v>1932</v>
      </c>
    </row>
    <row r="1147" spans="1:4" x14ac:dyDescent="0.3">
      <c r="A1147" t="s">
        <v>3238</v>
      </c>
      <c r="B1147" t="s">
        <v>48</v>
      </c>
      <c r="C1147" t="s">
        <v>49</v>
      </c>
      <c r="D1147" t="s">
        <v>3239</v>
      </c>
    </row>
    <row r="1148" spans="1:4" x14ac:dyDescent="0.3">
      <c r="A1148" t="s">
        <v>179</v>
      </c>
      <c r="B1148" t="s">
        <v>32</v>
      </c>
      <c r="C1148" t="s">
        <v>75</v>
      </c>
      <c r="D1148" t="s">
        <v>180</v>
      </c>
    </row>
    <row r="1149" spans="1:4" x14ac:dyDescent="0.3">
      <c r="A1149" t="s">
        <v>912</v>
      </c>
      <c r="B1149" t="s">
        <v>41</v>
      </c>
      <c r="C1149" t="s">
        <v>185</v>
      </c>
      <c r="D1149" t="s">
        <v>913</v>
      </c>
    </row>
    <row r="1150" spans="1:4" x14ac:dyDescent="0.3">
      <c r="A1150" t="s">
        <v>1627</v>
      </c>
      <c r="B1150" t="s">
        <v>32</v>
      </c>
      <c r="C1150" t="s">
        <v>45</v>
      </c>
      <c r="D1150" t="s">
        <v>1628</v>
      </c>
    </row>
    <row r="1151" spans="1:4" x14ac:dyDescent="0.3">
      <c r="A1151" t="s">
        <v>3241</v>
      </c>
      <c r="B1151" t="s">
        <v>32</v>
      </c>
      <c r="C1151" t="s">
        <v>45</v>
      </c>
      <c r="D1151" t="s">
        <v>3242</v>
      </c>
    </row>
    <row r="1152" spans="1:4" x14ac:dyDescent="0.3">
      <c r="A1152" t="s">
        <v>1851</v>
      </c>
      <c r="B1152" t="s">
        <v>48</v>
      </c>
      <c r="C1152" t="s">
        <v>99</v>
      </c>
      <c r="D1152" t="s">
        <v>1852</v>
      </c>
    </row>
    <row r="1153" spans="1:4" x14ac:dyDescent="0.3">
      <c r="A1153" t="s">
        <v>3244</v>
      </c>
      <c r="B1153" t="s">
        <v>32</v>
      </c>
      <c r="C1153" t="s">
        <v>52</v>
      </c>
      <c r="D1153" t="s">
        <v>3245</v>
      </c>
    </row>
    <row r="1154" spans="1:4" x14ac:dyDescent="0.3">
      <c r="A1154" t="s">
        <v>3249</v>
      </c>
      <c r="B1154" t="s">
        <v>32</v>
      </c>
      <c r="C1154" t="s">
        <v>75</v>
      </c>
      <c r="D1154" t="s">
        <v>3250</v>
      </c>
    </row>
    <row r="1155" spans="1:4" x14ac:dyDescent="0.3">
      <c r="A1155" t="s">
        <v>3251</v>
      </c>
      <c r="B1155" t="s">
        <v>32</v>
      </c>
      <c r="C1155" t="s">
        <v>75</v>
      </c>
      <c r="D1155" t="s">
        <v>3252</v>
      </c>
    </row>
    <row r="1156" spans="1:4" x14ac:dyDescent="0.3">
      <c r="A1156" t="s">
        <v>1355</v>
      </c>
      <c r="B1156" t="s">
        <v>32</v>
      </c>
      <c r="C1156" t="s">
        <v>52</v>
      </c>
      <c r="D1156" t="s">
        <v>1932</v>
      </c>
    </row>
    <row r="1157" spans="1:4" x14ac:dyDescent="0.3">
      <c r="A1157" t="s">
        <v>3254</v>
      </c>
      <c r="B1157" t="s">
        <v>32</v>
      </c>
      <c r="C1157" t="s">
        <v>45</v>
      </c>
      <c r="D1157" t="s">
        <v>3255</v>
      </c>
    </row>
    <row r="1158" spans="1:4" x14ac:dyDescent="0.3">
      <c r="A1158" t="s">
        <v>3256</v>
      </c>
      <c r="B1158" t="s">
        <v>32</v>
      </c>
      <c r="C1158" t="s">
        <v>45</v>
      </c>
      <c r="D1158" t="s">
        <v>3257</v>
      </c>
    </row>
    <row r="1159" spans="1:4" x14ac:dyDescent="0.3">
      <c r="A1159" t="s">
        <v>3258</v>
      </c>
      <c r="B1159" t="s">
        <v>32</v>
      </c>
      <c r="C1159" t="s">
        <v>52</v>
      </c>
      <c r="D1159" t="s">
        <v>3259</v>
      </c>
    </row>
    <row r="1160" spans="1:4" x14ac:dyDescent="0.3">
      <c r="A1160" t="s">
        <v>3263</v>
      </c>
      <c r="B1160" t="s">
        <v>32</v>
      </c>
      <c r="C1160" t="s">
        <v>114</v>
      </c>
      <c r="D1160" t="s">
        <v>3264</v>
      </c>
    </row>
    <row r="1161" spans="1:4" x14ac:dyDescent="0.3">
      <c r="A1161" t="s">
        <v>3265</v>
      </c>
      <c r="B1161" t="s">
        <v>32</v>
      </c>
      <c r="C1161" t="s">
        <v>205</v>
      </c>
      <c r="D1161" t="s">
        <v>3266</v>
      </c>
    </row>
    <row r="1162" spans="1:4" x14ac:dyDescent="0.3">
      <c r="A1162" t="s">
        <v>3270</v>
      </c>
      <c r="B1162" t="s">
        <v>32</v>
      </c>
      <c r="C1162" t="s">
        <v>205</v>
      </c>
      <c r="D1162" t="s">
        <v>3271</v>
      </c>
    </row>
    <row r="1163" spans="1:4" x14ac:dyDescent="0.3">
      <c r="A1163" t="s">
        <v>906</v>
      </c>
      <c r="B1163" t="s">
        <v>32</v>
      </c>
      <c r="C1163" t="s">
        <v>33</v>
      </c>
      <c r="D1163" t="s">
        <v>907</v>
      </c>
    </row>
    <row r="1164" spans="1:4" x14ac:dyDescent="0.3">
      <c r="A1164" t="s">
        <v>3273</v>
      </c>
      <c r="B1164" t="s">
        <v>32</v>
      </c>
      <c r="C1164" t="s">
        <v>52</v>
      </c>
      <c r="D1164" t="s">
        <v>3274</v>
      </c>
    </row>
    <row r="1165" spans="1:4" x14ac:dyDescent="0.3">
      <c r="A1165" t="s">
        <v>3275</v>
      </c>
      <c r="B1165" t="s">
        <v>48</v>
      </c>
      <c r="C1165" t="s">
        <v>49</v>
      </c>
      <c r="D1165" t="s">
        <v>3276</v>
      </c>
    </row>
    <row r="1166" spans="1:4" x14ac:dyDescent="0.3">
      <c r="A1166" t="s">
        <v>3277</v>
      </c>
      <c r="B1166" t="s">
        <v>32</v>
      </c>
      <c r="C1166" t="s">
        <v>205</v>
      </c>
      <c r="D1166" t="s">
        <v>3278</v>
      </c>
    </row>
    <row r="1167" spans="1:4" x14ac:dyDescent="0.3">
      <c r="A1167" t="s">
        <v>2861</v>
      </c>
      <c r="B1167" t="s">
        <v>48</v>
      </c>
      <c r="C1167" t="s">
        <v>99</v>
      </c>
      <c r="D1167" t="s">
        <v>2862</v>
      </c>
    </row>
    <row r="1168" spans="1:4" x14ac:dyDescent="0.3">
      <c r="A1168" t="s">
        <v>3279</v>
      </c>
      <c r="B1168" t="s">
        <v>32</v>
      </c>
      <c r="C1168" t="s">
        <v>33</v>
      </c>
      <c r="D1168" t="s">
        <v>3280</v>
      </c>
    </row>
    <row r="1169" spans="1:4" x14ac:dyDescent="0.3">
      <c r="A1169" t="s">
        <v>3281</v>
      </c>
      <c r="B1169" t="s">
        <v>32</v>
      </c>
      <c r="C1169" t="s">
        <v>114</v>
      </c>
      <c r="D1169" t="s">
        <v>3282</v>
      </c>
    </row>
    <row r="1170" spans="1:4" x14ac:dyDescent="0.3">
      <c r="A1170" t="s">
        <v>3283</v>
      </c>
      <c r="B1170" t="s">
        <v>32</v>
      </c>
      <c r="C1170" t="s">
        <v>75</v>
      </c>
      <c r="D1170" t="s">
        <v>3284</v>
      </c>
    </row>
    <row r="1171" spans="1:4" x14ac:dyDescent="0.3">
      <c r="A1171" t="s">
        <v>917</v>
      </c>
      <c r="B1171" t="s">
        <v>41</v>
      </c>
      <c r="C1171" t="s">
        <v>42</v>
      </c>
      <c r="D1171" t="s">
        <v>918</v>
      </c>
    </row>
    <row r="1172" spans="1:4" x14ac:dyDescent="0.3">
      <c r="A1172" t="s">
        <v>3287</v>
      </c>
      <c r="B1172" t="s">
        <v>32</v>
      </c>
      <c r="C1172" t="s">
        <v>45</v>
      </c>
      <c r="D1172" t="s">
        <v>3288</v>
      </c>
    </row>
    <row r="1173" spans="1:4" x14ac:dyDescent="0.3">
      <c r="A1173" t="s">
        <v>315</v>
      </c>
      <c r="B1173" t="s">
        <v>32</v>
      </c>
      <c r="C1173" t="s">
        <v>114</v>
      </c>
      <c r="D1173" t="s">
        <v>316</v>
      </c>
    </row>
    <row r="1174" spans="1:4" x14ac:dyDescent="0.3">
      <c r="A1174" t="s">
        <v>3292</v>
      </c>
      <c r="B1174" t="s">
        <v>32</v>
      </c>
      <c r="C1174" t="s">
        <v>215</v>
      </c>
      <c r="D1174" t="s">
        <v>3293</v>
      </c>
    </row>
    <row r="1175" spans="1:4" x14ac:dyDescent="0.3">
      <c r="A1175" t="s">
        <v>2360</v>
      </c>
      <c r="B1175" t="s">
        <v>48</v>
      </c>
      <c r="C1175" t="s">
        <v>1229</v>
      </c>
      <c r="D1175" t="s">
        <v>2361</v>
      </c>
    </row>
    <row r="1176" spans="1:4" x14ac:dyDescent="0.3">
      <c r="A1176" t="s">
        <v>3295</v>
      </c>
      <c r="B1176" t="s">
        <v>48</v>
      </c>
      <c r="C1176" t="s">
        <v>413</v>
      </c>
      <c r="D1176" t="s">
        <v>3296</v>
      </c>
    </row>
    <row r="1177" spans="1:4" x14ac:dyDescent="0.3">
      <c r="A1177" t="s">
        <v>2927</v>
      </c>
      <c r="B1177" t="s">
        <v>48</v>
      </c>
      <c r="C1177" t="s">
        <v>49</v>
      </c>
      <c r="D1177" t="s">
        <v>2928</v>
      </c>
    </row>
    <row r="1178" spans="1:4" x14ac:dyDescent="0.3">
      <c r="A1178" t="s">
        <v>3297</v>
      </c>
      <c r="B1178" t="s">
        <v>41</v>
      </c>
      <c r="C1178" t="s">
        <v>42</v>
      </c>
      <c r="D1178" t="s">
        <v>3298</v>
      </c>
    </row>
    <row r="1179" spans="1:4" x14ac:dyDescent="0.3">
      <c r="A1179" t="s">
        <v>2831</v>
      </c>
      <c r="B1179" t="s">
        <v>41</v>
      </c>
      <c r="C1179" t="s">
        <v>42</v>
      </c>
      <c r="D1179" t="s">
        <v>2832</v>
      </c>
    </row>
    <row r="1180" spans="1:4" x14ac:dyDescent="0.3">
      <c r="A1180" t="s">
        <v>3301</v>
      </c>
      <c r="B1180" t="s">
        <v>32</v>
      </c>
      <c r="C1180" t="s">
        <v>75</v>
      </c>
      <c r="D1180" t="s">
        <v>3302</v>
      </c>
    </row>
    <row r="1181" spans="1:4" x14ac:dyDescent="0.3">
      <c r="A1181" t="s">
        <v>3306</v>
      </c>
      <c r="B1181" t="s">
        <v>41</v>
      </c>
      <c r="C1181" t="s">
        <v>58</v>
      </c>
      <c r="D1181" t="s">
        <v>3307</v>
      </c>
    </row>
    <row r="1182" spans="1:4" x14ac:dyDescent="0.3">
      <c r="A1182" t="s">
        <v>1835</v>
      </c>
      <c r="B1182" t="s">
        <v>32</v>
      </c>
      <c r="C1182" t="s">
        <v>114</v>
      </c>
      <c r="D1182" t="s">
        <v>1836</v>
      </c>
    </row>
    <row r="1183" spans="1:4" x14ac:dyDescent="0.3">
      <c r="A1183" t="s">
        <v>3309</v>
      </c>
      <c r="B1183" t="s">
        <v>48</v>
      </c>
      <c r="C1183" t="s">
        <v>99</v>
      </c>
      <c r="D1183" t="s">
        <v>3310</v>
      </c>
    </row>
    <row r="1184" spans="1:4" x14ac:dyDescent="0.3">
      <c r="A1184" t="s">
        <v>3311</v>
      </c>
      <c r="B1184" t="s">
        <v>41</v>
      </c>
      <c r="C1184" t="s">
        <v>42</v>
      </c>
      <c r="D1184" t="s">
        <v>3312</v>
      </c>
    </row>
    <row r="1185" spans="1:4" x14ac:dyDescent="0.3">
      <c r="A1185" t="s">
        <v>3314</v>
      </c>
      <c r="B1185" t="s">
        <v>32</v>
      </c>
      <c r="C1185" t="s">
        <v>114</v>
      </c>
      <c r="D1185" t="s">
        <v>3315</v>
      </c>
    </row>
    <row r="1186" spans="1:4" x14ac:dyDescent="0.3">
      <c r="A1186" t="s">
        <v>596</v>
      </c>
      <c r="B1186" t="s">
        <v>41</v>
      </c>
      <c r="C1186" t="s">
        <v>185</v>
      </c>
      <c r="D1186" t="s">
        <v>597</v>
      </c>
    </row>
    <row r="1187" spans="1:4" x14ac:dyDescent="0.3">
      <c r="A1187" t="s">
        <v>3244</v>
      </c>
      <c r="B1187" t="s">
        <v>32</v>
      </c>
      <c r="C1187" t="s">
        <v>52</v>
      </c>
      <c r="D1187" t="s">
        <v>3245</v>
      </c>
    </row>
    <row r="1188" spans="1:4" x14ac:dyDescent="0.3">
      <c r="A1188" t="s">
        <v>2202</v>
      </c>
      <c r="B1188" t="s">
        <v>32</v>
      </c>
      <c r="C1188" t="s">
        <v>55</v>
      </c>
      <c r="D1188" t="s">
        <v>2203</v>
      </c>
    </row>
    <row r="1189" spans="1:4" x14ac:dyDescent="0.3">
      <c r="A1189" t="s">
        <v>1695</v>
      </c>
      <c r="B1189" t="s">
        <v>41</v>
      </c>
      <c r="C1189" t="s">
        <v>42</v>
      </c>
      <c r="D1189" t="s">
        <v>1696</v>
      </c>
    </row>
    <row r="1190" spans="1:4" x14ac:dyDescent="0.3">
      <c r="A1190" t="s">
        <v>3048</v>
      </c>
      <c r="B1190" t="s">
        <v>32</v>
      </c>
      <c r="C1190" t="s">
        <v>55</v>
      </c>
      <c r="D1190" t="s">
        <v>3049</v>
      </c>
    </row>
    <row r="1191" spans="1:4" x14ac:dyDescent="0.3">
      <c r="A1191" t="s">
        <v>3295</v>
      </c>
      <c r="B1191" t="s">
        <v>48</v>
      </c>
      <c r="C1191" t="s">
        <v>413</v>
      </c>
      <c r="D1191" t="s">
        <v>3296</v>
      </c>
    </row>
    <row r="1192" spans="1:4" x14ac:dyDescent="0.3">
      <c r="A1192" t="s">
        <v>961</v>
      </c>
      <c r="B1192" t="s">
        <v>32</v>
      </c>
      <c r="C1192" t="s">
        <v>205</v>
      </c>
      <c r="D1192" t="s">
        <v>962</v>
      </c>
    </row>
    <row r="1193" spans="1:4" x14ac:dyDescent="0.3">
      <c r="A1193" t="s">
        <v>510</v>
      </c>
      <c r="B1193" t="s">
        <v>41</v>
      </c>
      <c r="C1193" t="s">
        <v>185</v>
      </c>
      <c r="D1193" t="s">
        <v>511</v>
      </c>
    </row>
    <row r="1194" spans="1:4" x14ac:dyDescent="0.3">
      <c r="A1194" t="s">
        <v>2972</v>
      </c>
      <c r="B1194" t="s">
        <v>32</v>
      </c>
      <c r="C1194" t="s">
        <v>114</v>
      </c>
      <c r="D1194" t="s">
        <v>2973</v>
      </c>
    </row>
    <row r="1195" spans="1:4" x14ac:dyDescent="0.3">
      <c r="A1195" t="s">
        <v>3321</v>
      </c>
      <c r="B1195" t="s">
        <v>32</v>
      </c>
      <c r="C1195" t="s">
        <v>52</v>
      </c>
      <c r="D1195" t="s">
        <v>3322</v>
      </c>
    </row>
    <row r="1196" spans="1:4" x14ac:dyDescent="0.3">
      <c r="A1196" t="s">
        <v>3323</v>
      </c>
      <c r="B1196" t="s">
        <v>32</v>
      </c>
      <c r="C1196" t="s">
        <v>75</v>
      </c>
      <c r="D1196" t="s">
        <v>3324</v>
      </c>
    </row>
    <row r="1197" spans="1:4" x14ac:dyDescent="0.3">
      <c r="A1197" t="s">
        <v>3326</v>
      </c>
      <c r="B1197" t="s">
        <v>32</v>
      </c>
      <c r="C1197" t="s">
        <v>45</v>
      </c>
      <c r="D1197" t="s">
        <v>3327</v>
      </c>
    </row>
    <row r="1198" spans="1:4" x14ac:dyDescent="0.3">
      <c r="A1198" t="s">
        <v>3270</v>
      </c>
      <c r="B1198" t="s">
        <v>32</v>
      </c>
      <c r="C1198" t="s">
        <v>205</v>
      </c>
      <c r="D1198" t="s">
        <v>3271</v>
      </c>
    </row>
    <row r="1199" spans="1:4" x14ac:dyDescent="0.3">
      <c r="A1199" t="s">
        <v>3328</v>
      </c>
      <c r="B1199" t="s">
        <v>41</v>
      </c>
      <c r="C1199" t="s">
        <v>42</v>
      </c>
      <c r="D1199" t="s">
        <v>3329</v>
      </c>
    </row>
    <row r="1200" spans="1:4" x14ac:dyDescent="0.3">
      <c r="A1200" t="s">
        <v>675</v>
      </c>
      <c r="B1200" t="s">
        <v>41</v>
      </c>
      <c r="C1200" t="s">
        <v>58</v>
      </c>
      <c r="D1200" t="s">
        <v>676</v>
      </c>
    </row>
    <row r="1201" spans="1:4" x14ac:dyDescent="0.3">
      <c r="A1201" t="s">
        <v>3337</v>
      </c>
      <c r="B1201" t="s">
        <v>41</v>
      </c>
      <c r="C1201" t="s">
        <v>42</v>
      </c>
      <c r="D1201" t="s">
        <v>3338</v>
      </c>
    </row>
    <row r="1202" spans="1:4" x14ac:dyDescent="0.3">
      <c r="A1202" t="s">
        <v>2785</v>
      </c>
      <c r="B1202" t="s">
        <v>32</v>
      </c>
      <c r="C1202" t="s">
        <v>75</v>
      </c>
      <c r="D1202" t="s">
        <v>2786</v>
      </c>
    </row>
    <row r="1203" spans="1:4" x14ac:dyDescent="0.3">
      <c r="A1203" t="s">
        <v>604</v>
      </c>
      <c r="B1203" t="s">
        <v>32</v>
      </c>
      <c r="C1203" t="s">
        <v>52</v>
      </c>
      <c r="D1203" t="s">
        <v>605</v>
      </c>
    </row>
    <row r="1204" spans="1:4" x14ac:dyDescent="0.3">
      <c r="A1204" t="s">
        <v>2934</v>
      </c>
      <c r="B1204" t="s">
        <v>32</v>
      </c>
      <c r="C1204" t="s">
        <v>75</v>
      </c>
      <c r="D1204" t="s">
        <v>2935</v>
      </c>
    </row>
    <row r="1205" spans="1:4" x14ac:dyDescent="0.3">
      <c r="A1205" t="s">
        <v>3346</v>
      </c>
      <c r="B1205" t="s">
        <v>41</v>
      </c>
      <c r="C1205" t="s">
        <v>58</v>
      </c>
      <c r="D1205" t="s">
        <v>3347</v>
      </c>
    </row>
    <row r="1206" spans="1:4" x14ac:dyDescent="0.3">
      <c r="A1206" t="s">
        <v>3348</v>
      </c>
      <c r="B1206" t="s">
        <v>32</v>
      </c>
      <c r="C1206" t="s">
        <v>45</v>
      </c>
      <c r="D1206" t="s">
        <v>3349</v>
      </c>
    </row>
    <row r="1207" spans="1:4" x14ac:dyDescent="0.3">
      <c r="A1207" t="s">
        <v>1739</v>
      </c>
      <c r="B1207" t="s">
        <v>32</v>
      </c>
      <c r="C1207" t="s">
        <v>200</v>
      </c>
      <c r="D1207" t="s">
        <v>1740</v>
      </c>
    </row>
    <row r="1208" spans="1:4" x14ac:dyDescent="0.3">
      <c r="A1208" t="s">
        <v>3351</v>
      </c>
      <c r="B1208" t="s">
        <v>32</v>
      </c>
      <c r="C1208" t="s">
        <v>114</v>
      </c>
      <c r="D1208" t="s">
        <v>3352</v>
      </c>
    </row>
    <row r="1209" spans="1:4" x14ac:dyDescent="0.3">
      <c r="A1209" t="s">
        <v>3354</v>
      </c>
      <c r="B1209" t="s">
        <v>48</v>
      </c>
      <c r="C1209" t="s">
        <v>49</v>
      </c>
      <c r="D1209" t="s">
        <v>3355</v>
      </c>
    </row>
    <row r="1210" spans="1:4" x14ac:dyDescent="0.3">
      <c r="A1210" t="s">
        <v>1415</v>
      </c>
      <c r="B1210" t="s">
        <v>41</v>
      </c>
      <c r="C1210" t="s">
        <v>185</v>
      </c>
      <c r="D1210" t="s">
        <v>1416</v>
      </c>
    </row>
    <row r="1211" spans="1:4" x14ac:dyDescent="0.3">
      <c r="A1211" t="s">
        <v>3356</v>
      </c>
      <c r="B1211" t="s">
        <v>41</v>
      </c>
      <c r="C1211" t="s">
        <v>42</v>
      </c>
      <c r="D1211" t="s">
        <v>3357</v>
      </c>
    </row>
    <row r="1212" spans="1:4" x14ac:dyDescent="0.3">
      <c r="A1212" t="s">
        <v>3358</v>
      </c>
      <c r="B1212" t="s">
        <v>48</v>
      </c>
      <c r="C1212" t="s">
        <v>99</v>
      </c>
      <c r="D1212" t="s">
        <v>3359</v>
      </c>
    </row>
    <row r="1213" spans="1:4" x14ac:dyDescent="0.3">
      <c r="A1213" t="s">
        <v>415</v>
      </c>
      <c r="B1213" t="s">
        <v>32</v>
      </c>
      <c r="C1213" t="s">
        <v>52</v>
      </c>
      <c r="D1213" t="s">
        <v>416</v>
      </c>
    </row>
    <row r="1214" spans="1:4" x14ac:dyDescent="0.3">
      <c r="A1214" t="s">
        <v>3363</v>
      </c>
      <c r="B1214" t="s">
        <v>32</v>
      </c>
      <c r="C1214" t="s">
        <v>205</v>
      </c>
      <c r="D1214" t="s">
        <v>3364</v>
      </c>
    </row>
    <row r="1215" spans="1:4" x14ac:dyDescent="0.3">
      <c r="A1215" t="s">
        <v>3365</v>
      </c>
      <c r="B1215" t="s">
        <v>32</v>
      </c>
      <c r="C1215" t="s">
        <v>205</v>
      </c>
      <c r="D1215" t="s">
        <v>3366</v>
      </c>
    </row>
    <row r="1216" spans="1:4" x14ac:dyDescent="0.3">
      <c r="A1216" t="s">
        <v>581</v>
      </c>
      <c r="B1216" t="s">
        <v>41</v>
      </c>
      <c r="C1216" t="s">
        <v>492</v>
      </c>
      <c r="D1216" t="s">
        <v>582</v>
      </c>
    </row>
    <row r="1217" spans="1:4" x14ac:dyDescent="0.3">
      <c r="A1217" t="s">
        <v>1737</v>
      </c>
      <c r="B1217" t="s">
        <v>32</v>
      </c>
      <c r="C1217" t="s">
        <v>75</v>
      </c>
      <c r="D1217" t="s">
        <v>1738</v>
      </c>
    </row>
    <row r="1218" spans="1:4" x14ac:dyDescent="0.3">
      <c r="A1218" t="s">
        <v>3368</v>
      </c>
      <c r="B1218" t="s">
        <v>41</v>
      </c>
      <c r="C1218" t="s">
        <v>42</v>
      </c>
      <c r="D1218" t="s">
        <v>3369</v>
      </c>
    </row>
    <row r="1219" spans="1:4" x14ac:dyDescent="0.3">
      <c r="A1219" t="s">
        <v>3370</v>
      </c>
      <c r="B1219" t="s">
        <v>32</v>
      </c>
      <c r="C1219" t="s">
        <v>75</v>
      </c>
      <c r="D1219" t="s">
        <v>3371</v>
      </c>
    </row>
    <row r="1220" spans="1:4" x14ac:dyDescent="0.3">
      <c r="A1220" t="s">
        <v>3374</v>
      </c>
      <c r="B1220" t="s">
        <v>48</v>
      </c>
      <c r="C1220" t="s">
        <v>99</v>
      </c>
      <c r="D1220" t="s">
        <v>3375</v>
      </c>
    </row>
    <row r="1221" spans="1:4" x14ac:dyDescent="0.3">
      <c r="A1221" t="s">
        <v>3379</v>
      </c>
      <c r="B1221" t="s">
        <v>32</v>
      </c>
      <c r="C1221" t="s">
        <v>45</v>
      </c>
      <c r="D1221" t="s">
        <v>3380</v>
      </c>
    </row>
    <row r="1222" spans="1:4" x14ac:dyDescent="0.3">
      <c r="A1222" t="s">
        <v>2420</v>
      </c>
      <c r="B1222" t="s">
        <v>48</v>
      </c>
      <c r="C1222" t="s">
        <v>99</v>
      </c>
      <c r="D1222" t="s">
        <v>2421</v>
      </c>
    </row>
    <row r="1223" spans="1:4" x14ac:dyDescent="0.3">
      <c r="A1223" t="s">
        <v>3385</v>
      </c>
      <c r="B1223" t="s">
        <v>48</v>
      </c>
      <c r="C1223" t="s">
        <v>99</v>
      </c>
      <c r="D1223" t="s">
        <v>3386</v>
      </c>
    </row>
    <row r="1224" spans="1:4" x14ac:dyDescent="0.3">
      <c r="A1224" t="s">
        <v>2961</v>
      </c>
      <c r="B1224" t="s">
        <v>41</v>
      </c>
      <c r="C1224" t="s">
        <v>185</v>
      </c>
      <c r="D1224" t="s">
        <v>2962</v>
      </c>
    </row>
    <row r="1225" spans="1:4" x14ac:dyDescent="0.3">
      <c r="A1225" t="s">
        <v>3387</v>
      </c>
      <c r="B1225" t="s">
        <v>41</v>
      </c>
      <c r="C1225" t="s">
        <v>185</v>
      </c>
      <c r="D1225" t="s">
        <v>3388</v>
      </c>
    </row>
    <row r="1226" spans="1:4" x14ac:dyDescent="0.3">
      <c r="A1226" t="s">
        <v>3389</v>
      </c>
      <c r="B1226" t="s">
        <v>32</v>
      </c>
      <c r="C1226" t="s">
        <v>114</v>
      </c>
      <c r="D1226" t="s">
        <v>3390</v>
      </c>
    </row>
    <row r="1227" spans="1:4" x14ac:dyDescent="0.3">
      <c r="A1227" t="s">
        <v>1098</v>
      </c>
      <c r="B1227" t="s">
        <v>32</v>
      </c>
      <c r="C1227" t="s">
        <v>215</v>
      </c>
      <c r="D1227" t="s">
        <v>1099</v>
      </c>
    </row>
    <row r="1228" spans="1:4" x14ac:dyDescent="0.3">
      <c r="A1228" t="s">
        <v>2723</v>
      </c>
      <c r="B1228" t="s">
        <v>41</v>
      </c>
      <c r="C1228" t="s">
        <v>185</v>
      </c>
      <c r="D1228" t="s">
        <v>2724</v>
      </c>
    </row>
    <row r="1229" spans="1:4" x14ac:dyDescent="0.3">
      <c r="A1229" t="s">
        <v>3394</v>
      </c>
      <c r="B1229" t="s">
        <v>32</v>
      </c>
      <c r="C1229" t="s">
        <v>114</v>
      </c>
      <c r="D1229" t="s">
        <v>3395</v>
      </c>
    </row>
    <row r="1230" spans="1:4" x14ac:dyDescent="0.3">
      <c r="A1230" t="s">
        <v>1603</v>
      </c>
      <c r="B1230" t="s">
        <v>32</v>
      </c>
      <c r="C1230" t="s">
        <v>75</v>
      </c>
      <c r="D1230" t="s">
        <v>1604</v>
      </c>
    </row>
    <row r="1231" spans="1:4" x14ac:dyDescent="0.3">
      <c r="A1231" t="s">
        <v>3396</v>
      </c>
      <c r="B1231" t="s">
        <v>41</v>
      </c>
      <c r="C1231" t="s">
        <v>42</v>
      </c>
      <c r="D1231" t="s">
        <v>3397</v>
      </c>
    </row>
    <row r="1232" spans="1:4" x14ac:dyDescent="0.3">
      <c r="A1232" t="s">
        <v>3398</v>
      </c>
      <c r="B1232" t="s">
        <v>41</v>
      </c>
      <c r="C1232" t="s">
        <v>42</v>
      </c>
      <c r="D1232" t="s">
        <v>3399</v>
      </c>
    </row>
    <row r="1233" spans="1:4" x14ac:dyDescent="0.3">
      <c r="A1233" t="s">
        <v>3401</v>
      </c>
      <c r="B1233" t="s">
        <v>48</v>
      </c>
      <c r="C1233" t="s">
        <v>99</v>
      </c>
      <c r="D1233" t="s">
        <v>3402</v>
      </c>
    </row>
    <row r="1234" spans="1:4" x14ac:dyDescent="0.3">
      <c r="A1234" t="s">
        <v>2327</v>
      </c>
      <c r="B1234" t="s">
        <v>41</v>
      </c>
      <c r="C1234" t="s">
        <v>185</v>
      </c>
      <c r="D1234" t="s">
        <v>2328</v>
      </c>
    </row>
    <row r="1235" spans="1:4" x14ac:dyDescent="0.3">
      <c r="A1235" t="s">
        <v>3008</v>
      </c>
      <c r="B1235" t="s">
        <v>48</v>
      </c>
      <c r="C1235" t="s">
        <v>99</v>
      </c>
      <c r="D1235" t="s">
        <v>3009</v>
      </c>
    </row>
    <row r="1236" spans="1:4" x14ac:dyDescent="0.3">
      <c r="A1236" t="s">
        <v>3404</v>
      </c>
      <c r="B1236" t="s">
        <v>32</v>
      </c>
      <c r="C1236" t="s">
        <v>75</v>
      </c>
      <c r="D1236" t="s">
        <v>3405</v>
      </c>
    </row>
    <row r="1237" spans="1:4" x14ac:dyDescent="0.3">
      <c r="A1237" t="s">
        <v>3181</v>
      </c>
      <c r="B1237" t="s">
        <v>41</v>
      </c>
      <c r="C1237" t="s">
        <v>58</v>
      </c>
      <c r="D1237" t="s">
        <v>3182</v>
      </c>
    </row>
    <row r="1238" spans="1:4" x14ac:dyDescent="0.3">
      <c r="A1238" t="s">
        <v>2134</v>
      </c>
      <c r="B1238" t="s">
        <v>41</v>
      </c>
      <c r="C1238" t="s">
        <v>185</v>
      </c>
      <c r="D1238" t="s">
        <v>2135</v>
      </c>
    </row>
    <row r="1239" spans="1:4" x14ac:dyDescent="0.3">
      <c r="A1239" t="s">
        <v>3409</v>
      </c>
      <c r="B1239" t="s">
        <v>32</v>
      </c>
      <c r="C1239" t="s">
        <v>114</v>
      </c>
      <c r="D1239" t="s">
        <v>3410</v>
      </c>
    </row>
    <row r="1240" spans="1:4" x14ac:dyDescent="0.3">
      <c r="A1240" t="s">
        <v>3411</v>
      </c>
      <c r="B1240" t="s">
        <v>32</v>
      </c>
      <c r="C1240" t="s">
        <v>52</v>
      </c>
      <c r="D1240" t="s">
        <v>3412</v>
      </c>
    </row>
    <row r="1241" spans="1:4" x14ac:dyDescent="0.3">
      <c r="A1241" t="s">
        <v>3413</v>
      </c>
      <c r="B1241" t="s">
        <v>41</v>
      </c>
      <c r="C1241" t="s">
        <v>185</v>
      </c>
      <c r="D1241" t="s">
        <v>3414</v>
      </c>
    </row>
    <row r="1242" spans="1:4" x14ac:dyDescent="0.3">
      <c r="A1242" t="s">
        <v>3416</v>
      </c>
      <c r="B1242" t="s">
        <v>32</v>
      </c>
      <c r="C1242" t="s">
        <v>75</v>
      </c>
      <c r="D1242" t="s">
        <v>3417</v>
      </c>
    </row>
    <row r="1243" spans="1:4" x14ac:dyDescent="0.3">
      <c r="A1243" t="s">
        <v>3404</v>
      </c>
      <c r="B1243" t="s">
        <v>32</v>
      </c>
      <c r="C1243" t="s">
        <v>75</v>
      </c>
      <c r="D1243" t="s">
        <v>3405</v>
      </c>
    </row>
    <row r="1244" spans="1:4" x14ac:dyDescent="0.3">
      <c r="A1244" t="s">
        <v>2651</v>
      </c>
      <c r="B1244" t="s">
        <v>41</v>
      </c>
      <c r="C1244" t="s">
        <v>42</v>
      </c>
      <c r="D1244" t="s">
        <v>2652</v>
      </c>
    </row>
    <row r="1245" spans="1:4" x14ac:dyDescent="0.3">
      <c r="A1245" t="s">
        <v>2188</v>
      </c>
      <c r="B1245" t="s">
        <v>32</v>
      </c>
      <c r="C1245" t="s">
        <v>52</v>
      </c>
      <c r="D1245" t="s">
        <v>2189</v>
      </c>
    </row>
    <row r="1246" spans="1:4" x14ac:dyDescent="0.3">
      <c r="A1246" t="s">
        <v>3419</v>
      </c>
      <c r="B1246" t="s">
        <v>32</v>
      </c>
      <c r="C1246" t="s">
        <v>45</v>
      </c>
      <c r="D1246" t="s">
        <v>3420</v>
      </c>
    </row>
    <row r="1247" spans="1:4" x14ac:dyDescent="0.3">
      <c r="A1247" t="s">
        <v>3421</v>
      </c>
      <c r="B1247" t="s">
        <v>32</v>
      </c>
      <c r="C1247" t="s">
        <v>33</v>
      </c>
      <c r="D1247" t="s">
        <v>3422</v>
      </c>
    </row>
    <row r="1248" spans="1:4" x14ac:dyDescent="0.3">
      <c r="A1248" t="s">
        <v>3202</v>
      </c>
      <c r="B1248" t="s">
        <v>48</v>
      </c>
      <c r="C1248" t="s">
        <v>49</v>
      </c>
      <c r="D1248" t="s">
        <v>3203</v>
      </c>
    </row>
    <row r="1249" spans="1:4" x14ac:dyDescent="0.3">
      <c r="A1249" t="s">
        <v>3389</v>
      </c>
      <c r="B1249" t="s">
        <v>32</v>
      </c>
      <c r="C1249" t="s">
        <v>114</v>
      </c>
      <c r="D1249" t="s">
        <v>3390</v>
      </c>
    </row>
    <row r="1250" spans="1:4" x14ac:dyDescent="0.3">
      <c r="A1250" t="s">
        <v>3425</v>
      </c>
      <c r="B1250" t="s">
        <v>48</v>
      </c>
      <c r="C1250" t="s">
        <v>49</v>
      </c>
      <c r="D1250" t="s">
        <v>3426</v>
      </c>
    </row>
    <row r="1251" spans="1:4" x14ac:dyDescent="0.3">
      <c r="A1251" t="s">
        <v>3428</v>
      </c>
      <c r="B1251" t="s">
        <v>41</v>
      </c>
      <c r="C1251" t="s">
        <v>42</v>
      </c>
      <c r="D1251" t="s">
        <v>3429</v>
      </c>
    </row>
    <row r="1252" spans="1:4" x14ac:dyDescent="0.3">
      <c r="A1252" t="s">
        <v>3431</v>
      </c>
      <c r="B1252" t="s">
        <v>32</v>
      </c>
      <c r="C1252" t="s">
        <v>45</v>
      </c>
      <c r="D1252" t="s">
        <v>3432</v>
      </c>
    </row>
    <row r="1253" spans="1:4" x14ac:dyDescent="0.3">
      <c r="A1253" t="s">
        <v>3356</v>
      </c>
      <c r="B1253" t="s">
        <v>41</v>
      </c>
      <c r="C1253" t="s">
        <v>42</v>
      </c>
      <c r="D1253" t="s">
        <v>3357</v>
      </c>
    </row>
    <row r="1254" spans="1:4" x14ac:dyDescent="0.3">
      <c r="A1254" t="s">
        <v>3436</v>
      </c>
      <c r="B1254" t="s">
        <v>32</v>
      </c>
      <c r="C1254" t="s">
        <v>52</v>
      </c>
      <c r="D1254" t="s">
        <v>3437</v>
      </c>
    </row>
    <row r="1255" spans="1:4" x14ac:dyDescent="0.3">
      <c r="A1255" t="s">
        <v>3394</v>
      </c>
      <c r="B1255" t="s">
        <v>32</v>
      </c>
      <c r="C1255" t="s">
        <v>114</v>
      </c>
      <c r="D1255" t="s">
        <v>3395</v>
      </c>
    </row>
    <row r="1256" spans="1:4" x14ac:dyDescent="0.3">
      <c r="A1256" t="s">
        <v>3442</v>
      </c>
      <c r="B1256" t="s">
        <v>32</v>
      </c>
      <c r="C1256" t="s">
        <v>200</v>
      </c>
      <c r="D1256" t="s">
        <v>264</v>
      </c>
    </row>
    <row r="1257" spans="1:4" x14ac:dyDescent="0.3">
      <c r="A1257" t="s">
        <v>740</v>
      </c>
      <c r="B1257" t="s">
        <v>48</v>
      </c>
      <c r="C1257" t="s">
        <v>49</v>
      </c>
      <c r="D1257" t="s">
        <v>741</v>
      </c>
    </row>
    <row r="1258" spans="1:4" x14ac:dyDescent="0.3">
      <c r="A1258" t="s">
        <v>3446</v>
      </c>
      <c r="B1258" t="s">
        <v>41</v>
      </c>
      <c r="C1258" t="s">
        <v>42</v>
      </c>
      <c r="D1258" t="s">
        <v>3447</v>
      </c>
    </row>
    <row r="1259" spans="1:4" x14ac:dyDescent="0.3">
      <c r="A1259" t="s">
        <v>1800</v>
      </c>
      <c r="B1259" t="s">
        <v>41</v>
      </c>
      <c r="C1259" t="s">
        <v>185</v>
      </c>
      <c r="D1259" t="s">
        <v>1801</v>
      </c>
    </row>
    <row r="1260" spans="1:4" x14ac:dyDescent="0.3">
      <c r="A1260" t="s">
        <v>2300</v>
      </c>
      <c r="B1260" t="s">
        <v>48</v>
      </c>
      <c r="C1260" t="s">
        <v>413</v>
      </c>
      <c r="D1260" t="s">
        <v>2301</v>
      </c>
    </row>
    <row r="1261" spans="1:4" x14ac:dyDescent="0.3">
      <c r="A1261" t="s">
        <v>3451</v>
      </c>
      <c r="B1261" t="s">
        <v>32</v>
      </c>
      <c r="C1261" t="s">
        <v>114</v>
      </c>
      <c r="D1261" t="s">
        <v>3452</v>
      </c>
    </row>
    <row r="1262" spans="1:4" x14ac:dyDescent="0.3">
      <c r="A1262" t="s">
        <v>3455</v>
      </c>
      <c r="B1262" t="s">
        <v>41</v>
      </c>
      <c r="C1262" t="s">
        <v>492</v>
      </c>
      <c r="D1262" t="s">
        <v>3456</v>
      </c>
    </row>
    <row r="1263" spans="1:4" x14ac:dyDescent="0.3">
      <c r="A1263" t="s">
        <v>3458</v>
      </c>
      <c r="B1263" t="s">
        <v>41</v>
      </c>
      <c r="C1263" t="s">
        <v>42</v>
      </c>
      <c r="D1263" t="s">
        <v>3459</v>
      </c>
    </row>
    <row r="1264" spans="1:4" x14ac:dyDescent="0.3">
      <c r="A1264" t="s">
        <v>3460</v>
      </c>
      <c r="B1264" t="s">
        <v>48</v>
      </c>
      <c r="C1264" t="s">
        <v>99</v>
      </c>
      <c r="D1264" t="s">
        <v>3461</v>
      </c>
    </row>
    <row r="1265" spans="1:4" x14ac:dyDescent="0.3">
      <c r="A1265" t="s">
        <v>3431</v>
      </c>
      <c r="B1265" t="s">
        <v>32</v>
      </c>
      <c r="C1265" t="s">
        <v>45</v>
      </c>
      <c r="D1265" t="s">
        <v>3432</v>
      </c>
    </row>
    <row r="1266" spans="1:4" x14ac:dyDescent="0.3">
      <c r="A1266" t="s">
        <v>3466</v>
      </c>
      <c r="B1266" t="s">
        <v>41</v>
      </c>
      <c r="C1266" t="s">
        <v>42</v>
      </c>
      <c r="D1266" t="s">
        <v>3467</v>
      </c>
    </row>
    <row r="1267" spans="1:4" x14ac:dyDescent="0.3">
      <c r="A1267" t="s">
        <v>3471</v>
      </c>
      <c r="B1267" t="s">
        <v>41</v>
      </c>
      <c r="C1267" t="s">
        <v>492</v>
      </c>
      <c r="D1267" t="s">
        <v>3472</v>
      </c>
    </row>
    <row r="1268" spans="1:4" x14ac:dyDescent="0.3">
      <c r="A1268" t="s">
        <v>3473</v>
      </c>
      <c r="B1268" t="s">
        <v>48</v>
      </c>
      <c r="C1268" t="s">
        <v>49</v>
      </c>
      <c r="D1268" t="s">
        <v>3474</v>
      </c>
    </row>
    <row r="1269" spans="1:4" x14ac:dyDescent="0.3">
      <c r="A1269" t="s">
        <v>2212</v>
      </c>
      <c r="B1269" t="s">
        <v>32</v>
      </c>
      <c r="C1269" t="s">
        <v>55</v>
      </c>
      <c r="D1269" t="s">
        <v>3479</v>
      </c>
    </row>
    <row r="1270" spans="1:4" x14ac:dyDescent="0.3">
      <c r="A1270" t="s">
        <v>1765</v>
      </c>
      <c r="B1270" t="s">
        <v>32</v>
      </c>
      <c r="C1270" t="s">
        <v>114</v>
      </c>
      <c r="D1270" t="s">
        <v>1766</v>
      </c>
    </row>
    <row r="1271" spans="1:4" x14ac:dyDescent="0.3">
      <c r="A1271" t="s">
        <v>1699</v>
      </c>
      <c r="B1271" t="s">
        <v>48</v>
      </c>
      <c r="C1271" t="s">
        <v>99</v>
      </c>
      <c r="D1271" t="s">
        <v>1700</v>
      </c>
    </row>
    <row r="1272" spans="1:4" x14ac:dyDescent="0.3">
      <c r="A1272" t="s">
        <v>3481</v>
      </c>
      <c r="B1272" t="s">
        <v>41</v>
      </c>
      <c r="C1272" t="s">
        <v>42</v>
      </c>
      <c r="D1272" t="s">
        <v>3482</v>
      </c>
    </row>
    <row r="1273" spans="1:4" x14ac:dyDescent="0.3">
      <c r="A1273" t="s">
        <v>3483</v>
      </c>
      <c r="B1273" t="s">
        <v>32</v>
      </c>
      <c r="C1273" t="s">
        <v>114</v>
      </c>
      <c r="D1273" t="s">
        <v>3484</v>
      </c>
    </row>
    <row r="1274" spans="1:4" x14ac:dyDescent="0.3">
      <c r="A1274" t="s">
        <v>1411</v>
      </c>
      <c r="B1274" t="s">
        <v>48</v>
      </c>
      <c r="C1274" t="s">
        <v>1229</v>
      </c>
      <c r="D1274" t="s">
        <v>1412</v>
      </c>
    </row>
    <row r="1275" spans="1:4" x14ac:dyDescent="0.3">
      <c r="A1275" t="s">
        <v>3227</v>
      </c>
      <c r="B1275" t="s">
        <v>32</v>
      </c>
      <c r="C1275" t="s">
        <v>52</v>
      </c>
      <c r="D1275" t="s">
        <v>3228</v>
      </c>
    </row>
    <row r="1276" spans="1:4" x14ac:dyDescent="0.3">
      <c r="A1276" t="s">
        <v>3485</v>
      </c>
      <c r="B1276" t="s">
        <v>48</v>
      </c>
      <c r="C1276" t="s">
        <v>49</v>
      </c>
      <c r="D1276" t="s">
        <v>3486</v>
      </c>
    </row>
    <row r="1277" spans="1:4" x14ac:dyDescent="0.3">
      <c r="A1277" t="s">
        <v>3487</v>
      </c>
      <c r="B1277" t="s">
        <v>32</v>
      </c>
      <c r="C1277" t="s">
        <v>33</v>
      </c>
      <c r="D1277" t="s">
        <v>3488</v>
      </c>
    </row>
    <row r="1278" spans="1:4" x14ac:dyDescent="0.3">
      <c r="A1278" t="s">
        <v>3489</v>
      </c>
      <c r="B1278" t="s">
        <v>41</v>
      </c>
      <c r="C1278" t="s">
        <v>42</v>
      </c>
      <c r="D1278" t="s">
        <v>3490</v>
      </c>
    </row>
    <row r="1279" spans="1:4" x14ac:dyDescent="0.3">
      <c r="A1279" t="s">
        <v>753</v>
      </c>
      <c r="B1279" t="s">
        <v>41</v>
      </c>
      <c r="C1279" t="s">
        <v>42</v>
      </c>
      <c r="D1279" t="s">
        <v>754</v>
      </c>
    </row>
    <row r="1280" spans="1:4" x14ac:dyDescent="0.3">
      <c r="A1280" t="s">
        <v>3495</v>
      </c>
      <c r="B1280" t="s">
        <v>48</v>
      </c>
      <c r="C1280" t="s">
        <v>49</v>
      </c>
      <c r="D1280" t="s">
        <v>3496</v>
      </c>
    </row>
    <row r="1281" spans="1:4" x14ac:dyDescent="0.3">
      <c r="A1281" t="s">
        <v>641</v>
      </c>
      <c r="B1281" t="s">
        <v>41</v>
      </c>
      <c r="C1281" t="s">
        <v>185</v>
      </c>
      <c r="D1281" t="s">
        <v>642</v>
      </c>
    </row>
    <row r="1282" spans="1:4" x14ac:dyDescent="0.3">
      <c r="A1282" t="s">
        <v>2183</v>
      </c>
      <c r="B1282" t="s">
        <v>32</v>
      </c>
      <c r="C1282" t="s">
        <v>52</v>
      </c>
      <c r="D1282" t="s">
        <v>2184</v>
      </c>
    </row>
    <row r="1283" spans="1:4" x14ac:dyDescent="0.3">
      <c r="A1283" t="s">
        <v>2345</v>
      </c>
      <c r="B1283" t="s">
        <v>32</v>
      </c>
      <c r="C1283" t="s">
        <v>114</v>
      </c>
      <c r="D1283" t="s">
        <v>2346</v>
      </c>
    </row>
    <row r="1284" spans="1:4" x14ac:dyDescent="0.3">
      <c r="A1284" t="s">
        <v>3501</v>
      </c>
      <c r="B1284" t="s">
        <v>32</v>
      </c>
      <c r="C1284" t="s">
        <v>52</v>
      </c>
      <c r="D1284" t="s">
        <v>3502</v>
      </c>
    </row>
    <row r="1285" spans="1:4" x14ac:dyDescent="0.3">
      <c r="A1285" t="s">
        <v>851</v>
      </c>
      <c r="B1285" t="s">
        <v>32</v>
      </c>
      <c r="C1285" t="s">
        <v>52</v>
      </c>
      <c r="D1285" t="s">
        <v>852</v>
      </c>
    </row>
    <row r="1286" spans="1:4" x14ac:dyDescent="0.3">
      <c r="A1286" t="s">
        <v>47</v>
      </c>
      <c r="B1286" t="s">
        <v>48</v>
      </c>
      <c r="C1286" t="s">
        <v>49</v>
      </c>
      <c r="D1286" t="s">
        <v>50</v>
      </c>
    </row>
    <row r="1287" spans="1:4" x14ac:dyDescent="0.3">
      <c r="A1287" t="s">
        <v>851</v>
      </c>
      <c r="B1287" t="s">
        <v>32</v>
      </c>
      <c r="C1287" t="s">
        <v>52</v>
      </c>
      <c r="D1287" t="s">
        <v>852</v>
      </c>
    </row>
    <row r="1288" spans="1:4" x14ac:dyDescent="0.3">
      <c r="A1288" t="s">
        <v>3505</v>
      </c>
      <c r="B1288" t="s">
        <v>32</v>
      </c>
      <c r="C1288" t="s">
        <v>52</v>
      </c>
      <c r="D1288" t="s">
        <v>3506</v>
      </c>
    </row>
    <row r="1289" spans="1:4" x14ac:dyDescent="0.3">
      <c r="A1289" t="s">
        <v>1292</v>
      </c>
      <c r="B1289" t="s">
        <v>48</v>
      </c>
      <c r="C1289" t="s">
        <v>49</v>
      </c>
      <c r="D1289" t="s">
        <v>1293</v>
      </c>
    </row>
    <row r="1290" spans="1:4" x14ac:dyDescent="0.3">
      <c r="A1290" t="s">
        <v>1172</v>
      </c>
      <c r="B1290" t="s">
        <v>32</v>
      </c>
      <c r="C1290" t="s">
        <v>52</v>
      </c>
      <c r="D1290" t="s">
        <v>1173</v>
      </c>
    </row>
    <row r="1291" spans="1:4" x14ac:dyDescent="0.3">
      <c r="A1291" t="s">
        <v>1355</v>
      </c>
      <c r="B1291" t="s">
        <v>32</v>
      </c>
      <c r="C1291" t="s">
        <v>52</v>
      </c>
      <c r="D1291" t="s">
        <v>1932</v>
      </c>
    </row>
    <row r="1292" spans="1:4" x14ac:dyDescent="0.3">
      <c r="A1292" t="s">
        <v>3514</v>
      </c>
      <c r="B1292" t="s">
        <v>32</v>
      </c>
      <c r="C1292" t="s">
        <v>52</v>
      </c>
      <c r="D1292" t="s">
        <v>3515</v>
      </c>
    </row>
    <row r="1293" spans="1:4" x14ac:dyDescent="0.3">
      <c r="A1293" t="s">
        <v>742</v>
      </c>
      <c r="B1293" t="s">
        <v>32</v>
      </c>
      <c r="C1293" t="s">
        <v>114</v>
      </c>
      <c r="D1293" t="s">
        <v>743</v>
      </c>
    </row>
    <row r="1294" spans="1:4" x14ac:dyDescent="0.3">
      <c r="A1294" t="s">
        <v>3031</v>
      </c>
      <c r="B1294" t="s">
        <v>32</v>
      </c>
      <c r="C1294" t="s">
        <v>75</v>
      </c>
      <c r="D1294" t="s">
        <v>3032</v>
      </c>
    </row>
    <row r="1295" spans="1:4" x14ac:dyDescent="0.3">
      <c r="A1295" t="s">
        <v>2872</v>
      </c>
      <c r="B1295" t="s">
        <v>32</v>
      </c>
      <c r="C1295" t="s">
        <v>52</v>
      </c>
      <c r="D1295" t="s">
        <v>2873</v>
      </c>
    </row>
    <row r="1296" spans="1:4" x14ac:dyDescent="0.3">
      <c r="A1296" t="s">
        <v>2101</v>
      </c>
      <c r="B1296" t="s">
        <v>32</v>
      </c>
      <c r="C1296" t="s">
        <v>114</v>
      </c>
      <c r="D1296" t="s">
        <v>2102</v>
      </c>
    </row>
    <row r="1297" spans="1:4" x14ac:dyDescent="0.3">
      <c r="A1297" t="s">
        <v>2468</v>
      </c>
      <c r="B1297" t="s">
        <v>32</v>
      </c>
      <c r="C1297" t="s">
        <v>33</v>
      </c>
      <c r="D1297" t="s">
        <v>2469</v>
      </c>
    </row>
    <row r="1298" spans="1:4" x14ac:dyDescent="0.3">
      <c r="A1298" t="s">
        <v>3088</v>
      </c>
      <c r="B1298" t="s">
        <v>32</v>
      </c>
      <c r="C1298" t="s">
        <v>52</v>
      </c>
      <c r="D1298" t="s">
        <v>3089</v>
      </c>
    </row>
    <row r="1299" spans="1:4" x14ac:dyDescent="0.3">
      <c r="A1299" t="s">
        <v>3518</v>
      </c>
      <c r="B1299" t="s">
        <v>32</v>
      </c>
      <c r="C1299" t="s">
        <v>55</v>
      </c>
      <c r="D1299" t="s">
        <v>3519</v>
      </c>
    </row>
    <row r="1300" spans="1:4" x14ac:dyDescent="0.3">
      <c r="A1300" t="s">
        <v>3521</v>
      </c>
      <c r="B1300" t="s">
        <v>32</v>
      </c>
      <c r="C1300" t="s">
        <v>52</v>
      </c>
      <c r="D1300" t="s">
        <v>3522</v>
      </c>
    </row>
    <row r="1301" spans="1:4" x14ac:dyDescent="0.3">
      <c r="A1301" t="s">
        <v>3523</v>
      </c>
      <c r="B1301" t="s">
        <v>32</v>
      </c>
      <c r="C1301" t="s">
        <v>75</v>
      </c>
      <c r="D1301" t="s">
        <v>3524</v>
      </c>
    </row>
    <row r="1302" spans="1:4" x14ac:dyDescent="0.3">
      <c r="A1302" t="s">
        <v>1235</v>
      </c>
      <c r="B1302" t="s">
        <v>32</v>
      </c>
      <c r="C1302" t="s">
        <v>45</v>
      </c>
      <c r="D1302" t="s">
        <v>1236</v>
      </c>
    </row>
    <row r="1303" spans="1:4" x14ac:dyDescent="0.3">
      <c r="A1303" t="s">
        <v>3526</v>
      </c>
      <c r="B1303" t="s">
        <v>32</v>
      </c>
      <c r="C1303" t="s">
        <v>45</v>
      </c>
      <c r="D1303" t="s">
        <v>3527</v>
      </c>
    </row>
    <row r="1304" spans="1:4" x14ac:dyDescent="0.3">
      <c r="A1304" t="s">
        <v>1654</v>
      </c>
      <c r="B1304" t="s">
        <v>41</v>
      </c>
      <c r="C1304" t="s">
        <v>185</v>
      </c>
      <c r="D1304" t="s">
        <v>1655</v>
      </c>
    </row>
    <row r="1305" spans="1:4" x14ac:dyDescent="0.3">
      <c r="A1305" t="s">
        <v>98</v>
      </c>
      <c r="B1305" t="s">
        <v>48</v>
      </c>
      <c r="C1305" t="s">
        <v>99</v>
      </c>
      <c r="D1305" t="s">
        <v>100</v>
      </c>
    </row>
    <row r="1306" spans="1:4" x14ac:dyDescent="0.3">
      <c r="A1306" t="s">
        <v>2140</v>
      </c>
      <c r="B1306" t="s">
        <v>32</v>
      </c>
      <c r="C1306" t="s">
        <v>75</v>
      </c>
      <c r="D1306" t="s">
        <v>2141</v>
      </c>
    </row>
    <row r="1307" spans="1:4" x14ac:dyDescent="0.3">
      <c r="A1307" t="s">
        <v>3532</v>
      </c>
      <c r="B1307" t="s">
        <v>32</v>
      </c>
      <c r="C1307" t="s">
        <v>75</v>
      </c>
      <c r="D1307" t="s">
        <v>3533</v>
      </c>
    </row>
    <row r="1308" spans="1:4" x14ac:dyDescent="0.3">
      <c r="A1308" t="s">
        <v>3534</v>
      </c>
      <c r="B1308" t="s">
        <v>41</v>
      </c>
      <c r="C1308" t="s">
        <v>185</v>
      </c>
      <c r="D1308" t="s">
        <v>3535</v>
      </c>
    </row>
    <row r="1309" spans="1:4" x14ac:dyDescent="0.3">
      <c r="A1309" t="s">
        <v>3539</v>
      </c>
      <c r="B1309" t="s">
        <v>32</v>
      </c>
      <c r="C1309" t="s">
        <v>114</v>
      </c>
      <c r="D1309" t="s">
        <v>3540</v>
      </c>
    </row>
    <row r="1310" spans="1:4" x14ac:dyDescent="0.3">
      <c r="A1310" t="s">
        <v>1339</v>
      </c>
      <c r="B1310" t="s">
        <v>32</v>
      </c>
      <c r="C1310" t="s">
        <v>114</v>
      </c>
      <c r="D1310" t="s">
        <v>1340</v>
      </c>
    </row>
    <row r="1311" spans="1:4" x14ac:dyDescent="0.3">
      <c r="A1311" t="s">
        <v>988</v>
      </c>
      <c r="B1311" t="s">
        <v>32</v>
      </c>
      <c r="C1311" t="s">
        <v>75</v>
      </c>
      <c r="D1311" t="s">
        <v>989</v>
      </c>
    </row>
    <row r="1312" spans="1:4" x14ac:dyDescent="0.3">
      <c r="A1312" t="s">
        <v>3545</v>
      </c>
      <c r="B1312" t="s">
        <v>32</v>
      </c>
      <c r="C1312" t="s">
        <v>45</v>
      </c>
      <c r="D1312" t="s">
        <v>3546</v>
      </c>
    </row>
    <row r="1313" spans="1:4" x14ac:dyDescent="0.3">
      <c r="A1313" t="s">
        <v>2281</v>
      </c>
      <c r="B1313" t="s">
        <v>32</v>
      </c>
      <c r="C1313" t="s">
        <v>114</v>
      </c>
      <c r="D1313" t="s">
        <v>2282</v>
      </c>
    </row>
    <row r="1314" spans="1:4" x14ac:dyDescent="0.3">
      <c r="A1314" t="s">
        <v>3549</v>
      </c>
      <c r="B1314" t="s">
        <v>32</v>
      </c>
      <c r="C1314" t="s">
        <v>52</v>
      </c>
      <c r="D1314" t="s">
        <v>3550</v>
      </c>
    </row>
    <row r="1315" spans="1:4" x14ac:dyDescent="0.3">
      <c r="A1315" t="s">
        <v>91</v>
      </c>
      <c r="B1315" t="s">
        <v>41</v>
      </c>
      <c r="C1315" t="s">
        <v>58</v>
      </c>
      <c r="D1315" t="s">
        <v>92</v>
      </c>
    </row>
    <row r="1316" spans="1:4" x14ac:dyDescent="0.3">
      <c r="A1316" t="s">
        <v>231</v>
      </c>
      <c r="B1316" t="s">
        <v>48</v>
      </c>
      <c r="C1316" t="s">
        <v>49</v>
      </c>
      <c r="D1316" t="s">
        <v>232</v>
      </c>
    </row>
    <row r="1317" spans="1:4" x14ac:dyDescent="0.3">
      <c r="A1317" t="s">
        <v>2120</v>
      </c>
      <c r="B1317" t="s">
        <v>32</v>
      </c>
      <c r="C1317" t="s">
        <v>45</v>
      </c>
      <c r="D1317" t="s">
        <v>2121</v>
      </c>
    </row>
    <row r="1318" spans="1:4" x14ac:dyDescent="0.3">
      <c r="A1318" t="s">
        <v>1775</v>
      </c>
      <c r="B1318" t="s">
        <v>41</v>
      </c>
      <c r="C1318" t="s">
        <v>42</v>
      </c>
      <c r="D1318" t="s">
        <v>1776</v>
      </c>
    </row>
    <row r="1319" spans="1:4" x14ac:dyDescent="0.3">
      <c r="A1319" t="s">
        <v>3558</v>
      </c>
      <c r="B1319" t="s">
        <v>32</v>
      </c>
      <c r="C1319" t="s">
        <v>33</v>
      </c>
      <c r="D1319" t="s">
        <v>3559</v>
      </c>
    </row>
    <row r="1320" spans="1:4" x14ac:dyDescent="0.3">
      <c r="A1320" t="s">
        <v>3563</v>
      </c>
      <c r="B1320" t="s">
        <v>41</v>
      </c>
      <c r="C1320" t="s">
        <v>492</v>
      </c>
      <c r="D1320" t="s">
        <v>3564</v>
      </c>
    </row>
    <row r="1321" spans="1:4" x14ac:dyDescent="0.3">
      <c r="A1321" t="s">
        <v>3565</v>
      </c>
      <c r="B1321" t="s">
        <v>48</v>
      </c>
      <c r="C1321" t="s">
        <v>1229</v>
      </c>
      <c r="D1321" t="s">
        <v>3566</v>
      </c>
    </row>
    <row r="1322" spans="1:4" x14ac:dyDescent="0.3">
      <c r="A1322" t="s">
        <v>3568</v>
      </c>
      <c r="B1322" t="s">
        <v>32</v>
      </c>
      <c r="C1322" t="s">
        <v>114</v>
      </c>
      <c r="D1322" t="s">
        <v>3569</v>
      </c>
    </row>
    <row r="1323" spans="1:4" x14ac:dyDescent="0.3">
      <c r="A1323" t="s">
        <v>1028</v>
      </c>
      <c r="B1323" t="s">
        <v>32</v>
      </c>
      <c r="C1323" t="s">
        <v>52</v>
      </c>
      <c r="D1323" t="s">
        <v>1029</v>
      </c>
    </row>
    <row r="1324" spans="1:4" x14ac:dyDescent="0.3">
      <c r="A1324" t="s">
        <v>3570</v>
      </c>
      <c r="B1324" t="s">
        <v>48</v>
      </c>
      <c r="C1324" t="s">
        <v>1229</v>
      </c>
      <c r="D1324" t="s">
        <v>3571</v>
      </c>
    </row>
    <row r="1325" spans="1:4" x14ac:dyDescent="0.3">
      <c r="A1325" t="s">
        <v>1603</v>
      </c>
      <c r="B1325" t="s">
        <v>32</v>
      </c>
      <c r="C1325" t="s">
        <v>75</v>
      </c>
      <c r="D1325" t="s">
        <v>1604</v>
      </c>
    </row>
    <row r="1326" spans="1:4" x14ac:dyDescent="0.3">
      <c r="A1326" t="s">
        <v>3572</v>
      </c>
      <c r="B1326" t="s">
        <v>41</v>
      </c>
      <c r="C1326" t="s">
        <v>492</v>
      </c>
      <c r="D1326" t="s">
        <v>3573</v>
      </c>
    </row>
    <row r="1327" spans="1:4" x14ac:dyDescent="0.3">
      <c r="A1327" t="s">
        <v>2776</v>
      </c>
      <c r="B1327" t="s">
        <v>41</v>
      </c>
      <c r="C1327" t="s">
        <v>185</v>
      </c>
      <c r="D1327" t="s">
        <v>2777</v>
      </c>
    </row>
    <row r="1328" spans="1:4" x14ac:dyDescent="0.3">
      <c r="A1328" t="s">
        <v>3578</v>
      </c>
      <c r="B1328" t="s">
        <v>32</v>
      </c>
      <c r="C1328" t="s">
        <v>45</v>
      </c>
      <c r="D1328" t="s">
        <v>3579</v>
      </c>
    </row>
    <row r="1329" spans="1:4" x14ac:dyDescent="0.3">
      <c r="A1329" t="s">
        <v>3583</v>
      </c>
      <c r="B1329" t="s">
        <v>32</v>
      </c>
      <c r="C1329" t="s">
        <v>55</v>
      </c>
      <c r="D1329" t="s">
        <v>264</v>
      </c>
    </row>
    <row r="1330" spans="1:4" x14ac:dyDescent="0.3">
      <c r="A1330" t="s">
        <v>959</v>
      </c>
      <c r="B1330" t="s">
        <v>32</v>
      </c>
      <c r="C1330" t="s">
        <v>52</v>
      </c>
      <c r="D1330" t="s">
        <v>960</v>
      </c>
    </row>
    <row r="1331" spans="1:4" x14ac:dyDescent="0.3">
      <c r="A1331" t="s">
        <v>282</v>
      </c>
      <c r="B1331" t="s">
        <v>48</v>
      </c>
      <c r="C1331" t="s">
        <v>99</v>
      </c>
      <c r="D1331" t="s">
        <v>283</v>
      </c>
    </row>
    <row r="1332" spans="1:4" x14ac:dyDescent="0.3">
      <c r="A1332" t="s">
        <v>3088</v>
      </c>
      <c r="B1332" t="s">
        <v>32</v>
      </c>
      <c r="C1332" t="s">
        <v>52</v>
      </c>
      <c r="D1332" t="s">
        <v>3089</v>
      </c>
    </row>
    <row r="1333" spans="1:4" x14ac:dyDescent="0.3">
      <c r="A1333" t="s">
        <v>1912</v>
      </c>
      <c r="B1333" t="s">
        <v>41</v>
      </c>
      <c r="C1333" t="s">
        <v>185</v>
      </c>
      <c r="D1333" t="s">
        <v>1913</v>
      </c>
    </row>
    <row r="1334" spans="1:4" x14ac:dyDescent="0.3">
      <c r="A1334" t="s">
        <v>3592</v>
      </c>
      <c r="B1334" t="s">
        <v>41</v>
      </c>
      <c r="C1334" t="s">
        <v>58</v>
      </c>
      <c r="D1334" t="s">
        <v>3593</v>
      </c>
    </row>
    <row r="1335" spans="1:4" x14ac:dyDescent="0.3">
      <c r="A1335" t="s">
        <v>3595</v>
      </c>
      <c r="B1335" t="s">
        <v>48</v>
      </c>
      <c r="C1335" t="s">
        <v>49</v>
      </c>
      <c r="D1335" t="s">
        <v>3596</v>
      </c>
    </row>
    <row r="1336" spans="1:4" x14ac:dyDescent="0.3">
      <c r="A1336" t="s">
        <v>2120</v>
      </c>
      <c r="B1336" t="s">
        <v>32</v>
      </c>
      <c r="C1336" t="s">
        <v>45</v>
      </c>
      <c r="D1336" t="s">
        <v>2121</v>
      </c>
    </row>
    <row r="1337" spans="1:4" x14ac:dyDescent="0.3">
      <c r="A1337" t="s">
        <v>415</v>
      </c>
      <c r="B1337" t="s">
        <v>32</v>
      </c>
      <c r="C1337" t="s">
        <v>52</v>
      </c>
      <c r="D1337" t="s">
        <v>416</v>
      </c>
    </row>
    <row r="1338" spans="1:4" x14ac:dyDescent="0.3">
      <c r="A1338" t="s">
        <v>1093</v>
      </c>
      <c r="B1338" t="s">
        <v>32</v>
      </c>
      <c r="C1338" t="s">
        <v>75</v>
      </c>
      <c r="D1338" t="s">
        <v>1094</v>
      </c>
    </row>
    <row r="1339" spans="1:4" x14ac:dyDescent="0.3">
      <c r="A1339" t="s">
        <v>3241</v>
      </c>
      <c r="B1339" t="s">
        <v>32</v>
      </c>
      <c r="C1339" t="s">
        <v>45</v>
      </c>
      <c r="D1339" t="s">
        <v>3242</v>
      </c>
    </row>
    <row r="1340" spans="1:4" x14ac:dyDescent="0.3">
      <c r="A1340" t="s">
        <v>1118</v>
      </c>
      <c r="B1340" t="s">
        <v>41</v>
      </c>
      <c r="C1340" t="s">
        <v>58</v>
      </c>
      <c r="D1340" t="s">
        <v>1119</v>
      </c>
    </row>
    <row r="1341" spans="1:4" x14ac:dyDescent="0.3">
      <c r="A1341" t="s">
        <v>3604</v>
      </c>
      <c r="B1341" t="s">
        <v>32</v>
      </c>
      <c r="C1341" t="s">
        <v>55</v>
      </c>
      <c r="D1341" t="s">
        <v>3605</v>
      </c>
    </row>
    <row r="1342" spans="1:4" x14ac:dyDescent="0.3">
      <c r="A1342" t="s">
        <v>866</v>
      </c>
      <c r="B1342" t="s">
        <v>41</v>
      </c>
      <c r="C1342" t="s">
        <v>58</v>
      </c>
      <c r="D1342" t="s">
        <v>867</v>
      </c>
    </row>
    <row r="1343" spans="1:4" x14ac:dyDescent="0.3">
      <c r="A1343" t="s">
        <v>3466</v>
      </c>
      <c r="B1343" t="s">
        <v>41</v>
      </c>
      <c r="C1343" t="s">
        <v>42</v>
      </c>
      <c r="D1343" t="s">
        <v>3467</v>
      </c>
    </row>
    <row r="1344" spans="1:4" x14ac:dyDescent="0.3">
      <c r="A1344" t="s">
        <v>3614</v>
      </c>
      <c r="B1344" t="s">
        <v>32</v>
      </c>
      <c r="C1344" t="s">
        <v>75</v>
      </c>
      <c r="D1344" t="s">
        <v>3615</v>
      </c>
    </row>
    <row r="1345" spans="1:4" x14ac:dyDescent="0.3">
      <c r="A1345" t="s">
        <v>646</v>
      </c>
      <c r="B1345" t="s">
        <v>41</v>
      </c>
      <c r="C1345" t="s">
        <v>42</v>
      </c>
      <c r="D1345" t="s">
        <v>647</v>
      </c>
    </row>
    <row r="1346" spans="1:4" x14ac:dyDescent="0.3">
      <c r="A1346" t="s">
        <v>3619</v>
      </c>
      <c r="B1346" t="s">
        <v>48</v>
      </c>
      <c r="C1346" t="s">
        <v>49</v>
      </c>
      <c r="D1346" t="s">
        <v>3620</v>
      </c>
    </row>
    <row r="1347" spans="1:4" x14ac:dyDescent="0.3">
      <c r="A1347" t="s">
        <v>734</v>
      </c>
      <c r="B1347" t="s">
        <v>32</v>
      </c>
      <c r="C1347" t="s">
        <v>52</v>
      </c>
      <c r="D1347" t="s">
        <v>735</v>
      </c>
    </row>
    <row r="1348" spans="1:4" x14ac:dyDescent="0.3">
      <c r="A1348" t="s">
        <v>3624</v>
      </c>
      <c r="B1348" t="s">
        <v>32</v>
      </c>
      <c r="C1348" t="s">
        <v>52</v>
      </c>
      <c r="D1348" t="s">
        <v>3625</v>
      </c>
    </row>
    <row r="1349" spans="1:4" x14ac:dyDescent="0.3">
      <c r="A1349" t="s">
        <v>3627</v>
      </c>
      <c r="B1349" t="s">
        <v>48</v>
      </c>
      <c r="C1349" t="s">
        <v>49</v>
      </c>
      <c r="D1349" t="s">
        <v>3628</v>
      </c>
    </row>
    <row r="1350" spans="1:4" x14ac:dyDescent="0.3">
      <c r="A1350" t="s">
        <v>483</v>
      </c>
      <c r="B1350" t="s">
        <v>41</v>
      </c>
      <c r="C1350" t="s">
        <v>58</v>
      </c>
      <c r="D1350" t="s">
        <v>484</v>
      </c>
    </row>
    <row r="1351" spans="1:4" x14ac:dyDescent="0.3">
      <c r="A1351" t="s">
        <v>1409</v>
      </c>
      <c r="B1351" t="s">
        <v>32</v>
      </c>
      <c r="C1351" t="s">
        <v>52</v>
      </c>
      <c r="D1351" t="s">
        <v>1410</v>
      </c>
    </row>
    <row r="1352" spans="1:4" x14ac:dyDescent="0.3">
      <c r="A1352" t="s">
        <v>3629</v>
      </c>
      <c r="B1352" t="s">
        <v>32</v>
      </c>
      <c r="C1352" t="s">
        <v>114</v>
      </c>
      <c r="D1352" t="s">
        <v>3630</v>
      </c>
    </row>
    <row r="1353" spans="1:4" x14ac:dyDescent="0.3">
      <c r="A1353" t="s">
        <v>3631</v>
      </c>
      <c r="B1353" t="s">
        <v>48</v>
      </c>
      <c r="C1353" t="s">
        <v>1229</v>
      </c>
      <c r="D1353" t="s">
        <v>3632</v>
      </c>
    </row>
    <row r="1354" spans="1:4" x14ac:dyDescent="0.3">
      <c r="A1354" t="s">
        <v>3634</v>
      </c>
      <c r="B1354" t="s">
        <v>32</v>
      </c>
      <c r="C1354" t="s">
        <v>45</v>
      </c>
      <c r="D1354" t="s">
        <v>264</v>
      </c>
    </row>
    <row r="1355" spans="1:4" x14ac:dyDescent="0.3">
      <c r="A1355" t="s">
        <v>1753</v>
      </c>
      <c r="B1355" t="s">
        <v>32</v>
      </c>
      <c r="C1355" t="s">
        <v>52</v>
      </c>
      <c r="D1355" t="s">
        <v>1754</v>
      </c>
    </row>
    <row r="1356" spans="1:4" x14ac:dyDescent="0.3">
      <c r="A1356" t="s">
        <v>768</v>
      </c>
      <c r="B1356" t="s">
        <v>32</v>
      </c>
      <c r="C1356" t="s">
        <v>75</v>
      </c>
      <c r="D1356" t="s">
        <v>769</v>
      </c>
    </row>
    <row r="1357" spans="1:4" x14ac:dyDescent="0.3">
      <c r="A1357" t="s">
        <v>3636</v>
      </c>
      <c r="B1357" t="s">
        <v>32</v>
      </c>
      <c r="C1357" t="s">
        <v>215</v>
      </c>
      <c r="D1357" t="s">
        <v>3637</v>
      </c>
    </row>
    <row r="1358" spans="1:4" x14ac:dyDescent="0.3">
      <c r="A1358" t="s">
        <v>3641</v>
      </c>
      <c r="B1358" t="s">
        <v>48</v>
      </c>
      <c r="C1358" t="s">
        <v>49</v>
      </c>
      <c r="D1358" t="s">
        <v>3642</v>
      </c>
    </row>
    <row r="1359" spans="1:4" x14ac:dyDescent="0.3">
      <c r="A1359" t="s">
        <v>2295</v>
      </c>
      <c r="B1359" t="s">
        <v>32</v>
      </c>
      <c r="C1359" t="s">
        <v>75</v>
      </c>
      <c r="D1359" t="s">
        <v>2296</v>
      </c>
    </row>
    <row r="1360" spans="1:4" x14ac:dyDescent="0.3">
      <c r="A1360" t="s">
        <v>3646</v>
      </c>
      <c r="B1360" t="s">
        <v>48</v>
      </c>
      <c r="C1360" t="s">
        <v>99</v>
      </c>
      <c r="D1360" t="s">
        <v>3647</v>
      </c>
    </row>
    <row r="1361" spans="1:4" x14ac:dyDescent="0.3">
      <c r="A1361" t="s">
        <v>3648</v>
      </c>
      <c r="B1361" t="s">
        <v>32</v>
      </c>
      <c r="C1361" t="s">
        <v>52</v>
      </c>
      <c r="D1361" t="s">
        <v>3649</v>
      </c>
    </row>
    <row r="1362" spans="1:4" x14ac:dyDescent="0.3">
      <c r="A1362" t="s">
        <v>3652</v>
      </c>
      <c r="B1362" t="s">
        <v>32</v>
      </c>
      <c r="C1362" t="s">
        <v>215</v>
      </c>
      <c r="D1362" t="s">
        <v>3653</v>
      </c>
    </row>
    <row r="1363" spans="1:4" x14ac:dyDescent="0.3">
      <c r="A1363" t="s">
        <v>3654</v>
      </c>
      <c r="B1363" t="s">
        <v>41</v>
      </c>
      <c r="C1363" t="s">
        <v>42</v>
      </c>
      <c r="D1363" t="s">
        <v>3655</v>
      </c>
    </row>
    <row r="1364" spans="1:4" x14ac:dyDescent="0.3">
      <c r="A1364" t="s">
        <v>477</v>
      </c>
      <c r="B1364" t="s">
        <v>48</v>
      </c>
      <c r="C1364" t="s">
        <v>99</v>
      </c>
      <c r="D1364" t="s">
        <v>478</v>
      </c>
    </row>
    <row r="1365" spans="1:4" x14ac:dyDescent="0.3">
      <c r="A1365" t="s">
        <v>2803</v>
      </c>
      <c r="B1365" t="s">
        <v>32</v>
      </c>
      <c r="C1365" t="s">
        <v>114</v>
      </c>
      <c r="D1365" t="s">
        <v>2804</v>
      </c>
    </row>
    <row r="1366" spans="1:4" x14ac:dyDescent="0.3">
      <c r="A1366" t="s">
        <v>1334</v>
      </c>
      <c r="B1366" t="s">
        <v>32</v>
      </c>
      <c r="C1366" t="s">
        <v>52</v>
      </c>
      <c r="D1366" t="s">
        <v>1335</v>
      </c>
    </row>
    <row r="1367" spans="1:4" x14ac:dyDescent="0.3">
      <c r="A1367" t="s">
        <v>1716</v>
      </c>
      <c r="B1367" t="s">
        <v>48</v>
      </c>
      <c r="C1367" t="s">
        <v>49</v>
      </c>
      <c r="D1367" t="s">
        <v>1717</v>
      </c>
    </row>
    <row r="1368" spans="1:4" x14ac:dyDescent="0.3">
      <c r="A1368" t="s">
        <v>162</v>
      </c>
      <c r="B1368" t="s">
        <v>48</v>
      </c>
      <c r="C1368" t="s">
        <v>99</v>
      </c>
      <c r="D1368" t="s">
        <v>163</v>
      </c>
    </row>
    <row r="1369" spans="1:4" x14ac:dyDescent="0.3">
      <c r="A1369" t="s">
        <v>2113</v>
      </c>
      <c r="B1369" t="s">
        <v>48</v>
      </c>
      <c r="C1369" t="s">
        <v>99</v>
      </c>
      <c r="D1369" t="s">
        <v>2114</v>
      </c>
    </row>
    <row r="1370" spans="1:4" x14ac:dyDescent="0.3">
      <c r="A1370" t="s">
        <v>1620</v>
      </c>
      <c r="B1370" t="s">
        <v>32</v>
      </c>
      <c r="C1370" t="s">
        <v>52</v>
      </c>
      <c r="D1370" t="s">
        <v>1621</v>
      </c>
    </row>
    <row r="1371" spans="1:4" x14ac:dyDescent="0.3">
      <c r="A1371" t="s">
        <v>3031</v>
      </c>
      <c r="B1371" t="s">
        <v>32</v>
      </c>
      <c r="C1371" t="s">
        <v>75</v>
      </c>
      <c r="D1371" t="s">
        <v>3032</v>
      </c>
    </row>
    <row r="1372" spans="1:4" x14ac:dyDescent="0.3">
      <c r="A1372" t="s">
        <v>3473</v>
      </c>
      <c r="B1372" t="s">
        <v>48</v>
      </c>
      <c r="C1372" t="s">
        <v>49</v>
      </c>
      <c r="D1372" t="s">
        <v>3474</v>
      </c>
    </row>
    <row r="1373" spans="1:4" x14ac:dyDescent="0.3">
      <c r="A1373" t="s">
        <v>742</v>
      </c>
      <c r="B1373" t="s">
        <v>32</v>
      </c>
      <c r="C1373" t="s">
        <v>114</v>
      </c>
      <c r="D1373" t="s">
        <v>743</v>
      </c>
    </row>
    <row r="1374" spans="1:4" x14ac:dyDescent="0.3">
      <c r="A1374" t="s">
        <v>2441</v>
      </c>
      <c r="B1374" t="s">
        <v>41</v>
      </c>
      <c r="C1374" t="s">
        <v>42</v>
      </c>
      <c r="D1374" t="s">
        <v>2442</v>
      </c>
    </row>
    <row r="1375" spans="1:4" x14ac:dyDescent="0.3">
      <c r="A1375" t="s">
        <v>2269</v>
      </c>
      <c r="B1375" t="s">
        <v>32</v>
      </c>
      <c r="C1375" t="s">
        <v>55</v>
      </c>
      <c r="D1375" t="s">
        <v>2270</v>
      </c>
    </row>
    <row r="1376" spans="1:4" x14ac:dyDescent="0.3">
      <c r="A1376" t="s">
        <v>1276</v>
      </c>
      <c r="B1376" t="s">
        <v>41</v>
      </c>
      <c r="C1376" t="s">
        <v>185</v>
      </c>
      <c r="D1376" t="s">
        <v>1277</v>
      </c>
    </row>
    <row r="1377" spans="1:4" x14ac:dyDescent="0.3">
      <c r="A1377" t="s">
        <v>3075</v>
      </c>
      <c r="B1377" t="s">
        <v>32</v>
      </c>
      <c r="C1377" t="s">
        <v>45</v>
      </c>
      <c r="D1377" t="s">
        <v>3076</v>
      </c>
    </row>
    <row r="1378" spans="1:4" x14ac:dyDescent="0.3">
      <c r="A1378" t="s">
        <v>3669</v>
      </c>
      <c r="B1378" t="s">
        <v>41</v>
      </c>
      <c r="C1378" t="s">
        <v>58</v>
      </c>
      <c r="D1378" t="s">
        <v>3670</v>
      </c>
    </row>
    <row r="1379" spans="1:4" x14ac:dyDescent="0.3">
      <c r="A1379" t="s">
        <v>3583</v>
      </c>
      <c r="B1379" t="s">
        <v>32</v>
      </c>
      <c r="C1379" t="s">
        <v>55</v>
      </c>
      <c r="D1379" t="s">
        <v>264</v>
      </c>
    </row>
    <row r="1380" spans="1:4" x14ac:dyDescent="0.3">
      <c r="A1380" t="s">
        <v>2183</v>
      </c>
      <c r="B1380" t="s">
        <v>32</v>
      </c>
      <c r="C1380" t="s">
        <v>52</v>
      </c>
      <c r="D1380" t="s">
        <v>2184</v>
      </c>
    </row>
    <row r="1381" spans="1:4" x14ac:dyDescent="0.3">
      <c r="A1381" t="s">
        <v>3677</v>
      </c>
      <c r="B1381" t="s">
        <v>48</v>
      </c>
      <c r="C1381" t="s">
        <v>49</v>
      </c>
      <c r="D1381" t="s">
        <v>3678</v>
      </c>
    </row>
    <row r="1382" spans="1:4" x14ac:dyDescent="0.3">
      <c r="A1382" t="s">
        <v>3680</v>
      </c>
      <c r="B1382" t="s">
        <v>32</v>
      </c>
      <c r="C1382" t="s">
        <v>45</v>
      </c>
      <c r="D1382" t="s">
        <v>3681</v>
      </c>
    </row>
    <row r="1383" spans="1:4" x14ac:dyDescent="0.3">
      <c r="A1383" t="s">
        <v>1257</v>
      </c>
      <c r="B1383" t="s">
        <v>32</v>
      </c>
      <c r="C1383" t="s">
        <v>33</v>
      </c>
      <c r="D1383" t="s">
        <v>264</v>
      </c>
    </row>
    <row r="1384" spans="1:4" x14ac:dyDescent="0.3">
      <c r="A1384" t="s">
        <v>929</v>
      </c>
      <c r="B1384" t="s">
        <v>32</v>
      </c>
      <c r="C1384" t="s">
        <v>45</v>
      </c>
      <c r="D1384" t="s">
        <v>930</v>
      </c>
    </row>
    <row r="1385" spans="1:4" x14ac:dyDescent="0.3">
      <c r="A1385" t="s">
        <v>3684</v>
      </c>
      <c r="B1385" t="s">
        <v>48</v>
      </c>
      <c r="C1385" t="s">
        <v>49</v>
      </c>
      <c r="D1385" t="s">
        <v>3685</v>
      </c>
    </row>
    <row r="1386" spans="1:4" x14ac:dyDescent="0.3">
      <c r="A1386" t="s">
        <v>3686</v>
      </c>
      <c r="B1386" t="s">
        <v>32</v>
      </c>
      <c r="C1386" t="s">
        <v>200</v>
      </c>
      <c r="D1386" t="s">
        <v>264</v>
      </c>
    </row>
    <row r="1387" spans="1:4" x14ac:dyDescent="0.3">
      <c r="A1387" t="s">
        <v>3688</v>
      </c>
      <c r="B1387" t="s">
        <v>32</v>
      </c>
      <c r="C1387" t="s">
        <v>114</v>
      </c>
      <c r="D1387" t="s">
        <v>3689</v>
      </c>
    </row>
    <row r="1388" spans="1:4" x14ac:dyDescent="0.3">
      <c r="A1388" t="s">
        <v>3691</v>
      </c>
      <c r="B1388" t="s">
        <v>41</v>
      </c>
      <c r="C1388" t="s">
        <v>42</v>
      </c>
      <c r="D1388" t="s">
        <v>3692</v>
      </c>
    </row>
    <row r="1389" spans="1:4" x14ac:dyDescent="0.3">
      <c r="A1389" t="s">
        <v>3693</v>
      </c>
      <c r="B1389" t="s">
        <v>32</v>
      </c>
      <c r="C1389" t="s">
        <v>114</v>
      </c>
      <c r="D1389" t="s">
        <v>3694</v>
      </c>
    </row>
    <row r="1390" spans="1:4" x14ac:dyDescent="0.3">
      <c r="A1390" t="s">
        <v>2489</v>
      </c>
      <c r="B1390" t="s">
        <v>32</v>
      </c>
      <c r="C1390" t="s">
        <v>215</v>
      </c>
      <c r="D1390" t="s">
        <v>2490</v>
      </c>
    </row>
    <row r="1391" spans="1:4" x14ac:dyDescent="0.3">
      <c r="A1391" t="s">
        <v>3698</v>
      </c>
      <c r="B1391" t="s">
        <v>41</v>
      </c>
      <c r="C1391" t="s">
        <v>42</v>
      </c>
      <c r="D1391" t="s">
        <v>3699</v>
      </c>
    </row>
    <row r="1392" spans="1:4" x14ac:dyDescent="0.3">
      <c r="A1392" t="s">
        <v>3700</v>
      </c>
      <c r="B1392" t="s">
        <v>32</v>
      </c>
      <c r="C1392" t="s">
        <v>215</v>
      </c>
      <c r="D1392" t="s">
        <v>3701</v>
      </c>
    </row>
    <row r="1393" spans="1:4" x14ac:dyDescent="0.3">
      <c r="A1393" t="s">
        <v>2985</v>
      </c>
      <c r="B1393" t="s">
        <v>41</v>
      </c>
      <c r="C1393" t="s">
        <v>492</v>
      </c>
      <c r="D1393" t="s">
        <v>2986</v>
      </c>
    </row>
    <row r="1394" spans="1:4" x14ac:dyDescent="0.3">
      <c r="A1394" t="s">
        <v>988</v>
      </c>
      <c r="B1394" t="s">
        <v>32</v>
      </c>
      <c r="C1394" t="s">
        <v>75</v>
      </c>
      <c r="D1394" t="s">
        <v>989</v>
      </c>
    </row>
    <row r="1395" spans="1:4" x14ac:dyDescent="0.3">
      <c r="A1395" t="s">
        <v>2125</v>
      </c>
      <c r="B1395" t="s">
        <v>41</v>
      </c>
      <c r="C1395" t="s">
        <v>185</v>
      </c>
      <c r="D1395" t="s">
        <v>2126</v>
      </c>
    </row>
    <row r="1396" spans="1:4" x14ac:dyDescent="0.3">
      <c r="A1396" t="s">
        <v>177</v>
      </c>
      <c r="B1396" t="s">
        <v>32</v>
      </c>
      <c r="C1396" t="s">
        <v>52</v>
      </c>
      <c r="D1396" t="s">
        <v>178</v>
      </c>
    </row>
    <row r="1397" spans="1:4" x14ac:dyDescent="0.3">
      <c r="A1397" t="s">
        <v>2522</v>
      </c>
      <c r="B1397" t="s">
        <v>32</v>
      </c>
      <c r="C1397" t="s">
        <v>114</v>
      </c>
      <c r="D1397" t="s">
        <v>2523</v>
      </c>
    </row>
    <row r="1398" spans="1:4" x14ac:dyDescent="0.3">
      <c r="A1398" t="s">
        <v>3707</v>
      </c>
      <c r="B1398" t="s">
        <v>32</v>
      </c>
      <c r="C1398" t="s">
        <v>205</v>
      </c>
      <c r="D1398" t="s">
        <v>3708</v>
      </c>
    </row>
    <row r="1399" spans="1:4" x14ac:dyDescent="0.3">
      <c r="A1399" t="s">
        <v>753</v>
      </c>
      <c r="B1399" t="s">
        <v>41</v>
      </c>
      <c r="C1399" t="s">
        <v>42</v>
      </c>
      <c r="D1399" t="s">
        <v>754</v>
      </c>
    </row>
    <row r="1400" spans="1:4" x14ac:dyDescent="0.3">
      <c r="A1400" t="s">
        <v>3710</v>
      </c>
      <c r="B1400" t="s">
        <v>32</v>
      </c>
      <c r="C1400" t="s">
        <v>75</v>
      </c>
      <c r="D1400" t="s">
        <v>3711</v>
      </c>
    </row>
    <row r="1401" spans="1:4" x14ac:dyDescent="0.3">
      <c r="A1401" t="s">
        <v>3712</v>
      </c>
      <c r="B1401" t="s">
        <v>48</v>
      </c>
      <c r="C1401" t="s">
        <v>99</v>
      </c>
      <c r="D1401" t="s">
        <v>3713</v>
      </c>
    </row>
    <row r="1402" spans="1:4" x14ac:dyDescent="0.3">
      <c r="A1402" t="s">
        <v>2196</v>
      </c>
      <c r="B1402" t="s">
        <v>32</v>
      </c>
      <c r="C1402" t="s">
        <v>52</v>
      </c>
      <c r="D1402" t="s">
        <v>2197</v>
      </c>
    </row>
    <row r="1403" spans="1:4" x14ac:dyDescent="0.3">
      <c r="A1403" t="s">
        <v>3714</v>
      </c>
      <c r="B1403" t="s">
        <v>32</v>
      </c>
      <c r="C1403" t="s">
        <v>114</v>
      </c>
      <c r="D1403" t="s">
        <v>3715</v>
      </c>
    </row>
    <row r="1404" spans="1:4" x14ac:dyDescent="0.3">
      <c r="A1404" t="s">
        <v>3133</v>
      </c>
      <c r="B1404" t="s">
        <v>32</v>
      </c>
      <c r="C1404" t="s">
        <v>55</v>
      </c>
      <c r="D1404" t="s">
        <v>3134</v>
      </c>
    </row>
    <row r="1405" spans="1:4" x14ac:dyDescent="0.3">
      <c r="A1405" t="s">
        <v>1334</v>
      </c>
      <c r="B1405" t="s">
        <v>32</v>
      </c>
      <c r="C1405" t="s">
        <v>52</v>
      </c>
      <c r="D1405" t="s">
        <v>1335</v>
      </c>
    </row>
    <row r="1406" spans="1:4" x14ac:dyDescent="0.3">
      <c r="A1406" t="s">
        <v>1224</v>
      </c>
      <c r="B1406" t="s">
        <v>32</v>
      </c>
      <c r="C1406" t="s">
        <v>200</v>
      </c>
      <c r="D1406" t="s">
        <v>1225</v>
      </c>
    </row>
    <row r="1407" spans="1:4" x14ac:dyDescent="0.3">
      <c r="A1407" t="s">
        <v>3718</v>
      </c>
      <c r="B1407" t="s">
        <v>32</v>
      </c>
      <c r="C1407" t="s">
        <v>55</v>
      </c>
      <c r="D1407" t="s">
        <v>3719</v>
      </c>
    </row>
    <row r="1408" spans="1:4" x14ac:dyDescent="0.3">
      <c r="A1408" t="s">
        <v>1555</v>
      </c>
      <c r="B1408" t="s">
        <v>32</v>
      </c>
      <c r="C1408" t="s">
        <v>52</v>
      </c>
      <c r="D1408" t="s">
        <v>1556</v>
      </c>
    </row>
    <row r="1409" spans="1:4" x14ac:dyDescent="0.3">
      <c r="A1409" t="s">
        <v>3720</v>
      </c>
      <c r="B1409" t="s">
        <v>32</v>
      </c>
      <c r="C1409" t="s">
        <v>114</v>
      </c>
      <c r="D1409" t="s">
        <v>3721</v>
      </c>
    </row>
    <row r="1410" spans="1:4" x14ac:dyDescent="0.3">
      <c r="A1410" t="s">
        <v>985</v>
      </c>
      <c r="B1410" t="s">
        <v>32</v>
      </c>
      <c r="C1410" t="s">
        <v>52</v>
      </c>
      <c r="D1410" t="s">
        <v>986</v>
      </c>
    </row>
    <row r="1411" spans="1:4" x14ac:dyDescent="0.3">
      <c r="A1411" t="s">
        <v>2057</v>
      </c>
      <c r="B1411" t="s">
        <v>32</v>
      </c>
      <c r="C1411" t="s">
        <v>114</v>
      </c>
      <c r="D1411" t="s">
        <v>2271</v>
      </c>
    </row>
    <row r="1412" spans="1:4" x14ac:dyDescent="0.3">
      <c r="A1412" t="s">
        <v>1725</v>
      </c>
      <c r="B1412" t="s">
        <v>32</v>
      </c>
      <c r="C1412" t="s">
        <v>114</v>
      </c>
      <c r="D1412" t="s">
        <v>1726</v>
      </c>
    </row>
    <row r="1413" spans="1:4" x14ac:dyDescent="0.3">
      <c r="A1413" t="s">
        <v>3725</v>
      </c>
      <c r="B1413" t="s">
        <v>41</v>
      </c>
      <c r="C1413" t="s">
        <v>58</v>
      </c>
      <c r="D1413" t="s">
        <v>3726</v>
      </c>
    </row>
    <row r="1414" spans="1:4" x14ac:dyDescent="0.3">
      <c r="A1414" t="s">
        <v>1615</v>
      </c>
      <c r="B1414" t="s">
        <v>41</v>
      </c>
      <c r="C1414" t="s">
        <v>492</v>
      </c>
      <c r="D1414" t="s">
        <v>1616</v>
      </c>
    </row>
    <row r="1415" spans="1:4" x14ac:dyDescent="0.3">
      <c r="A1415" t="s">
        <v>3728</v>
      </c>
      <c r="B1415" t="s">
        <v>32</v>
      </c>
      <c r="C1415" t="s">
        <v>114</v>
      </c>
      <c r="D1415" t="s">
        <v>3729</v>
      </c>
    </row>
    <row r="1416" spans="1:4" x14ac:dyDescent="0.3">
      <c r="A1416" t="s">
        <v>3733</v>
      </c>
      <c r="B1416" t="s">
        <v>32</v>
      </c>
      <c r="C1416" t="s">
        <v>114</v>
      </c>
      <c r="D1416" t="s">
        <v>3734</v>
      </c>
    </row>
    <row r="1417" spans="1:4" x14ac:dyDescent="0.3">
      <c r="A1417" t="s">
        <v>3736</v>
      </c>
      <c r="B1417" t="s">
        <v>32</v>
      </c>
      <c r="C1417" t="s">
        <v>114</v>
      </c>
      <c r="D1417" t="s">
        <v>3737</v>
      </c>
    </row>
    <row r="1418" spans="1:4" x14ac:dyDescent="0.3">
      <c r="A1418" t="s">
        <v>2820</v>
      </c>
      <c r="B1418" t="s">
        <v>32</v>
      </c>
      <c r="C1418" t="s">
        <v>52</v>
      </c>
      <c r="D1418" t="s">
        <v>2821</v>
      </c>
    </row>
    <row r="1419" spans="1:4" x14ac:dyDescent="0.3">
      <c r="A1419" t="s">
        <v>3739</v>
      </c>
      <c r="B1419" t="s">
        <v>48</v>
      </c>
      <c r="C1419" t="s">
        <v>49</v>
      </c>
      <c r="D1419" t="s">
        <v>3740</v>
      </c>
    </row>
    <row r="1420" spans="1:4" x14ac:dyDescent="0.3">
      <c r="A1420" t="s">
        <v>3741</v>
      </c>
      <c r="B1420" t="s">
        <v>32</v>
      </c>
      <c r="C1420" t="s">
        <v>55</v>
      </c>
      <c r="D1420" t="s">
        <v>3742</v>
      </c>
    </row>
    <row r="1421" spans="1:4" x14ac:dyDescent="0.3">
      <c r="A1421" t="s">
        <v>3743</v>
      </c>
      <c r="B1421" t="s">
        <v>48</v>
      </c>
      <c r="C1421" t="s">
        <v>99</v>
      </c>
      <c r="D1421" t="s">
        <v>3744</v>
      </c>
    </row>
    <row r="1422" spans="1:4" x14ac:dyDescent="0.3">
      <c r="A1422" t="s">
        <v>3064</v>
      </c>
      <c r="B1422" t="s">
        <v>48</v>
      </c>
      <c r="C1422" t="s">
        <v>49</v>
      </c>
      <c r="D1422" t="s">
        <v>3120</v>
      </c>
    </row>
    <row r="1423" spans="1:4" x14ac:dyDescent="0.3">
      <c r="A1423" t="s">
        <v>3745</v>
      </c>
      <c r="B1423" t="s">
        <v>32</v>
      </c>
      <c r="C1423" t="s">
        <v>75</v>
      </c>
      <c r="D1423" t="s">
        <v>3746</v>
      </c>
    </row>
    <row r="1424" spans="1:4" x14ac:dyDescent="0.3">
      <c r="A1424" t="s">
        <v>3747</v>
      </c>
      <c r="B1424" t="s">
        <v>41</v>
      </c>
      <c r="C1424" t="s">
        <v>42</v>
      </c>
      <c r="D1424" t="s">
        <v>3748</v>
      </c>
    </row>
    <row r="1425" spans="1:4" x14ac:dyDescent="0.3">
      <c r="A1425" t="s">
        <v>2900</v>
      </c>
      <c r="B1425" t="s">
        <v>41</v>
      </c>
      <c r="C1425" t="s">
        <v>58</v>
      </c>
      <c r="D1425" t="s">
        <v>2901</v>
      </c>
    </row>
    <row r="1426" spans="1:4" x14ac:dyDescent="0.3">
      <c r="A1426" t="s">
        <v>3755</v>
      </c>
      <c r="B1426" t="s">
        <v>32</v>
      </c>
      <c r="C1426" t="s">
        <v>52</v>
      </c>
      <c r="D1426" t="s">
        <v>3756</v>
      </c>
    </row>
    <row r="1427" spans="1:4" x14ac:dyDescent="0.3">
      <c r="A1427" t="s">
        <v>3760</v>
      </c>
      <c r="B1427" t="s">
        <v>32</v>
      </c>
      <c r="C1427" t="s">
        <v>114</v>
      </c>
      <c r="D1427" t="s">
        <v>3761</v>
      </c>
    </row>
    <row r="1428" spans="1:4" x14ac:dyDescent="0.3">
      <c r="A1428" t="s">
        <v>1353</v>
      </c>
      <c r="B1428" t="s">
        <v>32</v>
      </c>
      <c r="C1428" t="s">
        <v>52</v>
      </c>
      <c r="D1428" t="s">
        <v>1354</v>
      </c>
    </row>
    <row r="1429" spans="1:4" x14ac:dyDescent="0.3">
      <c r="A1429" t="s">
        <v>3765</v>
      </c>
      <c r="B1429" t="s">
        <v>32</v>
      </c>
      <c r="C1429" t="s">
        <v>45</v>
      </c>
      <c r="D1429" t="s">
        <v>3766</v>
      </c>
    </row>
    <row r="1430" spans="1:4" x14ac:dyDescent="0.3">
      <c r="A1430" t="s">
        <v>2389</v>
      </c>
      <c r="B1430" t="s">
        <v>32</v>
      </c>
      <c r="C1430" t="s">
        <v>200</v>
      </c>
      <c r="D1430" t="s">
        <v>264</v>
      </c>
    </row>
    <row r="1431" spans="1:4" x14ac:dyDescent="0.3">
      <c r="A1431" t="s">
        <v>2307</v>
      </c>
      <c r="B1431" t="s">
        <v>41</v>
      </c>
      <c r="C1431" t="s">
        <v>185</v>
      </c>
      <c r="D1431" t="s">
        <v>2308</v>
      </c>
    </row>
    <row r="1432" spans="1:4" x14ac:dyDescent="0.3">
      <c r="A1432" t="s">
        <v>1295</v>
      </c>
      <c r="B1432" t="s">
        <v>32</v>
      </c>
      <c r="C1432" t="s">
        <v>215</v>
      </c>
      <c r="D1432" t="s">
        <v>1296</v>
      </c>
    </row>
    <row r="1433" spans="1:4" x14ac:dyDescent="0.3">
      <c r="A1433" t="s">
        <v>888</v>
      </c>
      <c r="B1433" t="s">
        <v>32</v>
      </c>
      <c r="C1433" t="s">
        <v>114</v>
      </c>
      <c r="D1433" t="s">
        <v>889</v>
      </c>
    </row>
    <row r="1434" spans="1:4" x14ac:dyDescent="0.3">
      <c r="A1434" t="s">
        <v>3773</v>
      </c>
      <c r="B1434" t="s">
        <v>41</v>
      </c>
      <c r="C1434" t="s">
        <v>42</v>
      </c>
      <c r="D1434" t="s">
        <v>3774</v>
      </c>
    </row>
    <row r="1435" spans="1:4" x14ac:dyDescent="0.3">
      <c r="A1435" t="s">
        <v>2881</v>
      </c>
      <c r="B1435" t="s">
        <v>32</v>
      </c>
      <c r="C1435" t="s">
        <v>52</v>
      </c>
      <c r="D1435" t="s">
        <v>2882</v>
      </c>
    </row>
    <row r="1436" spans="1:4" x14ac:dyDescent="0.3">
      <c r="A1436" t="s">
        <v>3775</v>
      </c>
      <c r="B1436" t="s">
        <v>32</v>
      </c>
      <c r="C1436" t="s">
        <v>45</v>
      </c>
      <c r="D1436" t="s">
        <v>3776</v>
      </c>
    </row>
    <row r="1437" spans="1:4" x14ac:dyDescent="0.3">
      <c r="A1437" t="s">
        <v>3287</v>
      </c>
      <c r="B1437" t="s">
        <v>32</v>
      </c>
      <c r="C1437" t="s">
        <v>45</v>
      </c>
      <c r="D1437" t="s">
        <v>3288</v>
      </c>
    </row>
    <row r="1438" spans="1:4" x14ac:dyDescent="0.3">
      <c r="A1438" t="s">
        <v>3778</v>
      </c>
      <c r="B1438" t="s">
        <v>41</v>
      </c>
      <c r="C1438" t="s">
        <v>58</v>
      </c>
      <c r="D1438" t="s">
        <v>3779</v>
      </c>
    </row>
    <row r="1439" spans="1:4" x14ac:dyDescent="0.3">
      <c r="A1439" t="s">
        <v>510</v>
      </c>
      <c r="B1439" t="s">
        <v>41</v>
      </c>
      <c r="C1439" t="s">
        <v>185</v>
      </c>
      <c r="D1439" t="s">
        <v>511</v>
      </c>
    </row>
    <row r="1440" spans="1:4" x14ac:dyDescent="0.3">
      <c r="A1440" t="s">
        <v>890</v>
      </c>
      <c r="B1440" t="s">
        <v>32</v>
      </c>
      <c r="C1440" t="s">
        <v>114</v>
      </c>
      <c r="D1440" t="s">
        <v>891</v>
      </c>
    </row>
    <row r="1441" spans="1:4" x14ac:dyDescent="0.3">
      <c r="A1441" t="s">
        <v>1237</v>
      </c>
      <c r="B1441" t="s">
        <v>32</v>
      </c>
      <c r="C1441" t="s">
        <v>52</v>
      </c>
      <c r="D1441" t="s">
        <v>1238</v>
      </c>
    </row>
    <row r="1442" spans="1:4" x14ac:dyDescent="0.3">
      <c r="A1442" t="s">
        <v>3783</v>
      </c>
      <c r="B1442" t="s">
        <v>32</v>
      </c>
      <c r="C1442" t="s">
        <v>215</v>
      </c>
      <c r="D1442" t="s">
        <v>3784</v>
      </c>
    </row>
    <row r="1443" spans="1:4" x14ac:dyDescent="0.3">
      <c r="A1443" t="s">
        <v>3785</v>
      </c>
      <c r="B1443" t="s">
        <v>48</v>
      </c>
      <c r="C1443" t="s">
        <v>49</v>
      </c>
      <c r="D1443" t="s">
        <v>3786</v>
      </c>
    </row>
    <row r="1444" spans="1:4" x14ac:dyDescent="0.3">
      <c r="A1444" t="s">
        <v>3787</v>
      </c>
      <c r="B1444" t="s">
        <v>41</v>
      </c>
      <c r="C1444" t="s">
        <v>42</v>
      </c>
      <c r="D1444" t="s">
        <v>3788</v>
      </c>
    </row>
    <row r="1445" spans="1:4" x14ac:dyDescent="0.3">
      <c r="A1445" t="s">
        <v>3790</v>
      </c>
      <c r="B1445" t="s">
        <v>32</v>
      </c>
      <c r="C1445" t="s">
        <v>75</v>
      </c>
      <c r="D1445" t="s">
        <v>3791</v>
      </c>
    </row>
    <row r="1446" spans="1:4" x14ac:dyDescent="0.3">
      <c r="A1446" t="s">
        <v>2643</v>
      </c>
      <c r="B1446" t="s">
        <v>41</v>
      </c>
      <c r="C1446" t="s">
        <v>42</v>
      </c>
      <c r="D1446" t="s">
        <v>3793</v>
      </c>
    </row>
    <row r="1447" spans="1:4" x14ac:dyDescent="0.3">
      <c r="A1447" t="s">
        <v>3795</v>
      </c>
      <c r="B1447" t="s">
        <v>48</v>
      </c>
      <c r="C1447" t="s">
        <v>413</v>
      </c>
      <c r="D1447" t="s">
        <v>3796</v>
      </c>
    </row>
    <row r="1448" spans="1:4" x14ac:dyDescent="0.3">
      <c r="A1448" t="s">
        <v>2049</v>
      </c>
      <c r="B1448" t="s">
        <v>32</v>
      </c>
      <c r="C1448" t="s">
        <v>52</v>
      </c>
      <c r="D1448" t="s">
        <v>2050</v>
      </c>
    </row>
    <row r="1449" spans="1:4" x14ac:dyDescent="0.3">
      <c r="A1449" t="s">
        <v>3802</v>
      </c>
      <c r="B1449" t="s">
        <v>32</v>
      </c>
      <c r="C1449" t="s">
        <v>45</v>
      </c>
      <c r="D1449" t="s">
        <v>3803</v>
      </c>
    </row>
    <row r="1450" spans="1:4" x14ac:dyDescent="0.3">
      <c r="A1450" t="s">
        <v>1063</v>
      </c>
      <c r="B1450" t="s">
        <v>32</v>
      </c>
      <c r="C1450" t="s">
        <v>215</v>
      </c>
      <c r="D1450" t="s">
        <v>1064</v>
      </c>
    </row>
    <row r="1451" spans="1:4" x14ac:dyDescent="0.3">
      <c r="A1451" t="s">
        <v>3806</v>
      </c>
      <c r="B1451" t="s">
        <v>32</v>
      </c>
      <c r="C1451" t="s">
        <v>45</v>
      </c>
      <c r="D1451" t="s">
        <v>3807</v>
      </c>
    </row>
    <row r="1452" spans="1:4" x14ac:dyDescent="0.3">
      <c r="A1452" t="s">
        <v>3808</v>
      </c>
      <c r="B1452" t="s">
        <v>32</v>
      </c>
      <c r="C1452" t="s">
        <v>52</v>
      </c>
      <c r="D1452" t="s">
        <v>3809</v>
      </c>
    </row>
    <row r="1453" spans="1:4" x14ac:dyDescent="0.3">
      <c r="A1453" t="s">
        <v>3810</v>
      </c>
      <c r="B1453" t="s">
        <v>32</v>
      </c>
      <c r="C1453" t="s">
        <v>200</v>
      </c>
      <c r="D1453" t="s">
        <v>3811</v>
      </c>
    </row>
    <row r="1454" spans="1:4" x14ac:dyDescent="0.3">
      <c r="A1454" t="s">
        <v>3812</v>
      </c>
      <c r="B1454" t="s">
        <v>41</v>
      </c>
      <c r="C1454" t="s">
        <v>42</v>
      </c>
      <c r="D1454" t="s">
        <v>3813</v>
      </c>
    </row>
    <row r="1455" spans="1:4" x14ac:dyDescent="0.3">
      <c r="A1455" t="s">
        <v>2791</v>
      </c>
      <c r="B1455" t="s">
        <v>32</v>
      </c>
      <c r="C1455" t="s">
        <v>75</v>
      </c>
      <c r="D1455" t="s">
        <v>2792</v>
      </c>
    </row>
    <row r="1456" spans="1:4" x14ac:dyDescent="0.3">
      <c r="A1456" t="s">
        <v>2244</v>
      </c>
      <c r="B1456" t="s">
        <v>32</v>
      </c>
      <c r="C1456" t="s">
        <v>205</v>
      </c>
      <c r="D1456" t="s">
        <v>2245</v>
      </c>
    </row>
    <row r="1457" spans="1:4" x14ac:dyDescent="0.3">
      <c r="A1457" t="s">
        <v>47</v>
      </c>
      <c r="B1457" t="s">
        <v>48</v>
      </c>
      <c r="C1457" t="s">
        <v>49</v>
      </c>
      <c r="D1457" t="s">
        <v>50</v>
      </c>
    </row>
    <row r="1458" spans="1:4" x14ac:dyDescent="0.3">
      <c r="A1458" t="s">
        <v>3815</v>
      </c>
      <c r="B1458" t="s">
        <v>41</v>
      </c>
      <c r="C1458" t="s">
        <v>185</v>
      </c>
      <c r="D1458" t="s">
        <v>3816</v>
      </c>
    </row>
    <row r="1459" spans="1:4" x14ac:dyDescent="0.3">
      <c r="A1459" t="s">
        <v>3817</v>
      </c>
      <c r="B1459" t="s">
        <v>32</v>
      </c>
      <c r="C1459" t="s">
        <v>55</v>
      </c>
      <c r="D1459" t="s">
        <v>3818</v>
      </c>
    </row>
    <row r="1460" spans="1:4" x14ac:dyDescent="0.3">
      <c r="A1460" t="s">
        <v>1314</v>
      </c>
      <c r="B1460" t="s">
        <v>41</v>
      </c>
      <c r="C1460" t="s">
        <v>58</v>
      </c>
      <c r="D1460" t="s">
        <v>1315</v>
      </c>
    </row>
    <row r="1461" spans="1:4" x14ac:dyDescent="0.3">
      <c r="A1461" t="s">
        <v>929</v>
      </c>
      <c r="B1461" t="s">
        <v>32</v>
      </c>
      <c r="C1461" t="s">
        <v>45</v>
      </c>
      <c r="D1461" t="s">
        <v>930</v>
      </c>
    </row>
    <row r="1462" spans="1:4" x14ac:dyDescent="0.3">
      <c r="A1462" t="s">
        <v>543</v>
      </c>
      <c r="B1462" t="s">
        <v>41</v>
      </c>
      <c r="C1462" t="s">
        <v>42</v>
      </c>
      <c r="D1462" t="s">
        <v>544</v>
      </c>
    </row>
    <row r="1463" spans="1:4" x14ac:dyDescent="0.3">
      <c r="A1463" t="s">
        <v>412</v>
      </c>
      <c r="B1463" t="s">
        <v>48</v>
      </c>
      <c r="C1463" t="s">
        <v>413</v>
      </c>
      <c r="D1463" t="s">
        <v>414</v>
      </c>
    </row>
    <row r="1464" spans="1:4" x14ac:dyDescent="0.3">
      <c r="A1464" t="s">
        <v>604</v>
      </c>
      <c r="B1464" t="s">
        <v>32</v>
      </c>
      <c r="C1464" t="s">
        <v>52</v>
      </c>
      <c r="D1464" t="s">
        <v>605</v>
      </c>
    </row>
    <row r="1465" spans="1:4" x14ac:dyDescent="0.3">
      <c r="A1465" t="s">
        <v>673</v>
      </c>
      <c r="B1465" t="s">
        <v>32</v>
      </c>
      <c r="C1465" t="s">
        <v>33</v>
      </c>
      <c r="D1465" t="s">
        <v>674</v>
      </c>
    </row>
    <row r="1466" spans="1:4" x14ac:dyDescent="0.3">
      <c r="A1466" t="s">
        <v>3826</v>
      </c>
      <c r="B1466" t="s">
        <v>41</v>
      </c>
      <c r="C1466" t="s">
        <v>42</v>
      </c>
      <c r="D1466" t="s">
        <v>3827</v>
      </c>
    </row>
    <row r="1467" spans="1:4" x14ac:dyDescent="0.3">
      <c r="A1467" t="s">
        <v>3831</v>
      </c>
      <c r="B1467" t="s">
        <v>41</v>
      </c>
      <c r="C1467" t="s">
        <v>492</v>
      </c>
      <c r="D1467" t="s">
        <v>3832</v>
      </c>
    </row>
    <row r="1468" spans="1:4" x14ac:dyDescent="0.3">
      <c r="A1468" t="s">
        <v>845</v>
      </c>
      <c r="B1468" t="s">
        <v>32</v>
      </c>
      <c r="C1468" t="s">
        <v>75</v>
      </c>
      <c r="D1468" t="s">
        <v>846</v>
      </c>
    </row>
    <row r="1469" spans="1:4" x14ac:dyDescent="0.3">
      <c r="A1469" t="s">
        <v>845</v>
      </c>
      <c r="B1469" t="s">
        <v>32</v>
      </c>
      <c r="C1469" t="s">
        <v>75</v>
      </c>
      <c r="D1469" t="s">
        <v>846</v>
      </c>
    </row>
    <row r="1470" spans="1:4" x14ac:dyDescent="0.3">
      <c r="A1470" t="s">
        <v>3837</v>
      </c>
      <c r="B1470" t="s">
        <v>32</v>
      </c>
      <c r="C1470" t="s">
        <v>45</v>
      </c>
      <c r="D1470" t="s">
        <v>3838</v>
      </c>
    </row>
    <row r="1471" spans="1:4" x14ac:dyDescent="0.3">
      <c r="A1471" t="s">
        <v>3802</v>
      </c>
      <c r="B1471" t="s">
        <v>32</v>
      </c>
      <c r="C1471" t="s">
        <v>45</v>
      </c>
      <c r="D1471" t="s">
        <v>3803</v>
      </c>
    </row>
    <row r="1472" spans="1:4" x14ac:dyDescent="0.3">
      <c r="A1472" t="s">
        <v>3254</v>
      </c>
      <c r="B1472" t="s">
        <v>32</v>
      </c>
      <c r="C1472" t="s">
        <v>45</v>
      </c>
      <c r="D1472" t="s">
        <v>3255</v>
      </c>
    </row>
    <row r="1473" spans="1:4" x14ac:dyDescent="0.3">
      <c r="A1473" t="s">
        <v>610</v>
      </c>
      <c r="B1473" t="s">
        <v>32</v>
      </c>
      <c r="C1473" t="s">
        <v>52</v>
      </c>
      <c r="D1473" t="s">
        <v>611</v>
      </c>
    </row>
    <row r="1474" spans="1:4" x14ac:dyDescent="0.3">
      <c r="A1474" t="s">
        <v>3842</v>
      </c>
      <c r="B1474" t="s">
        <v>41</v>
      </c>
      <c r="C1474" t="s">
        <v>185</v>
      </c>
      <c r="D1474" t="s">
        <v>3843</v>
      </c>
    </row>
    <row r="1475" spans="1:4" x14ac:dyDescent="0.3">
      <c r="A1475" t="s">
        <v>3847</v>
      </c>
      <c r="B1475" t="s">
        <v>32</v>
      </c>
      <c r="C1475" t="s">
        <v>52</v>
      </c>
      <c r="D1475" t="s">
        <v>3848</v>
      </c>
    </row>
    <row r="1476" spans="1:4" x14ac:dyDescent="0.3">
      <c r="A1476" t="s">
        <v>2947</v>
      </c>
      <c r="B1476" t="s">
        <v>48</v>
      </c>
      <c r="C1476" t="s">
        <v>1229</v>
      </c>
      <c r="D1476" t="s">
        <v>2948</v>
      </c>
    </row>
    <row r="1477" spans="1:4" x14ac:dyDescent="0.3">
      <c r="A1477" t="s">
        <v>3850</v>
      </c>
      <c r="B1477" t="s">
        <v>32</v>
      </c>
      <c r="C1477" t="s">
        <v>114</v>
      </c>
      <c r="D1477" t="s">
        <v>3851</v>
      </c>
    </row>
    <row r="1478" spans="1:4" x14ac:dyDescent="0.3">
      <c r="A1478" t="s">
        <v>723</v>
      </c>
      <c r="B1478" t="s">
        <v>32</v>
      </c>
      <c r="C1478" t="s">
        <v>205</v>
      </c>
      <c r="D1478" t="s">
        <v>724</v>
      </c>
    </row>
    <row r="1479" spans="1:4" x14ac:dyDescent="0.3">
      <c r="A1479" t="s">
        <v>2522</v>
      </c>
      <c r="B1479" t="s">
        <v>32</v>
      </c>
      <c r="C1479" t="s">
        <v>114</v>
      </c>
      <c r="D1479" t="s">
        <v>2523</v>
      </c>
    </row>
    <row r="1480" spans="1:4" x14ac:dyDescent="0.3">
      <c r="A1480" t="s">
        <v>3451</v>
      </c>
      <c r="B1480" t="s">
        <v>32</v>
      </c>
      <c r="C1480" t="s">
        <v>114</v>
      </c>
      <c r="D1480" t="s">
        <v>3452</v>
      </c>
    </row>
    <row r="1481" spans="1:4" x14ac:dyDescent="0.3">
      <c r="A1481" t="s">
        <v>3854</v>
      </c>
      <c r="B1481" t="s">
        <v>32</v>
      </c>
      <c r="C1481" t="s">
        <v>200</v>
      </c>
      <c r="D1481" t="s">
        <v>3855</v>
      </c>
    </row>
    <row r="1482" spans="1:4" x14ac:dyDescent="0.3">
      <c r="A1482" t="s">
        <v>2564</v>
      </c>
      <c r="B1482" t="s">
        <v>41</v>
      </c>
      <c r="C1482" t="s">
        <v>42</v>
      </c>
      <c r="D1482" t="s">
        <v>2565</v>
      </c>
    </row>
    <row r="1483" spans="1:4" x14ac:dyDescent="0.3">
      <c r="A1483" t="s">
        <v>3857</v>
      </c>
      <c r="B1483" t="s">
        <v>48</v>
      </c>
      <c r="C1483" t="s">
        <v>99</v>
      </c>
      <c r="D1483" t="s">
        <v>3858</v>
      </c>
    </row>
    <row r="1484" spans="1:4" x14ac:dyDescent="0.3">
      <c r="A1484" t="s">
        <v>3149</v>
      </c>
      <c r="B1484" t="s">
        <v>32</v>
      </c>
      <c r="C1484" t="s">
        <v>52</v>
      </c>
      <c r="D1484" t="s">
        <v>3150</v>
      </c>
    </row>
    <row r="1485" spans="1:4" x14ac:dyDescent="0.3">
      <c r="A1485" t="s">
        <v>845</v>
      </c>
      <c r="B1485" t="s">
        <v>32</v>
      </c>
      <c r="C1485" t="s">
        <v>75</v>
      </c>
      <c r="D1485" t="s">
        <v>846</v>
      </c>
    </row>
    <row r="1486" spans="1:4" x14ac:dyDescent="0.3">
      <c r="A1486" t="s">
        <v>3861</v>
      </c>
      <c r="B1486" t="s">
        <v>48</v>
      </c>
      <c r="C1486" t="s">
        <v>99</v>
      </c>
      <c r="D1486" t="s">
        <v>3862</v>
      </c>
    </row>
    <row r="1487" spans="1:4" x14ac:dyDescent="0.3">
      <c r="A1487" t="s">
        <v>3863</v>
      </c>
      <c r="B1487" t="s">
        <v>32</v>
      </c>
      <c r="C1487" t="s">
        <v>75</v>
      </c>
      <c r="D1487" t="s">
        <v>264</v>
      </c>
    </row>
    <row r="1488" spans="1:4" x14ac:dyDescent="0.3">
      <c r="A1488" t="s">
        <v>3258</v>
      </c>
      <c r="B1488" t="s">
        <v>32</v>
      </c>
      <c r="C1488" t="s">
        <v>52</v>
      </c>
      <c r="D1488" t="s">
        <v>3259</v>
      </c>
    </row>
    <row r="1489" spans="1:4" x14ac:dyDescent="0.3">
      <c r="A1489" t="s">
        <v>2625</v>
      </c>
      <c r="B1489" t="s">
        <v>41</v>
      </c>
      <c r="C1489" t="s">
        <v>42</v>
      </c>
      <c r="D1489" t="s">
        <v>2626</v>
      </c>
    </row>
    <row r="1490" spans="1:4" x14ac:dyDescent="0.3">
      <c r="A1490" t="s">
        <v>342</v>
      </c>
      <c r="B1490" t="s">
        <v>48</v>
      </c>
      <c r="C1490" t="s">
        <v>99</v>
      </c>
      <c r="D1490" t="s">
        <v>343</v>
      </c>
    </row>
    <row r="1491" spans="1:4" x14ac:dyDescent="0.3">
      <c r="A1491" t="s">
        <v>3865</v>
      </c>
      <c r="B1491" t="s">
        <v>41</v>
      </c>
      <c r="C1491" t="s">
        <v>185</v>
      </c>
      <c r="D1491" t="s">
        <v>3866</v>
      </c>
    </row>
    <row r="1492" spans="1:4" x14ac:dyDescent="0.3">
      <c r="A1492" t="s">
        <v>612</v>
      </c>
      <c r="B1492" t="s">
        <v>32</v>
      </c>
      <c r="C1492" t="s">
        <v>114</v>
      </c>
      <c r="D1492" t="s">
        <v>2596</v>
      </c>
    </row>
    <row r="1493" spans="1:4" x14ac:dyDescent="0.3">
      <c r="A1493" t="s">
        <v>3867</v>
      </c>
      <c r="B1493" t="s">
        <v>32</v>
      </c>
      <c r="C1493" t="s">
        <v>114</v>
      </c>
      <c r="D1493" t="s">
        <v>3868</v>
      </c>
    </row>
    <row r="1494" spans="1:4" x14ac:dyDescent="0.3">
      <c r="A1494" t="s">
        <v>2151</v>
      </c>
      <c r="B1494" t="s">
        <v>32</v>
      </c>
      <c r="C1494" t="s">
        <v>52</v>
      </c>
      <c r="D1494" t="s">
        <v>2152</v>
      </c>
    </row>
    <row r="1495" spans="1:4" x14ac:dyDescent="0.3">
      <c r="A1495" t="s">
        <v>179</v>
      </c>
      <c r="B1495" t="s">
        <v>32</v>
      </c>
      <c r="C1495" t="s">
        <v>75</v>
      </c>
      <c r="D1495" t="s">
        <v>180</v>
      </c>
    </row>
    <row r="1496" spans="1:4" x14ac:dyDescent="0.3">
      <c r="A1496" t="s">
        <v>3870</v>
      </c>
      <c r="B1496" t="s">
        <v>32</v>
      </c>
      <c r="C1496" t="s">
        <v>45</v>
      </c>
      <c r="D1496" t="s">
        <v>3871</v>
      </c>
    </row>
    <row r="1497" spans="1:4" x14ac:dyDescent="0.3">
      <c r="A1497" t="s">
        <v>1974</v>
      </c>
      <c r="B1497" t="s">
        <v>48</v>
      </c>
      <c r="C1497" t="s">
        <v>99</v>
      </c>
      <c r="D1497" t="s">
        <v>1975</v>
      </c>
    </row>
    <row r="1498" spans="1:4" x14ac:dyDescent="0.3">
      <c r="A1498" t="s">
        <v>1849</v>
      </c>
      <c r="B1498" t="s">
        <v>48</v>
      </c>
      <c r="C1498" t="s">
        <v>49</v>
      </c>
      <c r="D1498" t="s">
        <v>3873</v>
      </c>
    </row>
    <row r="1499" spans="1:4" x14ac:dyDescent="0.3">
      <c r="A1499" t="s">
        <v>1686</v>
      </c>
      <c r="B1499" t="s">
        <v>48</v>
      </c>
      <c r="C1499" t="s">
        <v>49</v>
      </c>
      <c r="D1499" t="s">
        <v>1687</v>
      </c>
    </row>
    <row r="1500" spans="1:4" x14ac:dyDescent="0.3">
      <c r="A1500" t="s">
        <v>3876</v>
      </c>
      <c r="B1500" t="s">
        <v>41</v>
      </c>
      <c r="C1500" t="s">
        <v>58</v>
      </c>
      <c r="D1500" t="s">
        <v>3877</v>
      </c>
    </row>
    <row r="1501" spans="1:4" x14ac:dyDescent="0.3">
      <c r="A1501" t="s">
        <v>744</v>
      </c>
      <c r="B1501" t="s">
        <v>32</v>
      </c>
      <c r="C1501" t="s">
        <v>114</v>
      </c>
      <c r="D1501" t="s">
        <v>745</v>
      </c>
    </row>
    <row r="1502" spans="1:4" x14ac:dyDescent="0.3">
      <c r="A1502" t="s">
        <v>3884</v>
      </c>
      <c r="B1502" t="s">
        <v>32</v>
      </c>
      <c r="C1502" t="s">
        <v>75</v>
      </c>
      <c r="D1502" t="s">
        <v>3885</v>
      </c>
    </row>
    <row r="1503" spans="1:4" x14ac:dyDescent="0.3">
      <c r="A1503" t="s">
        <v>3886</v>
      </c>
      <c r="B1503" t="s">
        <v>32</v>
      </c>
      <c r="C1503" t="s">
        <v>114</v>
      </c>
      <c r="D1503" t="s">
        <v>3887</v>
      </c>
    </row>
    <row r="1504" spans="1:4" x14ac:dyDescent="0.3">
      <c r="A1504" t="s">
        <v>3889</v>
      </c>
      <c r="B1504" t="s">
        <v>32</v>
      </c>
      <c r="C1504" t="s">
        <v>45</v>
      </c>
      <c r="D1504" t="s">
        <v>264</v>
      </c>
    </row>
    <row r="1505" spans="1:4" x14ac:dyDescent="0.3">
      <c r="A1505" t="s">
        <v>1389</v>
      </c>
      <c r="B1505" t="s">
        <v>32</v>
      </c>
      <c r="C1505" t="s">
        <v>52</v>
      </c>
      <c r="D1505" t="s">
        <v>1390</v>
      </c>
    </row>
    <row r="1506" spans="1:4" x14ac:dyDescent="0.3">
      <c r="A1506" t="s">
        <v>195</v>
      </c>
      <c r="B1506" t="s">
        <v>32</v>
      </c>
      <c r="C1506" t="s">
        <v>114</v>
      </c>
      <c r="D1506" t="s">
        <v>196</v>
      </c>
    </row>
    <row r="1507" spans="1:4" x14ac:dyDescent="0.3">
      <c r="A1507" t="s">
        <v>3896</v>
      </c>
      <c r="B1507" t="s">
        <v>32</v>
      </c>
      <c r="C1507" t="s">
        <v>114</v>
      </c>
      <c r="D1507" t="s">
        <v>3897</v>
      </c>
    </row>
    <row r="1508" spans="1:4" x14ac:dyDescent="0.3">
      <c r="A1508" t="s">
        <v>1939</v>
      </c>
      <c r="B1508" t="s">
        <v>48</v>
      </c>
      <c r="C1508" t="s">
        <v>99</v>
      </c>
      <c r="D1508" t="s">
        <v>1940</v>
      </c>
    </row>
    <row r="1509" spans="1:4" x14ac:dyDescent="0.3">
      <c r="A1509" t="s">
        <v>3898</v>
      </c>
      <c r="B1509" t="s">
        <v>41</v>
      </c>
      <c r="C1509" t="s">
        <v>42</v>
      </c>
      <c r="D1509" t="s">
        <v>3899</v>
      </c>
    </row>
    <row r="1510" spans="1:4" x14ac:dyDescent="0.3">
      <c r="A1510" t="s">
        <v>1487</v>
      </c>
      <c r="B1510" t="s">
        <v>32</v>
      </c>
      <c r="C1510" t="s">
        <v>33</v>
      </c>
      <c r="D1510" t="s">
        <v>1488</v>
      </c>
    </row>
    <row r="1511" spans="1:4" x14ac:dyDescent="0.3">
      <c r="A1511" t="s">
        <v>3901</v>
      </c>
      <c r="B1511" t="s">
        <v>41</v>
      </c>
      <c r="C1511" t="s">
        <v>58</v>
      </c>
      <c r="D1511" t="s">
        <v>3902</v>
      </c>
    </row>
    <row r="1512" spans="1:4" x14ac:dyDescent="0.3">
      <c r="A1512" t="s">
        <v>3906</v>
      </c>
      <c r="B1512" t="s">
        <v>32</v>
      </c>
      <c r="C1512" t="s">
        <v>33</v>
      </c>
      <c r="D1512" t="s">
        <v>3907</v>
      </c>
    </row>
    <row r="1513" spans="1:4" x14ac:dyDescent="0.3">
      <c r="A1513" t="s">
        <v>3908</v>
      </c>
      <c r="B1513" t="s">
        <v>32</v>
      </c>
      <c r="C1513" t="s">
        <v>45</v>
      </c>
      <c r="D1513" t="s">
        <v>3909</v>
      </c>
    </row>
    <row r="1514" spans="1:4" x14ac:dyDescent="0.3">
      <c r="A1514" t="s">
        <v>3910</v>
      </c>
      <c r="B1514" t="s">
        <v>32</v>
      </c>
      <c r="C1514" t="s">
        <v>205</v>
      </c>
      <c r="D1514" t="s">
        <v>3911</v>
      </c>
    </row>
    <row r="1515" spans="1:4" x14ac:dyDescent="0.3">
      <c r="A1515" t="s">
        <v>3270</v>
      </c>
      <c r="B1515" t="s">
        <v>32</v>
      </c>
      <c r="C1515" t="s">
        <v>205</v>
      </c>
      <c r="D1515" t="s">
        <v>3271</v>
      </c>
    </row>
    <row r="1516" spans="1:4" x14ac:dyDescent="0.3">
      <c r="A1516" t="s">
        <v>3489</v>
      </c>
      <c r="B1516" t="s">
        <v>41</v>
      </c>
      <c r="C1516" t="s">
        <v>42</v>
      </c>
      <c r="D1516" t="s">
        <v>3490</v>
      </c>
    </row>
    <row r="1517" spans="1:4" x14ac:dyDescent="0.3">
      <c r="A1517" t="s">
        <v>1363</v>
      </c>
      <c r="B1517" t="s">
        <v>32</v>
      </c>
      <c r="C1517" t="s">
        <v>114</v>
      </c>
      <c r="D1517" t="s">
        <v>1364</v>
      </c>
    </row>
    <row r="1518" spans="1:4" x14ac:dyDescent="0.3">
      <c r="A1518" t="s">
        <v>2947</v>
      </c>
      <c r="B1518" t="s">
        <v>48</v>
      </c>
      <c r="C1518" t="s">
        <v>1229</v>
      </c>
      <c r="D1518" t="s">
        <v>2948</v>
      </c>
    </row>
    <row r="1519" spans="1:4" x14ac:dyDescent="0.3">
      <c r="A1519" t="s">
        <v>3922</v>
      </c>
      <c r="B1519" t="s">
        <v>32</v>
      </c>
      <c r="C1519" t="s">
        <v>215</v>
      </c>
      <c r="D1519" t="s">
        <v>3923</v>
      </c>
    </row>
    <row r="1520" spans="1:4" x14ac:dyDescent="0.3">
      <c r="A1520" t="s">
        <v>3925</v>
      </c>
      <c r="B1520" t="s">
        <v>32</v>
      </c>
      <c r="C1520" t="s">
        <v>45</v>
      </c>
      <c r="D1520" t="s">
        <v>3926</v>
      </c>
    </row>
    <row r="1521" spans="1:4" x14ac:dyDescent="0.3">
      <c r="A1521" t="s">
        <v>830</v>
      </c>
      <c r="B1521" t="s">
        <v>32</v>
      </c>
      <c r="C1521" t="s">
        <v>52</v>
      </c>
      <c r="D1521" t="s">
        <v>831</v>
      </c>
    </row>
    <row r="1522" spans="1:4" x14ac:dyDescent="0.3">
      <c r="A1522" t="s">
        <v>3928</v>
      </c>
      <c r="B1522" t="s">
        <v>32</v>
      </c>
      <c r="C1522" t="s">
        <v>205</v>
      </c>
      <c r="D1522" t="s">
        <v>3929</v>
      </c>
    </row>
    <row r="1523" spans="1:4" x14ac:dyDescent="0.3">
      <c r="A1523" t="s">
        <v>1136</v>
      </c>
      <c r="B1523" t="s">
        <v>48</v>
      </c>
      <c r="C1523" t="s">
        <v>49</v>
      </c>
      <c r="D1523" t="s">
        <v>1137</v>
      </c>
    </row>
    <row r="1524" spans="1:4" x14ac:dyDescent="0.3">
      <c r="A1524" t="s">
        <v>3870</v>
      </c>
      <c r="B1524" t="s">
        <v>32</v>
      </c>
      <c r="C1524" t="s">
        <v>45</v>
      </c>
      <c r="D1524" t="s">
        <v>3871</v>
      </c>
    </row>
    <row r="1525" spans="1:4" x14ac:dyDescent="0.3">
      <c r="A1525" t="s">
        <v>3934</v>
      </c>
      <c r="B1525" t="s">
        <v>32</v>
      </c>
      <c r="C1525" t="s">
        <v>45</v>
      </c>
      <c r="D1525" t="s">
        <v>3935</v>
      </c>
    </row>
    <row r="1526" spans="1:4" x14ac:dyDescent="0.3">
      <c r="A1526" t="s">
        <v>3936</v>
      </c>
      <c r="B1526" t="s">
        <v>41</v>
      </c>
      <c r="C1526" t="s">
        <v>492</v>
      </c>
      <c r="D1526" t="s">
        <v>3937</v>
      </c>
    </row>
    <row r="1527" spans="1:4" x14ac:dyDescent="0.3">
      <c r="A1527" t="s">
        <v>1197</v>
      </c>
      <c r="B1527" t="s">
        <v>32</v>
      </c>
      <c r="C1527" t="s">
        <v>45</v>
      </c>
      <c r="D1527" t="s">
        <v>1198</v>
      </c>
    </row>
    <row r="1528" spans="1:4" x14ac:dyDescent="0.3">
      <c r="A1528" t="s">
        <v>3938</v>
      </c>
      <c r="B1528" t="s">
        <v>48</v>
      </c>
      <c r="C1528" t="s">
        <v>99</v>
      </c>
      <c r="D1528" t="s">
        <v>3939</v>
      </c>
    </row>
    <row r="1529" spans="1:4" x14ac:dyDescent="0.3">
      <c r="A1529" t="s">
        <v>3940</v>
      </c>
      <c r="B1529" t="s">
        <v>41</v>
      </c>
      <c r="C1529" t="s">
        <v>42</v>
      </c>
      <c r="D1529" t="s">
        <v>3941</v>
      </c>
    </row>
    <row r="1530" spans="1:4" x14ac:dyDescent="0.3">
      <c r="A1530" t="s">
        <v>3942</v>
      </c>
      <c r="B1530" t="s">
        <v>41</v>
      </c>
      <c r="C1530" t="s">
        <v>42</v>
      </c>
      <c r="D1530" t="s">
        <v>3943</v>
      </c>
    </row>
    <row r="1531" spans="1:4" x14ac:dyDescent="0.3">
      <c r="A1531" t="s">
        <v>2446</v>
      </c>
      <c r="B1531" t="s">
        <v>41</v>
      </c>
      <c r="C1531" t="s">
        <v>58</v>
      </c>
      <c r="D1531" t="s">
        <v>2447</v>
      </c>
    </row>
    <row r="1532" spans="1:4" x14ac:dyDescent="0.3">
      <c r="A1532" t="s">
        <v>1712</v>
      </c>
      <c r="B1532" t="s">
        <v>32</v>
      </c>
      <c r="C1532" t="s">
        <v>114</v>
      </c>
      <c r="D1532" t="s">
        <v>3944</v>
      </c>
    </row>
    <row r="1533" spans="1:4" x14ac:dyDescent="0.3">
      <c r="A1533" t="s">
        <v>3945</v>
      </c>
      <c r="B1533" t="s">
        <v>32</v>
      </c>
      <c r="C1533" t="s">
        <v>114</v>
      </c>
      <c r="D1533" t="s">
        <v>3946</v>
      </c>
    </row>
    <row r="1534" spans="1:4" x14ac:dyDescent="0.3">
      <c r="A1534" t="s">
        <v>3466</v>
      </c>
      <c r="B1534" t="s">
        <v>41</v>
      </c>
      <c r="C1534" t="s">
        <v>42</v>
      </c>
      <c r="D1534" t="s">
        <v>3467</v>
      </c>
    </row>
    <row r="1535" spans="1:4" x14ac:dyDescent="0.3">
      <c r="A1535" t="s">
        <v>1770</v>
      </c>
      <c r="B1535" t="s">
        <v>32</v>
      </c>
      <c r="C1535" t="s">
        <v>114</v>
      </c>
      <c r="D1535" t="s">
        <v>1771</v>
      </c>
    </row>
    <row r="1536" spans="1:4" x14ac:dyDescent="0.3">
      <c r="A1536" t="s">
        <v>2980</v>
      </c>
      <c r="B1536" t="s">
        <v>32</v>
      </c>
      <c r="C1536" t="s">
        <v>114</v>
      </c>
      <c r="D1536" t="s">
        <v>2981</v>
      </c>
    </row>
    <row r="1537" spans="1:4" x14ac:dyDescent="0.3">
      <c r="A1537" t="s">
        <v>3953</v>
      </c>
      <c r="B1537" t="s">
        <v>32</v>
      </c>
      <c r="C1537" t="s">
        <v>75</v>
      </c>
      <c r="D1537" t="s">
        <v>3954</v>
      </c>
    </row>
    <row r="1538" spans="1:4" x14ac:dyDescent="0.3">
      <c r="A1538" t="s">
        <v>256</v>
      </c>
      <c r="B1538" t="s">
        <v>32</v>
      </c>
      <c r="C1538" t="s">
        <v>114</v>
      </c>
      <c r="D1538" t="s">
        <v>257</v>
      </c>
    </row>
    <row r="1539" spans="1:4" x14ac:dyDescent="0.3">
      <c r="A1539" t="s">
        <v>606</v>
      </c>
      <c r="B1539" t="s">
        <v>32</v>
      </c>
      <c r="C1539" t="s">
        <v>52</v>
      </c>
      <c r="D1539" t="s">
        <v>607</v>
      </c>
    </row>
    <row r="1540" spans="1:4" x14ac:dyDescent="0.3">
      <c r="A1540" t="s">
        <v>3961</v>
      </c>
      <c r="B1540" t="s">
        <v>32</v>
      </c>
      <c r="C1540" t="s">
        <v>52</v>
      </c>
      <c r="D1540" t="s">
        <v>3962</v>
      </c>
    </row>
    <row r="1541" spans="1:4" x14ac:dyDescent="0.3">
      <c r="A1541" t="s">
        <v>2055</v>
      </c>
      <c r="B1541" t="s">
        <v>32</v>
      </c>
      <c r="C1541" t="s">
        <v>52</v>
      </c>
      <c r="D1541" t="s">
        <v>2056</v>
      </c>
    </row>
    <row r="1542" spans="1:4" x14ac:dyDescent="0.3">
      <c r="A1542" t="s">
        <v>2754</v>
      </c>
      <c r="B1542" t="s">
        <v>32</v>
      </c>
      <c r="C1542" t="s">
        <v>114</v>
      </c>
      <c r="D1542" t="s">
        <v>2755</v>
      </c>
    </row>
    <row r="1543" spans="1:4" x14ac:dyDescent="0.3">
      <c r="A1543" t="s">
        <v>1141</v>
      </c>
      <c r="B1543" t="s">
        <v>32</v>
      </c>
      <c r="C1543" t="s">
        <v>52</v>
      </c>
      <c r="D1543" t="s">
        <v>1142</v>
      </c>
    </row>
    <row r="1544" spans="1:4" x14ac:dyDescent="0.3">
      <c r="A1544" t="s">
        <v>415</v>
      </c>
      <c r="B1544" t="s">
        <v>32</v>
      </c>
      <c r="C1544" t="s">
        <v>52</v>
      </c>
      <c r="D1544" t="s">
        <v>416</v>
      </c>
    </row>
    <row r="1545" spans="1:4" x14ac:dyDescent="0.3">
      <c r="A1545" t="s">
        <v>3966</v>
      </c>
      <c r="B1545" t="s">
        <v>48</v>
      </c>
      <c r="C1545" t="s">
        <v>49</v>
      </c>
      <c r="D1545" t="s">
        <v>3967</v>
      </c>
    </row>
    <row r="1546" spans="1:4" x14ac:dyDescent="0.3">
      <c r="A1546" t="s">
        <v>3968</v>
      </c>
      <c r="B1546" t="s">
        <v>32</v>
      </c>
      <c r="C1546" t="s">
        <v>45</v>
      </c>
      <c r="D1546" t="s">
        <v>3969</v>
      </c>
    </row>
    <row r="1547" spans="1:4" x14ac:dyDescent="0.3">
      <c r="A1547" t="s">
        <v>3970</v>
      </c>
      <c r="B1547" t="s">
        <v>32</v>
      </c>
      <c r="C1547" t="s">
        <v>45</v>
      </c>
      <c r="D1547" t="s">
        <v>3971</v>
      </c>
    </row>
    <row r="1548" spans="1:4" x14ac:dyDescent="0.3">
      <c r="A1548" t="s">
        <v>1837</v>
      </c>
      <c r="B1548" t="s">
        <v>32</v>
      </c>
      <c r="C1548" t="s">
        <v>45</v>
      </c>
      <c r="D1548" t="s">
        <v>1838</v>
      </c>
    </row>
    <row r="1549" spans="1:4" x14ac:dyDescent="0.3">
      <c r="A1549" t="s">
        <v>3974</v>
      </c>
      <c r="B1549" t="s">
        <v>41</v>
      </c>
      <c r="C1549" t="s">
        <v>185</v>
      </c>
      <c r="D1549" t="s">
        <v>3975</v>
      </c>
    </row>
    <row r="1550" spans="1:4" x14ac:dyDescent="0.3">
      <c r="A1550" t="s">
        <v>3976</v>
      </c>
      <c r="B1550" t="s">
        <v>32</v>
      </c>
      <c r="C1550" t="s">
        <v>45</v>
      </c>
      <c r="D1550" t="s">
        <v>3977</v>
      </c>
    </row>
    <row r="1551" spans="1:4" x14ac:dyDescent="0.3">
      <c r="A1551" t="s">
        <v>845</v>
      </c>
      <c r="B1551" t="s">
        <v>32</v>
      </c>
      <c r="C1551" t="s">
        <v>75</v>
      </c>
      <c r="D1551" t="s">
        <v>846</v>
      </c>
    </row>
    <row r="1552" spans="1:4" x14ac:dyDescent="0.3">
      <c r="A1552" t="s">
        <v>1572</v>
      </c>
      <c r="B1552" t="s">
        <v>41</v>
      </c>
      <c r="C1552" t="s">
        <v>42</v>
      </c>
      <c r="D1552" t="s">
        <v>1573</v>
      </c>
    </row>
    <row r="1553" spans="1:4" x14ac:dyDescent="0.3">
      <c r="A1553" t="s">
        <v>3979</v>
      </c>
      <c r="B1553" t="s">
        <v>32</v>
      </c>
      <c r="C1553" t="s">
        <v>75</v>
      </c>
      <c r="D1553" t="s">
        <v>3980</v>
      </c>
    </row>
    <row r="1554" spans="1:4" x14ac:dyDescent="0.3">
      <c r="A1554" t="s">
        <v>207</v>
      </c>
      <c r="B1554" t="s">
        <v>41</v>
      </c>
      <c r="C1554" t="s">
        <v>42</v>
      </c>
      <c r="D1554" t="s">
        <v>208</v>
      </c>
    </row>
    <row r="1555" spans="1:4" x14ac:dyDescent="0.3">
      <c r="A1555" t="s">
        <v>1000</v>
      </c>
      <c r="B1555" t="s">
        <v>32</v>
      </c>
      <c r="C1555" t="s">
        <v>52</v>
      </c>
      <c r="D1555" t="s">
        <v>1001</v>
      </c>
    </row>
    <row r="1556" spans="1:4" x14ac:dyDescent="0.3">
      <c r="A1556" t="s">
        <v>2089</v>
      </c>
      <c r="B1556" t="s">
        <v>41</v>
      </c>
      <c r="C1556" t="s">
        <v>42</v>
      </c>
      <c r="D1556" t="s">
        <v>2090</v>
      </c>
    </row>
    <row r="1557" spans="1:4" x14ac:dyDescent="0.3">
      <c r="A1557" t="s">
        <v>3982</v>
      </c>
      <c r="B1557" t="s">
        <v>41</v>
      </c>
      <c r="C1557" t="s">
        <v>42</v>
      </c>
      <c r="D1557" t="s">
        <v>3983</v>
      </c>
    </row>
    <row r="1558" spans="1:4" x14ac:dyDescent="0.3">
      <c r="A1558" t="s">
        <v>608</v>
      </c>
      <c r="B1558" t="s">
        <v>41</v>
      </c>
      <c r="C1558" t="s">
        <v>185</v>
      </c>
      <c r="D1558" t="s">
        <v>609</v>
      </c>
    </row>
    <row r="1559" spans="1:4" x14ac:dyDescent="0.3">
      <c r="A1559" t="s">
        <v>2196</v>
      </c>
      <c r="B1559" t="s">
        <v>32</v>
      </c>
      <c r="C1559" t="s">
        <v>52</v>
      </c>
      <c r="D1559" t="s">
        <v>2197</v>
      </c>
    </row>
    <row r="1560" spans="1:4" x14ac:dyDescent="0.3">
      <c r="A1560" t="s">
        <v>3985</v>
      </c>
      <c r="B1560" t="s">
        <v>32</v>
      </c>
      <c r="C1560" t="s">
        <v>75</v>
      </c>
      <c r="D1560" t="s">
        <v>3986</v>
      </c>
    </row>
    <row r="1561" spans="1:4" x14ac:dyDescent="0.3">
      <c r="A1561" t="s">
        <v>2393</v>
      </c>
      <c r="B1561" t="s">
        <v>32</v>
      </c>
      <c r="C1561" t="s">
        <v>33</v>
      </c>
      <c r="D1561" t="s">
        <v>2394</v>
      </c>
    </row>
    <row r="1562" spans="1:4" x14ac:dyDescent="0.3">
      <c r="A1562" t="s">
        <v>3988</v>
      </c>
      <c r="B1562" t="s">
        <v>32</v>
      </c>
      <c r="C1562" t="s">
        <v>52</v>
      </c>
      <c r="D1562" t="s">
        <v>3989</v>
      </c>
    </row>
    <row r="1563" spans="1:4" x14ac:dyDescent="0.3">
      <c r="A1563" t="s">
        <v>3990</v>
      </c>
      <c r="B1563" t="s">
        <v>32</v>
      </c>
      <c r="C1563" t="s">
        <v>45</v>
      </c>
      <c r="D1563" t="s">
        <v>3991</v>
      </c>
    </row>
    <row r="1564" spans="1:4" x14ac:dyDescent="0.3">
      <c r="A1564" t="s">
        <v>619</v>
      </c>
      <c r="B1564" t="s">
        <v>32</v>
      </c>
      <c r="C1564" t="s">
        <v>45</v>
      </c>
      <c r="D1564" t="s">
        <v>620</v>
      </c>
    </row>
    <row r="1565" spans="1:4" x14ac:dyDescent="0.3">
      <c r="A1565" t="s">
        <v>2094</v>
      </c>
      <c r="B1565" t="s">
        <v>32</v>
      </c>
      <c r="C1565" t="s">
        <v>114</v>
      </c>
      <c r="D1565" t="s">
        <v>2095</v>
      </c>
    </row>
    <row r="1566" spans="1:4" x14ac:dyDescent="0.3">
      <c r="A1566" t="s">
        <v>3995</v>
      </c>
      <c r="B1566" t="s">
        <v>32</v>
      </c>
      <c r="C1566" t="s">
        <v>45</v>
      </c>
      <c r="D1566" t="s">
        <v>3996</v>
      </c>
    </row>
    <row r="1567" spans="1:4" x14ac:dyDescent="0.3">
      <c r="A1567" t="s">
        <v>556</v>
      </c>
      <c r="B1567" t="s">
        <v>32</v>
      </c>
      <c r="C1567" t="s">
        <v>75</v>
      </c>
      <c r="D1567" t="s">
        <v>557</v>
      </c>
    </row>
    <row r="1568" spans="1:4" x14ac:dyDescent="0.3">
      <c r="A1568" t="s">
        <v>217</v>
      </c>
      <c r="B1568" t="s">
        <v>32</v>
      </c>
      <c r="C1568" t="s">
        <v>114</v>
      </c>
      <c r="D1568" t="s">
        <v>218</v>
      </c>
    </row>
    <row r="1569" spans="1:4" x14ac:dyDescent="0.3">
      <c r="A1569" t="s">
        <v>3997</v>
      </c>
      <c r="B1569" t="s">
        <v>32</v>
      </c>
      <c r="C1569" t="s">
        <v>215</v>
      </c>
      <c r="D1569" t="s">
        <v>264</v>
      </c>
    </row>
    <row r="1570" spans="1:4" x14ac:dyDescent="0.3">
      <c r="A1570" t="s">
        <v>3998</v>
      </c>
      <c r="B1570" t="s">
        <v>32</v>
      </c>
      <c r="C1570" t="s">
        <v>75</v>
      </c>
      <c r="D1570" t="s">
        <v>3999</v>
      </c>
    </row>
    <row r="1571" spans="1:4" x14ac:dyDescent="0.3">
      <c r="A1571" t="s">
        <v>2019</v>
      </c>
      <c r="B1571" t="s">
        <v>32</v>
      </c>
      <c r="C1571" t="s">
        <v>52</v>
      </c>
      <c r="D1571" t="s">
        <v>2020</v>
      </c>
    </row>
    <row r="1572" spans="1:4" x14ac:dyDescent="0.3">
      <c r="A1572" t="s">
        <v>4006</v>
      </c>
      <c r="B1572" t="s">
        <v>32</v>
      </c>
      <c r="C1572" t="s">
        <v>75</v>
      </c>
      <c r="D1572" t="s">
        <v>4007</v>
      </c>
    </row>
    <row r="1573" spans="1:4" x14ac:dyDescent="0.3">
      <c r="A1573" t="s">
        <v>4008</v>
      </c>
      <c r="B1573" t="s">
        <v>32</v>
      </c>
      <c r="C1573" t="s">
        <v>205</v>
      </c>
      <c r="D1573" t="s">
        <v>4009</v>
      </c>
    </row>
    <row r="1574" spans="1:4" x14ac:dyDescent="0.3">
      <c r="A1574" t="s">
        <v>1248</v>
      </c>
      <c r="B1574" t="s">
        <v>32</v>
      </c>
      <c r="C1574" t="s">
        <v>45</v>
      </c>
      <c r="D1574" t="s">
        <v>1249</v>
      </c>
    </row>
    <row r="1575" spans="1:4" x14ac:dyDescent="0.3">
      <c r="A1575" t="s">
        <v>1141</v>
      </c>
      <c r="B1575" t="s">
        <v>32</v>
      </c>
      <c r="C1575" t="s">
        <v>52</v>
      </c>
      <c r="D1575" t="s">
        <v>1142</v>
      </c>
    </row>
    <row r="1576" spans="1:4" x14ac:dyDescent="0.3">
      <c r="A1576" t="s">
        <v>4012</v>
      </c>
      <c r="B1576" t="s">
        <v>32</v>
      </c>
      <c r="C1576" t="s">
        <v>45</v>
      </c>
      <c r="D1576" t="s">
        <v>4013</v>
      </c>
    </row>
    <row r="1577" spans="1:4" x14ac:dyDescent="0.3">
      <c r="A1577" t="s">
        <v>2976</v>
      </c>
      <c r="B1577" t="s">
        <v>32</v>
      </c>
      <c r="C1577" t="s">
        <v>215</v>
      </c>
      <c r="D1577" t="s">
        <v>2977</v>
      </c>
    </row>
    <row r="1578" spans="1:4" x14ac:dyDescent="0.3">
      <c r="A1578" t="s">
        <v>1068</v>
      </c>
      <c r="B1578" t="s">
        <v>32</v>
      </c>
      <c r="C1578" t="s">
        <v>52</v>
      </c>
      <c r="D1578" t="s">
        <v>1069</v>
      </c>
    </row>
    <row r="1579" spans="1:4" x14ac:dyDescent="0.3">
      <c r="A1579" t="s">
        <v>4015</v>
      </c>
      <c r="B1579" t="s">
        <v>32</v>
      </c>
      <c r="C1579" t="s">
        <v>200</v>
      </c>
      <c r="D1579" t="s">
        <v>264</v>
      </c>
    </row>
    <row r="1580" spans="1:4" x14ac:dyDescent="0.3">
      <c r="A1580" t="s">
        <v>4020</v>
      </c>
      <c r="B1580" t="s">
        <v>48</v>
      </c>
      <c r="C1580" t="s">
        <v>49</v>
      </c>
      <c r="D1580" t="s">
        <v>4021</v>
      </c>
    </row>
    <row r="1581" spans="1:4" x14ac:dyDescent="0.3">
      <c r="A1581" t="s">
        <v>2118</v>
      </c>
      <c r="B1581" t="s">
        <v>32</v>
      </c>
      <c r="C1581" t="s">
        <v>75</v>
      </c>
      <c r="D1581" t="s">
        <v>2119</v>
      </c>
    </row>
    <row r="1582" spans="1:4" x14ac:dyDescent="0.3">
      <c r="A1582" t="s">
        <v>3471</v>
      </c>
      <c r="B1582" t="s">
        <v>41</v>
      </c>
      <c r="C1582" t="s">
        <v>492</v>
      </c>
      <c r="D1582" t="s">
        <v>3472</v>
      </c>
    </row>
    <row r="1583" spans="1:4" x14ac:dyDescent="0.3">
      <c r="A1583" t="s">
        <v>1580</v>
      </c>
      <c r="B1583" t="s">
        <v>32</v>
      </c>
      <c r="C1583" t="s">
        <v>45</v>
      </c>
      <c r="D1583" t="s">
        <v>1581</v>
      </c>
    </row>
    <row r="1584" spans="1:4" x14ac:dyDescent="0.3">
      <c r="A1584" t="s">
        <v>4026</v>
      </c>
      <c r="B1584" t="s">
        <v>32</v>
      </c>
      <c r="C1584" t="s">
        <v>114</v>
      </c>
      <c r="D1584" t="s">
        <v>4027</v>
      </c>
    </row>
    <row r="1585" spans="1:4" x14ac:dyDescent="0.3">
      <c r="A1585" t="s">
        <v>1675</v>
      </c>
      <c r="B1585" t="s">
        <v>32</v>
      </c>
      <c r="C1585" t="s">
        <v>52</v>
      </c>
      <c r="D1585" t="s">
        <v>1676</v>
      </c>
    </row>
    <row r="1586" spans="1:4" x14ac:dyDescent="0.3">
      <c r="A1586" t="s">
        <v>4028</v>
      </c>
      <c r="B1586" t="s">
        <v>32</v>
      </c>
      <c r="C1586" t="s">
        <v>200</v>
      </c>
      <c r="D1586" t="s">
        <v>4029</v>
      </c>
    </row>
    <row r="1587" spans="1:4" x14ac:dyDescent="0.3">
      <c r="A1587" t="s">
        <v>4033</v>
      </c>
      <c r="B1587" t="s">
        <v>32</v>
      </c>
      <c r="C1587" t="s">
        <v>33</v>
      </c>
      <c r="D1587" t="s">
        <v>4034</v>
      </c>
    </row>
    <row r="1588" spans="1:4" x14ac:dyDescent="0.3">
      <c r="A1588" t="s">
        <v>777</v>
      </c>
      <c r="B1588" t="s">
        <v>32</v>
      </c>
      <c r="C1588" t="s">
        <v>52</v>
      </c>
      <c r="D1588" t="s">
        <v>778</v>
      </c>
    </row>
    <row r="1589" spans="1:4" x14ac:dyDescent="0.3">
      <c r="A1589" t="s">
        <v>3691</v>
      </c>
      <c r="B1589" t="s">
        <v>41</v>
      </c>
      <c r="C1589" t="s">
        <v>42</v>
      </c>
      <c r="D1589" t="s">
        <v>3692</v>
      </c>
    </row>
    <row r="1590" spans="1:4" x14ac:dyDescent="0.3">
      <c r="A1590" t="s">
        <v>4037</v>
      </c>
      <c r="B1590" t="s">
        <v>32</v>
      </c>
      <c r="C1590" t="s">
        <v>55</v>
      </c>
      <c r="D1590" t="s">
        <v>4038</v>
      </c>
    </row>
    <row r="1591" spans="1:4" x14ac:dyDescent="0.3">
      <c r="A1591" t="s">
        <v>969</v>
      </c>
      <c r="B1591" t="s">
        <v>32</v>
      </c>
      <c r="C1591" t="s">
        <v>45</v>
      </c>
      <c r="D1591" t="s">
        <v>970</v>
      </c>
    </row>
    <row r="1592" spans="1:4" x14ac:dyDescent="0.3">
      <c r="A1592" t="s">
        <v>4040</v>
      </c>
      <c r="B1592" t="s">
        <v>32</v>
      </c>
      <c r="C1592" t="s">
        <v>114</v>
      </c>
      <c r="D1592" t="s">
        <v>4041</v>
      </c>
    </row>
    <row r="1593" spans="1:4" x14ac:dyDescent="0.3">
      <c r="A1593" t="s">
        <v>2810</v>
      </c>
      <c r="B1593" t="s">
        <v>41</v>
      </c>
      <c r="C1593" t="s">
        <v>42</v>
      </c>
      <c r="D1593" t="s">
        <v>2811</v>
      </c>
    </row>
    <row r="1594" spans="1:4" x14ac:dyDescent="0.3">
      <c r="A1594" t="s">
        <v>4045</v>
      </c>
      <c r="B1594" t="s">
        <v>48</v>
      </c>
      <c r="C1594" t="s">
        <v>49</v>
      </c>
      <c r="D1594" t="s">
        <v>4046</v>
      </c>
    </row>
    <row r="1595" spans="1:4" x14ac:dyDescent="0.3">
      <c r="A1595" t="s">
        <v>3090</v>
      </c>
      <c r="B1595" t="s">
        <v>32</v>
      </c>
      <c r="C1595" t="s">
        <v>55</v>
      </c>
      <c r="D1595" t="s">
        <v>3091</v>
      </c>
    </row>
    <row r="1596" spans="1:4" x14ac:dyDescent="0.3">
      <c r="A1596" t="s">
        <v>4050</v>
      </c>
      <c r="B1596" t="s">
        <v>41</v>
      </c>
      <c r="C1596" t="s">
        <v>185</v>
      </c>
      <c r="D1596" t="s">
        <v>4051</v>
      </c>
    </row>
    <row r="1597" spans="1:4" x14ac:dyDescent="0.3">
      <c r="A1597" t="s">
        <v>354</v>
      </c>
      <c r="B1597" t="s">
        <v>32</v>
      </c>
      <c r="C1597" t="s">
        <v>45</v>
      </c>
      <c r="D1597" t="s">
        <v>355</v>
      </c>
    </row>
    <row r="1598" spans="1:4" x14ac:dyDescent="0.3">
      <c r="A1598" t="s">
        <v>1263</v>
      </c>
      <c r="B1598" t="s">
        <v>32</v>
      </c>
      <c r="C1598" t="s">
        <v>75</v>
      </c>
      <c r="D1598" t="s">
        <v>1264</v>
      </c>
    </row>
    <row r="1599" spans="1:4" x14ac:dyDescent="0.3">
      <c r="A1599" t="s">
        <v>2608</v>
      </c>
      <c r="B1599" t="s">
        <v>32</v>
      </c>
      <c r="C1599" t="s">
        <v>114</v>
      </c>
      <c r="D1599" t="s">
        <v>2609</v>
      </c>
    </row>
    <row r="1600" spans="1:4" x14ac:dyDescent="0.3">
      <c r="A1600" t="s">
        <v>4054</v>
      </c>
      <c r="B1600" t="s">
        <v>32</v>
      </c>
      <c r="C1600" t="s">
        <v>33</v>
      </c>
      <c r="D1600" t="s">
        <v>4055</v>
      </c>
    </row>
    <row r="1601" spans="1:4" x14ac:dyDescent="0.3">
      <c r="A1601" t="s">
        <v>1737</v>
      </c>
      <c r="B1601" t="s">
        <v>32</v>
      </c>
      <c r="C1601" t="s">
        <v>75</v>
      </c>
      <c r="D1601" t="s">
        <v>1738</v>
      </c>
    </row>
    <row r="1602" spans="1:4" x14ac:dyDescent="0.3">
      <c r="A1602" t="s">
        <v>677</v>
      </c>
      <c r="B1602" t="s">
        <v>32</v>
      </c>
      <c r="C1602" t="s">
        <v>114</v>
      </c>
      <c r="D1602" t="s">
        <v>678</v>
      </c>
    </row>
    <row r="1603" spans="1:4" x14ac:dyDescent="0.3">
      <c r="A1603" t="s">
        <v>1989</v>
      </c>
      <c r="B1603" t="s">
        <v>41</v>
      </c>
      <c r="C1603" t="s">
        <v>185</v>
      </c>
      <c r="D1603" t="s">
        <v>1990</v>
      </c>
    </row>
    <row r="1604" spans="1:4" x14ac:dyDescent="0.3">
      <c r="A1604" t="s">
        <v>4060</v>
      </c>
      <c r="B1604" t="s">
        <v>32</v>
      </c>
      <c r="C1604" t="s">
        <v>52</v>
      </c>
      <c r="D1604" t="s">
        <v>4061</v>
      </c>
    </row>
    <row r="1605" spans="1:4" x14ac:dyDescent="0.3">
      <c r="A1605" t="s">
        <v>4065</v>
      </c>
      <c r="B1605" t="s">
        <v>32</v>
      </c>
      <c r="C1605" t="s">
        <v>52</v>
      </c>
      <c r="D1605" t="s">
        <v>4066</v>
      </c>
    </row>
    <row r="1606" spans="1:4" x14ac:dyDescent="0.3">
      <c r="A1606" t="s">
        <v>1849</v>
      </c>
      <c r="B1606" t="s">
        <v>48</v>
      </c>
      <c r="C1606" t="s">
        <v>49</v>
      </c>
      <c r="D1606" t="s">
        <v>3873</v>
      </c>
    </row>
    <row r="1607" spans="1:4" x14ac:dyDescent="0.3">
      <c r="A1607" t="s">
        <v>4070</v>
      </c>
      <c r="B1607" t="s">
        <v>48</v>
      </c>
      <c r="C1607" t="s">
        <v>49</v>
      </c>
      <c r="D1607" t="s">
        <v>4071</v>
      </c>
    </row>
    <row r="1608" spans="1:4" x14ac:dyDescent="0.3">
      <c r="A1608" t="s">
        <v>4072</v>
      </c>
      <c r="B1608" t="s">
        <v>32</v>
      </c>
      <c r="C1608" t="s">
        <v>114</v>
      </c>
      <c r="D1608" t="s">
        <v>264</v>
      </c>
    </row>
    <row r="1609" spans="1:4" x14ac:dyDescent="0.3">
      <c r="A1609" t="s">
        <v>4076</v>
      </c>
      <c r="B1609" t="s">
        <v>48</v>
      </c>
      <c r="C1609" t="s">
        <v>99</v>
      </c>
      <c r="D1609" t="s">
        <v>4077</v>
      </c>
    </row>
    <row r="1610" spans="1:4" x14ac:dyDescent="0.3">
      <c r="A1610" t="s">
        <v>4081</v>
      </c>
      <c r="B1610" t="s">
        <v>32</v>
      </c>
      <c r="C1610" t="s">
        <v>114</v>
      </c>
      <c r="D1610" t="s">
        <v>4082</v>
      </c>
    </row>
    <row r="1611" spans="1:4" x14ac:dyDescent="0.3">
      <c r="A1611" t="s">
        <v>1316</v>
      </c>
      <c r="B1611" t="s">
        <v>41</v>
      </c>
      <c r="C1611" t="s">
        <v>492</v>
      </c>
      <c r="D1611" t="s">
        <v>1317</v>
      </c>
    </row>
    <row r="1612" spans="1:4" x14ac:dyDescent="0.3">
      <c r="A1612" t="s">
        <v>4087</v>
      </c>
      <c r="B1612" t="s">
        <v>41</v>
      </c>
      <c r="C1612" t="s">
        <v>42</v>
      </c>
      <c r="D1612" t="s">
        <v>4088</v>
      </c>
    </row>
    <row r="1613" spans="1:4" x14ac:dyDescent="0.3">
      <c r="A1613" t="s">
        <v>328</v>
      </c>
      <c r="B1613" t="s">
        <v>48</v>
      </c>
      <c r="C1613" t="s">
        <v>99</v>
      </c>
      <c r="D1613" t="s">
        <v>329</v>
      </c>
    </row>
    <row r="1614" spans="1:4" x14ac:dyDescent="0.3">
      <c r="A1614" t="s">
        <v>4089</v>
      </c>
      <c r="B1614" t="s">
        <v>32</v>
      </c>
      <c r="C1614" t="s">
        <v>205</v>
      </c>
      <c r="D1614" t="s">
        <v>4090</v>
      </c>
    </row>
    <row r="1615" spans="1:4" x14ac:dyDescent="0.3">
      <c r="A1615" t="s">
        <v>1851</v>
      </c>
      <c r="B1615" t="s">
        <v>48</v>
      </c>
      <c r="C1615" t="s">
        <v>99</v>
      </c>
      <c r="D1615" t="s">
        <v>1852</v>
      </c>
    </row>
    <row r="1616" spans="1:4" x14ac:dyDescent="0.3">
      <c r="A1616" t="s">
        <v>328</v>
      </c>
      <c r="B1616" t="s">
        <v>48</v>
      </c>
      <c r="C1616" t="s">
        <v>99</v>
      </c>
      <c r="D1616" t="s">
        <v>329</v>
      </c>
    </row>
    <row r="1617" spans="1:4" x14ac:dyDescent="0.3">
      <c r="A1617" t="s">
        <v>4092</v>
      </c>
      <c r="B1617" t="s">
        <v>41</v>
      </c>
      <c r="C1617" t="s">
        <v>42</v>
      </c>
      <c r="D1617" t="s">
        <v>4093</v>
      </c>
    </row>
    <row r="1618" spans="1:4" x14ac:dyDescent="0.3">
      <c r="A1618" t="s">
        <v>4095</v>
      </c>
      <c r="B1618" t="s">
        <v>32</v>
      </c>
      <c r="C1618" t="s">
        <v>45</v>
      </c>
      <c r="D1618" t="s">
        <v>4096</v>
      </c>
    </row>
    <row r="1619" spans="1:4" x14ac:dyDescent="0.3">
      <c r="A1619" t="s">
        <v>4097</v>
      </c>
      <c r="B1619" t="s">
        <v>32</v>
      </c>
      <c r="C1619" t="s">
        <v>205</v>
      </c>
      <c r="D1619" t="s">
        <v>4098</v>
      </c>
    </row>
    <row r="1620" spans="1:4" x14ac:dyDescent="0.3">
      <c r="A1620" t="s">
        <v>592</v>
      </c>
      <c r="B1620" t="s">
        <v>32</v>
      </c>
      <c r="C1620" t="s">
        <v>52</v>
      </c>
      <c r="D1620" t="s">
        <v>593</v>
      </c>
    </row>
    <row r="1621" spans="1:4" x14ac:dyDescent="0.3">
      <c r="A1621" t="s">
        <v>3592</v>
      </c>
      <c r="B1621" t="s">
        <v>41</v>
      </c>
      <c r="C1621" t="s">
        <v>58</v>
      </c>
      <c r="D1621" t="s">
        <v>3593</v>
      </c>
    </row>
    <row r="1622" spans="1:4" x14ac:dyDescent="0.3">
      <c r="A1622" t="s">
        <v>950</v>
      </c>
      <c r="B1622" t="s">
        <v>48</v>
      </c>
      <c r="C1622" t="s">
        <v>99</v>
      </c>
      <c r="D1622" t="s">
        <v>951</v>
      </c>
    </row>
    <row r="1623" spans="1:4" x14ac:dyDescent="0.3">
      <c r="A1623" t="s">
        <v>4103</v>
      </c>
      <c r="B1623" t="s">
        <v>32</v>
      </c>
      <c r="C1623" t="s">
        <v>114</v>
      </c>
      <c r="D1623" t="s">
        <v>4104</v>
      </c>
    </row>
    <row r="1624" spans="1:4" x14ac:dyDescent="0.3">
      <c r="A1624" t="s">
        <v>4105</v>
      </c>
      <c r="B1624" t="s">
        <v>32</v>
      </c>
      <c r="C1624" t="s">
        <v>55</v>
      </c>
      <c r="D1624" t="s">
        <v>4106</v>
      </c>
    </row>
    <row r="1625" spans="1:4" x14ac:dyDescent="0.3">
      <c r="A1625" t="s">
        <v>4107</v>
      </c>
      <c r="B1625" t="s">
        <v>41</v>
      </c>
      <c r="C1625" t="s">
        <v>42</v>
      </c>
      <c r="D1625" t="s">
        <v>4108</v>
      </c>
    </row>
    <row r="1626" spans="1:4" x14ac:dyDescent="0.3">
      <c r="A1626" t="s">
        <v>4109</v>
      </c>
      <c r="B1626" t="s">
        <v>32</v>
      </c>
      <c r="C1626" t="s">
        <v>114</v>
      </c>
      <c r="D1626" t="s">
        <v>4110</v>
      </c>
    </row>
    <row r="1627" spans="1:4" x14ac:dyDescent="0.3">
      <c r="A1627" t="s">
        <v>1033</v>
      </c>
      <c r="B1627" t="s">
        <v>32</v>
      </c>
      <c r="C1627" t="s">
        <v>75</v>
      </c>
      <c r="D1627" t="s">
        <v>1034</v>
      </c>
    </row>
    <row r="1628" spans="1:4" x14ac:dyDescent="0.3">
      <c r="A1628" t="s">
        <v>1261</v>
      </c>
      <c r="B1628" t="s">
        <v>32</v>
      </c>
      <c r="C1628" t="s">
        <v>52</v>
      </c>
      <c r="D1628" t="s">
        <v>1262</v>
      </c>
    </row>
    <row r="1629" spans="1:4" x14ac:dyDescent="0.3">
      <c r="A1629" t="s">
        <v>3526</v>
      </c>
      <c r="B1629" t="s">
        <v>32</v>
      </c>
      <c r="C1629" t="s">
        <v>45</v>
      </c>
      <c r="D1629" t="s">
        <v>3527</v>
      </c>
    </row>
    <row r="1630" spans="1:4" x14ac:dyDescent="0.3">
      <c r="A1630" t="s">
        <v>2281</v>
      </c>
      <c r="B1630" t="s">
        <v>32</v>
      </c>
      <c r="C1630" t="s">
        <v>114</v>
      </c>
      <c r="D1630" t="s">
        <v>2282</v>
      </c>
    </row>
    <row r="1631" spans="1:4" x14ac:dyDescent="0.3">
      <c r="A1631" t="s">
        <v>4114</v>
      </c>
      <c r="B1631" t="s">
        <v>32</v>
      </c>
      <c r="C1631" t="s">
        <v>114</v>
      </c>
      <c r="D1631" t="s">
        <v>4115</v>
      </c>
    </row>
    <row r="1632" spans="1:4" x14ac:dyDescent="0.3">
      <c r="A1632" t="s">
        <v>988</v>
      </c>
      <c r="B1632" t="s">
        <v>32</v>
      </c>
      <c r="C1632" t="s">
        <v>75</v>
      </c>
      <c r="D1632" t="s">
        <v>989</v>
      </c>
    </row>
    <row r="1633" spans="1:4" x14ac:dyDescent="0.3">
      <c r="A1633" t="s">
        <v>4119</v>
      </c>
      <c r="B1633" t="s">
        <v>32</v>
      </c>
      <c r="C1633" t="s">
        <v>45</v>
      </c>
      <c r="D1633" t="s">
        <v>4120</v>
      </c>
    </row>
    <row r="1634" spans="1:4" x14ac:dyDescent="0.3">
      <c r="A1634" t="s">
        <v>2111</v>
      </c>
      <c r="B1634" t="s">
        <v>32</v>
      </c>
      <c r="C1634" t="s">
        <v>75</v>
      </c>
      <c r="D1634" t="s">
        <v>2112</v>
      </c>
    </row>
    <row r="1635" spans="1:4" x14ac:dyDescent="0.3">
      <c r="A1635" t="s">
        <v>1353</v>
      </c>
      <c r="B1635" t="s">
        <v>32</v>
      </c>
      <c r="C1635" t="s">
        <v>52</v>
      </c>
      <c r="D1635" t="s">
        <v>1354</v>
      </c>
    </row>
    <row r="1636" spans="1:4" x14ac:dyDescent="0.3">
      <c r="A1636" t="s">
        <v>2142</v>
      </c>
      <c r="B1636" t="s">
        <v>41</v>
      </c>
      <c r="C1636" t="s">
        <v>492</v>
      </c>
      <c r="D1636" t="s">
        <v>2722</v>
      </c>
    </row>
    <row r="1637" spans="1:4" x14ac:dyDescent="0.3">
      <c r="A1637" t="s">
        <v>652</v>
      </c>
      <c r="B1637" t="s">
        <v>32</v>
      </c>
      <c r="C1637" t="s">
        <v>75</v>
      </c>
      <c r="D1637" t="s">
        <v>653</v>
      </c>
    </row>
    <row r="1638" spans="1:4" x14ac:dyDescent="0.3">
      <c r="A1638" t="s">
        <v>4130</v>
      </c>
      <c r="B1638" t="s">
        <v>32</v>
      </c>
      <c r="C1638" t="s">
        <v>114</v>
      </c>
      <c r="D1638" t="s">
        <v>4131</v>
      </c>
    </row>
    <row r="1639" spans="1:4" x14ac:dyDescent="0.3">
      <c r="A1639" t="s">
        <v>3292</v>
      </c>
      <c r="B1639" t="s">
        <v>32</v>
      </c>
      <c r="C1639" t="s">
        <v>215</v>
      </c>
      <c r="D1639" t="s">
        <v>3293</v>
      </c>
    </row>
    <row r="1640" spans="1:4" x14ac:dyDescent="0.3">
      <c r="A1640" t="s">
        <v>4135</v>
      </c>
      <c r="B1640" t="s">
        <v>32</v>
      </c>
      <c r="C1640" t="s">
        <v>200</v>
      </c>
      <c r="D1640" t="s">
        <v>4136</v>
      </c>
    </row>
    <row r="1641" spans="1:4" x14ac:dyDescent="0.3">
      <c r="A1641" t="s">
        <v>4140</v>
      </c>
      <c r="B1641" t="s">
        <v>32</v>
      </c>
      <c r="C1641" t="s">
        <v>52</v>
      </c>
      <c r="D1641" t="s">
        <v>4141</v>
      </c>
    </row>
    <row r="1642" spans="1:4" x14ac:dyDescent="0.3">
      <c r="A1642" t="s">
        <v>415</v>
      </c>
      <c r="B1642" t="s">
        <v>32</v>
      </c>
      <c r="C1642" t="s">
        <v>52</v>
      </c>
      <c r="D1642" t="s">
        <v>416</v>
      </c>
    </row>
    <row r="1643" spans="1:4" x14ac:dyDescent="0.3">
      <c r="A1643" t="s">
        <v>4144</v>
      </c>
      <c r="B1643" t="s">
        <v>41</v>
      </c>
      <c r="C1643" t="s">
        <v>42</v>
      </c>
      <c r="D1643" t="s">
        <v>4145</v>
      </c>
    </row>
    <row r="1644" spans="1:4" x14ac:dyDescent="0.3">
      <c r="A1644" t="s">
        <v>1082</v>
      </c>
      <c r="B1644" t="s">
        <v>32</v>
      </c>
      <c r="C1644" t="s">
        <v>200</v>
      </c>
      <c r="D1644" t="s">
        <v>1083</v>
      </c>
    </row>
    <row r="1645" spans="1:4" x14ac:dyDescent="0.3">
      <c r="A1645" t="s">
        <v>4148</v>
      </c>
      <c r="B1645" t="s">
        <v>32</v>
      </c>
      <c r="C1645" t="s">
        <v>52</v>
      </c>
      <c r="D1645" t="s">
        <v>4149</v>
      </c>
    </row>
    <row r="1646" spans="1:4" x14ac:dyDescent="0.3">
      <c r="A1646" t="s">
        <v>365</v>
      </c>
      <c r="B1646" t="s">
        <v>48</v>
      </c>
      <c r="C1646" t="s">
        <v>99</v>
      </c>
      <c r="D1646" t="s">
        <v>366</v>
      </c>
    </row>
    <row r="1647" spans="1:4" x14ac:dyDescent="0.3">
      <c r="A1647" t="s">
        <v>1842</v>
      </c>
      <c r="B1647" t="s">
        <v>41</v>
      </c>
      <c r="C1647" t="s">
        <v>42</v>
      </c>
      <c r="D1647" t="s">
        <v>1843</v>
      </c>
    </row>
    <row r="1648" spans="1:4" x14ac:dyDescent="0.3">
      <c r="A1648" t="s">
        <v>3249</v>
      </c>
      <c r="B1648" t="s">
        <v>32</v>
      </c>
      <c r="C1648" t="s">
        <v>75</v>
      </c>
      <c r="D1648" t="s">
        <v>3250</v>
      </c>
    </row>
    <row r="1649" spans="1:4" x14ac:dyDescent="0.3">
      <c r="A1649" t="s">
        <v>2202</v>
      </c>
      <c r="B1649" t="s">
        <v>32</v>
      </c>
      <c r="C1649" t="s">
        <v>55</v>
      </c>
      <c r="D1649" t="s">
        <v>2203</v>
      </c>
    </row>
    <row r="1650" spans="1:4" x14ac:dyDescent="0.3">
      <c r="A1650" t="s">
        <v>4158</v>
      </c>
      <c r="B1650" t="s">
        <v>41</v>
      </c>
      <c r="C1650" t="s">
        <v>42</v>
      </c>
      <c r="D1650" t="s">
        <v>4159</v>
      </c>
    </row>
    <row r="1651" spans="1:4" x14ac:dyDescent="0.3">
      <c r="A1651" t="s">
        <v>2327</v>
      </c>
      <c r="B1651" t="s">
        <v>41</v>
      </c>
      <c r="C1651" t="s">
        <v>185</v>
      </c>
      <c r="D1651" t="s">
        <v>2328</v>
      </c>
    </row>
    <row r="1652" spans="1:4" x14ac:dyDescent="0.3">
      <c r="A1652" t="s">
        <v>2808</v>
      </c>
      <c r="B1652" t="s">
        <v>32</v>
      </c>
      <c r="C1652" t="s">
        <v>75</v>
      </c>
      <c r="D1652" t="s">
        <v>2809</v>
      </c>
    </row>
    <row r="1653" spans="1:4" x14ac:dyDescent="0.3">
      <c r="A1653" t="s">
        <v>3532</v>
      </c>
      <c r="B1653" t="s">
        <v>32</v>
      </c>
      <c r="C1653" t="s">
        <v>75</v>
      </c>
      <c r="D1653" t="s">
        <v>3533</v>
      </c>
    </row>
    <row r="1654" spans="1:4" x14ac:dyDescent="0.3">
      <c r="A1654" t="s">
        <v>4166</v>
      </c>
      <c r="B1654" t="s">
        <v>48</v>
      </c>
      <c r="C1654" t="s">
        <v>49</v>
      </c>
      <c r="D1654" t="s">
        <v>4167</v>
      </c>
    </row>
    <row r="1655" spans="1:4" x14ac:dyDescent="0.3">
      <c r="A1655" t="s">
        <v>4168</v>
      </c>
      <c r="B1655" t="s">
        <v>48</v>
      </c>
      <c r="C1655" t="s">
        <v>49</v>
      </c>
      <c r="D1655" t="s">
        <v>4169</v>
      </c>
    </row>
    <row r="1656" spans="1:4" x14ac:dyDescent="0.3">
      <c r="A1656" t="s">
        <v>3104</v>
      </c>
      <c r="B1656" t="s">
        <v>41</v>
      </c>
      <c r="C1656" t="s">
        <v>492</v>
      </c>
      <c r="D1656" t="s">
        <v>3105</v>
      </c>
    </row>
    <row r="1657" spans="1:4" x14ac:dyDescent="0.3">
      <c r="A1657" t="s">
        <v>4172</v>
      </c>
      <c r="B1657" t="s">
        <v>41</v>
      </c>
      <c r="C1657" t="s">
        <v>185</v>
      </c>
      <c r="D1657" t="s">
        <v>4173</v>
      </c>
    </row>
    <row r="1658" spans="1:4" x14ac:dyDescent="0.3">
      <c r="A1658" t="s">
        <v>2761</v>
      </c>
      <c r="B1658" t="s">
        <v>32</v>
      </c>
      <c r="C1658" t="s">
        <v>45</v>
      </c>
      <c r="D1658" t="s">
        <v>2762</v>
      </c>
    </row>
    <row r="1659" spans="1:4" x14ac:dyDescent="0.3">
      <c r="A1659" t="s">
        <v>1985</v>
      </c>
      <c r="B1659" t="s">
        <v>32</v>
      </c>
      <c r="C1659" t="s">
        <v>52</v>
      </c>
      <c r="D1659" t="s">
        <v>1986</v>
      </c>
    </row>
    <row r="1660" spans="1:4" x14ac:dyDescent="0.3">
      <c r="A1660" t="s">
        <v>2044</v>
      </c>
      <c r="B1660" t="s">
        <v>41</v>
      </c>
      <c r="C1660" t="s">
        <v>42</v>
      </c>
      <c r="D1660" t="s">
        <v>2045</v>
      </c>
    </row>
    <row r="1661" spans="1:4" x14ac:dyDescent="0.3">
      <c r="A1661" t="s">
        <v>4179</v>
      </c>
      <c r="B1661" t="s">
        <v>48</v>
      </c>
      <c r="C1661" t="s">
        <v>49</v>
      </c>
      <c r="D1661" t="s">
        <v>4180</v>
      </c>
    </row>
    <row r="1662" spans="1:4" x14ac:dyDescent="0.3">
      <c r="A1662" t="s">
        <v>1474</v>
      </c>
      <c r="B1662" t="s">
        <v>32</v>
      </c>
      <c r="C1662" t="s">
        <v>55</v>
      </c>
      <c r="D1662" t="s">
        <v>1475</v>
      </c>
    </row>
    <row r="1663" spans="1:4" x14ac:dyDescent="0.3">
      <c r="A1663" t="s">
        <v>4184</v>
      </c>
      <c r="B1663" t="s">
        <v>32</v>
      </c>
      <c r="C1663" t="s">
        <v>215</v>
      </c>
      <c r="D1663" t="s">
        <v>4185</v>
      </c>
    </row>
    <row r="1664" spans="1:4" x14ac:dyDescent="0.3">
      <c r="A1664" t="s">
        <v>4187</v>
      </c>
      <c r="B1664" t="s">
        <v>32</v>
      </c>
      <c r="C1664" t="s">
        <v>215</v>
      </c>
      <c r="D1664" t="s">
        <v>4188</v>
      </c>
    </row>
    <row r="1665" spans="1:4" x14ac:dyDescent="0.3">
      <c r="A1665" t="s">
        <v>4189</v>
      </c>
      <c r="B1665" t="s">
        <v>48</v>
      </c>
      <c r="C1665" t="s">
        <v>49</v>
      </c>
      <c r="D1665" t="s">
        <v>4190</v>
      </c>
    </row>
    <row r="1666" spans="1:4" x14ac:dyDescent="0.3">
      <c r="A1666" t="s">
        <v>3356</v>
      </c>
      <c r="B1666" t="s">
        <v>41</v>
      </c>
      <c r="C1666" t="s">
        <v>42</v>
      </c>
      <c r="D1666" t="s">
        <v>3357</v>
      </c>
    </row>
    <row r="1667" spans="1:4" x14ac:dyDescent="0.3">
      <c r="A1667" t="s">
        <v>2140</v>
      </c>
      <c r="B1667" t="s">
        <v>32</v>
      </c>
      <c r="C1667" t="s">
        <v>75</v>
      </c>
      <c r="D1667" t="s">
        <v>2141</v>
      </c>
    </row>
    <row r="1668" spans="1:4" x14ac:dyDescent="0.3">
      <c r="A1668" t="s">
        <v>628</v>
      </c>
      <c r="B1668" t="s">
        <v>32</v>
      </c>
      <c r="C1668" t="s">
        <v>75</v>
      </c>
      <c r="D1668" t="s">
        <v>629</v>
      </c>
    </row>
    <row r="1669" spans="1:4" x14ac:dyDescent="0.3">
      <c r="A1669" t="s">
        <v>1817</v>
      </c>
      <c r="B1669" t="s">
        <v>32</v>
      </c>
      <c r="C1669" t="s">
        <v>33</v>
      </c>
      <c r="D1669" t="s">
        <v>1818</v>
      </c>
    </row>
    <row r="1670" spans="1:4" x14ac:dyDescent="0.3">
      <c r="A1670" t="s">
        <v>3680</v>
      </c>
      <c r="B1670" t="s">
        <v>32</v>
      </c>
      <c r="C1670" t="s">
        <v>45</v>
      </c>
      <c r="D1670" t="s">
        <v>3681</v>
      </c>
    </row>
    <row r="1671" spans="1:4" x14ac:dyDescent="0.3">
      <c r="A1671" t="s">
        <v>630</v>
      </c>
      <c r="B1671" t="s">
        <v>32</v>
      </c>
      <c r="C1671" t="s">
        <v>114</v>
      </c>
      <c r="D1671" t="s">
        <v>631</v>
      </c>
    </row>
    <row r="1672" spans="1:4" x14ac:dyDescent="0.3">
      <c r="A1672" t="s">
        <v>239</v>
      </c>
      <c r="B1672" t="s">
        <v>32</v>
      </c>
      <c r="C1672" t="s">
        <v>114</v>
      </c>
      <c r="D1672" t="s">
        <v>240</v>
      </c>
    </row>
    <row r="1673" spans="1:4" x14ac:dyDescent="0.3">
      <c r="A1673" t="s">
        <v>1955</v>
      </c>
      <c r="B1673" t="s">
        <v>32</v>
      </c>
      <c r="C1673" t="s">
        <v>114</v>
      </c>
      <c r="D1673" t="s">
        <v>1956</v>
      </c>
    </row>
    <row r="1674" spans="1:4" x14ac:dyDescent="0.3">
      <c r="A1674" t="s">
        <v>4198</v>
      </c>
      <c r="B1674" t="s">
        <v>32</v>
      </c>
      <c r="C1674" t="s">
        <v>114</v>
      </c>
      <c r="D1674" t="s">
        <v>4199</v>
      </c>
    </row>
    <row r="1675" spans="1:4" x14ac:dyDescent="0.3">
      <c r="A1675" t="s">
        <v>4201</v>
      </c>
      <c r="B1675" t="s">
        <v>32</v>
      </c>
      <c r="C1675" t="s">
        <v>52</v>
      </c>
      <c r="D1675" t="s">
        <v>4202</v>
      </c>
    </row>
    <row r="1676" spans="1:4" x14ac:dyDescent="0.3">
      <c r="A1676" t="s">
        <v>3725</v>
      </c>
      <c r="B1676" t="s">
        <v>41</v>
      </c>
      <c r="C1676" t="s">
        <v>58</v>
      </c>
      <c r="D1676" t="s">
        <v>3726</v>
      </c>
    </row>
    <row r="1677" spans="1:4" x14ac:dyDescent="0.3">
      <c r="A1677" t="s">
        <v>4203</v>
      </c>
      <c r="B1677" t="s">
        <v>41</v>
      </c>
      <c r="C1677" t="s">
        <v>42</v>
      </c>
      <c r="D1677" t="s">
        <v>4204</v>
      </c>
    </row>
    <row r="1678" spans="1:4" x14ac:dyDescent="0.3">
      <c r="A1678" t="s">
        <v>3505</v>
      </c>
      <c r="B1678" t="s">
        <v>32</v>
      </c>
      <c r="C1678" t="s">
        <v>52</v>
      </c>
      <c r="D1678" t="s">
        <v>3506</v>
      </c>
    </row>
    <row r="1679" spans="1:4" x14ac:dyDescent="0.3">
      <c r="A1679" t="s">
        <v>171</v>
      </c>
      <c r="B1679" t="s">
        <v>41</v>
      </c>
      <c r="C1679" t="s">
        <v>58</v>
      </c>
      <c r="D1679" t="s">
        <v>172</v>
      </c>
    </row>
    <row r="1680" spans="1:4" x14ac:dyDescent="0.3">
      <c r="A1680" t="s">
        <v>4211</v>
      </c>
      <c r="B1680" t="s">
        <v>32</v>
      </c>
      <c r="C1680" t="s">
        <v>75</v>
      </c>
      <c r="D1680" t="s">
        <v>4212</v>
      </c>
    </row>
    <row r="1681" spans="1:4" x14ac:dyDescent="0.3">
      <c r="A1681" t="s">
        <v>606</v>
      </c>
      <c r="B1681" t="s">
        <v>32</v>
      </c>
      <c r="C1681" t="s">
        <v>52</v>
      </c>
      <c r="D1681" t="s">
        <v>607</v>
      </c>
    </row>
    <row r="1682" spans="1:4" x14ac:dyDescent="0.3">
      <c r="A1682" t="s">
        <v>4216</v>
      </c>
      <c r="B1682" t="s">
        <v>32</v>
      </c>
      <c r="C1682" t="s">
        <v>205</v>
      </c>
      <c r="D1682" t="s">
        <v>4217</v>
      </c>
    </row>
    <row r="1683" spans="1:4" x14ac:dyDescent="0.3">
      <c r="A1683" t="s">
        <v>4221</v>
      </c>
      <c r="B1683" t="s">
        <v>41</v>
      </c>
      <c r="C1683" t="s">
        <v>58</v>
      </c>
      <c r="D1683" t="s">
        <v>4222</v>
      </c>
    </row>
    <row r="1684" spans="1:4" x14ac:dyDescent="0.3">
      <c r="A1684" t="s">
        <v>302</v>
      </c>
      <c r="B1684" t="s">
        <v>48</v>
      </c>
      <c r="C1684" t="s">
        <v>49</v>
      </c>
      <c r="D1684" t="s">
        <v>303</v>
      </c>
    </row>
    <row r="1685" spans="1:4" x14ac:dyDescent="0.3">
      <c r="A1685" t="s">
        <v>4223</v>
      </c>
      <c r="B1685" t="s">
        <v>32</v>
      </c>
      <c r="C1685" t="s">
        <v>52</v>
      </c>
      <c r="D1685" t="s">
        <v>4224</v>
      </c>
    </row>
    <row r="1686" spans="1:4" x14ac:dyDescent="0.3">
      <c r="A1686" t="s">
        <v>3187</v>
      </c>
      <c r="B1686" t="s">
        <v>48</v>
      </c>
      <c r="C1686" t="s">
        <v>99</v>
      </c>
      <c r="D1686" t="s">
        <v>3188</v>
      </c>
    </row>
    <row r="1687" spans="1:4" x14ac:dyDescent="0.3">
      <c r="A1687" t="s">
        <v>4229</v>
      </c>
      <c r="B1687" t="s">
        <v>32</v>
      </c>
      <c r="C1687" t="s">
        <v>52</v>
      </c>
      <c r="D1687" t="s">
        <v>4230</v>
      </c>
    </row>
    <row r="1688" spans="1:4" x14ac:dyDescent="0.3">
      <c r="A1688" t="s">
        <v>3205</v>
      </c>
      <c r="B1688" t="s">
        <v>32</v>
      </c>
      <c r="C1688" t="s">
        <v>114</v>
      </c>
      <c r="D1688" t="s">
        <v>3206</v>
      </c>
    </row>
    <row r="1689" spans="1:4" x14ac:dyDescent="0.3">
      <c r="A1689" t="s">
        <v>4235</v>
      </c>
      <c r="B1689" t="s">
        <v>32</v>
      </c>
      <c r="C1689" t="s">
        <v>114</v>
      </c>
      <c r="D1689" t="s">
        <v>4236</v>
      </c>
    </row>
    <row r="1690" spans="1:4" x14ac:dyDescent="0.3">
      <c r="A1690" t="s">
        <v>3016</v>
      </c>
      <c r="B1690" t="s">
        <v>32</v>
      </c>
      <c r="C1690" t="s">
        <v>114</v>
      </c>
      <c r="D1690" t="s">
        <v>3017</v>
      </c>
    </row>
    <row r="1691" spans="1:4" x14ac:dyDescent="0.3">
      <c r="A1691" t="s">
        <v>4238</v>
      </c>
      <c r="B1691" t="s">
        <v>32</v>
      </c>
      <c r="C1691" t="s">
        <v>114</v>
      </c>
      <c r="D1691" t="s">
        <v>4239</v>
      </c>
    </row>
    <row r="1692" spans="1:4" x14ac:dyDescent="0.3">
      <c r="A1692" t="s">
        <v>4240</v>
      </c>
      <c r="B1692" t="s">
        <v>32</v>
      </c>
      <c r="C1692" t="s">
        <v>55</v>
      </c>
      <c r="D1692" t="s">
        <v>4241</v>
      </c>
    </row>
    <row r="1693" spans="1:4" x14ac:dyDescent="0.3">
      <c r="A1693" t="s">
        <v>4245</v>
      </c>
      <c r="B1693" t="s">
        <v>41</v>
      </c>
      <c r="C1693" t="s">
        <v>42</v>
      </c>
      <c r="D1693" t="s">
        <v>4246</v>
      </c>
    </row>
    <row r="1694" spans="1:4" x14ac:dyDescent="0.3">
      <c r="A1694" t="s">
        <v>1347</v>
      </c>
      <c r="B1694" t="s">
        <v>32</v>
      </c>
      <c r="C1694" t="s">
        <v>55</v>
      </c>
      <c r="D1694" t="s">
        <v>1348</v>
      </c>
    </row>
    <row r="1695" spans="1:4" x14ac:dyDescent="0.3">
      <c r="A1695" t="s">
        <v>40</v>
      </c>
      <c r="B1695" t="s">
        <v>41</v>
      </c>
      <c r="C1695" t="s">
        <v>42</v>
      </c>
      <c r="D1695" t="s">
        <v>43</v>
      </c>
    </row>
    <row r="1696" spans="1:4" x14ac:dyDescent="0.3">
      <c r="A1696" t="s">
        <v>2900</v>
      </c>
      <c r="B1696" t="s">
        <v>41</v>
      </c>
      <c r="C1696" t="s">
        <v>58</v>
      </c>
      <c r="D1696" t="s">
        <v>2901</v>
      </c>
    </row>
    <row r="1697" spans="1:4" x14ac:dyDescent="0.3">
      <c r="A1697" t="s">
        <v>3370</v>
      </c>
      <c r="B1697" t="s">
        <v>32</v>
      </c>
      <c r="C1697" t="s">
        <v>75</v>
      </c>
      <c r="D1697" t="s">
        <v>3371</v>
      </c>
    </row>
    <row r="1698" spans="1:4" x14ac:dyDescent="0.3">
      <c r="A1698" t="s">
        <v>1431</v>
      </c>
      <c r="B1698" t="s">
        <v>32</v>
      </c>
      <c r="C1698" t="s">
        <v>33</v>
      </c>
      <c r="D1698" t="s">
        <v>1432</v>
      </c>
    </row>
    <row r="1699" spans="1:4" x14ac:dyDescent="0.3">
      <c r="A1699" t="s">
        <v>1098</v>
      </c>
      <c r="B1699" t="s">
        <v>32</v>
      </c>
      <c r="C1699" t="s">
        <v>215</v>
      </c>
      <c r="D1699" t="s">
        <v>1099</v>
      </c>
    </row>
    <row r="1700" spans="1:4" x14ac:dyDescent="0.3">
      <c r="A1700" t="s">
        <v>177</v>
      </c>
      <c r="B1700" t="s">
        <v>32</v>
      </c>
      <c r="C1700" t="s">
        <v>52</v>
      </c>
      <c r="D1700" t="s">
        <v>178</v>
      </c>
    </row>
    <row r="1701" spans="1:4" x14ac:dyDescent="0.3">
      <c r="A1701" t="s">
        <v>1316</v>
      </c>
      <c r="B1701" t="s">
        <v>41</v>
      </c>
      <c r="C1701" t="s">
        <v>492</v>
      </c>
      <c r="D1701" t="s">
        <v>1317</v>
      </c>
    </row>
    <row r="1702" spans="1:4" x14ac:dyDescent="0.3">
      <c r="A1702" t="s">
        <v>1835</v>
      </c>
      <c r="B1702" t="s">
        <v>32</v>
      </c>
      <c r="C1702" t="s">
        <v>114</v>
      </c>
      <c r="D1702" t="s">
        <v>1836</v>
      </c>
    </row>
    <row r="1703" spans="1:4" x14ac:dyDescent="0.3">
      <c r="A1703" t="s">
        <v>288</v>
      </c>
      <c r="B1703" t="s">
        <v>32</v>
      </c>
      <c r="C1703" t="s">
        <v>215</v>
      </c>
      <c r="D1703" t="s">
        <v>289</v>
      </c>
    </row>
    <row r="1704" spans="1:4" x14ac:dyDescent="0.3">
      <c r="A1704" t="s">
        <v>4252</v>
      </c>
      <c r="B1704" t="s">
        <v>32</v>
      </c>
      <c r="C1704" t="s">
        <v>33</v>
      </c>
      <c r="D1704" t="s">
        <v>4253</v>
      </c>
    </row>
    <row r="1705" spans="1:4" x14ac:dyDescent="0.3">
      <c r="A1705" t="s">
        <v>4255</v>
      </c>
      <c r="B1705" t="s">
        <v>41</v>
      </c>
      <c r="C1705" t="s">
        <v>42</v>
      </c>
      <c r="D1705" t="s">
        <v>4256</v>
      </c>
    </row>
    <row r="1706" spans="1:4" x14ac:dyDescent="0.3">
      <c r="A1706" t="s">
        <v>1295</v>
      </c>
      <c r="B1706" t="s">
        <v>32</v>
      </c>
      <c r="C1706" t="s">
        <v>215</v>
      </c>
      <c r="D1706" t="s">
        <v>1296</v>
      </c>
    </row>
    <row r="1707" spans="1:4" x14ac:dyDescent="0.3">
      <c r="A1707" t="s">
        <v>1922</v>
      </c>
      <c r="B1707" t="s">
        <v>32</v>
      </c>
      <c r="C1707" t="s">
        <v>45</v>
      </c>
      <c r="D1707" t="s">
        <v>1923</v>
      </c>
    </row>
    <row r="1708" spans="1:4" x14ac:dyDescent="0.3">
      <c r="A1708" t="s">
        <v>1572</v>
      </c>
      <c r="B1708" t="s">
        <v>41</v>
      </c>
      <c r="C1708" t="s">
        <v>42</v>
      </c>
      <c r="D1708" t="s">
        <v>1573</v>
      </c>
    </row>
    <row r="1709" spans="1:4" x14ac:dyDescent="0.3">
      <c r="A1709" t="s">
        <v>742</v>
      </c>
      <c r="B1709" t="s">
        <v>32</v>
      </c>
      <c r="C1709" t="s">
        <v>114</v>
      </c>
      <c r="D1709" t="s">
        <v>743</v>
      </c>
    </row>
    <row r="1710" spans="1:4" x14ac:dyDescent="0.3">
      <c r="A1710" t="s">
        <v>959</v>
      </c>
      <c r="B1710" t="s">
        <v>32</v>
      </c>
      <c r="C1710" t="s">
        <v>52</v>
      </c>
      <c r="D1710" t="s">
        <v>960</v>
      </c>
    </row>
    <row r="1711" spans="1:4" x14ac:dyDescent="0.3">
      <c r="A1711" t="s">
        <v>2576</v>
      </c>
      <c r="B1711" t="s">
        <v>32</v>
      </c>
      <c r="C1711" t="s">
        <v>114</v>
      </c>
      <c r="D1711" t="s">
        <v>2577</v>
      </c>
    </row>
    <row r="1712" spans="1:4" x14ac:dyDescent="0.3">
      <c r="A1712" t="s">
        <v>339</v>
      </c>
      <c r="B1712" t="s">
        <v>32</v>
      </c>
      <c r="C1712" t="s">
        <v>75</v>
      </c>
      <c r="D1712" t="s">
        <v>340</v>
      </c>
    </row>
    <row r="1713" spans="1:4" x14ac:dyDescent="0.3">
      <c r="A1713" t="s">
        <v>1555</v>
      </c>
      <c r="B1713" t="s">
        <v>32</v>
      </c>
      <c r="C1713" t="s">
        <v>52</v>
      </c>
      <c r="D1713" t="s">
        <v>1556</v>
      </c>
    </row>
    <row r="1714" spans="1:4" x14ac:dyDescent="0.3">
      <c r="A1714" t="s">
        <v>4266</v>
      </c>
      <c r="B1714" t="s">
        <v>32</v>
      </c>
      <c r="C1714" t="s">
        <v>52</v>
      </c>
      <c r="D1714" t="s">
        <v>4267</v>
      </c>
    </row>
    <row r="1715" spans="1:4" x14ac:dyDescent="0.3">
      <c r="A1715" t="s">
        <v>4271</v>
      </c>
      <c r="B1715" t="s">
        <v>41</v>
      </c>
      <c r="C1715" t="s">
        <v>185</v>
      </c>
      <c r="D1715" t="s">
        <v>4272</v>
      </c>
    </row>
    <row r="1716" spans="1:4" x14ac:dyDescent="0.3">
      <c r="A1716" t="s">
        <v>4273</v>
      </c>
      <c r="B1716" t="s">
        <v>32</v>
      </c>
      <c r="C1716" t="s">
        <v>114</v>
      </c>
      <c r="D1716" t="s">
        <v>4274</v>
      </c>
    </row>
    <row r="1717" spans="1:4" x14ac:dyDescent="0.3">
      <c r="A1717" t="s">
        <v>2251</v>
      </c>
      <c r="B1717" t="s">
        <v>32</v>
      </c>
      <c r="C1717" t="s">
        <v>52</v>
      </c>
      <c r="D1717" t="s">
        <v>2252</v>
      </c>
    </row>
    <row r="1718" spans="1:4" x14ac:dyDescent="0.3">
      <c r="A1718" t="s">
        <v>3029</v>
      </c>
      <c r="B1718" t="s">
        <v>48</v>
      </c>
      <c r="C1718" t="s">
        <v>99</v>
      </c>
      <c r="D1718" t="s">
        <v>3030</v>
      </c>
    </row>
    <row r="1719" spans="1:4" x14ac:dyDescent="0.3">
      <c r="A1719" t="s">
        <v>4279</v>
      </c>
      <c r="B1719" t="s">
        <v>32</v>
      </c>
      <c r="C1719" t="s">
        <v>75</v>
      </c>
      <c r="D1719" t="s">
        <v>4280</v>
      </c>
    </row>
    <row r="1720" spans="1:4" x14ac:dyDescent="0.3">
      <c r="A1720" t="s">
        <v>4281</v>
      </c>
      <c r="B1720" t="s">
        <v>32</v>
      </c>
      <c r="C1720" t="s">
        <v>45</v>
      </c>
      <c r="D1720" t="s">
        <v>4282</v>
      </c>
    </row>
    <row r="1721" spans="1:4" x14ac:dyDescent="0.3">
      <c r="A1721" t="s">
        <v>2193</v>
      </c>
      <c r="B1721" t="s">
        <v>32</v>
      </c>
      <c r="C1721" t="s">
        <v>55</v>
      </c>
      <c r="D1721" t="s">
        <v>2194</v>
      </c>
    </row>
    <row r="1722" spans="1:4" x14ac:dyDescent="0.3">
      <c r="A1722" t="s">
        <v>1045</v>
      </c>
      <c r="B1722" t="s">
        <v>48</v>
      </c>
      <c r="C1722" t="s">
        <v>49</v>
      </c>
      <c r="D1722" t="s">
        <v>1046</v>
      </c>
    </row>
    <row r="1723" spans="1:4" x14ac:dyDescent="0.3">
      <c r="A1723" t="s">
        <v>2638</v>
      </c>
      <c r="B1723" t="s">
        <v>32</v>
      </c>
      <c r="C1723" t="s">
        <v>33</v>
      </c>
      <c r="D1723" t="s">
        <v>2639</v>
      </c>
    </row>
    <row r="1724" spans="1:4" x14ac:dyDescent="0.3">
      <c r="A1724" t="s">
        <v>1995</v>
      </c>
      <c r="B1724" t="s">
        <v>32</v>
      </c>
      <c r="C1724" t="s">
        <v>75</v>
      </c>
      <c r="D1724" t="s">
        <v>4285</v>
      </c>
    </row>
    <row r="1725" spans="1:4" x14ac:dyDescent="0.3">
      <c r="A1725" t="s">
        <v>3029</v>
      </c>
      <c r="B1725" t="s">
        <v>48</v>
      </c>
      <c r="C1725" t="s">
        <v>99</v>
      </c>
      <c r="D1725" t="s">
        <v>3030</v>
      </c>
    </row>
    <row r="1726" spans="1:4" x14ac:dyDescent="0.3">
      <c r="A1726" t="s">
        <v>3634</v>
      </c>
      <c r="B1726" t="s">
        <v>32</v>
      </c>
      <c r="C1726" t="s">
        <v>45</v>
      </c>
      <c r="D1726" t="s">
        <v>264</v>
      </c>
    </row>
    <row r="1727" spans="1:4" x14ac:dyDescent="0.3">
      <c r="A1727" t="s">
        <v>4290</v>
      </c>
      <c r="B1727" t="s">
        <v>32</v>
      </c>
      <c r="C1727" t="s">
        <v>114</v>
      </c>
      <c r="D1727" t="s">
        <v>4291</v>
      </c>
    </row>
    <row r="1728" spans="1:4" x14ac:dyDescent="0.3">
      <c r="A1728" t="s">
        <v>4292</v>
      </c>
      <c r="B1728" t="s">
        <v>48</v>
      </c>
      <c r="C1728" t="s">
        <v>1229</v>
      </c>
      <c r="D1728" t="s">
        <v>4293</v>
      </c>
    </row>
    <row r="1729" spans="1:4" x14ac:dyDescent="0.3">
      <c r="A1729" t="s">
        <v>583</v>
      </c>
      <c r="B1729" t="s">
        <v>48</v>
      </c>
      <c r="C1729" t="s">
        <v>49</v>
      </c>
      <c r="D1729" t="s">
        <v>584</v>
      </c>
    </row>
    <row r="1730" spans="1:4" x14ac:dyDescent="0.3">
      <c r="A1730" t="s">
        <v>2358</v>
      </c>
      <c r="B1730" t="s">
        <v>48</v>
      </c>
      <c r="C1730" t="s">
        <v>99</v>
      </c>
      <c r="D1730" t="s">
        <v>2359</v>
      </c>
    </row>
    <row r="1731" spans="1:4" x14ac:dyDescent="0.3">
      <c r="A1731" t="s">
        <v>4295</v>
      </c>
      <c r="B1731" t="s">
        <v>32</v>
      </c>
      <c r="C1731" t="s">
        <v>33</v>
      </c>
      <c r="D1731" t="s">
        <v>4296</v>
      </c>
    </row>
    <row r="1732" spans="1:4" x14ac:dyDescent="0.3">
      <c r="A1732" t="s">
        <v>2019</v>
      </c>
      <c r="B1732" t="s">
        <v>32</v>
      </c>
      <c r="C1732" t="s">
        <v>52</v>
      </c>
      <c r="D1732" t="s">
        <v>2020</v>
      </c>
    </row>
    <row r="1733" spans="1:4" x14ac:dyDescent="0.3">
      <c r="A1733" t="s">
        <v>2604</v>
      </c>
      <c r="B1733" t="s">
        <v>32</v>
      </c>
      <c r="C1733" t="s">
        <v>114</v>
      </c>
      <c r="D1733" t="s">
        <v>2605</v>
      </c>
    </row>
    <row r="1734" spans="1:4" x14ac:dyDescent="0.3">
      <c r="A1734" t="s">
        <v>4144</v>
      </c>
      <c r="B1734" t="s">
        <v>41</v>
      </c>
      <c r="C1734" t="s">
        <v>42</v>
      </c>
      <c r="D1734" t="s">
        <v>4145</v>
      </c>
    </row>
    <row r="1735" spans="1:4" x14ac:dyDescent="0.3">
      <c r="A1735" t="s">
        <v>296</v>
      </c>
      <c r="B1735" t="s">
        <v>32</v>
      </c>
      <c r="C1735" t="s">
        <v>55</v>
      </c>
      <c r="D1735" t="s">
        <v>297</v>
      </c>
    </row>
    <row r="1736" spans="1:4" x14ac:dyDescent="0.3">
      <c r="A1736" t="s">
        <v>4306</v>
      </c>
      <c r="B1736" t="s">
        <v>41</v>
      </c>
      <c r="C1736" t="s">
        <v>492</v>
      </c>
      <c r="D1736" t="s">
        <v>4307</v>
      </c>
    </row>
    <row r="1737" spans="1:4" x14ac:dyDescent="0.3">
      <c r="A1737" t="s">
        <v>477</v>
      </c>
      <c r="B1737" t="s">
        <v>48</v>
      </c>
      <c r="C1737" t="s">
        <v>99</v>
      </c>
      <c r="D1737" t="s">
        <v>478</v>
      </c>
    </row>
    <row r="1738" spans="1:4" x14ac:dyDescent="0.3">
      <c r="A1738" t="s">
        <v>4311</v>
      </c>
      <c r="B1738" t="s">
        <v>48</v>
      </c>
      <c r="C1738" t="s">
        <v>99</v>
      </c>
      <c r="D1738" t="s">
        <v>4312</v>
      </c>
    </row>
    <row r="1739" spans="1:4" x14ac:dyDescent="0.3">
      <c r="A1739" t="s">
        <v>751</v>
      </c>
      <c r="B1739" t="s">
        <v>48</v>
      </c>
      <c r="C1739" t="s">
        <v>49</v>
      </c>
      <c r="D1739" t="s">
        <v>752</v>
      </c>
    </row>
    <row r="1740" spans="1:4" x14ac:dyDescent="0.3">
      <c r="A1740" t="s">
        <v>3066</v>
      </c>
      <c r="B1740" t="s">
        <v>48</v>
      </c>
      <c r="C1740" t="s">
        <v>99</v>
      </c>
      <c r="D1740" t="s">
        <v>3067</v>
      </c>
    </row>
    <row r="1741" spans="1:4" x14ac:dyDescent="0.3">
      <c r="A1741" t="s">
        <v>4314</v>
      </c>
      <c r="B1741" t="s">
        <v>32</v>
      </c>
      <c r="C1741" t="s">
        <v>200</v>
      </c>
      <c r="D1741" t="s">
        <v>4315</v>
      </c>
    </row>
    <row r="1742" spans="1:4" x14ac:dyDescent="0.3">
      <c r="A1742" t="s">
        <v>3714</v>
      </c>
      <c r="B1742" t="s">
        <v>32</v>
      </c>
      <c r="C1742" t="s">
        <v>114</v>
      </c>
      <c r="D1742" t="s">
        <v>4319</v>
      </c>
    </row>
    <row r="1743" spans="1:4" x14ac:dyDescent="0.3">
      <c r="A1743" t="s">
        <v>3521</v>
      </c>
      <c r="B1743" t="s">
        <v>32</v>
      </c>
      <c r="C1743" t="s">
        <v>52</v>
      </c>
      <c r="D1743" t="s">
        <v>3522</v>
      </c>
    </row>
    <row r="1744" spans="1:4" x14ac:dyDescent="0.3">
      <c r="A1744" t="s">
        <v>604</v>
      </c>
      <c r="B1744" t="s">
        <v>32</v>
      </c>
      <c r="C1744" t="s">
        <v>52</v>
      </c>
      <c r="D1744" t="s">
        <v>605</v>
      </c>
    </row>
    <row r="1745" spans="1:4" x14ac:dyDescent="0.3">
      <c r="A1745" t="s">
        <v>4320</v>
      </c>
      <c r="B1745" t="s">
        <v>32</v>
      </c>
      <c r="C1745" t="s">
        <v>75</v>
      </c>
      <c r="D1745" t="s">
        <v>4321</v>
      </c>
    </row>
    <row r="1746" spans="1:4" x14ac:dyDescent="0.3">
      <c r="A1746" t="s">
        <v>1068</v>
      </c>
      <c r="B1746" t="s">
        <v>32</v>
      </c>
      <c r="C1746" t="s">
        <v>52</v>
      </c>
      <c r="D1746" t="s">
        <v>1069</v>
      </c>
    </row>
    <row r="1747" spans="1:4" x14ac:dyDescent="0.3">
      <c r="A1747" t="s">
        <v>4324</v>
      </c>
      <c r="B1747" t="s">
        <v>48</v>
      </c>
      <c r="C1747" t="s">
        <v>99</v>
      </c>
      <c r="D1747" t="s">
        <v>4325</v>
      </c>
    </row>
    <row r="1748" spans="1:4" x14ac:dyDescent="0.3">
      <c r="A1748" t="s">
        <v>855</v>
      </c>
      <c r="B1748" t="s">
        <v>32</v>
      </c>
      <c r="C1748" t="s">
        <v>52</v>
      </c>
      <c r="D1748" t="s">
        <v>856</v>
      </c>
    </row>
    <row r="1749" spans="1:4" x14ac:dyDescent="0.3">
      <c r="A1749" t="s">
        <v>4328</v>
      </c>
      <c r="B1749" t="s">
        <v>48</v>
      </c>
      <c r="C1749" t="s">
        <v>99</v>
      </c>
      <c r="D1749" t="s">
        <v>4329</v>
      </c>
    </row>
    <row r="1750" spans="1:4" x14ac:dyDescent="0.3">
      <c r="A1750" t="s">
        <v>4330</v>
      </c>
      <c r="B1750" t="s">
        <v>41</v>
      </c>
      <c r="C1750" t="s">
        <v>42</v>
      </c>
      <c r="D1750" t="s">
        <v>4331</v>
      </c>
    </row>
    <row r="1751" spans="1:4" x14ac:dyDescent="0.3">
      <c r="A1751" t="s">
        <v>4335</v>
      </c>
      <c r="B1751" t="s">
        <v>41</v>
      </c>
      <c r="C1751" t="s">
        <v>492</v>
      </c>
      <c r="D1751" t="s">
        <v>4336</v>
      </c>
    </row>
    <row r="1752" spans="1:4" x14ac:dyDescent="0.3">
      <c r="A1752" t="s">
        <v>4338</v>
      </c>
      <c r="B1752" t="s">
        <v>32</v>
      </c>
      <c r="C1752" t="s">
        <v>75</v>
      </c>
      <c r="D1752" t="s">
        <v>4339</v>
      </c>
    </row>
    <row r="1753" spans="1:4" x14ac:dyDescent="0.3">
      <c r="A1753" t="s">
        <v>2395</v>
      </c>
      <c r="B1753" t="s">
        <v>32</v>
      </c>
      <c r="C1753" t="s">
        <v>45</v>
      </c>
      <c r="D1753" t="s">
        <v>2396</v>
      </c>
    </row>
    <row r="1754" spans="1:4" x14ac:dyDescent="0.3">
      <c r="A1754" t="s">
        <v>4344</v>
      </c>
      <c r="B1754" t="s">
        <v>32</v>
      </c>
      <c r="C1754" t="s">
        <v>55</v>
      </c>
      <c r="D1754" t="s">
        <v>4345</v>
      </c>
    </row>
    <row r="1755" spans="1:4" x14ac:dyDescent="0.3">
      <c r="A1755" t="s">
        <v>4346</v>
      </c>
      <c r="B1755" t="s">
        <v>48</v>
      </c>
      <c r="C1755" t="s">
        <v>99</v>
      </c>
      <c r="D1755" t="s">
        <v>4347</v>
      </c>
    </row>
    <row r="1756" spans="1:4" x14ac:dyDescent="0.3">
      <c r="A1756" t="s">
        <v>4349</v>
      </c>
      <c r="B1756" t="s">
        <v>32</v>
      </c>
      <c r="C1756" t="s">
        <v>114</v>
      </c>
      <c r="D1756" t="s">
        <v>4350</v>
      </c>
    </row>
    <row r="1757" spans="1:4" x14ac:dyDescent="0.3">
      <c r="A1757" t="s">
        <v>4352</v>
      </c>
      <c r="B1757" t="s">
        <v>32</v>
      </c>
      <c r="C1757" t="s">
        <v>205</v>
      </c>
      <c r="D1757" t="s">
        <v>4353</v>
      </c>
    </row>
    <row r="1758" spans="1:4" x14ac:dyDescent="0.3">
      <c r="A1758" t="s">
        <v>4355</v>
      </c>
      <c r="B1758" t="s">
        <v>32</v>
      </c>
      <c r="C1758" t="s">
        <v>200</v>
      </c>
      <c r="D1758" t="s">
        <v>4356</v>
      </c>
    </row>
    <row r="1759" spans="1:4" x14ac:dyDescent="0.3">
      <c r="A1759" t="s">
        <v>1942</v>
      </c>
      <c r="B1759" t="s">
        <v>41</v>
      </c>
      <c r="C1759" t="s">
        <v>42</v>
      </c>
      <c r="D1759" t="s">
        <v>1943</v>
      </c>
    </row>
    <row r="1760" spans="1:4" x14ac:dyDescent="0.3">
      <c r="A1760" t="s">
        <v>4065</v>
      </c>
      <c r="B1760" t="s">
        <v>32</v>
      </c>
      <c r="C1760" t="s">
        <v>52</v>
      </c>
      <c r="D1760" t="s">
        <v>4066</v>
      </c>
    </row>
    <row r="1761" spans="1:4" x14ac:dyDescent="0.3">
      <c r="A1761" t="s">
        <v>4358</v>
      </c>
      <c r="B1761" t="s">
        <v>41</v>
      </c>
      <c r="C1761" t="s">
        <v>58</v>
      </c>
      <c r="D1761" t="s">
        <v>4359</v>
      </c>
    </row>
    <row r="1762" spans="1:4" x14ac:dyDescent="0.3">
      <c r="A1762" t="s">
        <v>207</v>
      </c>
      <c r="B1762" t="s">
        <v>41</v>
      </c>
      <c r="C1762" t="s">
        <v>42</v>
      </c>
      <c r="D1762" t="s">
        <v>208</v>
      </c>
    </row>
    <row r="1763" spans="1:4" x14ac:dyDescent="0.3">
      <c r="A1763" t="s">
        <v>1789</v>
      </c>
      <c r="B1763" t="s">
        <v>32</v>
      </c>
      <c r="C1763" t="s">
        <v>52</v>
      </c>
      <c r="D1763" t="s">
        <v>1790</v>
      </c>
    </row>
    <row r="1764" spans="1:4" x14ac:dyDescent="0.3">
      <c r="A1764" t="s">
        <v>273</v>
      </c>
      <c r="B1764" t="s">
        <v>32</v>
      </c>
      <c r="C1764" t="s">
        <v>114</v>
      </c>
      <c r="D1764" t="s">
        <v>4362</v>
      </c>
    </row>
    <row r="1765" spans="1:4" x14ac:dyDescent="0.3">
      <c r="A1765" t="s">
        <v>2949</v>
      </c>
      <c r="B1765" t="s">
        <v>32</v>
      </c>
      <c r="C1765" t="s">
        <v>215</v>
      </c>
      <c r="D1765" t="s">
        <v>2950</v>
      </c>
    </row>
    <row r="1766" spans="1:4" x14ac:dyDescent="0.3">
      <c r="A1766" t="s">
        <v>491</v>
      </c>
      <c r="B1766" t="s">
        <v>41</v>
      </c>
      <c r="C1766" t="s">
        <v>492</v>
      </c>
      <c r="D1766" t="s">
        <v>493</v>
      </c>
    </row>
    <row r="1767" spans="1:4" x14ac:dyDescent="0.3">
      <c r="A1767" t="s">
        <v>2307</v>
      </c>
      <c r="B1767" t="s">
        <v>41</v>
      </c>
      <c r="C1767" t="s">
        <v>185</v>
      </c>
      <c r="D1767" t="s">
        <v>2308</v>
      </c>
    </row>
    <row r="1768" spans="1:4" x14ac:dyDescent="0.3">
      <c r="A1768" t="s">
        <v>3974</v>
      </c>
      <c r="B1768" t="s">
        <v>41</v>
      </c>
      <c r="C1768" t="s">
        <v>185</v>
      </c>
      <c r="D1768" t="s">
        <v>3975</v>
      </c>
    </row>
    <row r="1769" spans="1:4" x14ac:dyDescent="0.3">
      <c r="A1769" t="s">
        <v>4367</v>
      </c>
      <c r="B1769" t="s">
        <v>32</v>
      </c>
      <c r="C1769" t="s">
        <v>114</v>
      </c>
      <c r="D1769" t="s">
        <v>4368</v>
      </c>
    </row>
    <row r="1770" spans="1:4" x14ac:dyDescent="0.3">
      <c r="A1770" t="s">
        <v>4370</v>
      </c>
      <c r="B1770" t="s">
        <v>41</v>
      </c>
      <c r="C1770" t="s">
        <v>42</v>
      </c>
      <c r="D1770" t="s">
        <v>4371</v>
      </c>
    </row>
    <row r="1771" spans="1:4" x14ac:dyDescent="0.3">
      <c r="A1771" t="s">
        <v>4372</v>
      </c>
      <c r="B1771" t="s">
        <v>32</v>
      </c>
      <c r="C1771" t="s">
        <v>75</v>
      </c>
      <c r="D1771" t="s">
        <v>4373</v>
      </c>
    </row>
    <row r="1772" spans="1:4" x14ac:dyDescent="0.3">
      <c r="A1772" t="s">
        <v>4374</v>
      </c>
      <c r="B1772" t="s">
        <v>41</v>
      </c>
      <c r="C1772" t="s">
        <v>492</v>
      </c>
      <c r="D1772" t="s">
        <v>4375</v>
      </c>
    </row>
    <row r="1773" spans="1:4" x14ac:dyDescent="0.3">
      <c r="A1773" t="s">
        <v>4377</v>
      </c>
      <c r="B1773" t="s">
        <v>48</v>
      </c>
      <c r="C1773" t="s">
        <v>49</v>
      </c>
      <c r="D1773" t="s">
        <v>4378</v>
      </c>
    </row>
    <row r="1774" spans="1:4" x14ac:dyDescent="0.3">
      <c r="A1774" t="s">
        <v>4379</v>
      </c>
      <c r="B1774" t="s">
        <v>48</v>
      </c>
      <c r="C1774" t="s">
        <v>99</v>
      </c>
      <c r="D1774" t="s">
        <v>4380</v>
      </c>
    </row>
    <row r="1775" spans="1:4" x14ac:dyDescent="0.3">
      <c r="A1775" t="s">
        <v>847</v>
      </c>
      <c r="B1775" t="s">
        <v>48</v>
      </c>
      <c r="C1775" t="s">
        <v>99</v>
      </c>
      <c r="D1775" t="s">
        <v>848</v>
      </c>
    </row>
    <row r="1776" spans="1:4" x14ac:dyDescent="0.3">
      <c r="A1776" t="s">
        <v>3745</v>
      </c>
      <c r="B1776" t="s">
        <v>32</v>
      </c>
      <c r="C1776" t="s">
        <v>75</v>
      </c>
      <c r="D1776" t="s">
        <v>3746</v>
      </c>
    </row>
    <row r="1777" spans="1:4" x14ac:dyDescent="0.3">
      <c r="A1777" t="s">
        <v>976</v>
      </c>
      <c r="B1777" t="s">
        <v>32</v>
      </c>
      <c r="C1777" t="s">
        <v>205</v>
      </c>
      <c r="D1777" t="s">
        <v>264</v>
      </c>
    </row>
    <row r="1778" spans="1:4" x14ac:dyDescent="0.3">
      <c r="A1778" t="s">
        <v>2967</v>
      </c>
      <c r="B1778" t="s">
        <v>32</v>
      </c>
      <c r="C1778" t="s">
        <v>33</v>
      </c>
      <c r="D1778" t="s">
        <v>2968</v>
      </c>
    </row>
    <row r="1779" spans="1:4" x14ac:dyDescent="0.3">
      <c r="A1779" t="s">
        <v>1826</v>
      </c>
      <c r="B1779" t="s">
        <v>41</v>
      </c>
      <c r="C1779" t="s">
        <v>492</v>
      </c>
      <c r="D1779" t="s">
        <v>1827</v>
      </c>
    </row>
    <row r="1780" spans="1:4" x14ac:dyDescent="0.3">
      <c r="A1780" t="s">
        <v>4385</v>
      </c>
      <c r="B1780" t="s">
        <v>32</v>
      </c>
      <c r="C1780" t="s">
        <v>114</v>
      </c>
      <c r="D1780" t="s">
        <v>4386</v>
      </c>
    </row>
    <row r="1781" spans="1:4" x14ac:dyDescent="0.3">
      <c r="A1781" t="s">
        <v>1421</v>
      </c>
      <c r="B1781" t="s">
        <v>41</v>
      </c>
      <c r="C1781" t="s">
        <v>42</v>
      </c>
      <c r="D1781" t="s">
        <v>1422</v>
      </c>
    </row>
    <row r="1782" spans="1:4" x14ac:dyDescent="0.3">
      <c r="A1782" t="s">
        <v>4391</v>
      </c>
      <c r="B1782" t="s">
        <v>32</v>
      </c>
      <c r="C1782" t="s">
        <v>114</v>
      </c>
      <c r="D1782" t="s">
        <v>4392</v>
      </c>
    </row>
    <row r="1783" spans="1:4" x14ac:dyDescent="0.3">
      <c r="A1783" t="s">
        <v>4393</v>
      </c>
      <c r="B1783" t="s">
        <v>32</v>
      </c>
      <c r="C1783" t="s">
        <v>114</v>
      </c>
      <c r="D1783" t="s">
        <v>4394</v>
      </c>
    </row>
    <row r="1784" spans="1:4" x14ac:dyDescent="0.3">
      <c r="A1784" t="s">
        <v>2575</v>
      </c>
      <c r="B1784" t="s">
        <v>32</v>
      </c>
      <c r="C1784" t="s">
        <v>52</v>
      </c>
      <c r="D1784" t="s">
        <v>416</v>
      </c>
    </row>
    <row r="1785" spans="1:4" x14ac:dyDescent="0.3">
      <c r="A1785" t="s">
        <v>4398</v>
      </c>
      <c r="B1785" t="s">
        <v>32</v>
      </c>
      <c r="C1785" t="s">
        <v>55</v>
      </c>
      <c r="D1785" t="s">
        <v>4399</v>
      </c>
    </row>
    <row r="1786" spans="1:4" x14ac:dyDescent="0.3">
      <c r="A1786" t="s">
        <v>2001</v>
      </c>
      <c r="B1786" t="s">
        <v>32</v>
      </c>
      <c r="C1786" t="s">
        <v>114</v>
      </c>
      <c r="D1786" t="s">
        <v>2002</v>
      </c>
    </row>
    <row r="1787" spans="1:4" x14ac:dyDescent="0.3">
      <c r="A1787" t="s">
        <v>4404</v>
      </c>
      <c r="B1787" t="s">
        <v>32</v>
      </c>
      <c r="C1787" t="s">
        <v>45</v>
      </c>
      <c r="D1787" t="s">
        <v>4405</v>
      </c>
    </row>
    <row r="1788" spans="1:4" x14ac:dyDescent="0.3">
      <c r="A1788" t="s">
        <v>4408</v>
      </c>
      <c r="B1788" t="s">
        <v>32</v>
      </c>
      <c r="C1788" t="s">
        <v>200</v>
      </c>
      <c r="D1788" t="s">
        <v>4409</v>
      </c>
    </row>
    <row r="1789" spans="1:4" x14ac:dyDescent="0.3">
      <c r="A1789" t="s">
        <v>4411</v>
      </c>
      <c r="B1789" t="s">
        <v>41</v>
      </c>
      <c r="C1789" t="s">
        <v>58</v>
      </c>
      <c r="D1789" t="s">
        <v>4412</v>
      </c>
    </row>
    <row r="1790" spans="1:4" x14ac:dyDescent="0.3">
      <c r="A1790" t="s">
        <v>2820</v>
      </c>
      <c r="B1790" t="s">
        <v>32</v>
      </c>
      <c r="C1790" t="s">
        <v>52</v>
      </c>
      <c r="D1790" t="s">
        <v>2821</v>
      </c>
    </row>
    <row r="1791" spans="1:4" x14ac:dyDescent="0.3">
      <c r="A1791" t="s">
        <v>1353</v>
      </c>
      <c r="B1791" t="s">
        <v>32</v>
      </c>
      <c r="C1791" t="s">
        <v>52</v>
      </c>
      <c r="D1791" t="s">
        <v>1354</v>
      </c>
    </row>
    <row r="1792" spans="1:4" x14ac:dyDescent="0.3">
      <c r="A1792" t="s">
        <v>3398</v>
      </c>
      <c r="B1792" t="s">
        <v>41</v>
      </c>
      <c r="C1792" t="s">
        <v>42</v>
      </c>
      <c r="D1792" t="s">
        <v>3399</v>
      </c>
    </row>
    <row r="1793" spans="1:4" x14ac:dyDescent="0.3">
      <c r="A1793" t="s">
        <v>4415</v>
      </c>
      <c r="B1793" t="s">
        <v>48</v>
      </c>
      <c r="C1793" t="s">
        <v>49</v>
      </c>
      <c r="D1793" t="s">
        <v>4416</v>
      </c>
    </row>
    <row r="1794" spans="1:4" x14ac:dyDescent="0.3">
      <c r="A1794" t="s">
        <v>4398</v>
      </c>
      <c r="B1794" t="s">
        <v>32</v>
      </c>
      <c r="C1794" t="s">
        <v>55</v>
      </c>
      <c r="D1794" t="s">
        <v>4399</v>
      </c>
    </row>
    <row r="1795" spans="1:4" x14ac:dyDescent="0.3">
      <c r="A1795" t="s">
        <v>1165</v>
      </c>
      <c r="B1795" t="s">
        <v>48</v>
      </c>
      <c r="C1795" t="s">
        <v>99</v>
      </c>
      <c r="D1795" t="s">
        <v>1166</v>
      </c>
    </row>
    <row r="1796" spans="1:4" x14ac:dyDescent="0.3">
      <c r="A1796" t="s">
        <v>4419</v>
      </c>
      <c r="B1796" t="s">
        <v>32</v>
      </c>
      <c r="C1796" t="s">
        <v>114</v>
      </c>
      <c r="D1796" t="s">
        <v>4420</v>
      </c>
    </row>
    <row r="1797" spans="1:4" x14ac:dyDescent="0.3">
      <c r="A1797" t="s">
        <v>2118</v>
      </c>
      <c r="B1797" t="s">
        <v>32</v>
      </c>
      <c r="C1797" t="s">
        <v>75</v>
      </c>
      <c r="D1797" t="s">
        <v>2119</v>
      </c>
    </row>
    <row r="1798" spans="1:4" x14ac:dyDescent="0.3">
      <c r="A1798" t="s">
        <v>3906</v>
      </c>
      <c r="B1798" t="s">
        <v>32</v>
      </c>
      <c r="C1798" t="s">
        <v>33</v>
      </c>
      <c r="D1798" t="s">
        <v>3907</v>
      </c>
    </row>
    <row r="1799" spans="1:4" x14ac:dyDescent="0.3">
      <c r="A1799" t="s">
        <v>594</v>
      </c>
      <c r="B1799" t="s">
        <v>41</v>
      </c>
      <c r="C1799" t="s">
        <v>42</v>
      </c>
      <c r="D1799" t="s">
        <v>595</v>
      </c>
    </row>
    <row r="1800" spans="1:4" x14ac:dyDescent="0.3">
      <c r="A1800" t="s">
        <v>800</v>
      </c>
      <c r="B1800" t="s">
        <v>32</v>
      </c>
      <c r="C1800" t="s">
        <v>55</v>
      </c>
      <c r="D1800" t="s">
        <v>801</v>
      </c>
    </row>
    <row r="1801" spans="1:4" x14ac:dyDescent="0.3">
      <c r="A1801" t="s">
        <v>4425</v>
      </c>
      <c r="B1801" t="s">
        <v>32</v>
      </c>
      <c r="C1801" t="s">
        <v>45</v>
      </c>
      <c r="D1801" t="s">
        <v>4426</v>
      </c>
    </row>
    <row r="1802" spans="1:4" x14ac:dyDescent="0.3">
      <c r="A1802" t="s">
        <v>2061</v>
      </c>
      <c r="B1802" t="s">
        <v>41</v>
      </c>
      <c r="C1802" t="s">
        <v>185</v>
      </c>
      <c r="D1802" t="s">
        <v>2062</v>
      </c>
    </row>
    <row r="1803" spans="1:4" x14ac:dyDescent="0.3">
      <c r="A1803" t="s">
        <v>4081</v>
      </c>
      <c r="B1803" t="s">
        <v>32</v>
      </c>
      <c r="C1803" t="s">
        <v>114</v>
      </c>
      <c r="D1803" t="s">
        <v>4082</v>
      </c>
    </row>
    <row r="1804" spans="1:4" x14ac:dyDescent="0.3">
      <c r="A1804" t="s">
        <v>4428</v>
      </c>
      <c r="B1804" t="s">
        <v>41</v>
      </c>
      <c r="C1804" t="s">
        <v>42</v>
      </c>
      <c r="D1804" t="s">
        <v>4429</v>
      </c>
    </row>
    <row r="1805" spans="1:4" x14ac:dyDescent="0.3">
      <c r="A1805" t="s">
        <v>1224</v>
      </c>
      <c r="B1805" t="s">
        <v>32</v>
      </c>
      <c r="C1805" t="s">
        <v>200</v>
      </c>
      <c r="D1805" t="s">
        <v>1225</v>
      </c>
    </row>
    <row r="1806" spans="1:4" x14ac:dyDescent="0.3">
      <c r="A1806" t="s">
        <v>1028</v>
      </c>
      <c r="B1806" t="s">
        <v>32</v>
      </c>
      <c r="C1806" t="s">
        <v>52</v>
      </c>
      <c r="D1806" t="s">
        <v>1029</v>
      </c>
    </row>
    <row r="1807" spans="1:4" x14ac:dyDescent="0.3">
      <c r="A1807" t="s">
        <v>2925</v>
      </c>
      <c r="B1807" t="s">
        <v>32</v>
      </c>
      <c r="C1807" t="s">
        <v>75</v>
      </c>
      <c r="D1807" t="s">
        <v>2926</v>
      </c>
    </row>
    <row r="1808" spans="1:4" x14ac:dyDescent="0.3">
      <c r="A1808" t="s">
        <v>4433</v>
      </c>
      <c r="B1808" t="s">
        <v>32</v>
      </c>
      <c r="C1808" t="s">
        <v>75</v>
      </c>
      <c r="D1808" t="s">
        <v>4434</v>
      </c>
    </row>
    <row r="1809" spans="1:4" x14ac:dyDescent="0.3">
      <c r="A1809" t="s">
        <v>4240</v>
      </c>
      <c r="B1809" t="s">
        <v>32</v>
      </c>
      <c r="C1809" t="s">
        <v>55</v>
      </c>
      <c r="D1809" t="s">
        <v>4241</v>
      </c>
    </row>
    <row r="1810" spans="1:4" x14ac:dyDescent="0.3">
      <c r="A1810" t="s">
        <v>1706</v>
      </c>
      <c r="B1810" t="s">
        <v>48</v>
      </c>
      <c r="C1810" t="s">
        <v>99</v>
      </c>
      <c r="D1810" t="s">
        <v>1707</v>
      </c>
    </row>
    <row r="1811" spans="1:4" x14ac:dyDescent="0.3">
      <c r="A1811" t="s">
        <v>815</v>
      </c>
      <c r="B1811" t="s">
        <v>48</v>
      </c>
      <c r="C1811" t="s">
        <v>99</v>
      </c>
      <c r="D1811" t="s">
        <v>816</v>
      </c>
    </row>
    <row r="1812" spans="1:4" x14ac:dyDescent="0.3">
      <c r="A1812" t="s">
        <v>4211</v>
      </c>
      <c r="B1812" t="s">
        <v>32</v>
      </c>
      <c r="C1812" t="s">
        <v>75</v>
      </c>
      <c r="D1812" t="s">
        <v>4212</v>
      </c>
    </row>
    <row r="1813" spans="1:4" x14ac:dyDescent="0.3">
      <c r="A1813" t="s">
        <v>1699</v>
      </c>
      <c r="B1813" t="s">
        <v>48</v>
      </c>
      <c r="C1813" t="s">
        <v>99</v>
      </c>
      <c r="D1813" t="s">
        <v>1700</v>
      </c>
    </row>
    <row r="1814" spans="1:4" x14ac:dyDescent="0.3">
      <c r="A1814" t="s">
        <v>4441</v>
      </c>
      <c r="B1814" t="s">
        <v>48</v>
      </c>
      <c r="C1814" t="s">
        <v>99</v>
      </c>
      <c r="D1814" t="s">
        <v>4442</v>
      </c>
    </row>
    <row r="1815" spans="1:4" x14ac:dyDescent="0.3">
      <c r="A1815" t="s">
        <v>207</v>
      </c>
      <c r="B1815" t="s">
        <v>41</v>
      </c>
      <c r="C1815" t="s">
        <v>42</v>
      </c>
      <c r="D1815" t="s">
        <v>208</v>
      </c>
    </row>
    <row r="1816" spans="1:4" x14ac:dyDescent="0.3">
      <c r="A1816" t="s">
        <v>3876</v>
      </c>
      <c r="B1816" t="s">
        <v>41</v>
      </c>
      <c r="C1816" t="s">
        <v>58</v>
      </c>
      <c r="D1816" t="s">
        <v>3877</v>
      </c>
    </row>
    <row r="1817" spans="1:4" x14ac:dyDescent="0.3">
      <c r="A1817" t="s">
        <v>457</v>
      </c>
      <c r="B1817" t="s">
        <v>32</v>
      </c>
      <c r="C1817" t="s">
        <v>52</v>
      </c>
      <c r="D1817" t="s">
        <v>458</v>
      </c>
    </row>
    <row r="1818" spans="1:4" x14ac:dyDescent="0.3">
      <c r="A1818" t="s">
        <v>4448</v>
      </c>
      <c r="B1818" t="s">
        <v>48</v>
      </c>
      <c r="C1818" t="s">
        <v>99</v>
      </c>
      <c r="D1818" t="s">
        <v>4449</v>
      </c>
    </row>
    <row r="1819" spans="1:4" x14ac:dyDescent="0.3">
      <c r="A1819" t="s">
        <v>1989</v>
      </c>
      <c r="B1819" t="s">
        <v>41</v>
      </c>
      <c r="C1819" t="s">
        <v>185</v>
      </c>
      <c r="D1819" t="s">
        <v>1990</v>
      </c>
    </row>
    <row r="1820" spans="1:4" x14ac:dyDescent="0.3">
      <c r="A1820" t="s">
        <v>641</v>
      </c>
      <c r="B1820" t="s">
        <v>41</v>
      </c>
      <c r="C1820" t="s">
        <v>185</v>
      </c>
      <c r="D1820" t="s">
        <v>642</v>
      </c>
    </row>
    <row r="1821" spans="1:4" x14ac:dyDescent="0.3">
      <c r="A1821" t="s">
        <v>1353</v>
      </c>
      <c r="B1821" t="s">
        <v>32</v>
      </c>
      <c r="C1821" t="s">
        <v>52</v>
      </c>
      <c r="D1821" t="s">
        <v>1354</v>
      </c>
    </row>
    <row r="1822" spans="1:4" x14ac:dyDescent="0.3">
      <c r="A1822" t="s">
        <v>1265</v>
      </c>
      <c r="B1822" t="s">
        <v>32</v>
      </c>
      <c r="C1822" t="s">
        <v>114</v>
      </c>
      <c r="D1822" t="s">
        <v>1266</v>
      </c>
    </row>
    <row r="1823" spans="1:4" x14ac:dyDescent="0.3">
      <c r="A1823" t="s">
        <v>4456</v>
      </c>
      <c r="B1823" t="s">
        <v>32</v>
      </c>
      <c r="C1823" t="s">
        <v>114</v>
      </c>
      <c r="D1823" t="s">
        <v>4457</v>
      </c>
    </row>
    <row r="1824" spans="1:4" x14ac:dyDescent="0.3">
      <c r="A1824" t="s">
        <v>4458</v>
      </c>
      <c r="B1824" t="s">
        <v>32</v>
      </c>
      <c r="C1824" t="s">
        <v>215</v>
      </c>
      <c r="D1824" t="s">
        <v>4185</v>
      </c>
    </row>
    <row r="1825" spans="1:4" x14ac:dyDescent="0.3">
      <c r="A1825" t="s">
        <v>3370</v>
      </c>
      <c r="B1825" t="s">
        <v>32</v>
      </c>
      <c r="C1825" t="s">
        <v>75</v>
      </c>
      <c r="D1825" t="s">
        <v>3371</v>
      </c>
    </row>
    <row r="1826" spans="1:4" x14ac:dyDescent="0.3">
      <c r="A1826" t="s">
        <v>1426</v>
      </c>
      <c r="B1826" t="s">
        <v>41</v>
      </c>
      <c r="C1826" t="s">
        <v>492</v>
      </c>
      <c r="D1826" t="s">
        <v>1427</v>
      </c>
    </row>
    <row r="1827" spans="1:4" x14ac:dyDescent="0.3">
      <c r="A1827" t="s">
        <v>212</v>
      </c>
      <c r="B1827" t="s">
        <v>32</v>
      </c>
      <c r="C1827" t="s">
        <v>45</v>
      </c>
      <c r="D1827" t="s">
        <v>213</v>
      </c>
    </row>
    <row r="1828" spans="1:4" x14ac:dyDescent="0.3">
      <c r="A1828" t="s">
        <v>604</v>
      </c>
      <c r="B1828" t="s">
        <v>32</v>
      </c>
      <c r="C1828" t="s">
        <v>52</v>
      </c>
      <c r="D1828" t="s">
        <v>605</v>
      </c>
    </row>
    <row r="1829" spans="1:4" x14ac:dyDescent="0.3">
      <c r="A1829" t="s">
        <v>4461</v>
      </c>
      <c r="B1829" t="s">
        <v>32</v>
      </c>
      <c r="C1829" t="s">
        <v>45</v>
      </c>
      <c r="D1829" t="s">
        <v>4462</v>
      </c>
    </row>
    <row r="1830" spans="1:4" x14ac:dyDescent="0.3">
      <c r="A1830" t="s">
        <v>4463</v>
      </c>
      <c r="B1830" t="s">
        <v>32</v>
      </c>
      <c r="C1830" t="s">
        <v>114</v>
      </c>
      <c r="D1830" t="s">
        <v>4464</v>
      </c>
    </row>
    <row r="1831" spans="1:4" x14ac:dyDescent="0.3">
      <c r="A1831" t="s">
        <v>588</v>
      </c>
      <c r="B1831" t="s">
        <v>48</v>
      </c>
      <c r="C1831" t="s">
        <v>99</v>
      </c>
      <c r="D1831" t="s">
        <v>589</v>
      </c>
    </row>
    <row r="1832" spans="1:4" x14ac:dyDescent="0.3">
      <c r="A1832" t="s">
        <v>4465</v>
      </c>
      <c r="B1832" t="s">
        <v>41</v>
      </c>
      <c r="C1832" t="s">
        <v>58</v>
      </c>
      <c r="D1832" t="s">
        <v>4466</v>
      </c>
    </row>
    <row r="1833" spans="1:4" x14ac:dyDescent="0.3">
      <c r="A1833" t="s">
        <v>3005</v>
      </c>
      <c r="B1833" t="s">
        <v>32</v>
      </c>
      <c r="C1833" t="s">
        <v>33</v>
      </c>
      <c r="D1833" t="s">
        <v>3006</v>
      </c>
    </row>
    <row r="1834" spans="1:4" x14ac:dyDescent="0.3">
      <c r="A1834" t="s">
        <v>3190</v>
      </c>
      <c r="B1834" t="s">
        <v>48</v>
      </c>
      <c r="C1834" t="s">
        <v>49</v>
      </c>
      <c r="D1834" t="s">
        <v>3191</v>
      </c>
    </row>
    <row r="1835" spans="1:4" x14ac:dyDescent="0.3">
      <c r="A1835" t="s">
        <v>4468</v>
      </c>
      <c r="B1835" t="s">
        <v>41</v>
      </c>
      <c r="C1835" t="s">
        <v>42</v>
      </c>
      <c r="D1835" t="s">
        <v>4469</v>
      </c>
    </row>
    <row r="1836" spans="1:4" x14ac:dyDescent="0.3">
      <c r="A1836" t="s">
        <v>3323</v>
      </c>
      <c r="B1836" t="s">
        <v>32</v>
      </c>
      <c r="C1836" t="s">
        <v>75</v>
      </c>
      <c r="D1836" t="s">
        <v>3324</v>
      </c>
    </row>
    <row r="1837" spans="1:4" x14ac:dyDescent="0.3">
      <c r="A1837" t="s">
        <v>963</v>
      </c>
      <c r="B1837" t="s">
        <v>32</v>
      </c>
      <c r="C1837" t="s">
        <v>33</v>
      </c>
      <c r="D1837" t="s">
        <v>964</v>
      </c>
    </row>
    <row r="1838" spans="1:4" x14ac:dyDescent="0.3">
      <c r="A1838" t="s">
        <v>787</v>
      </c>
      <c r="B1838" t="s">
        <v>32</v>
      </c>
      <c r="C1838" t="s">
        <v>52</v>
      </c>
      <c r="D1838" t="s">
        <v>788</v>
      </c>
    </row>
    <row r="1839" spans="1:4" x14ac:dyDescent="0.3">
      <c r="A1839" t="s">
        <v>4471</v>
      </c>
      <c r="B1839" t="s">
        <v>48</v>
      </c>
      <c r="C1839" t="s">
        <v>99</v>
      </c>
      <c r="D1839" t="s">
        <v>4472</v>
      </c>
    </row>
    <row r="1840" spans="1:4" x14ac:dyDescent="0.3">
      <c r="A1840" t="s">
        <v>4475</v>
      </c>
      <c r="B1840" t="s">
        <v>41</v>
      </c>
      <c r="C1840" t="s">
        <v>42</v>
      </c>
      <c r="D1840" t="s">
        <v>4476</v>
      </c>
    </row>
    <row r="1841" spans="1:4" x14ac:dyDescent="0.3">
      <c r="A1841" t="s">
        <v>4477</v>
      </c>
      <c r="B1841" t="s">
        <v>48</v>
      </c>
      <c r="C1841" t="s">
        <v>49</v>
      </c>
      <c r="D1841" t="s">
        <v>4478</v>
      </c>
    </row>
    <row r="1842" spans="1:4" x14ac:dyDescent="0.3">
      <c r="A1842" t="s">
        <v>1935</v>
      </c>
      <c r="B1842" t="s">
        <v>32</v>
      </c>
      <c r="C1842" t="s">
        <v>114</v>
      </c>
      <c r="D1842" t="s">
        <v>1936</v>
      </c>
    </row>
    <row r="1843" spans="1:4" x14ac:dyDescent="0.3">
      <c r="A1843" t="s">
        <v>4483</v>
      </c>
      <c r="B1843" t="s">
        <v>48</v>
      </c>
      <c r="C1843" t="s">
        <v>49</v>
      </c>
      <c r="D1843" t="s">
        <v>4484</v>
      </c>
    </row>
    <row r="1844" spans="1:4" x14ac:dyDescent="0.3">
      <c r="A1844" t="s">
        <v>3861</v>
      </c>
      <c r="B1844" t="s">
        <v>48</v>
      </c>
      <c r="C1844" t="s">
        <v>99</v>
      </c>
      <c r="D1844" t="s">
        <v>3862</v>
      </c>
    </row>
    <row r="1845" spans="1:4" x14ac:dyDescent="0.3">
      <c r="A1845" t="s">
        <v>166</v>
      </c>
      <c r="B1845" t="s">
        <v>32</v>
      </c>
      <c r="C1845" t="s">
        <v>52</v>
      </c>
      <c r="D1845" t="s">
        <v>167</v>
      </c>
    </row>
    <row r="1846" spans="1:4" x14ac:dyDescent="0.3">
      <c r="A1846" t="s">
        <v>3901</v>
      </c>
      <c r="B1846" t="s">
        <v>41</v>
      </c>
      <c r="C1846" t="s">
        <v>58</v>
      </c>
      <c r="D1846" t="s">
        <v>3902</v>
      </c>
    </row>
    <row r="1847" spans="1:4" x14ac:dyDescent="0.3">
      <c r="A1847" t="s">
        <v>3714</v>
      </c>
      <c r="B1847" t="s">
        <v>32</v>
      </c>
      <c r="C1847" t="s">
        <v>114</v>
      </c>
      <c r="D1847" t="s">
        <v>3715</v>
      </c>
    </row>
    <row r="1848" spans="1:4" x14ac:dyDescent="0.3">
      <c r="A1848" t="s">
        <v>4028</v>
      </c>
      <c r="B1848" t="s">
        <v>32</v>
      </c>
      <c r="C1848" t="s">
        <v>200</v>
      </c>
      <c r="D1848" t="s">
        <v>4029</v>
      </c>
    </row>
    <row r="1849" spans="1:4" x14ac:dyDescent="0.3">
      <c r="A1849" t="s">
        <v>2332</v>
      </c>
      <c r="B1849" t="s">
        <v>48</v>
      </c>
      <c r="C1849" t="s">
        <v>99</v>
      </c>
      <c r="D1849" t="s">
        <v>2333</v>
      </c>
    </row>
    <row r="1850" spans="1:4" x14ac:dyDescent="0.3">
      <c r="A1850" t="s">
        <v>2068</v>
      </c>
      <c r="B1850" t="s">
        <v>48</v>
      </c>
      <c r="C1850" t="s">
        <v>99</v>
      </c>
      <c r="D1850" t="s">
        <v>2069</v>
      </c>
    </row>
    <row r="1851" spans="1:4" x14ac:dyDescent="0.3">
      <c r="A1851" t="s">
        <v>3205</v>
      </c>
      <c r="B1851" t="s">
        <v>32</v>
      </c>
      <c r="C1851" t="s">
        <v>114</v>
      </c>
      <c r="D1851" t="s">
        <v>3206</v>
      </c>
    </row>
    <row r="1852" spans="1:4" x14ac:dyDescent="0.3">
      <c r="A1852" t="s">
        <v>485</v>
      </c>
      <c r="B1852" t="s">
        <v>32</v>
      </c>
      <c r="C1852" t="s">
        <v>114</v>
      </c>
      <c r="D1852" t="s">
        <v>486</v>
      </c>
    </row>
    <row r="1853" spans="1:4" x14ac:dyDescent="0.3">
      <c r="A1853" t="s">
        <v>4495</v>
      </c>
      <c r="B1853" t="s">
        <v>41</v>
      </c>
      <c r="C1853" t="s">
        <v>42</v>
      </c>
      <c r="D1853" t="s">
        <v>4496</v>
      </c>
    </row>
    <row r="1854" spans="1:4" x14ac:dyDescent="0.3">
      <c r="A1854" t="s">
        <v>2580</v>
      </c>
      <c r="B1854" t="s">
        <v>32</v>
      </c>
      <c r="C1854" t="s">
        <v>52</v>
      </c>
      <c r="D1854" t="s">
        <v>2581</v>
      </c>
    </row>
    <row r="1855" spans="1:4" x14ac:dyDescent="0.3">
      <c r="A1855" t="s">
        <v>4503</v>
      </c>
      <c r="B1855" t="s">
        <v>32</v>
      </c>
      <c r="C1855" t="s">
        <v>114</v>
      </c>
      <c r="D1855" t="s">
        <v>4504</v>
      </c>
    </row>
    <row r="1856" spans="1:4" x14ac:dyDescent="0.3">
      <c r="A1856" t="s">
        <v>4505</v>
      </c>
      <c r="B1856" t="s">
        <v>41</v>
      </c>
      <c r="C1856" t="s">
        <v>42</v>
      </c>
      <c r="D1856" t="s">
        <v>4506</v>
      </c>
    </row>
    <row r="1857" spans="1:4" x14ac:dyDescent="0.3">
      <c r="A1857" t="s">
        <v>4507</v>
      </c>
      <c r="B1857" t="s">
        <v>48</v>
      </c>
      <c r="C1857" t="s">
        <v>1229</v>
      </c>
      <c r="D1857" t="s">
        <v>4508</v>
      </c>
    </row>
    <row r="1858" spans="1:4" x14ac:dyDescent="0.3">
      <c r="A1858" t="s">
        <v>3146</v>
      </c>
      <c r="B1858" t="s">
        <v>32</v>
      </c>
      <c r="C1858" t="s">
        <v>114</v>
      </c>
      <c r="D1858" t="s">
        <v>3147</v>
      </c>
    </row>
    <row r="1859" spans="1:4" x14ac:dyDescent="0.3">
      <c r="A1859" t="s">
        <v>817</v>
      </c>
      <c r="B1859" t="s">
        <v>32</v>
      </c>
      <c r="C1859" t="s">
        <v>114</v>
      </c>
      <c r="D1859" t="s">
        <v>818</v>
      </c>
    </row>
    <row r="1860" spans="1:4" x14ac:dyDescent="0.3">
      <c r="A1860" t="s">
        <v>556</v>
      </c>
      <c r="B1860" t="s">
        <v>32</v>
      </c>
      <c r="C1860" t="s">
        <v>75</v>
      </c>
      <c r="D1860" t="s">
        <v>557</v>
      </c>
    </row>
    <row r="1861" spans="1:4" x14ac:dyDescent="0.3">
      <c r="A1861" t="s">
        <v>4428</v>
      </c>
      <c r="B1861" t="s">
        <v>41</v>
      </c>
      <c r="C1861" t="s">
        <v>42</v>
      </c>
      <c r="D1861" t="s">
        <v>4429</v>
      </c>
    </row>
    <row r="1862" spans="1:4" x14ac:dyDescent="0.3">
      <c r="A1862" t="s">
        <v>4510</v>
      </c>
      <c r="B1862" t="s">
        <v>32</v>
      </c>
      <c r="C1862" t="s">
        <v>33</v>
      </c>
      <c r="D1862" t="s">
        <v>4511</v>
      </c>
    </row>
    <row r="1863" spans="1:4" x14ac:dyDescent="0.3">
      <c r="A1863" t="s">
        <v>4512</v>
      </c>
      <c r="B1863" t="s">
        <v>32</v>
      </c>
      <c r="C1863" t="s">
        <v>33</v>
      </c>
      <c r="D1863" t="s">
        <v>4513</v>
      </c>
    </row>
    <row r="1864" spans="1:4" x14ac:dyDescent="0.3">
      <c r="A1864" t="s">
        <v>4006</v>
      </c>
      <c r="B1864" t="s">
        <v>32</v>
      </c>
      <c r="C1864" t="s">
        <v>75</v>
      </c>
      <c r="D1864" t="s">
        <v>4007</v>
      </c>
    </row>
    <row r="1865" spans="1:4" x14ac:dyDescent="0.3">
      <c r="A1865" t="s">
        <v>4140</v>
      </c>
      <c r="B1865" t="s">
        <v>32</v>
      </c>
      <c r="C1865" t="s">
        <v>52</v>
      </c>
      <c r="D1865" t="s">
        <v>4141</v>
      </c>
    </row>
    <row r="1866" spans="1:4" x14ac:dyDescent="0.3">
      <c r="A1866" t="s">
        <v>3741</v>
      </c>
      <c r="B1866" t="s">
        <v>32</v>
      </c>
      <c r="C1866" t="s">
        <v>55</v>
      </c>
      <c r="D1866" t="s">
        <v>3742</v>
      </c>
    </row>
    <row r="1867" spans="1:4" x14ac:dyDescent="0.3">
      <c r="A1867" t="s">
        <v>3942</v>
      </c>
      <c r="B1867" t="s">
        <v>41</v>
      </c>
      <c r="C1867" t="s">
        <v>42</v>
      </c>
      <c r="D1867" t="s">
        <v>3943</v>
      </c>
    </row>
    <row r="1868" spans="1:4" x14ac:dyDescent="0.3">
      <c r="A1868" t="s">
        <v>4520</v>
      </c>
      <c r="B1868" t="s">
        <v>32</v>
      </c>
      <c r="C1868" t="s">
        <v>75</v>
      </c>
      <c r="D1868" t="s">
        <v>4521</v>
      </c>
    </row>
    <row r="1869" spans="1:4" x14ac:dyDescent="0.3">
      <c r="A1869" t="s">
        <v>1274</v>
      </c>
      <c r="B1869" t="s">
        <v>48</v>
      </c>
      <c r="C1869" t="s">
        <v>49</v>
      </c>
      <c r="D1869" t="s">
        <v>1275</v>
      </c>
    </row>
    <row r="1870" spans="1:4" x14ac:dyDescent="0.3">
      <c r="A1870" t="s">
        <v>1560</v>
      </c>
      <c r="B1870" t="s">
        <v>41</v>
      </c>
      <c r="C1870" t="s">
        <v>42</v>
      </c>
      <c r="D1870" t="s">
        <v>1561</v>
      </c>
    </row>
    <row r="1871" spans="1:4" x14ac:dyDescent="0.3">
      <c r="A1871" t="s">
        <v>2674</v>
      </c>
      <c r="B1871" t="s">
        <v>32</v>
      </c>
      <c r="C1871" t="s">
        <v>55</v>
      </c>
      <c r="D1871" t="s">
        <v>2675</v>
      </c>
    </row>
    <row r="1872" spans="1:4" x14ac:dyDescent="0.3">
      <c r="A1872" t="s">
        <v>4528</v>
      </c>
      <c r="B1872" t="s">
        <v>41</v>
      </c>
      <c r="C1872" t="s">
        <v>185</v>
      </c>
      <c r="D1872" t="s">
        <v>4529</v>
      </c>
    </row>
    <row r="1873" spans="1:4" x14ac:dyDescent="0.3">
      <c r="A1873" t="s">
        <v>4530</v>
      </c>
      <c r="B1873" t="s">
        <v>32</v>
      </c>
      <c r="C1873" t="s">
        <v>52</v>
      </c>
      <c r="D1873" t="s">
        <v>4531</v>
      </c>
    </row>
    <row r="1874" spans="1:4" x14ac:dyDescent="0.3">
      <c r="A1874" t="s">
        <v>4533</v>
      </c>
      <c r="B1874" t="s">
        <v>32</v>
      </c>
      <c r="C1874" t="s">
        <v>114</v>
      </c>
      <c r="D1874" t="s">
        <v>4534</v>
      </c>
    </row>
    <row r="1875" spans="1:4" x14ac:dyDescent="0.3">
      <c r="A1875" t="s">
        <v>3098</v>
      </c>
      <c r="B1875" t="s">
        <v>32</v>
      </c>
      <c r="C1875" t="s">
        <v>45</v>
      </c>
      <c r="D1875" t="s">
        <v>3099</v>
      </c>
    </row>
    <row r="1876" spans="1:4" x14ac:dyDescent="0.3">
      <c r="A1876" t="s">
        <v>2666</v>
      </c>
      <c r="B1876" t="s">
        <v>41</v>
      </c>
      <c r="C1876" t="s">
        <v>185</v>
      </c>
      <c r="D1876" t="s">
        <v>2667</v>
      </c>
    </row>
    <row r="1877" spans="1:4" x14ac:dyDescent="0.3">
      <c r="A1877" t="s">
        <v>4539</v>
      </c>
      <c r="B1877" t="s">
        <v>48</v>
      </c>
      <c r="C1877" t="s">
        <v>1229</v>
      </c>
      <c r="D1877" t="s">
        <v>4540</v>
      </c>
    </row>
    <row r="1878" spans="1:4" x14ac:dyDescent="0.3">
      <c r="A1878" t="s">
        <v>246</v>
      </c>
      <c r="B1878" t="s">
        <v>32</v>
      </c>
      <c r="C1878" t="s">
        <v>45</v>
      </c>
      <c r="D1878" t="s">
        <v>247</v>
      </c>
    </row>
    <row r="1879" spans="1:4" x14ac:dyDescent="0.3">
      <c r="A1879" t="s">
        <v>4543</v>
      </c>
      <c r="B1879" t="s">
        <v>32</v>
      </c>
      <c r="C1879" t="s">
        <v>215</v>
      </c>
      <c r="D1879" t="s">
        <v>4544</v>
      </c>
    </row>
    <row r="1880" spans="1:4" x14ac:dyDescent="0.3">
      <c r="A1880" t="s">
        <v>4545</v>
      </c>
      <c r="B1880" t="s">
        <v>32</v>
      </c>
      <c r="C1880" t="s">
        <v>114</v>
      </c>
      <c r="D1880" t="s">
        <v>4546</v>
      </c>
    </row>
    <row r="1881" spans="1:4" x14ac:dyDescent="0.3">
      <c r="A1881" t="s">
        <v>491</v>
      </c>
      <c r="B1881" t="s">
        <v>41</v>
      </c>
      <c r="C1881" t="s">
        <v>492</v>
      </c>
      <c r="D1881" t="s">
        <v>493</v>
      </c>
    </row>
    <row r="1882" spans="1:4" x14ac:dyDescent="0.3">
      <c r="A1882" t="s">
        <v>4550</v>
      </c>
      <c r="B1882" t="s">
        <v>32</v>
      </c>
      <c r="C1882" t="s">
        <v>205</v>
      </c>
      <c r="D1882" t="s">
        <v>4551</v>
      </c>
    </row>
    <row r="1883" spans="1:4" x14ac:dyDescent="0.3">
      <c r="A1883" t="s">
        <v>1789</v>
      </c>
      <c r="B1883" t="s">
        <v>32</v>
      </c>
      <c r="C1883" t="s">
        <v>52</v>
      </c>
      <c r="D1883" t="s">
        <v>1790</v>
      </c>
    </row>
    <row r="1884" spans="1:4" x14ac:dyDescent="0.3">
      <c r="A1884" t="s">
        <v>2537</v>
      </c>
      <c r="B1884" t="s">
        <v>32</v>
      </c>
      <c r="C1884" t="s">
        <v>45</v>
      </c>
      <c r="D1884" t="s">
        <v>2538</v>
      </c>
    </row>
    <row r="1885" spans="1:4" x14ac:dyDescent="0.3">
      <c r="A1885" t="s">
        <v>2286</v>
      </c>
      <c r="B1885" t="s">
        <v>32</v>
      </c>
      <c r="C1885" t="s">
        <v>200</v>
      </c>
      <c r="D1885" t="s">
        <v>2287</v>
      </c>
    </row>
    <row r="1886" spans="1:4" x14ac:dyDescent="0.3">
      <c r="A1886" t="s">
        <v>1404</v>
      </c>
      <c r="B1886" t="s">
        <v>41</v>
      </c>
      <c r="C1886" t="s">
        <v>185</v>
      </c>
      <c r="D1886" t="s">
        <v>1405</v>
      </c>
    </row>
    <row r="1887" spans="1:4" x14ac:dyDescent="0.3">
      <c r="A1887" t="s">
        <v>551</v>
      </c>
      <c r="B1887" t="s">
        <v>32</v>
      </c>
      <c r="C1887" t="s">
        <v>55</v>
      </c>
      <c r="D1887" t="s">
        <v>552</v>
      </c>
    </row>
    <row r="1888" spans="1:4" x14ac:dyDescent="0.3">
      <c r="A1888" t="s">
        <v>1111</v>
      </c>
      <c r="B1888" t="s">
        <v>41</v>
      </c>
      <c r="C1888" t="s">
        <v>42</v>
      </c>
      <c r="D1888" t="s">
        <v>1112</v>
      </c>
    </row>
    <row r="1889" spans="1:4" x14ac:dyDescent="0.3">
      <c r="A1889" t="s">
        <v>1000</v>
      </c>
      <c r="B1889" t="s">
        <v>32</v>
      </c>
      <c r="C1889" t="s">
        <v>52</v>
      </c>
      <c r="D1889" t="s">
        <v>1001</v>
      </c>
    </row>
    <row r="1890" spans="1:4" x14ac:dyDescent="0.3">
      <c r="A1890" t="s">
        <v>1526</v>
      </c>
      <c r="B1890" t="s">
        <v>48</v>
      </c>
      <c r="C1890" t="s">
        <v>49</v>
      </c>
      <c r="D1890" t="s">
        <v>1527</v>
      </c>
    </row>
    <row r="1891" spans="1:4" x14ac:dyDescent="0.3">
      <c r="A1891" t="s">
        <v>4557</v>
      </c>
      <c r="B1891" t="s">
        <v>32</v>
      </c>
      <c r="C1891" t="s">
        <v>114</v>
      </c>
      <c r="D1891" t="s">
        <v>264</v>
      </c>
    </row>
    <row r="1892" spans="1:4" x14ac:dyDescent="0.3">
      <c r="A1892" t="s">
        <v>4558</v>
      </c>
      <c r="B1892" t="s">
        <v>41</v>
      </c>
      <c r="C1892" t="s">
        <v>42</v>
      </c>
      <c r="D1892" t="s">
        <v>4559</v>
      </c>
    </row>
    <row r="1893" spans="1:4" x14ac:dyDescent="0.3">
      <c r="A1893" t="s">
        <v>931</v>
      </c>
      <c r="B1893" t="s">
        <v>48</v>
      </c>
      <c r="C1893" t="s">
        <v>49</v>
      </c>
      <c r="D1893" t="s">
        <v>932</v>
      </c>
    </row>
    <row r="1894" spans="1:4" x14ac:dyDescent="0.3">
      <c r="A1894" t="s">
        <v>4563</v>
      </c>
      <c r="B1894" t="s">
        <v>32</v>
      </c>
      <c r="C1894" t="s">
        <v>205</v>
      </c>
      <c r="D1894" t="s">
        <v>4564</v>
      </c>
    </row>
    <row r="1895" spans="1:4" x14ac:dyDescent="0.3">
      <c r="A1895" t="s">
        <v>4565</v>
      </c>
      <c r="B1895" t="s">
        <v>32</v>
      </c>
      <c r="C1895" t="s">
        <v>55</v>
      </c>
      <c r="D1895" t="s">
        <v>4566</v>
      </c>
    </row>
    <row r="1896" spans="1:4" x14ac:dyDescent="0.3">
      <c r="A1896" t="s">
        <v>2900</v>
      </c>
      <c r="B1896" t="s">
        <v>41</v>
      </c>
      <c r="C1896" t="s">
        <v>58</v>
      </c>
      <c r="D1896" t="s">
        <v>2901</v>
      </c>
    </row>
    <row r="1897" spans="1:4" x14ac:dyDescent="0.3">
      <c r="A1897" t="s">
        <v>1828</v>
      </c>
      <c r="B1897" t="s">
        <v>32</v>
      </c>
      <c r="C1897" t="s">
        <v>52</v>
      </c>
      <c r="D1897" t="s">
        <v>1829</v>
      </c>
    </row>
    <row r="1898" spans="1:4" x14ac:dyDescent="0.3">
      <c r="A1898" t="s">
        <v>4471</v>
      </c>
      <c r="B1898" t="s">
        <v>48</v>
      </c>
      <c r="C1898" t="s">
        <v>99</v>
      </c>
      <c r="D1898" t="s">
        <v>4472</v>
      </c>
    </row>
    <row r="1899" spans="1:4" x14ac:dyDescent="0.3">
      <c r="A1899" t="s">
        <v>4571</v>
      </c>
      <c r="B1899" t="s">
        <v>48</v>
      </c>
      <c r="C1899" t="s">
        <v>49</v>
      </c>
      <c r="D1899" t="s">
        <v>4572</v>
      </c>
    </row>
    <row r="1900" spans="1:4" x14ac:dyDescent="0.3">
      <c r="A1900" t="s">
        <v>4574</v>
      </c>
      <c r="B1900" t="s">
        <v>32</v>
      </c>
      <c r="C1900" t="s">
        <v>75</v>
      </c>
      <c r="D1900" t="s">
        <v>4575</v>
      </c>
    </row>
    <row r="1901" spans="1:4" x14ac:dyDescent="0.3">
      <c r="A1901" t="s">
        <v>4579</v>
      </c>
      <c r="B1901" t="s">
        <v>48</v>
      </c>
      <c r="C1901" t="s">
        <v>49</v>
      </c>
      <c r="D1901" t="s">
        <v>4580</v>
      </c>
    </row>
    <row r="1902" spans="1:4" x14ac:dyDescent="0.3">
      <c r="A1902" t="s">
        <v>4581</v>
      </c>
      <c r="B1902" t="s">
        <v>32</v>
      </c>
      <c r="C1902" t="s">
        <v>75</v>
      </c>
      <c r="D1902" t="s">
        <v>4582</v>
      </c>
    </row>
    <row r="1903" spans="1:4" x14ac:dyDescent="0.3">
      <c r="A1903" t="s">
        <v>4583</v>
      </c>
      <c r="B1903" t="s">
        <v>41</v>
      </c>
      <c r="C1903" t="s">
        <v>42</v>
      </c>
      <c r="D1903" t="s">
        <v>4584</v>
      </c>
    </row>
    <row r="1904" spans="1:4" x14ac:dyDescent="0.3">
      <c r="A1904" t="s">
        <v>4585</v>
      </c>
      <c r="B1904" t="s">
        <v>32</v>
      </c>
      <c r="C1904" t="s">
        <v>75</v>
      </c>
      <c r="D1904" t="s">
        <v>4586</v>
      </c>
    </row>
    <row r="1905" spans="1:4" x14ac:dyDescent="0.3">
      <c r="A1905" t="s">
        <v>4587</v>
      </c>
      <c r="B1905" t="s">
        <v>32</v>
      </c>
      <c r="C1905" t="s">
        <v>114</v>
      </c>
      <c r="D1905" t="s">
        <v>4588</v>
      </c>
    </row>
    <row r="1906" spans="1:4" x14ac:dyDescent="0.3">
      <c r="A1906" t="s">
        <v>4589</v>
      </c>
      <c r="B1906" t="s">
        <v>41</v>
      </c>
      <c r="C1906" t="s">
        <v>185</v>
      </c>
      <c r="D1906" t="s">
        <v>4590</v>
      </c>
    </row>
    <row r="1907" spans="1:4" x14ac:dyDescent="0.3">
      <c r="A1907" t="s">
        <v>3328</v>
      </c>
      <c r="B1907" t="s">
        <v>41</v>
      </c>
      <c r="C1907" t="s">
        <v>42</v>
      </c>
      <c r="D1907" t="s">
        <v>3329</v>
      </c>
    </row>
    <row r="1908" spans="1:4" x14ac:dyDescent="0.3">
      <c r="A1908" t="s">
        <v>4335</v>
      </c>
      <c r="B1908" t="s">
        <v>41</v>
      </c>
      <c r="C1908" t="s">
        <v>492</v>
      </c>
      <c r="D1908" t="s">
        <v>4336</v>
      </c>
    </row>
    <row r="1909" spans="1:4" x14ac:dyDescent="0.3">
      <c r="A1909" t="s">
        <v>608</v>
      </c>
      <c r="B1909" t="s">
        <v>41</v>
      </c>
      <c r="C1909" t="s">
        <v>185</v>
      </c>
      <c r="D1909" t="s">
        <v>609</v>
      </c>
    </row>
    <row r="1910" spans="1:4" x14ac:dyDescent="0.3">
      <c r="A1910" t="s">
        <v>4358</v>
      </c>
      <c r="B1910" t="s">
        <v>41</v>
      </c>
      <c r="C1910" t="s">
        <v>58</v>
      </c>
      <c r="D1910" t="s">
        <v>4359</v>
      </c>
    </row>
    <row r="1911" spans="1:4" x14ac:dyDescent="0.3">
      <c r="A1911" t="s">
        <v>608</v>
      </c>
      <c r="B1911" t="s">
        <v>41</v>
      </c>
      <c r="C1911" t="s">
        <v>185</v>
      </c>
      <c r="D1911" t="s">
        <v>609</v>
      </c>
    </row>
    <row r="1912" spans="1:4" x14ac:dyDescent="0.3">
      <c r="A1912" t="s">
        <v>4599</v>
      </c>
      <c r="B1912" t="s">
        <v>32</v>
      </c>
      <c r="C1912" t="s">
        <v>114</v>
      </c>
      <c r="D1912" t="s">
        <v>4600</v>
      </c>
    </row>
    <row r="1913" spans="1:4" x14ac:dyDescent="0.3">
      <c r="A1913" t="s">
        <v>1912</v>
      </c>
      <c r="B1913" t="s">
        <v>41</v>
      </c>
      <c r="C1913" t="s">
        <v>185</v>
      </c>
      <c r="D1913" t="s">
        <v>1913</v>
      </c>
    </row>
    <row r="1914" spans="1:4" x14ac:dyDescent="0.3">
      <c r="A1914" t="s">
        <v>4602</v>
      </c>
      <c r="B1914" t="s">
        <v>41</v>
      </c>
      <c r="C1914" t="s">
        <v>42</v>
      </c>
      <c r="D1914" t="s">
        <v>4603</v>
      </c>
    </row>
    <row r="1915" spans="1:4" x14ac:dyDescent="0.3">
      <c r="A1915" t="s">
        <v>2500</v>
      </c>
      <c r="B1915" t="s">
        <v>32</v>
      </c>
      <c r="C1915" t="s">
        <v>205</v>
      </c>
      <c r="D1915" t="s">
        <v>2501</v>
      </c>
    </row>
    <row r="1916" spans="1:4" x14ac:dyDescent="0.3">
      <c r="A1916" t="s">
        <v>4607</v>
      </c>
      <c r="B1916" t="s">
        <v>32</v>
      </c>
      <c r="C1916" t="s">
        <v>52</v>
      </c>
      <c r="D1916" t="s">
        <v>4608</v>
      </c>
    </row>
    <row r="1917" spans="1:4" x14ac:dyDescent="0.3">
      <c r="A1917" t="s">
        <v>847</v>
      </c>
      <c r="B1917" t="s">
        <v>48</v>
      </c>
      <c r="C1917" t="s">
        <v>99</v>
      </c>
      <c r="D1917" t="s">
        <v>848</v>
      </c>
    </row>
    <row r="1918" spans="1:4" x14ac:dyDescent="0.3">
      <c r="A1918" t="s">
        <v>2295</v>
      </c>
      <c r="B1918" t="s">
        <v>32</v>
      </c>
      <c r="C1918" t="s">
        <v>75</v>
      </c>
      <c r="D1918" t="s">
        <v>2296</v>
      </c>
    </row>
    <row r="1919" spans="1:4" x14ac:dyDescent="0.3">
      <c r="A1919" t="s">
        <v>4510</v>
      </c>
      <c r="B1919" t="s">
        <v>32</v>
      </c>
      <c r="C1919" t="s">
        <v>33</v>
      </c>
      <c r="D1919" t="s">
        <v>4511</v>
      </c>
    </row>
    <row r="1920" spans="1:4" x14ac:dyDescent="0.3">
      <c r="A1920" t="s">
        <v>4613</v>
      </c>
      <c r="B1920" t="s">
        <v>32</v>
      </c>
      <c r="C1920" t="s">
        <v>114</v>
      </c>
      <c r="D1920" t="s">
        <v>264</v>
      </c>
    </row>
    <row r="1921" spans="1:4" x14ac:dyDescent="0.3">
      <c r="A1921" t="s">
        <v>4615</v>
      </c>
      <c r="B1921" t="s">
        <v>32</v>
      </c>
      <c r="C1921" t="s">
        <v>215</v>
      </c>
      <c r="D1921" t="s">
        <v>264</v>
      </c>
    </row>
    <row r="1922" spans="1:4" x14ac:dyDescent="0.3">
      <c r="A1922" t="s">
        <v>4617</v>
      </c>
      <c r="B1922" t="s">
        <v>32</v>
      </c>
      <c r="C1922" t="s">
        <v>52</v>
      </c>
      <c r="D1922" t="s">
        <v>4618</v>
      </c>
    </row>
    <row r="1923" spans="1:4" x14ac:dyDescent="0.3">
      <c r="A1923" t="s">
        <v>499</v>
      </c>
      <c r="B1923" t="s">
        <v>32</v>
      </c>
      <c r="C1923" t="s">
        <v>114</v>
      </c>
      <c r="D1923" t="s">
        <v>500</v>
      </c>
    </row>
    <row r="1924" spans="1:4" x14ac:dyDescent="0.3">
      <c r="A1924" t="s">
        <v>4072</v>
      </c>
      <c r="B1924" t="s">
        <v>32</v>
      </c>
      <c r="C1924" t="s">
        <v>114</v>
      </c>
      <c r="D1924" t="s">
        <v>264</v>
      </c>
    </row>
    <row r="1925" spans="1:4" x14ac:dyDescent="0.3">
      <c r="A1925" t="s">
        <v>4081</v>
      </c>
      <c r="B1925" t="s">
        <v>32</v>
      </c>
      <c r="C1925" t="s">
        <v>114</v>
      </c>
      <c r="D1925" t="s">
        <v>4082</v>
      </c>
    </row>
    <row r="1926" spans="1:4" x14ac:dyDescent="0.3">
      <c r="A1926" t="s">
        <v>4620</v>
      </c>
      <c r="B1926" t="s">
        <v>32</v>
      </c>
      <c r="C1926" t="s">
        <v>33</v>
      </c>
      <c r="D1926" t="s">
        <v>4621</v>
      </c>
    </row>
    <row r="1927" spans="1:4" x14ac:dyDescent="0.3">
      <c r="A1927" t="s">
        <v>950</v>
      </c>
      <c r="B1927" t="s">
        <v>48</v>
      </c>
      <c r="C1927" t="s">
        <v>99</v>
      </c>
      <c r="D1927" t="s">
        <v>951</v>
      </c>
    </row>
    <row r="1928" spans="1:4" x14ac:dyDescent="0.3">
      <c r="A1928" t="s">
        <v>4623</v>
      </c>
      <c r="B1928" t="s">
        <v>32</v>
      </c>
      <c r="C1928" t="s">
        <v>52</v>
      </c>
      <c r="D1928" t="s">
        <v>4624</v>
      </c>
    </row>
    <row r="1929" spans="1:4" x14ac:dyDescent="0.3">
      <c r="A1929" t="s">
        <v>4625</v>
      </c>
      <c r="B1929" t="s">
        <v>32</v>
      </c>
      <c r="C1929" t="s">
        <v>55</v>
      </c>
      <c r="D1929" t="s">
        <v>4626</v>
      </c>
    </row>
    <row r="1930" spans="1:4" x14ac:dyDescent="0.3">
      <c r="A1930" t="s">
        <v>3297</v>
      </c>
      <c r="B1930" t="s">
        <v>41</v>
      </c>
      <c r="C1930" t="s">
        <v>42</v>
      </c>
      <c r="D1930" t="s">
        <v>3298</v>
      </c>
    </row>
    <row r="1931" spans="1:4" x14ac:dyDescent="0.3">
      <c r="A1931" t="s">
        <v>2351</v>
      </c>
      <c r="B1931" t="s">
        <v>32</v>
      </c>
      <c r="C1931" t="s">
        <v>52</v>
      </c>
      <c r="D1931" t="s">
        <v>2352</v>
      </c>
    </row>
    <row r="1932" spans="1:4" x14ac:dyDescent="0.3">
      <c r="A1932" t="s">
        <v>307</v>
      </c>
      <c r="B1932" t="s">
        <v>32</v>
      </c>
      <c r="C1932" t="s">
        <v>75</v>
      </c>
      <c r="D1932" t="s">
        <v>308</v>
      </c>
    </row>
    <row r="1933" spans="1:4" x14ac:dyDescent="0.3">
      <c r="A1933" t="s">
        <v>3212</v>
      </c>
      <c r="B1933" t="s">
        <v>48</v>
      </c>
      <c r="C1933" t="s">
        <v>99</v>
      </c>
      <c r="D1933" t="s">
        <v>3213</v>
      </c>
    </row>
    <row r="1934" spans="1:4" x14ac:dyDescent="0.3">
      <c r="A1934" t="s">
        <v>3698</v>
      </c>
      <c r="B1934" t="s">
        <v>41</v>
      </c>
      <c r="C1934" t="s">
        <v>42</v>
      </c>
      <c r="D1934" t="s">
        <v>3699</v>
      </c>
    </row>
    <row r="1935" spans="1:4" x14ac:dyDescent="0.3">
      <c r="A1935" t="s">
        <v>1950</v>
      </c>
      <c r="B1935" t="s">
        <v>48</v>
      </c>
      <c r="C1935" t="s">
        <v>49</v>
      </c>
      <c r="D1935" t="s">
        <v>1951</v>
      </c>
    </row>
    <row r="1936" spans="1:4" x14ac:dyDescent="0.3">
      <c r="A1936" t="s">
        <v>4634</v>
      </c>
      <c r="B1936" t="s">
        <v>48</v>
      </c>
      <c r="C1936" t="s">
        <v>49</v>
      </c>
      <c r="D1936" t="s">
        <v>4635</v>
      </c>
    </row>
    <row r="1937" spans="1:4" x14ac:dyDescent="0.3">
      <c r="A1937" t="s">
        <v>1851</v>
      </c>
      <c r="B1937" t="s">
        <v>48</v>
      </c>
      <c r="C1937" t="s">
        <v>99</v>
      </c>
      <c r="D1937" t="s">
        <v>1852</v>
      </c>
    </row>
    <row r="1938" spans="1:4" x14ac:dyDescent="0.3">
      <c r="A1938" t="s">
        <v>212</v>
      </c>
      <c r="B1938" t="s">
        <v>32</v>
      </c>
      <c r="C1938" t="s">
        <v>45</v>
      </c>
      <c r="D1938" t="s">
        <v>213</v>
      </c>
    </row>
    <row r="1939" spans="1:4" x14ac:dyDescent="0.3">
      <c r="A1939" t="s">
        <v>4166</v>
      </c>
      <c r="B1939" t="s">
        <v>48</v>
      </c>
      <c r="C1939" t="s">
        <v>49</v>
      </c>
      <c r="D1939" t="s">
        <v>4167</v>
      </c>
    </row>
    <row r="1940" spans="1:4" x14ac:dyDescent="0.3">
      <c r="A1940" t="s">
        <v>4643</v>
      </c>
      <c r="B1940" t="s">
        <v>41</v>
      </c>
      <c r="C1940" t="s">
        <v>42</v>
      </c>
      <c r="D1940" t="s">
        <v>4644</v>
      </c>
    </row>
    <row r="1941" spans="1:4" x14ac:dyDescent="0.3">
      <c r="A1941" t="s">
        <v>4645</v>
      </c>
      <c r="B1941" t="s">
        <v>48</v>
      </c>
      <c r="C1941" t="s">
        <v>99</v>
      </c>
      <c r="D1941" t="s">
        <v>4646</v>
      </c>
    </row>
    <row r="1942" spans="1:4" x14ac:dyDescent="0.3">
      <c r="A1942" t="s">
        <v>4647</v>
      </c>
      <c r="B1942" t="s">
        <v>32</v>
      </c>
      <c r="C1942" t="s">
        <v>114</v>
      </c>
      <c r="D1942" t="s">
        <v>4648</v>
      </c>
    </row>
    <row r="1943" spans="1:4" x14ac:dyDescent="0.3">
      <c r="A1943" t="s">
        <v>4649</v>
      </c>
      <c r="B1943" t="s">
        <v>32</v>
      </c>
      <c r="C1943" t="s">
        <v>75</v>
      </c>
      <c r="D1943" t="s">
        <v>4650</v>
      </c>
    </row>
    <row r="1944" spans="1:4" x14ac:dyDescent="0.3">
      <c r="A1944" t="s">
        <v>3884</v>
      </c>
      <c r="B1944" t="s">
        <v>32</v>
      </c>
      <c r="C1944" t="s">
        <v>75</v>
      </c>
      <c r="D1944" t="s">
        <v>3885</v>
      </c>
    </row>
    <row r="1945" spans="1:4" x14ac:dyDescent="0.3">
      <c r="A1945" t="s">
        <v>4652</v>
      </c>
      <c r="B1945" t="s">
        <v>32</v>
      </c>
      <c r="C1945" t="s">
        <v>55</v>
      </c>
      <c r="D1945" t="s">
        <v>4653</v>
      </c>
    </row>
    <row r="1946" spans="1:4" x14ac:dyDescent="0.3">
      <c r="A1946" t="s">
        <v>4654</v>
      </c>
      <c r="B1946" t="s">
        <v>32</v>
      </c>
      <c r="C1946" t="s">
        <v>215</v>
      </c>
      <c r="D1946" t="s">
        <v>4655</v>
      </c>
    </row>
    <row r="1947" spans="1:4" x14ac:dyDescent="0.3">
      <c r="A1947" t="s">
        <v>4656</v>
      </c>
      <c r="B1947" t="s">
        <v>41</v>
      </c>
      <c r="C1947" t="s">
        <v>185</v>
      </c>
      <c r="D1947" t="s">
        <v>4657</v>
      </c>
    </row>
    <row r="1948" spans="1:4" x14ac:dyDescent="0.3">
      <c r="A1948" t="s">
        <v>3773</v>
      </c>
      <c r="B1948" t="s">
        <v>41</v>
      </c>
      <c r="C1948" t="s">
        <v>42</v>
      </c>
      <c r="D1948" t="s">
        <v>3774</v>
      </c>
    </row>
    <row r="1949" spans="1:4" x14ac:dyDescent="0.3">
      <c r="A1949" t="s">
        <v>3485</v>
      </c>
      <c r="B1949" t="s">
        <v>48</v>
      </c>
      <c r="C1949" t="s">
        <v>49</v>
      </c>
      <c r="D1949" t="s">
        <v>3486</v>
      </c>
    </row>
    <row r="1950" spans="1:4" x14ac:dyDescent="0.3">
      <c r="A1950" t="s">
        <v>4240</v>
      </c>
      <c r="B1950" t="s">
        <v>32</v>
      </c>
      <c r="C1950" t="s">
        <v>55</v>
      </c>
      <c r="D1950" t="s">
        <v>4241</v>
      </c>
    </row>
    <row r="1951" spans="1:4" x14ac:dyDescent="0.3">
      <c r="A1951" t="s">
        <v>1084</v>
      </c>
      <c r="B1951" t="s">
        <v>32</v>
      </c>
      <c r="C1951" t="s">
        <v>114</v>
      </c>
      <c r="D1951" t="s">
        <v>1085</v>
      </c>
    </row>
    <row r="1952" spans="1:4" x14ac:dyDescent="0.3">
      <c r="A1952" t="s">
        <v>4665</v>
      </c>
      <c r="B1952" t="s">
        <v>32</v>
      </c>
      <c r="C1952" t="s">
        <v>205</v>
      </c>
      <c r="D1952" t="s">
        <v>4666</v>
      </c>
    </row>
    <row r="1953" spans="1:4" x14ac:dyDescent="0.3">
      <c r="A1953" t="s">
        <v>4667</v>
      </c>
      <c r="B1953" t="s">
        <v>32</v>
      </c>
      <c r="C1953" t="s">
        <v>75</v>
      </c>
      <c r="D1953" t="s">
        <v>4668</v>
      </c>
    </row>
    <row r="1954" spans="1:4" x14ac:dyDescent="0.3">
      <c r="A1954" t="s">
        <v>4669</v>
      </c>
      <c r="B1954" t="s">
        <v>48</v>
      </c>
      <c r="C1954" t="s">
        <v>49</v>
      </c>
      <c r="D1954" t="s">
        <v>4670</v>
      </c>
    </row>
    <row r="1955" spans="1:4" x14ac:dyDescent="0.3">
      <c r="A1955" t="s">
        <v>4672</v>
      </c>
      <c r="B1955" t="s">
        <v>32</v>
      </c>
      <c r="C1955" t="s">
        <v>114</v>
      </c>
      <c r="D1955" t="s">
        <v>4673</v>
      </c>
    </row>
    <row r="1956" spans="1:4" x14ac:dyDescent="0.3">
      <c r="A1956" t="s">
        <v>444</v>
      </c>
      <c r="B1956" t="s">
        <v>32</v>
      </c>
      <c r="C1956" t="s">
        <v>52</v>
      </c>
      <c r="D1956" t="s">
        <v>445</v>
      </c>
    </row>
    <row r="1957" spans="1:4" x14ac:dyDescent="0.3">
      <c r="A1957" t="s">
        <v>4674</v>
      </c>
      <c r="B1957" t="s">
        <v>32</v>
      </c>
      <c r="C1957" t="s">
        <v>114</v>
      </c>
      <c r="D1957" t="s">
        <v>4675</v>
      </c>
    </row>
    <row r="1958" spans="1:4" x14ac:dyDescent="0.3">
      <c r="A1958" t="s">
        <v>4676</v>
      </c>
      <c r="B1958" t="s">
        <v>41</v>
      </c>
      <c r="C1958" t="s">
        <v>42</v>
      </c>
      <c r="D1958" t="s">
        <v>4677</v>
      </c>
    </row>
    <row r="1959" spans="1:4" x14ac:dyDescent="0.3">
      <c r="A1959" t="s">
        <v>4681</v>
      </c>
      <c r="B1959" t="s">
        <v>48</v>
      </c>
      <c r="C1959" t="s">
        <v>49</v>
      </c>
      <c r="D1959" t="s">
        <v>4682</v>
      </c>
    </row>
    <row r="1960" spans="1:4" x14ac:dyDescent="0.3">
      <c r="A1960" t="s">
        <v>2232</v>
      </c>
      <c r="B1960" t="s">
        <v>32</v>
      </c>
      <c r="C1960" t="s">
        <v>52</v>
      </c>
      <c r="D1960" t="s">
        <v>2233</v>
      </c>
    </row>
    <row r="1961" spans="1:4" x14ac:dyDescent="0.3">
      <c r="A1961" t="s">
        <v>4166</v>
      </c>
      <c r="B1961" t="s">
        <v>48</v>
      </c>
      <c r="C1961" t="s">
        <v>49</v>
      </c>
      <c r="D1961" t="s">
        <v>4167</v>
      </c>
    </row>
    <row r="1962" spans="1:4" x14ac:dyDescent="0.3">
      <c r="A1962" t="s">
        <v>2776</v>
      </c>
      <c r="B1962" t="s">
        <v>41</v>
      </c>
      <c r="C1962" t="s">
        <v>185</v>
      </c>
      <c r="D1962" t="s">
        <v>2777</v>
      </c>
    </row>
    <row r="1963" spans="1:4" x14ac:dyDescent="0.3">
      <c r="A1963" t="s">
        <v>4589</v>
      </c>
      <c r="B1963" t="s">
        <v>41</v>
      </c>
      <c r="C1963" t="s">
        <v>185</v>
      </c>
      <c r="D1963" t="s">
        <v>4590</v>
      </c>
    </row>
    <row r="1964" spans="1:4" x14ac:dyDescent="0.3">
      <c r="A1964" t="s">
        <v>1007</v>
      </c>
      <c r="B1964" t="s">
        <v>32</v>
      </c>
      <c r="C1964" t="s">
        <v>114</v>
      </c>
      <c r="D1964" t="s">
        <v>1008</v>
      </c>
    </row>
    <row r="1965" spans="1:4" x14ac:dyDescent="0.3">
      <c r="A1965" t="s">
        <v>2148</v>
      </c>
      <c r="B1965" t="s">
        <v>32</v>
      </c>
      <c r="C1965" t="s">
        <v>114</v>
      </c>
      <c r="D1965" t="s">
        <v>2149</v>
      </c>
    </row>
    <row r="1966" spans="1:4" x14ac:dyDescent="0.3">
      <c r="A1966" t="s">
        <v>4689</v>
      </c>
      <c r="B1966" t="s">
        <v>41</v>
      </c>
      <c r="C1966" t="s">
        <v>42</v>
      </c>
      <c r="D1966" t="s">
        <v>4690</v>
      </c>
    </row>
    <row r="1967" spans="1:4" x14ac:dyDescent="0.3">
      <c r="A1967" t="s">
        <v>1353</v>
      </c>
      <c r="B1967" t="s">
        <v>32</v>
      </c>
      <c r="C1967" t="s">
        <v>52</v>
      </c>
      <c r="D1967" t="s">
        <v>1354</v>
      </c>
    </row>
    <row r="1968" spans="1:4" x14ac:dyDescent="0.3">
      <c r="A1968" t="s">
        <v>1775</v>
      </c>
      <c r="B1968" t="s">
        <v>41</v>
      </c>
      <c r="C1968" t="s">
        <v>42</v>
      </c>
      <c r="D1968" t="s">
        <v>1776</v>
      </c>
    </row>
    <row r="1969" spans="1:4" x14ac:dyDescent="0.3">
      <c r="A1969" t="s">
        <v>4695</v>
      </c>
      <c r="B1969" t="s">
        <v>32</v>
      </c>
      <c r="C1969" t="s">
        <v>114</v>
      </c>
      <c r="D1969" t="s">
        <v>4696</v>
      </c>
    </row>
    <row r="1970" spans="1:4" x14ac:dyDescent="0.3">
      <c r="A1970" t="s">
        <v>1476</v>
      </c>
      <c r="B1970" t="s">
        <v>32</v>
      </c>
      <c r="C1970" t="s">
        <v>75</v>
      </c>
      <c r="D1970" t="s">
        <v>1477</v>
      </c>
    </row>
    <row r="1971" spans="1:4" x14ac:dyDescent="0.3">
      <c r="A1971" t="s">
        <v>4697</v>
      </c>
      <c r="B1971" t="s">
        <v>48</v>
      </c>
      <c r="C1971" t="s">
        <v>1229</v>
      </c>
      <c r="D1971" t="s">
        <v>4698</v>
      </c>
    </row>
    <row r="1972" spans="1:4" x14ac:dyDescent="0.3">
      <c r="A1972" t="s">
        <v>3783</v>
      </c>
      <c r="B1972" t="s">
        <v>32</v>
      </c>
      <c r="C1972" t="s">
        <v>215</v>
      </c>
      <c r="D1972" t="s">
        <v>3784</v>
      </c>
    </row>
    <row r="1973" spans="1:4" x14ac:dyDescent="0.3">
      <c r="A1973" t="s">
        <v>4699</v>
      </c>
      <c r="B1973" t="s">
        <v>48</v>
      </c>
      <c r="C1973" t="s">
        <v>49</v>
      </c>
      <c r="D1973" t="s">
        <v>4700</v>
      </c>
    </row>
    <row r="1974" spans="1:4" x14ac:dyDescent="0.3">
      <c r="A1974" t="s">
        <v>4702</v>
      </c>
      <c r="B1974" t="s">
        <v>32</v>
      </c>
      <c r="C1974" t="s">
        <v>114</v>
      </c>
      <c r="D1974" t="s">
        <v>4703</v>
      </c>
    </row>
    <row r="1975" spans="1:4" x14ac:dyDescent="0.3">
      <c r="A1975" t="s">
        <v>4704</v>
      </c>
      <c r="B1975" t="s">
        <v>48</v>
      </c>
      <c r="C1975" t="s">
        <v>49</v>
      </c>
      <c r="D1975" t="s">
        <v>4705</v>
      </c>
    </row>
    <row r="1976" spans="1:4" x14ac:dyDescent="0.3">
      <c r="A1976" t="s">
        <v>4558</v>
      </c>
      <c r="B1976" t="s">
        <v>41</v>
      </c>
      <c r="C1976" t="s">
        <v>42</v>
      </c>
      <c r="D1976" t="s">
        <v>4559</v>
      </c>
    </row>
    <row r="1977" spans="1:4" x14ac:dyDescent="0.3">
      <c r="A1977" t="s">
        <v>387</v>
      </c>
      <c r="B1977" t="s">
        <v>41</v>
      </c>
      <c r="C1977" t="s">
        <v>42</v>
      </c>
      <c r="D1977" t="s">
        <v>388</v>
      </c>
    </row>
    <row r="1978" spans="1:4" x14ac:dyDescent="0.3">
      <c r="A1978" t="s">
        <v>3733</v>
      </c>
      <c r="B1978" t="s">
        <v>32</v>
      </c>
      <c r="C1978" t="s">
        <v>114</v>
      </c>
      <c r="D1978" t="s">
        <v>3734</v>
      </c>
    </row>
    <row r="1979" spans="1:4" x14ac:dyDescent="0.3">
      <c r="A1979" t="s">
        <v>4707</v>
      </c>
      <c r="B1979" t="s">
        <v>32</v>
      </c>
      <c r="C1979" t="s">
        <v>114</v>
      </c>
      <c r="D1979" t="s">
        <v>4708</v>
      </c>
    </row>
    <row r="1980" spans="1:4" x14ac:dyDescent="0.3">
      <c r="A1980" t="s">
        <v>2884</v>
      </c>
      <c r="B1980" t="s">
        <v>32</v>
      </c>
      <c r="C1980" t="s">
        <v>200</v>
      </c>
      <c r="D1980" t="s">
        <v>2885</v>
      </c>
    </row>
    <row r="1981" spans="1:4" x14ac:dyDescent="0.3">
      <c r="A1981" t="s">
        <v>2942</v>
      </c>
      <c r="B1981" t="s">
        <v>48</v>
      </c>
      <c r="C1981" t="s">
        <v>49</v>
      </c>
      <c r="D1981" t="s">
        <v>2943</v>
      </c>
    </row>
    <row r="1982" spans="1:4" x14ac:dyDescent="0.3">
      <c r="A1982" t="s">
        <v>4425</v>
      </c>
      <c r="B1982" t="s">
        <v>32</v>
      </c>
      <c r="C1982" t="s">
        <v>45</v>
      </c>
      <c r="D1982" t="s">
        <v>4426</v>
      </c>
    </row>
    <row r="1983" spans="1:4" x14ac:dyDescent="0.3">
      <c r="A1983" t="s">
        <v>4714</v>
      </c>
      <c r="B1983" t="s">
        <v>41</v>
      </c>
      <c r="C1983" t="s">
        <v>42</v>
      </c>
      <c r="D1983" t="s">
        <v>4715</v>
      </c>
    </row>
    <row r="1984" spans="1:4" x14ac:dyDescent="0.3">
      <c r="A1984" t="s">
        <v>2223</v>
      </c>
      <c r="B1984" t="s">
        <v>48</v>
      </c>
      <c r="C1984" t="s">
        <v>49</v>
      </c>
      <c r="D1984" t="s">
        <v>2224</v>
      </c>
    </row>
    <row r="1985" spans="1:4" x14ac:dyDescent="0.3">
      <c r="A1985" t="s">
        <v>4717</v>
      </c>
      <c r="B1985" t="s">
        <v>48</v>
      </c>
      <c r="C1985" t="s">
        <v>1229</v>
      </c>
      <c r="D1985" t="s">
        <v>4718</v>
      </c>
    </row>
    <row r="1986" spans="1:4" x14ac:dyDescent="0.3">
      <c r="A1986" t="s">
        <v>3654</v>
      </c>
      <c r="B1986" t="s">
        <v>41</v>
      </c>
      <c r="C1986" t="s">
        <v>42</v>
      </c>
      <c r="D1986" t="s">
        <v>3655</v>
      </c>
    </row>
    <row r="1987" spans="1:4" x14ac:dyDescent="0.3">
      <c r="A1987" t="s">
        <v>1695</v>
      </c>
      <c r="B1987" t="s">
        <v>41</v>
      </c>
      <c r="C1987" t="s">
        <v>42</v>
      </c>
      <c r="D1987" t="s">
        <v>1696</v>
      </c>
    </row>
    <row r="1988" spans="1:4" x14ac:dyDescent="0.3">
      <c r="A1988" t="s">
        <v>3795</v>
      </c>
      <c r="B1988" t="s">
        <v>48</v>
      </c>
      <c r="C1988" t="s">
        <v>413</v>
      </c>
      <c r="D1988" t="s">
        <v>3796</v>
      </c>
    </row>
    <row r="1989" spans="1:4" x14ac:dyDescent="0.3">
      <c r="A1989" t="s">
        <v>4724</v>
      </c>
      <c r="B1989" t="s">
        <v>32</v>
      </c>
      <c r="C1989" t="s">
        <v>114</v>
      </c>
      <c r="D1989" t="s">
        <v>4725</v>
      </c>
    </row>
    <row r="1990" spans="1:4" x14ac:dyDescent="0.3">
      <c r="A1990" t="s">
        <v>630</v>
      </c>
      <c r="B1990" t="s">
        <v>32</v>
      </c>
      <c r="C1990" t="s">
        <v>114</v>
      </c>
      <c r="D1990" t="s">
        <v>631</v>
      </c>
    </row>
    <row r="1991" spans="1:4" x14ac:dyDescent="0.3">
      <c r="A1991" t="s">
        <v>529</v>
      </c>
      <c r="B1991" t="s">
        <v>41</v>
      </c>
      <c r="C1991" t="s">
        <v>185</v>
      </c>
      <c r="D1991" t="s">
        <v>530</v>
      </c>
    </row>
    <row r="1992" spans="1:4" x14ac:dyDescent="0.3">
      <c r="A1992" t="s">
        <v>4727</v>
      </c>
      <c r="B1992" t="s">
        <v>41</v>
      </c>
      <c r="C1992" t="s">
        <v>42</v>
      </c>
      <c r="D1992" t="s">
        <v>4728</v>
      </c>
    </row>
    <row r="1993" spans="1:4" x14ac:dyDescent="0.3">
      <c r="A1993" t="s">
        <v>4729</v>
      </c>
      <c r="B1993" t="s">
        <v>48</v>
      </c>
      <c r="C1993" t="s">
        <v>1229</v>
      </c>
      <c r="D1993" t="s">
        <v>4730</v>
      </c>
    </row>
    <row r="1994" spans="1:4" x14ac:dyDescent="0.3">
      <c r="A1994" t="s">
        <v>2196</v>
      </c>
      <c r="B1994" t="s">
        <v>32</v>
      </c>
      <c r="C1994" t="s">
        <v>52</v>
      </c>
      <c r="D1994" t="s">
        <v>2197</v>
      </c>
    </row>
    <row r="1995" spans="1:4" x14ac:dyDescent="0.3">
      <c r="A1995" t="s">
        <v>3884</v>
      </c>
      <c r="B1995" t="s">
        <v>32</v>
      </c>
      <c r="C1995" t="s">
        <v>75</v>
      </c>
      <c r="D1995" t="s">
        <v>3885</v>
      </c>
    </row>
    <row r="1996" spans="1:4" x14ac:dyDescent="0.3">
      <c r="A1996" t="s">
        <v>2502</v>
      </c>
      <c r="B1996" t="s">
        <v>41</v>
      </c>
      <c r="C1996" t="s">
        <v>42</v>
      </c>
      <c r="D1996" t="s">
        <v>264</v>
      </c>
    </row>
    <row r="1997" spans="1:4" x14ac:dyDescent="0.3">
      <c r="A1997" t="s">
        <v>3514</v>
      </c>
      <c r="B1997" t="s">
        <v>32</v>
      </c>
      <c r="C1997" t="s">
        <v>52</v>
      </c>
      <c r="D1997" t="s">
        <v>3515</v>
      </c>
    </row>
    <row r="1998" spans="1:4" x14ac:dyDescent="0.3">
      <c r="A1998" t="s">
        <v>851</v>
      </c>
      <c r="B1998" t="s">
        <v>32</v>
      </c>
      <c r="C1998" t="s">
        <v>52</v>
      </c>
      <c r="D1998" t="s">
        <v>852</v>
      </c>
    </row>
    <row r="1999" spans="1:4" x14ac:dyDescent="0.3">
      <c r="A1999" t="s">
        <v>3485</v>
      </c>
      <c r="B1999" t="s">
        <v>48</v>
      </c>
      <c r="C1999" t="s">
        <v>49</v>
      </c>
      <c r="D1999" t="s">
        <v>3486</v>
      </c>
    </row>
    <row r="2000" spans="1:4" x14ac:dyDescent="0.3">
      <c r="A2000" t="s">
        <v>4739</v>
      </c>
      <c r="B2000" t="s">
        <v>32</v>
      </c>
      <c r="C2000" t="s">
        <v>45</v>
      </c>
      <c r="D2000" t="s">
        <v>4740</v>
      </c>
    </row>
    <row r="2001" spans="1:4" x14ac:dyDescent="0.3">
      <c r="A2001" t="s">
        <v>594</v>
      </c>
      <c r="B2001" t="s">
        <v>41</v>
      </c>
      <c r="C2001" t="s">
        <v>42</v>
      </c>
      <c r="D2001" t="s">
        <v>595</v>
      </c>
    </row>
    <row r="2002" spans="1:4" x14ac:dyDescent="0.3">
      <c r="A2002" t="s">
        <v>491</v>
      </c>
      <c r="B2002" t="s">
        <v>41</v>
      </c>
      <c r="C2002" t="s">
        <v>492</v>
      </c>
      <c r="D2002" t="s">
        <v>493</v>
      </c>
    </row>
    <row r="2003" spans="1:4" x14ac:dyDescent="0.3">
      <c r="A2003" t="s">
        <v>1810</v>
      </c>
      <c r="B2003" t="s">
        <v>48</v>
      </c>
      <c r="C2003" t="s">
        <v>99</v>
      </c>
      <c r="D2003" t="s">
        <v>1811</v>
      </c>
    </row>
    <row r="2004" spans="1:4" x14ac:dyDescent="0.3">
      <c r="A2004" t="s">
        <v>4744</v>
      </c>
      <c r="B2004" t="s">
        <v>32</v>
      </c>
      <c r="C2004" t="s">
        <v>114</v>
      </c>
      <c r="D2004" t="s">
        <v>4745</v>
      </c>
    </row>
    <row r="2005" spans="1:4" x14ac:dyDescent="0.3">
      <c r="A2005" t="s">
        <v>1100</v>
      </c>
      <c r="B2005" t="s">
        <v>32</v>
      </c>
      <c r="C2005" t="s">
        <v>52</v>
      </c>
      <c r="D2005" t="s">
        <v>1101</v>
      </c>
    </row>
    <row r="2006" spans="1:4" x14ac:dyDescent="0.3">
      <c r="A2006" t="s">
        <v>4623</v>
      </c>
      <c r="B2006" t="s">
        <v>32</v>
      </c>
      <c r="C2006" t="s">
        <v>52</v>
      </c>
      <c r="D2006" t="s">
        <v>4624</v>
      </c>
    </row>
    <row r="2007" spans="1:4" x14ac:dyDescent="0.3">
      <c r="A2007" t="s">
        <v>4750</v>
      </c>
      <c r="B2007" t="s">
        <v>41</v>
      </c>
      <c r="C2007" t="s">
        <v>58</v>
      </c>
      <c r="D2007" t="s">
        <v>4751</v>
      </c>
    </row>
    <row r="2008" spans="1:4" x14ac:dyDescent="0.3">
      <c r="A2008" t="s">
        <v>1578</v>
      </c>
      <c r="B2008" t="s">
        <v>32</v>
      </c>
      <c r="C2008" t="s">
        <v>45</v>
      </c>
      <c r="D2008" t="s">
        <v>1579</v>
      </c>
    </row>
    <row r="2009" spans="1:4" x14ac:dyDescent="0.3">
      <c r="A2009" t="s">
        <v>581</v>
      </c>
      <c r="B2009" t="s">
        <v>41</v>
      </c>
      <c r="C2009" t="s">
        <v>492</v>
      </c>
      <c r="D2009" t="s">
        <v>582</v>
      </c>
    </row>
    <row r="2010" spans="1:4" x14ac:dyDescent="0.3">
      <c r="A2010" t="s">
        <v>2661</v>
      </c>
      <c r="B2010" t="s">
        <v>32</v>
      </c>
      <c r="C2010" t="s">
        <v>75</v>
      </c>
      <c r="D2010" t="s">
        <v>2662</v>
      </c>
    </row>
    <row r="2011" spans="1:4" x14ac:dyDescent="0.3">
      <c r="A2011" t="s">
        <v>711</v>
      </c>
      <c r="B2011" t="s">
        <v>32</v>
      </c>
      <c r="C2011" t="s">
        <v>45</v>
      </c>
      <c r="D2011" t="s">
        <v>712</v>
      </c>
    </row>
    <row r="2012" spans="1:4" x14ac:dyDescent="0.3">
      <c r="A2012" t="s">
        <v>711</v>
      </c>
      <c r="B2012" t="s">
        <v>32</v>
      </c>
      <c r="C2012" t="s">
        <v>45</v>
      </c>
      <c r="D2012" t="s">
        <v>712</v>
      </c>
    </row>
    <row r="2013" spans="1:4" x14ac:dyDescent="0.3">
      <c r="A2013" t="s">
        <v>2685</v>
      </c>
      <c r="B2013" t="s">
        <v>32</v>
      </c>
      <c r="C2013" t="s">
        <v>52</v>
      </c>
      <c r="D2013" t="s">
        <v>2686</v>
      </c>
    </row>
    <row r="2014" spans="1:4" x14ac:dyDescent="0.3">
      <c r="A2014" t="s">
        <v>3202</v>
      </c>
      <c r="B2014" t="s">
        <v>48</v>
      </c>
      <c r="C2014" t="s">
        <v>49</v>
      </c>
      <c r="D2014" t="s">
        <v>3203</v>
      </c>
    </row>
    <row r="2015" spans="1:4" x14ac:dyDescent="0.3">
      <c r="A2015" t="s">
        <v>4172</v>
      </c>
      <c r="B2015" t="s">
        <v>41</v>
      </c>
      <c r="C2015" t="s">
        <v>185</v>
      </c>
      <c r="D2015" t="s">
        <v>4173</v>
      </c>
    </row>
    <row r="2016" spans="1:4" x14ac:dyDescent="0.3">
      <c r="A2016" t="s">
        <v>4335</v>
      </c>
      <c r="B2016" t="s">
        <v>41</v>
      </c>
      <c r="C2016" t="s">
        <v>492</v>
      </c>
      <c r="D2016" t="s">
        <v>4336</v>
      </c>
    </row>
    <row r="2017" spans="1:4" x14ac:dyDescent="0.3">
      <c r="A2017" t="s">
        <v>4770</v>
      </c>
      <c r="B2017" t="s">
        <v>32</v>
      </c>
      <c r="C2017" t="s">
        <v>75</v>
      </c>
      <c r="D2017" t="s">
        <v>4771</v>
      </c>
    </row>
    <row r="2018" spans="1:4" x14ac:dyDescent="0.3">
      <c r="A2018" t="s">
        <v>4773</v>
      </c>
      <c r="B2018" t="s">
        <v>32</v>
      </c>
      <c r="C2018" t="s">
        <v>75</v>
      </c>
      <c r="D2018" t="s">
        <v>4774</v>
      </c>
    </row>
    <row r="2019" spans="1:4" x14ac:dyDescent="0.3">
      <c r="A2019" t="s">
        <v>699</v>
      </c>
      <c r="B2019" t="s">
        <v>32</v>
      </c>
      <c r="C2019" t="s">
        <v>114</v>
      </c>
      <c r="D2019" t="s">
        <v>700</v>
      </c>
    </row>
    <row r="2020" spans="1:4" x14ac:dyDescent="0.3">
      <c r="A2020" t="s">
        <v>2134</v>
      </c>
      <c r="B2020" t="s">
        <v>41</v>
      </c>
      <c r="C2020" t="s">
        <v>185</v>
      </c>
      <c r="D2020" t="s">
        <v>2135</v>
      </c>
    </row>
    <row r="2021" spans="1:4" x14ac:dyDescent="0.3">
      <c r="A2021" t="s">
        <v>652</v>
      </c>
      <c r="B2021" t="s">
        <v>32</v>
      </c>
      <c r="C2021" t="s">
        <v>75</v>
      </c>
      <c r="D2021" t="s">
        <v>653</v>
      </c>
    </row>
    <row r="2022" spans="1:4" x14ac:dyDescent="0.3">
      <c r="A2022" t="s">
        <v>4589</v>
      </c>
      <c r="B2022" t="s">
        <v>41</v>
      </c>
      <c r="C2022" t="s">
        <v>185</v>
      </c>
      <c r="D2022" t="s">
        <v>4590</v>
      </c>
    </row>
    <row r="2023" spans="1:4" x14ac:dyDescent="0.3">
      <c r="A2023" t="s">
        <v>4782</v>
      </c>
      <c r="B2023" t="s">
        <v>32</v>
      </c>
      <c r="C2023" t="s">
        <v>52</v>
      </c>
      <c r="D2023" t="s">
        <v>4783</v>
      </c>
    </row>
    <row r="2024" spans="1:4" x14ac:dyDescent="0.3">
      <c r="A2024" t="s">
        <v>1326</v>
      </c>
      <c r="B2024" t="s">
        <v>32</v>
      </c>
      <c r="C2024" t="s">
        <v>75</v>
      </c>
      <c r="D2024" t="s">
        <v>1327</v>
      </c>
    </row>
    <row r="2025" spans="1:4" x14ac:dyDescent="0.3">
      <c r="A2025" t="s">
        <v>2615</v>
      </c>
      <c r="B2025" t="s">
        <v>41</v>
      </c>
      <c r="C2025" t="s">
        <v>42</v>
      </c>
      <c r="D2025" t="s">
        <v>2616</v>
      </c>
    </row>
    <row r="2026" spans="1:4" x14ac:dyDescent="0.3">
      <c r="A2026" t="s">
        <v>3686</v>
      </c>
      <c r="B2026" t="s">
        <v>32</v>
      </c>
      <c r="C2026" t="s">
        <v>200</v>
      </c>
      <c r="D2026" t="s">
        <v>264</v>
      </c>
    </row>
    <row r="2027" spans="1:4" x14ac:dyDescent="0.3">
      <c r="A2027" t="s">
        <v>749</v>
      </c>
      <c r="B2027" t="s">
        <v>32</v>
      </c>
      <c r="C2027" t="s">
        <v>55</v>
      </c>
      <c r="D2027" t="s">
        <v>750</v>
      </c>
    </row>
    <row r="2028" spans="1:4" x14ac:dyDescent="0.3">
      <c r="A2028" t="s">
        <v>1295</v>
      </c>
      <c r="B2028" t="s">
        <v>32</v>
      </c>
      <c r="C2028" t="s">
        <v>215</v>
      </c>
      <c r="D2028" t="s">
        <v>1296</v>
      </c>
    </row>
    <row r="2029" spans="1:4" x14ac:dyDescent="0.3">
      <c r="A2029" t="s">
        <v>4788</v>
      </c>
      <c r="B2029" t="s">
        <v>32</v>
      </c>
      <c r="C2029" t="s">
        <v>33</v>
      </c>
      <c r="D2029" t="s">
        <v>4789</v>
      </c>
    </row>
    <row r="2030" spans="1:4" x14ac:dyDescent="0.3">
      <c r="A2030" t="s">
        <v>4791</v>
      </c>
      <c r="B2030" t="s">
        <v>41</v>
      </c>
      <c r="C2030" t="s">
        <v>492</v>
      </c>
      <c r="D2030" t="s">
        <v>4792</v>
      </c>
    </row>
    <row r="2031" spans="1:4" x14ac:dyDescent="0.3">
      <c r="A2031" t="s">
        <v>4793</v>
      </c>
      <c r="B2031" t="s">
        <v>41</v>
      </c>
      <c r="C2031" t="s">
        <v>185</v>
      </c>
      <c r="D2031" t="s">
        <v>4794</v>
      </c>
    </row>
    <row r="2032" spans="1:4" x14ac:dyDescent="0.3">
      <c r="A2032" t="s">
        <v>4798</v>
      </c>
      <c r="B2032" t="s">
        <v>41</v>
      </c>
      <c r="C2032" t="s">
        <v>185</v>
      </c>
      <c r="D2032" t="s">
        <v>4799</v>
      </c>
    </row>
    <row r="2033" spans="1:4" x14ac:dyDescent="0.3">
      <c r="A2033" t="s">
        <v>742</v>
      </c>
      <c r="B2033" t="s">
        <v>32</v>
      </c>
      <c r="C2033" t="s">
        <v>114</v>
      </c>
      <c r="D2033" t="s">
        <v>743</v>
      </c>
    </row>
    <row r="2034" spans="1:4" x14ac:dyDescent="0.3">
      <c r="A2034" t="s">
        <v>744</v>
      </c>
      <c r="B2034" t="s">
        <v>32</v>
      </c>
      <c r="C2034" t="s">
        <v>114</v>
      </c>
      <c r="D2034" t="s">
        <v>745</v>
      </c>
    </row>
    <row r="2035" spans="1:4" x14ac:dyDescent="0.3">
      <c r="A2035" t="s">
        <v>3244</v>
      </c>
      <c r="B2035" t="s">
        <v>32</v>
      </c>
      <c r="C2035" t="s">
        <v>52</v>
      </c>
      <c r="D2035" t="s">
        <v>3245</v>
      </c>
    </row>
    <row r="2036" spans="1:4" x14ac:dyDescent="0.3">
      <c r="A2036" t="s">
        <v>4800</v>
      </c>
      <c r="B2036" t="s">
        <v>48</v>
      </c>
      <c r="C2036" t="s">
        <v>49</v>
      </c>
      <c r="D2036" t="s">
        <v>4801</v>
      </c>
    </row>
    <row r="2037" spans="1:4" x14ac:dyDescent="0.3">
      <c r="A2037" t="s">
        <v>4803</v>
      </c>
      <c r="B2037" t="s">
        <v>41</v>
      </c>
      <c r="C2037" t="s">
        <v>42</v>
      </c>
      <c r="D2037" t="s">
        <v>4804</v>
      </c>
    </row>
    <row r="2038" spans="1:4" x14ac:dyDescent="0.3">
      <c r="A2038" t="s">
        <v>1033</v>
      </c>
      <c r="B2038" t="s">
        <v>32</v>
      </c>
      <c r="C2038" t="s">
        <v>75</v>
      </c>
      <c r="D2038" t="s">
        <v>1034</v>
      </c>
    </row>
    <row r="2039" spans="1:4" x14ac:dyDescent="0.3">
      <c r="A2039" t="s">
        <v>4806</v>
      </c>
      <c r="B2039" t="s">
        <v>32</v>
      </c>
      <c r="C2039" t="s">
        <v>52</v>
      </c>
      <c r="D2039" t="s">
        <v>4807</v>
      </c>
    </row>
    <row r="2040" spans="1:4" x14ac:dyDescent="0.3">
      <c r="A2040" t="s">
        <v>3270</v>
      </c>
      <c r="B2040" t="s">
        <v>32</v>
      </c>
      <c r="C2040" t="s">
        <v>205</v>
      </c>
      <c r="D2040" t="s">
        <v>3271</v>
      </c>
    </row>
    <row r="2041" spans="1:4" x14ac:dyDescent="0.3">
      <c r="A2041" t="s">
        <v>1901</v>
      </c>
      <c r="B2041" t="s">
        <v>32</v>
      </c>
      <c r="C2041" t="s">
        <v>45</v>
      </c>
      <c r="D2041" t="s">
        <v>1902</v>
      </c>
    </row>
    <row r="2042" spans="1:4" x14ac:dyDescent="0.3">
      <c r="A2042" t="s">
        <v>3428</v>
      </c>
      <c r="B2042" t="s">
        <v>41</v>
      </c>
      <c r="C2042" t="s">
        <v>42</v>
      </c>
      <c r="D2042" t="s">
        <v>3429</v>
      </c>
    </row>
    <row r="2043" spans="1:4" x14ac:dyDescent="0.3">
      <c r="A2043" t="s">
        <v>4812</v>
      </c>
      <c r="B2043" t="s">
        <v>48</v>
      </c>
      <c r="C2043" t="s">
        <v>99</v>
      </c>
      <c r="D2043" t="s">
        <v>4813</v>
      </c>
    </row>
    <row r="2044" spans="1:4" x14ac:dyDescent="0.3">
      <c r="A2044" t="s">
        <v>1483</v>
      </c>
      <c r="B2044" t="s">
        <v>32</v>
      </c>
      <c r="C2044" t="s">
        <v>52</v>
      </c>
      <c r="D2044" t="s">
        <v>1484</v>
      </c>
    </row>
    <row r="2045" spans="1:4" x14ac:dyDescent="0.3">
      <c r="A2045" t="s">
        <v>4820</v>
      </c>
      <c r="B2045" t="s">
        <v>48</v>
      </c>
      <c r="C2045" t="s">
        <v>49</v>
      </c>
      <c r="D2045" t="s">
        <v>4821</v>
      </c>
    </row>
    <row r="2046" spans="1:4" x14ac:dyDescent="0.3">
      <c r="A2046" t="s">
        <v>4822</v>
      </c>
      <c r="B2046" t="s">
        <v>41</v>
      </c>
      <c r="C2046" t="s">
        <v>185</v>
      </c>
      <c r="D2046" t="s">
        <v>4823</v>
      </c>
    </row>
    <row r="2047" spans="1:4" x14ac:dyDescent="0.3">
      <c r="A2047" t="s">
        <v>4824</v>
      </c>
      <c r="B2047" t="s">
        <v>32</v>
      </c>
      <c r="C2047" t="s">
        <v>45</v>
      </c>
      <c r="D2047" t="s">
        <v>4825</v>
      </c>
    </row>
    <row r="2048" spans="1:4" x14ac:dyDescent="0.3">
      <c r="A2048" t="s">
        <v>4827</v>
      </c>
      <c r="B2048" t="s">
        <v>41</v>
      </c>
      <c r="C2048" t="s">
        <v>42</v>
      </c>
      <c r="D2048" t="s">
        <v>4828</v>
      </c>
    </row>
    <row r="2049" spans="1:4" x14ac:dyDescent="0.3">
      <c r="A2049" t="s">
        <v>4829</v>
      </c>
      <c r="B2049" t="s">
        <v>48</v>
      </c>
      <c r="C2049" t="s">
        <v>99</v>
      </c>
      <c r="D2049" t="s">
        <v>4830</v>
      </c>
    </row>
    <row r="2050" spans="1:4" x14ac:dyDescent="0.3">
      <c r="A2050" t="s">
        <v>3368</v>
      </c>
      <c r="B2050" t="s">
        <v>41</v>
      </c>
      <c r="C2050" t="s">
        <v>42</v>
      </c>
      <c r="D2050" t="s">
        <v>3369</v>
      </c>
    </row>
    <row r="2051" spans="1:4" x14ac:dyDescent="0.3">
      <c r="A2051" t="s">
        <v>4831</v>
      </c>
      <c r="B2051" t="s">
        <v>32</v>
      </c>
      <c r="C2051" t="s">
        <v>33</v>
      </c>
      <c r="D2051" t="s">
        <v>4832</v>
      </c>
    </row>
    <row r="2052" spans="1:4" x14ac:dyDescent="0.3">
      <c r="A2052" t="s">
        <v>1763</v>
      </c>
      <c r="B2052" t="s">
        <v>32</v>
      </c>
      <c r="C2052" t="s">
        <v>75</v>
      </c>
      <c r="D2052" t="s">
        <v>1764</v>
      </c>
    </row>
    <row r="2053" spans="1:4" x14ac:dyDescent="0.3">
      <c r="A2053" t="s">
        <v>4833</v>
      </c>
      <c r="B2053" t="s">
        <v>48</v>
      </c>
      <c r="C2053" t="s">
        <v>49</v>
      </c>
      <c r="D2053" t="s">
        <v>4834</v>
      </c>
    </row>
    <row r="2054" spans="1:4" x14ac:dyDescent="0.3">
      <c r="A2054" t="s">
        <v>1433</v>
      </c>
      <c r="B2054" t="s">
        <v>32</v>
      </c>
      <c r="C2054" t="s">
        <v>52</v>
      </c>
      <c r="D2054" t="s">
        <v>1434</v>
      </c>
    </row>
    <row r="2055" spans="1:4" x14ac:dyDescent="0.3">
      <c r="A2055" t="s">
        <v>3922</v>
      </c>
      <c r="B2055" t="s">
        <v>32</v>
      </c>
      <c r="C2055" t="s">
        <v>215</v>
      </c>
      <c r="D2055" t="s">
        <v>3923</v>
      </c>
    </row>
    <row r="2056" spans="1:4" x14ac:dyDescent="0.3">
      <c r="A2056" t="s">
        <v>2666</v>
      </c>
      <c r="B2056" t="s">
        <v>41</v>
      </c>
      <c r="C2056" t="s">
        <v>185</v>
      </c>
      <c r="D2056" t="s">
        <v>2667</v>
      </c>
    </row>
    <row r="2057" spans="1:4" x14ac:dyDescent="0.3">
      <c r="A2057" t="s">
        <v>1567</v>
      </c>
      <c r="B2057" t="s">
        <v>41</v>
      </c>
      <c r="C2057" t="s">
        <v>58</v>
      </c>
      <c r="D2057" t="s">
        <v>1568</v>
      </c>
    </row>
    <row r="2058" spans="1:4" x14ac:dyDescent="0.3">
      <c r="A2058" t="s">
        <v>1143</v>
      </c>
      <c r="B2058" t="s">
        <v>32</v>
      </c>
      <c r="C2058" t="s">
        <v>52</v>
      </c>
      <c r="D2058" t="s">
        <v>1144</v>
      </c>
    </row>
    <row r="2059" spans="1:4" x14ac:dyDescent="0.3">
      <c r="A2059" t="s">
        <v>251</v>
      </c>
      <c r="B2059" t="s">
        <v>41</v>
      </c>
      <c r="C2059" t="s">
        <v>185</v>
      </c>
      <c r="D2059" t="s">
        <v>252</v>
      </c>
    </row>
    <row r="2060" spans="1:4" x14ac:dyDescent="0.3">
      <c r="A2060" t="s">
        <v>753</v>
      </c>
      <c r="B2060" t="s">
        <v>41</v>
      </c>
      <c r="C2060" t="s">
        <v>42</v>
      </c>
      <c r="D2060" t="s">
        <v>754</v>
      </c>
    </row>
    <row r="2061" spans="1:4" x14ac:dyDescent="0.3">
      <c r="A2061" t="s">
        <v>1045</v>
      </c>
      <c r="B2061" t="s">
        <v>48</v>
      </c>
      <c r="C2061" t="s">
        <v>49</v>
      </c>
      <c r="D2061" t="s">
        <v>1046</v>
      </c>
    </row>
    <row r="2062" spans="1:4" x14ac:dyDescent="0.3">
      <c r="A2062" t="s">
        <v>4841</v>
      </c>
      <c r="B2062" t="s">
        <v>32</v>
      </c>
      <c r="C2062" t="s">
        <v>45</v>
      </c>
      <c r="D2062" t="s">
        <v>4842</v>
      </c>
    </row>
    <row r="2063" spans="1:4" x14ac:dyDescent="0.3">
      <c r="A2063" t="s">
        <v>4846</v>
      </c>
      <c r="B2063" t="s">
        <v>32</v>
      </c>
      <c r="C2063" t="s">
        <v>52</v>
      </c>
      <c r="D2063" t="s">
        <v>4847</v>
      </c>
    </row>
    <row r="2064" spans="1:4" x14ac:dyDescent="0.3">
      <c r="A2064" t="s">
        <v>4849</v>
      </c>
      <c r="B2064" t="s">
        <v>41</v>
      </c>
      <c r="C2064" t="s">
        <v>42</v>
      </c>
      <c r="D2064" t="s">
        <v>4850</v>
      </c>
    </row>
    <row r="2065" spans="1:4" x14ac:dyDescent="0.3">
      <c r="A2065" t="s">
        <v>3363</v>
      </c>
      <c r="B2065" t="s">
        <v>32</v>
      </c>
      <c r="C2065" t="s">
        <v>205</v>
      </c>
      <c r="D2065" t="s">
        <v>3364</v>
      </c>
    </row>
    <row r="2066" spans="1:4" x14ac:dyDescent="0.3">
      <c r="A2066" t="s">
        <v>4853</v>
      </c>
      <c r="B2066" t="s">
        <v>41</v>
      </c>
      <c r="C2066" t="s">
        <v>185</v>
      </c>
      <c r="D2066" t="s">
        <v>4854</v>
      </c>
    </row>
    <row r="2067" spans="1:4" x14ac:dyDescent="0.3">
      <c r="A2067" t="s">
        <v>4855</v>
      </c>
      <c r="B2067" t="s">
        <v>32</v>
      </c>
      <c r="C2067" t="s">
        <v>114</v>
      </c>
      <c r="D2067" t="s">
        <v>4856</v>
      </c>
    </row>
    <row r="2068" spans="1:4" x14ac:dyDescent="0.3">
      <c r="A2068" t="s">
        <v>3534</v>
      </c>
      <c r="B2068" t="s">
        <v>41</v>
      </c>
      <c r="C2068" t="s">
        <v>185</v>
      </c>
      <c r="D2068" t="s">
        <v>3535</v>
      </c>
    </row>
    <row r="2069" spans="1:4" x14ac:dyDescent="0.3">
      <c r="A2069" t="s">
        <v>1697</v>
      </c>
      <c r="B2069" t="s">
        <v>32</v>
      </c>
      <c r="C2069" t="s">
        <v>33</v>
      </c>
      <c r="D2069" t="s">
        <v>1698</v>
      </c>
    </row>
    <row r="2070" spans="1:4" x14ac:dyDescent="0.3">
      <c r="A2070" t="s">
        <v>1770</v>
      </c>
      <c r="B2070" t="s">
        <v>32</v>
      </c>
      <c r="C2070" t="s">
        <v>114</v>
      </c>
      <c r="D2070" t="s">
        <v>1771</v>
      </c>
    </row>
    <row r="2071" spans="1:4" x14ac:dyDescent="0.3">
      <c r="A2071" t="s">
        <v>164</v>
      </c>
      <c r="B2071" t="s">
        <v>41</v>
      </c>
      <c r="C2071" t="s">
        <v>42</v>
      </c>
      <c r="D2071" t="s">
        <v>165</v>
      </c>
    </row>
    <row r="2072" spans="1:4" x14ac:dyDescent="0.3">
      <c r="A2072" t="s">
        <v>3595</v>
      </c>
      <c r="B2072" t="s">
        <v>48</v>
      </c>
      <c r="C2072" t="s">
        <v>49</v>
      </c>
      <c r="D2072" t="s">
        <v>3596</v>
      </c>
    </row>
    <row r="2073" spans="1:4" x14ac:dyDescent="0.3">
      <c r="A2073" t="s">
        <v>1677</v>
      </c>
      <c r="B2073" t="s">
        <v>32</v>
      </c>
      <c r="C2073" t="s">
        <v>114</v>
      </c>
      <c r="D2073" t="s">
        <v>1678</v>
      </c>
    </row>
    <row r="2074" spans="1:4" x14ac:dyDescent="0.3">
      <c r="A2074" t="s">
        <v>1363</v>
      </c>
      <c r="B2074" t="s">
        <v>32</v>
      </c>
      <c r="C2074" t="s">
        <v>114</v>
      </c>
      <c r="D2074" t="s">
        <v>1364</v>
      </c>
    </row>
    <row r="2075" spans="1:4" x14ac:dyDescent="0.3">
      <c r="A2075" t="s">
        <v>4187</v>
      </c>
      <c r="B2075" t="s">
        <v>32</v>
      </c>
      <c r="C2075" t="s">
        <v>215</v>
      </c>
      <c r="D2075" t="s">
        <v>4188</v>
      </c>
    </row>
    <row r="2076" spans="1:4" x14ac:dyDescent="0.3">
      <c r="A2076" t="s">
        <v>3489</v>
      </c>
      <c r="B2076" t="s">
        <v>41</v>
      </c>
      <c r="C2076" t="s">
        <v>42</v>
      </c>
      <c r="D2076" t="s">
        <v>3490</v>
      </c>
    </row>
    <row r="2077" spans="1:4" x14ac:dyDescent="0.3">
      <c r="A2077" t="s">
        <v>4866</v>
      </c>
      <c r="B2077" t="s">
        <v>48</v>
      </c>
      <c r="C2077" t="s">
        <v>49</v>
      </c>
      <c r="D2077" t="s">
        <v>4867</v>
      </c>
    </row>
    <row r="2078" spans="1:4" x14ac:dyDescent="0.3">
      <c r="A2078" t="s">
        <v>4871</v>
      </c>
      <c r="B2078" t="s">
        <v>32</v>
      </c>
      <c r="C2078" t="s">
        <v>52</v>
      </c>
      <c r="D2078" t="s">
        <v>4872</v>
      </c>
    </row>
    <row r="2079" spans="1:4" x14ac:dyDescent="0.3">
      <c r="A2079" t="s">
        <v>2557</v>
      </c>
      <c r="B2079" t="s">
        <v>32</v>
      </c>
      <c r="C2079" t="s">
        <v>75</v>
      </c>
      <c r="D2079" t="s">
        <v>2558</v>
      </c>
    </row>
    <row r="2080" spans="1:4" x14ac:dyDescent="0.3">
      <c r="A2080" t="s">
        <v>4873</v>
      </c>
      <c r="B2080" t="s">
        <v>32</v>
      </c>
      <c r="C2080" t="s">
        <v>205</v>
      </c>
      <c r="D2080" t="s">
        <v>4874</v>
      </c>
    </row>
    <row r="2081" spans="1:4" x14ac:dyDescent="0.3">
      <c r="A2081" t="s">
        <v>4876</v>
      </c>
      <c r="B2081" t="s">
        <v>32</v>
      </c>
      <c r="C2081" t="s">
        <v>52</v>
      </c>
      <c r="D2081" t="s">
        <v>4877</v>
      </c>
    </row>
    <row r="2082" spans="1:4" x14ac:dyDescent="0.3">
      <c r="A2082" t="s">
        <v>4878</v>
      </c>
      <c r="B2082" t="s">
        <v>32</v>
      </c>
      <c r="C2082" t="s">
        <v>114</v>
      </c>
      <c r="D2082" t="s">
        <v>4879</v>
      </c>
    </row>
    <row r="2083" spans="1:4" x14ac:dyDescent="0.3">
      <c r="A2083" t="s">
        <v>1531</v>
      </c>
      <c r="B2083" t="s">
        <v>32</v>
      </c>
      <c r="C2083" t="s">
        <v>114</v>
      </c>
      <c r="D2083" t="s">
        <v>1532</v>
      </c>
    </row>
    <row r="2084" spans="1:4" x14ac:dyDescent="0.3">
      <c r="A2084" t="s">
        <v>4571</v>
      </c>
      <c r="B2084" t="s">
        <v>48</v>
      </c>
      <c r="C2084" t="s">
        <v>49</v>
      </c>
      <c r="D2084" t="s">
        <v>4572</v>
      </c>
    </row>
    <row r="2085" spans="1:4" x14ac:dyDescent="0.3">
      <c r="A2085" t="s">
        <v>3545</v>
      </c>
      <c r="B2085" t="s">
        <v>32</v>
      </c>
      <c r="C2085" t="s">
        <v>45</v>
      </c>
      <c r="D2085" t="s">
        <v>3546</v>
      </c>
    </row>
    <row r="2086" spans="1:4" x14ac:dyDescent="0.3">
      <c r="A2086" t="s">
        <v>3348</v>
      </c>
      <c r="B2086" t="s">
        <v>32</v>
      </c>
      <c r="C2086" t="s">
        <v>45</v>
      </c>
      <c r="D2086" t="s">
        <v>3349</v>
      </c>
    </row>
    <row r="2087" spans="1:4" x14ac:dyDescent="0.3">
      <c r="A2087" t="s">
        <v>604</v>
      </c>
      <c r="B2087" t="s">
        <v>32</v>
      </c>
      <c r="C2087" t="s">
        <v>52</v>
      </c>
      <c r="D2087" t="s">
        <v>605</v>
      </c>
    </row>
    <row r="2088" spans="1:4" x14ac:dyDescent="0.3">
      <c r="A2088" t="s">
        <v>4886</v>
      </c>
      <c r="B2088" t="s">
        <v>48</v>
      </c>
      <c r="C2088" t="s">
        <v>1229</v>
      </c>
      <c r="D2088" t="s">
        <v>4887</v>
      </c>
    </row>
    <row r="2089" spans="1:4" x14ac:dyDescent="0.3">
      <c r="A2089" t="s">
        <v>4888</v>
      </c>
      <c r="B2089" t="s">
        <v>32</v>
      </c>
      <c r="C2089" t="s">
        <v>114</v>
      </c>
      <c r="D2089" t="s">
        <v>4889</v>
      </c>
    </row>
    <row r="2090" spans="1:4" x14ac:dyDescent="0.3">
      <c r="A2090" t="s">
        <v>1985</v>
      </c>
      <c r="B2090" t="s">
        <v>32</v>
      </c>
      <c r="C2090" t="s">
        <v>52</v>
      </c>
      <c r="D2090" t="s">
        <v>1986</v>
      </c>
    </row>
    <row r="2091" spans="1:4" x14ac:dyDescent="0.3">
      <c r="A2091" t="s">
        <v>3428</v>
      </c>
      <c r="B2091" t="s">
        <v>41</v>
      </c>
      <c r="C2091" t="s">
        <v>42</v>
      </c>
      <c r="D2091" t="s">
        <v>3429</v>
      </c>
    </row>
    <row r="2092" spans="1:4" x14ac:dyDescent="0.3">
      <c r="A2092" t="s">
        <v>4893</v>
      </c>
      <c r="B2092" t="s">
        <v>32</v>
      </c>
      <c r="C2092" t="s">
        <v>200</v>
      </c>
      <c r="D2092" t="s">
        <v>4894</v>
      </c>
    </row>
    <row r="2093" spans="1:4" x14ac:dyDescent="0.3">
      <c r="A2093" t="s">
        <v>1283</v>
      </c>
      <c r="B2093" t="s">
        <v>41</v>
      </c>
      <c r="C2093" t="s">
        <v>185</v>
      </c>
      <c r="D2093" t="s">
        <v>1284</v>
      </c>
    </row>
    <row r="2094" spans="1:4" x14ac:dyDescent="0.3">
      <c r="A2094" t="s">
        <v>132</v>
      </c>
      <c r="B2094" t="s">
        <v>32</v>
      </c>
      <c r="C2094" t="s">
        <v>75</v>
      </c>
      <c r="D2094" t="s">
        <v>133</v>
      </c>
    </row>
    <row r="2095" spans="1:4" x14ac:dyDescent="0.3">
      <c r="A2095" t="s">
        <v>3046</v>
      </c>
      <c r="B2095" t="s">
        <v>32</v>
      </c>
      <c r="C2095" t="s">
        <v>114</v>
      </c>
      <c r="D2095" t="s">
        <v>3047</v>
      </c>
    </row>
    <row r="2096" spans="1:4" x14ac:dyDescent="0.3">
      <c r="A2096" t="s">
        <v>4900</v>
      </c>
      <c r="B2096" t="s">
        <v>48</v>
      </c>
      <c r="C2096" t="s">
        <v>99</v>
      </c>
      <c r="D2096" t="s">
        <v>4901</v>
      </c>
    </row>
    <row r="2097" spans="1:4" x14ac:dyDescent="0.3">
      <c r="A2097" t="s">
        <v>494</v>
      </c>
      <c r="B2097" t="s">
        <v>41</v>
      </c>
      <c r="C2097" t="s">
        <v>185</v>
      </c>
      <c r="D2097" t="s">
        <v>495</v>
      </c>
    </row>
    <row r="2098" spans="1:4" x14ac:dyDescent="0.3">
      <c r="A2098" t="s">
        <v>2818</v>
      </c>
      <c r="B2098" t="s">
        <v>41</v>
      </c>
      <c r="C2098" t="s">
        <v>42</v>
      </c>
      <c r="D2098" t="s">
        <v>2819</v>
      </c>
    </row>
    <row r="2099" spans="1:4" x14ac:dyDescent="0.3">
      <c r="A2099" t="s">
        <v>3251</v>
      </c>
      <c r="B2099" t="s">
        <v>32</v>
      </c>
      <c r="C2099" t="s">
        <v>75</v>
      </c>
      <c r="D2099" t="s">
        <v>3252</v>
      </c>
    </row>
    <row r="2100" spans="1:4" x14ac:dyDescent="0.3">
      <c r="A2100" t="s">
        <v>4906</v>
      </c>
      <c r="B2100" t="s">
        <v>48</v>
      </c>
      <c r="C2100" t="s">
        <v>49</v>
      </c>
      <c r="D2100" t="s">
        <v>4907</v>
      </c>
    </row>
    <row r="2101" spans="1:4" x14ac:dyDescent="0.3">
      <c r="A2101" t="s">
        <v>1737</v>
      </c>
      <c r="B2101" t="s">
        <v>32</v>
      </c>
      <c r="C2101" t="s">
        <v>75</v>
      </c>
      <c r="D2101" t="s">
        <v>1738</v>
      </c>
    </row>
    <row r="2102" spans="1:4" x14ac:dyDescent="0.3">
      <c r="A2102" t="s">
        <v>3773</v>
      </c>
      <c r="B2102" t="s">
        <v>41</v>
      </c>
      <c r="C2102" t="s">
        <v>42</v>
      </c>
      <c r="D2102" t="s">
        <v>3774</v>
      </c>
    </row>
    <row r="2103" spans="1:4" x14ac:dyDescent="0.3">
      <c r="A2103" t="s">
        <v>4912</v>
      </c>
      <c r="B2103" t="s">
        <v>48</v>
      </c>
      <c r="C2103" t="s">
        <v>99</v>
      </c>
      <c r="D2103" t="s">
        <v>4913</v>
      </c>
    </row>
    <row r="2104" spans="1:4" x14ac:dyDescent="0.3">
      <c r="A2104" t="s">
        <v>4915</v>
      </c>
      <c r="B2104" t="s">
        <v>32</v>
      </c>
      <c r="C2104" t="s">
        <v>45</v>
      </c>
      <c r="D2104" t="s">
        <v>4916</v>
      </c>
    </row>
    <row r="2105" spans="1:4" x14ac:dyDescent="0.3">
      <c r="A2105" t="s">
        <v>4917</v>
      </c>
      <c r="B2105" t="s">
        <v>32</v>
      </c>
      <c r="C2105" t="s">
        <v>33</v>
      </c>
      <c r="D2105" t="s">
        <v>4918</v>
      </c>
    </row>
    <row r="2106" spans="1:4" x14ac:dyDescent="0.3">
      <c r="A2106" t="s">
        <v>4198</v>
      </c>
      <c r="B2106" t="s">
        <v>32</v>
      </c>
      <c r="C2106" t="s">
        <v>114</v>
      </c>
      <c r="D2106" t="s">
        <v>4199</v>
      </c>
    </row>
    <row r="2107" spans="1:4" x14ac:dyDescent="0.3">
      <c r="A2107" t="s">
        <v>4377</v>
      </c>
      <c r="B2107" t="s">
        <v>48</v>
      </c>
      <c r="C2107" t="s">
        <v>49</v>
      </c>
      <c r="D2107" t="s">
        <v>4378</v>
      </c>
    </row>
    <row r="2108" spans="1:4" x14ac:dyDescent="0.3">
      <c r="A2108" t="s">
        <v>1404</v>
      </c>
      <c r="B2108" t="s">
        <v>41</v>
      </c>
      <c r="C2108" t="s">
        <v>185</v>
      </c>
      <c r="D2108" t="s">
        <v>1405</v>
      </c>
    </row>
    <row r="2109" spans="1:4" x14ac:dyDescent="0.3">
      <c r="A2109" t="s">
        <v>4920</v>
      </c>
      <c r="B2109" t="s">
        <v>41</v>
      </c>
      <c r="C2109" t="s">
        <v>42</v>
      </c>
      <c r="D2109" t="s">
        <v>4921</v>
      </c>
    </row>
    <row r="2110" spans="1:4" x14ac:dyDescent="0.3">
      <c r="A2110" t="s">
        <v>4739</v>
      </c>
      <c r="B2110" t="s">
        <v>32</v>
      </c>
      <c r="C2110" t="s">
        <v>45</v>
      </c>
      <c r="D2110" t="s">
        <v>4740</v>
      </c>
    </row>
    <row r="2111" spans="1:4" x14ac:dyDescent="0.3">
      <c r="A2111" t="s">
        <v>4922</v>
      </c>
      <c r="B2111" t="s">
        <v>32</v>
      </c>
      <c r="C2111" t="s">
        <v>55</v>
      </c>
      <c r="D2111" t="s">
        <v>4923</v>
      </c>
    </row>
    <row r="2112" spans="1:4" x14ac:dyDescent="0.3">
      <c r="A2112" t="s">
        <v>4617</v>
      </c>
      <c r="B2112" t="s">
        <v>32</v>
      </c>
      <c r="C2112" t="s">
        <v>52</v>
      </c>
      <c r="D2112" t="s">
        <v>4618</v>
      </c>
    </row>
    <row r="2113" spans="1:4" x14ac:dyDescent="0.3">
      <c r="A2113" t="s">
        <v>4109</v>
      </c>
      <c r="B2113" t="s">
        <v>32</v>
      </c>
      <c r="C2113" t="s">
        <v>114</v>
      </c>
      <c r="D2113" t="s">
        <v>4110</v>
      </c>
    </row>
    <row r="2114" spans="1:4" x14ac:dyDescent="0.3">
      <c r="A2114" t="s">
        <v>820</v>
      </c>
      <c r="B2114" t="s">
        <v>41</v>
      </c>
      <c r="C2114" t="s">
        <v>42</v>
      </c>
      <c r="D2114" t="s">
        <v>821</v>
      </c>
    </row>
    <row r="2115" spans="1:4" x14ac:dyDescent="0.3">
      <c r="A2115" t="s">
        <v>4669</v>
      </c>
      <c r="B2115" t="s">
        <v>48</v>
      </c>
      <c r="C2115" t="s">
        <v>49</v>
      </c>
      <c r="D2115" t="s">
        <v>4670</v>
      </c>
    </row>
    <row r="2116" spans="1:4" x14ac:dyDescent="0.3">
      <c r="A2116" t="s">
        <v>2295</v>
      </c>
      <c r="B2116" t="s">
        <v>32</v>
      </c>
      <c r="C2116" t="s">
        <v>75</v>
      </c>
      <c r="D2116" t="s">
        <v>2296</v>
      </c>
    </row>
    <row r="2117" spans="1:4" x14ac:dyDescent="0.3">
      <c r="A2117" t="s">
        <v>1363</v>
      </c>
      <c r="B2117" t="s">
        <v>32</v>
      </c>
      <c r="C2117" t="s">
        <v>114</v>
      </c>
      <c r="D2117" t="s">
        <v>1364</v>
      </c>
    </row>
    <row r="2118" spans="1:4" x14ac:dyDescent="0.3">
      <c r="A2118" t="s">
        <v>1453</v>
      </c>
      <c r="B2118" t="s">
        <v>32</v>
      </c>
      <c r="C2118" t="s">
        <v>75</v>
      </c>
      <c r="D2118" t="s">
        <v>1454</v>
      </c>
    </row>
    <row r="2119" spans="1:4" x14ac:dyDescent="0.3">
      <c r="A2119" t="s">
        <v>4927</v>
      </c>
      <c r="B2119" t="s">
        <v>32</v>
      </c>
      <c r="C2119" t="s">
        <v>215</v>
      </c>
      <c r="D2119" t="s">
        <v>4928</v>
      </c>
    </row>
    <row r="2120" spans="1:4" x14ac:dyDescent="0.3">
      <c r="A2120" t="s">
        <v>487</v>
      </c>
      <c r="B2120" t="s">
        <v>32</v>
      </c>
      <c r="C2120" t="s">
        <v>33</v>
      </c>
      <c r="D2120" t="s">
        <v>488</v>
      </c>
    </row>
    <row r="2121" spans="1:4" x14ac:dyDescent="0.3">
      <c r="A2121" t="s">
        <v>4932</v>
      </c>
      <c r="B2121" t="s">
        <v>32</v>
      </c>
      <c r="C2121" t="s">
        <v>114</v>
      </c>
      <c r="D2121" t="s">
        <v>4933</v>
      </c>
    </row>
    <row r="2122" spans="1:4" x14ac:dyDescent="0.3">
      <c r="A2122" t="s">
        <v>4935</v>
      </c>
      <c r="B2122" t="s">
        <v>48</v>
      </c>
      <c r="C2122" t="s">
        <v>99</v>
      </c>
      <c r="D2122" t="s">
        <v>4936</v>
      </c>
    </row>
    <row r="2123" spans="1:4" x14ac:dyDescent="0.3">
      <c r="A2123" t="s">
        <v>4172</v>
      </c>
      <c r="B2123" t="s">
        <v>41</v>
      </c>
      <c r="C2123" t="s">
        <v>185</v>
      </c>
      <c r="D2123" t="s">
        <v>4173</v>
      </c>
    </row>
    <row r="2124" spans="1:4" x14ac:dyDescent="0.3">
      <c r="A2124" t="s">
        <v>4938</v>
      </c>
      <c r="B2124" t="s">
        <v>48</v>
      </c>
      <c r="C2124" t="s">
        <v>49</v>
      </c>
      <c r="D2124" t="s">
        <v>4939</v>
      </c>
    </row>
    <row r="2125" spans="1:4" x14ac:dyDescent="0.3">
      <c r="A2125" t="s">
        <v>1732</v>
      </c>
      <c r="B2125" t="s">
        <v>32</v>
      </c>
      <c r="C2125" t="s">
        <v>114</v>
      </c>
      <c r="D2125" t="s">
        <v>1733</v>
      </c>
    </row>
    <row r="2126" spans="1:4" x14ac:dyDescent="0.3">
      <c r="A2126" t="s">
        <v>4941</v>
      </c>
      <c r="B2126" t="s">
        <v>32</v>
      </c>
      <c r="C2126" t="s">
        <v>45</v>
      </c>
      <c r="D2126" t="s">
        <v>2631</v>
      </c>
    </row>
    <row r="2127" spans="1:4" x14ac:dyDescent="0.3">
      <c r="A2127" t="s">
        <v>4942</v>
      </c>
      <c r="B2127" t="s">
        <v>41</v>
      </c>
      <c r="C2127" t="s">
        <v>42</v>
      </c>
      <c r="D2127" t="s">
        <v>4943</v>
      </c>
    </row>
    <row r="2128" spans="1:4" x14ac:dyDescent="0.3">
      <c r="A2128" t="s">
        <v>847</v>
      </c>
      <c r="B2128" t="s">
        <v>48</v>
      </c>
      <c r="C2128" t="s">
        <v>99</v>
      </c>
      <c r="D2128" t="s">
        <v>848</v>
      </c>
    </row>
    <row r="2129" spans="1:4" x14ac:dyDescent="0.3">
      <c r="A2129" t="s">
        <v>448</v>
      </c>
      <c r="B2129" t="s">
        <v>32</v>
      </c>
      <c r="C2129" t="s">
        <v>45</v>
      </c>
      <c r="D2129" t="s">
        <v>449</v>
      </c>
    </row>
    <row r="2130" spans="1:4" x14ac:dyDescent="0.3">
      <c r="A2130" t="s">
        <v>2833</v>
      </c>
      <c r="B2130" t="s">
        <v>48</v>
      </c>
      <c r="C2130" t="s">
        <v>49</v>
      </c>
      <c r="D2130" t="s">
        <v>2834</v>
      </c>
    </row>
    <row r="2131" spans="1:4" x14ac:dyDescent="0.3">
      <c r="A2131" t="s">
        <v>4581</v>
      </c>
      <c r="B2131" t="s">
        <v>32</v>
      </c>
      <c r="C2131" t="s">
        <v>75</v>
      </c>
      <c r="D2131" t="s">
        <v>4582</v>
      </c>
    </row>
    <row r="2132" spans="1:4" x14ac:dyDescent="0.3">
      <c r="A2132" t="s">
        <v>689</v>
      </c>
      <c r="B2132" t="s">
        <v>32</v>
      </c>
      <c r="C2132" t="s">
        <v>200</v>
      </c>
      <c r="D2132" t="s">
        <v>690</v>
      </c>
    </row>
    <row r="2133" spans="1:4" x14ac:dyDescent="0.3">
      <c r="A2133" t="s">
        <v>4949</v>
      </c>
      <c r="B2133" t="s">
        <v>32</v>
      </c>
      <c r="C2133" t="s">
        <v>114</v>
      </c>
      <c r="D2133" t="s">
        <v>4950</v>
      </c>
    </row>
    <row r="2134" spans="1:4" x14ac:dyDescent="0.3">
      <c r="A2134" t="s">
        <v>4951</v>
      </c>
      <c r="B2134" t="s">
        <v>48</v>
      </c>
      <c r="C2134" t="s">
        <v>49</v>
      </c>
      <c r="D2134" t="s">
        <v>4952</v>
      </c>
    </row>
    <row r="2135" spans="1:4" x14ac:dyDescent="0.3">
      <c r="A2135" t="s">
        <v>3865</v>
      </c>
      <c r="B2135" t="s">
        <v>41</v>
      </c>
      <c r="C2135" t="s">
        <v>185</v>
      </c>
      <c r="D2135" t="s">
        <v>3866</v>
      </c>
    </row>
    <row r="2136" spans="1:4" x14ac:dyDescent="0.3">
      <c r="A2136" t="s">
        <v>4953</v>
      </c>
      <c r="B2136" t="s">
        <v>48</v>
      </c>
      <c r="C2136" t="s">
        <v>1229</v>
      </c>
      <c r="D2136" t="s">
        <v>4954</v>
      </c>
    </row>
    <row r="2137" spans="1:4" x14ac:dyDescent="0.3">
      <c r="A2137" t="s">
        <v>2059</v>
      </c>
      <c r="B2137" t="s">
        <v>32</v>
      </c>
      <c r="C2137" t="s">
        <v>52</v>
      </c>
      <c r="D2137" t="s">
        <v>2060</v>
      </c>
    </row>
    <row r="2138" spans="1:4" x14ac:dyDescent="0.3">
      <c r="A2138" t="s">
        <v>4335</v>
      </c>
      <c r="B2138" t="s">
        <v>41</v>
      </c>
      <c r="C2138" t="s">
        <v>492</v>
      </c>
      <c r="D2138" t="s">
        <v>4336</v>
      </c>
    </row>
    <row r="2139" spans="1:4" x14ac:dyDescent="0.3">
      <c r="A2139" t="s">
        <v>4959</v>
      </c>
      <c r="B2139" t="s">
        <v>32</v>
      </c>
      <c r="C2139" t="s">
        <v>33</v>
      </c>
      <c r="D2139" t="s">
        <v>4960</v>
      </c>
    </row>
    <row r="2140" spans="1:4" x14ac:dyDescent="0.3">
      <c r="A2140" t="s">
        <v>4961</v>
      </c>
      <c r="B2140" t="s">
        <v>32</v>
      </c>
      <c r="C2140" t="s">
        <v>114</v>
      </c>
      <c r="D2140" t="s">
        <v>4962</v>
      </c>
    </row>
    <row r="2141" spans="1:4" x14ac:dyDescent="0.3">
      <c r="A2141" t="s">
        <v>40</v>
      </c>
      <c r="B2141" t="s">
        <v>41</v>
      </c>
      <c r="C2141" t="s">
        <v>42</v>
      </c>
      <c r="D2141" t="s">
        <v>43</v>
      </c>
    </row>
    <row r="2142" spans="1:4" x14ac:dyDescent="0.3">
      <c r="A2142" t="s">
        <v>4966</v>
      </c>
      <c r="B2142" t="s">
        <v>32</v>
      </c>
      <c r="C2142" t="s">
        <v>33</v>
      </c>
      <c r="D2142" t="s">
        <v>4967</v>
      </c>
    </row>
    <row r="2143" spans="1:4" x14ac:dyDescent="0.3">
      <c r="A2143" t="s">
        <v>4969</v>
      </c>
      <c r="B2143" t="s">
        <v>32</v>
      </c>
      <c r="C2143" t="s">
        <v>114</v>
      </c>
      <c r="D2143" t="s">
        <v>4970</v>
      </c>
    </row>
    <row r="2144" spans="1:4" x14ac:dyDescent="0.3">
      <c r="A2144" t="s">
        <v>4972</v>
      </c>
      <c r="B2144" t="s">
        <v>41</v>
      </c>
      <c r="C2144" t="s">
        <v>185</v>
      </c>
      <c r="D2144" t="s">
        <v>4973</v>
      </c>
    </row>
    <row r="2145" spans="1:4" x14ac:dyDescent="0.3">
      <c r="A2145" t="s">
        <v>4974</v>
      </c>
      <c r="B2145" t="s">
        <v>41</v>
      </c>
      <c r="C2145" t="s">
        <v>58</v>
      </c>
      <c r="D2145" t="s">
        <v>4975</v>
      </c>
    </row>
    <row r="2146" spans="1:4" x14ac:dyDescent="0.3">
      <c r="A2146" t="s">
        <v>945</v>
      </c>
      <c r="B2146" t="s">
        <v>48</v>
      </c>
      <c r="C2146" t="s">
        <v>99</v>
      </c>
      <c r="D2146" t="s">
        <v>946</v>
      </c>
    </row>
    <row r="2147" spans="1:4" x14ac:dyDescent="0.3">
      <c r="A2147" t="s">
        <v>1187</v>
      </c>
      <c r="B2147" t="s">
        <v>48</v>
      </c>
      <c r="C2147" t="s">
        <v>49</v>
      </c>
      <c r="D2147" t="s">
        <v>1188</v>
      </c>
    </row>
    <row r="2148" spans="1:4" x14ac:dyDescent="0.3">
      <c r="A2148" t="s">
        <v>4978</v>
      </c>
      <c r="B2148" t="s">
        <v>48</v>
      </c>
      <c r="C2148" t="s">
        <v>49</v>
      </c>
      <c r="D2148" t="s">
        <v>4979</v>
      </c>
    </row>
    <row r="2149" spans="1:4" x14ac:dyDescent="0.3">
      <c r="A2149" t="s">
        <v>4980</v>
      </c>
      <c r="B2149" t="s">
        <v>32</v>
      </c>
      <c r="C2149" t="s">
        <v>55</v>
      </c>
      <c r="D2149" t="s">
        <v>4981</v>
      </c>
    </row>
    <row r="2150" spans="1:4" x14ac:dyDescent="0.3">
      <c r="A2150" t="s">
        <v>1314</v>
      </c>
      <c r="B2150" t="s">
        <v>41</v>
      </c>
      <c r="C2150" t="s">
        <v>58</v>
      </c>
      <c r="D2150" t="s">
        <v>1315</v>
      </c>
    </row>
    <row r="2151" spans="1:4" x14ac:dyDescent="0.3">
      <c r="A2151" t="s">
        <v>4922</v>
      </c>
      <c r="B2151" t="s">
        <v>32</v>
      </c>
      <c r="C2151" t="s">
        <v>55</v>
      </c>
      <c r="D2151" t="s">
        <v>4923</v>
      </c>
    </row>
    <row r="2152" spans="1:4" x14ac:dyDescent="0.3">
      <c r="A2152" t="s">
        <v>1274</v>
      </c>
      <c r="B2152" t="s">
        <v>48</v>
      </c>
      <c r="C2152" t="s">
        <v>49</v>
      </c>
      <c r="D2152" t="s">
        <v>1275</v>
      </c>
    </row>
    <row r="2153" spans="1:4" x14ac:dyDescent="0.3">
      <c r="A2153" t="s">
        <v>4984</v>
      </c>
      <c r="B2153" t="s">
        <v>48</v>
      </c>
      <c r="C2153" t="s">
        <v>99</v>
      </c>
      <c r="D2153" t="s">
        <v>4985</v>
      </c>
    </row>
    <row r="2154" spans="1:4" x14ac:dyDescent="0.3">
      <c r="A2154" t="s">
        <v>1743</v>
      </c>
      <c r="B2154" t="s">
        <v>32</v>
      </c>
      <c r="C2154" t="s">
        <v>75</v>
      </c>
      <c r="D2154" t="s">
        <v>1744</v>
      </c>
    </row>
    <row r="2155" spans="1:4" x14ac:dyDescent="0.3">
      <c r="A2155" t="s">
        <v>3021</v>
      </c>
      <c r="B2155" t="s">
        <v>32</v>
      </c>
      <c r="C2155" t="s">
        <v>215</v>
      </c>
      <c r="D2155" t="s">
        <v>3022</v>
      </c>
    </row>
    <row r="2156" spans="1:4" x14ac:dyDescent="0.3">
      <c r="A2156" t="s">
        <v>1597</v>
      </c>
      <c r="B2156" t="s">
        <v>41</v>
      </c>
      <c r="C2156" t="s">
        <v>42</v>
      </c>
      <c r="D2156" t="s">
        <v>1598</v>
      </c>
    </row>
    <row r="2157" spans="1:4" x14ac:dyDescent="0.3">
      <c r="A2157" t="s">
        <v>1632</v>
      </c>
      <c r="B2157" t="s">
        <v>41</v>
      </c>
      <c r="C2157" t="s">
        <v>58</v>
      </c>
      <c r="D2157" t="s">
        <v>1633</v>
      </c>
    </row>
    <row r="2158" spans="1:4" x14ac:dyDescent="0.3">
      <c r="A2158" t="s">
        <v>4987</v>
      </c>
      <c r="B2158" t="s">
        <v>32</v>
      </c>
      <c r="C2158" t="s">
        <v>52</v>
      </c>
      <c r="D2158" t="s">
        <v>4988</v>
      </c>
    </row>
    <row r="2159" spans="1:4" x14ac:dyDescent="0.3">
      <c r="A2159" t="s">
        <v>3976</v>
      </c>
      <c r="B2159" t="s">
        <v>32</v>
      </c>
      <c r="C2159" t="s">
        <v>45</v>
      </c>
      <c r="D2159" t="s">
        <v>3977</v>
      </c>
    </row>
    <row r="2160" spans="1:4" x14ac:dyDescent="0.3">
      <c r="A2160" t="s">
        <v>1394</v>
      </c>
      <c r="B2160" t="s">
        <v>41</v>
      </c>
      <c r="C2160" t="s">
        <v>42</v>
      </c>
      <c r="D2160" t="s">
        <v>1395</v>
      </c>
    </row>
    <row r="2161" spans="1:4" x14ac:dyDescent="0.3">
      <c r="A2161" t="s">
        <v>4370</v>
      </c>
      <c r="B2161" t="s">
        <v>41</v>
      </c>
      <c r="C2161" t="s">
        <v>42</v>
      </c>
      <c r="D2161" t="s">
        <v>4371</v>
      </c>
    </row>
    <row r="2162" spans="1:4" x14ac:dyDescent="0.3">
      <c r="A2162" t="s">
        <v>3998</v>
      </c>
      <c r="B2162" t="s">
        <v>32</v>
      </c>
      <c r="C2162" t="s">
        <v>75</v>
      </c>
      <c r="D2162" t="s">
        <v>3999</v>
      </c>
    </row>
    <row r="2163" spans="1:4" x14ac:dyDescent="0.3">
      <c r="A2163" t="s">
        <v>2063</v>
      </c>
      <c r="B2163" t="s">
        <v>48</v>
      </c>
      <c r="C2163" t="s">
        <v>99</v>
      </c>
      <c r="D2163" t="s">
        <v>2064</v>
      </c>
    </row>
    <row r="2164" spans="1:4" x14ac:dyDescent="0.3">
      <c r="A2164" t="s">
        <v>5001</v>
      </c>
      <c r="B2164" t="s">
        <v>32</v>
      </c>
      <c r="C2164" t="s">
        <v>114</v>
      </c>
      <c r="D2164" t="s">
        <v>5002</v>
      </c>
    </row>
    <row r="2165" spans="1:4" x14ac:dyDescent="0.3">
      <c r="A2165" t="s">
        <v>2666</v>
      </c>
      <c r="B2165" t="s">
        <v>41</v>
      </c>
      <c r="C2165" t="s">
        <v>185</v>
      </c>
      <c r="D2165" t="s">
        <v>2667</v>
      </c>
    </row>
    <row r="2166" spans="1:4" x14ac:dyDescent="0.3">
      <c r="A2166" t="s">
        <v>3624</v>
      </c>
      <c r="B2166" t="s">
        <v>32</v>
      </c>
      <c r="C2166" t="s">
        <v>52</v>
      </c>
      <c r="D2166" t="s">
        <v>3625</v>
      </c>
    </row>
    <row r="2167" spans="1:4" x14ac:dyDescent="0.3">
      <c r="A2167" t="s">
        <v>2084</v>
      </c>
      <c r="B2167" t="s">
        <v>48</v>
      </c>
      <c r="C2167" t="s">
        <v>49</v>
      </c>
      <c r="D2167" t="s">
        <v>2085</v>
      </c>
    </row>
    <row r="2168" spans="1:4" x14ac:dyDescent="0.3">
      <c r="A2168" t="s">
        <v>5004</v>
      </c>
      <c r="B2168" t="s">
        <v>32</v>
      </c>
      <c r="C2168" t="s">
        <v>200</v>
      </c>
      <c r="D2168" t="s">
        <v>5005</v>
      </c>
    </row>
    <row r="2169" spans="1:4" x14ac:dyDescent="0.3">
      <c r="A2169" t="s">
        <v>5006</v>
      </c>
      <c r="B2169" t="s">
        <v>48</v>
      </c>
      <c r="C2169" t="s">
        <v>49</v>
      </c>
      <c r="D2169" t="s">
        <v>5007</v>
      </c>
    </row>
    <row r="2170" spans="1:4" x14ac:dyDescent="0.3">
      <c r="A2170" t="s">
        <v>1989</v>
      </c>
      <c r="B2170" t="s">
        <v>41</v>
      </c>
      <c r="C2170" t="s">
        <v>185</v>
      </c>
      <c r="D2170" t="s">
        <v>1990</v>
      </c>
    </row>
    <row r="2171" spans="1:4" x14ac:dyDescent="0.3">
      <c r="A2171" t="s">
        <v>375</v>
      </c>
      <c r="B2171" t="s">
        <v>41</v>
      </c>
      <c r="C2171" t="s">
        <v>185</v>
      </c>
      <c r="D2171" t="s">
        <v>376</v>
      </c>
    </row>
    <row r="2172" spans="1:4" x14ac:dyDescent="0.3">
      <c r="A2172" t="s">
        <v>5011</v>
      </c>
      <c r="B2172" t="s">
        <v>32</v>
      </c>
      <c r="C2172" t="s">
        <v>52</v>
      </c>
      <c r="D2172" t="s">
        <v>5012</v>
      </c>
    </row>
    <row r="2173" spans="1:4" x14ac:dyDescent="0.3">
      <c r="A2173" t="s">
        <v>5014</v>
      </c>
      <c r="B2173" t="s">
        <v>48</v>
      </c>
      <c r="C2173" t="s">
        <v>99</v>
      </c>
      <c r="D2173" t="s">
        <v>5015</v>
      </c>
    </row>
    <row r="2174" spans="1:4" x14ac:dyDescent="0.3">
      <c r="A2174" t="s">
        <v>5016</v>
      </c>
      <c r="B2174" t="s">
        <v>32</v>
      </c>
      <c r="C2174" t="s">
        <v>45</v>
      </c>
      <c r="D2174" t="s">
        <v>5017</v>
      </c>
    </row>
    <row r="2175" spans="1:4" x14ac:dyDescent="0.3">
      <c r="A2175" t="s">
        <v>5018</v>
      </c>
      <c r="B2175" t="s">
        <v>32</v>
      </c>
      <c r="C2175" t="s">
        <v>45</v>
      </c>
      <c r="D2175" t="s">
        <v>5019</v>
      </c>
    </row>
    <row r="2176" spans="1:4" x14ac:dyDescent="0.3">
      <c r="A2176" t="s">
        <v>1609</v>
      </c>
      <c r="B2176" t="s">
        <v>32</v>
      </c>
      <c r="C2176" t="s">
        <v>200</v>
      </c>
      <c r="D2176" t="s">
        <v>1610</v>
      </c>
    </row>
    <row r="2177" spans="1:4" x14ac:dyDescent="0.3">
      <c r="A2177" t="s">
        <v>5021</v>
      </c>
      <c r="B2177" t="s">
        <v>32</v>
      </c>
      <c r="C2177" t="s">
        <v>33</v>
      </c>
      <c r="D2177" t="s">
        <v>5022</v>
      </c>
    </row>
    <row r="2178" spans="1:4" x14ac:dyDescent="0.3">
      <c r="A2178" t="s">
        <v>5023</v>
      </c>
      <c r="B2178" t="s">
        <v>32</v>
      </c>
      <c r="C2178" t="s">
        <v>52</v>
      </c>
      <c r="D2178" t="s">
        <v>5024</v>
      </c>
    </row>
    <row r="2179" spans="1:4" x14ac:dyDescent="0.3">
      <c r="A2179" t="s">
        <v>4707</v>
      </c>
      <c r="B2179" t="s">
        <v>32</v>
      </c>
      <c r="C2179" t="s">
        <v>114</v>
      </c>
      <c r="D2179" t="s">
        <v>4708</v>
      </c>
    </row>
    <row r="2180" spans="1:4" x14ac:dyDescent="0.3">
      <c r="A2180" t="s">
        <v>2193</v>
      </c>
      <c r="B2180" t="s">
        <v>32</v>
      </c>
      <c r="C2180" t="s">
        <v>55</v>
      </c>
      <c r="D2180" t="s">
        <v>2194</v>
      </c>
    </row>
    <row r="2181" spans="1:4" x14ac:dyDescent="0.3">
      <c r="A2181" t="s">
        <v>1474</v>
      </c>
      <c r="B2181" t="s">
        <v>32</v>
      </c>
      <c r="C2181" t="s">
        <v>55</v>
      </c>
      <c r="D2181" t="s">
        <v>1475</v>
      </c>
    </row>
    <row r="2182" spans="1:4" x14ac:dyDescent="0.3">
      <c r="A2182" t="s">
        <v>4773</v>
      </c>
      <c r="B2182" t="s">
        <v>32</v>
      </c>
      <c r="C2182" t="s">
        <v>75</v>
      </c>
      <c r="D2182" t="s">
        <v>4774</v>
      </c>
    </row>
    <row r="2183" spans="1:4" x14ac:dyDescent="0.3">
      <c r="A2183" t="s">
        <v>4574</v>
      </c>
      <c r="B2183" t="s">
        <v>32</v>
      </c>
      <c r="C2183" t="s">
        <v>75</v>
      </c>
      <c r="D2183" t="s">
        <v>4575</v>
      </c>
    </row>
    <row r="2184" spans="1:4" x14ac:dyDescent="0.3">
      <c r="A2184" t="s">
        <v>684</v>
      </c>
      <c r="B2184" t="s">
        <v>32</v>
      </c>
      <c r="C2184" t="s">
        <v>52</v>
      </c>
      <c r="D2184" t="s">
        <v>685</v>
      </c>
    </row>
    <row r="2185" spans="1:4" x14ac:dyDescent="0.3">
      <c r="A2185" t="s">
        <v>184</v>
      </c>
      <c r="B2185" t="s">
        <v>41</v>
      </c>
      <c r="C2185" t="s">
        <v>185</v>
      </c>
      <c r="D2185" t="s">
        <v>186</v>
      </c>
    </row>
    <row r="2186" spans="1:4" x14ac:dyDescent="0.3">
      <c r="A2186" t="s">
        <v>1725</v>
      </c>
      <c r="B2186" t="s">
        <v>32</v>
      </c>
      <c r="C2186" t="s">
        <v>114</v>
      </c>
      <c r="D2186" t="s">
        <v>1726</v>
      </c>
    </row>
    <row r="2187" spans="1:4" x14ac:dyDescent="0.3">
      <c r="A2187" t="s">
        <v>5031</v>
      </c>
      <c r="B2187" t="s">
        <v>32</v>
      </c>
      <c r="C2187" t="s">
        <v>52</v>
      </c>
      <c r="D2187" t="s">
        <v>5032</v>
      </c>
    </row>
    <row r="2188" spans="1:4" x14ac:dyDescent="0.3">
      <c r="A2188" t="s">
        <v>420</v>
      </c>
      <c r="B2188" t="s">
        <v>32</v>
      </c>
      <c r="C2188" t="s">
        <v>52</v>
      </c>
      <c r="D2188" t="s">
        <v>421</v>
      </c>
    </row>
    <row r="2189" spans="1:4" x14ac:dyDescent="0.3">
      <c r="A2189" t="s">
        <v>5034</v>
      </c>
      <c r="B2189" t="s">
        <v>32</v>
      </c>
      <c r="C2189" t="s">
        <v>52</v>
      </c>
      <c r="D2189" t="s">
        <v>5035</v>
      </c>
    </row>
    <row r="2190" spans="1:4" x14ac:dyDescent="0.3">
      <c r="A2190" t="s">
        <v>5036</v>
      </c>
      <c r="B2190" t="s">
        <v>32</v>
      </c>
      <c r="C2190" t="s">
        <v>114</v>
      </c>
      <c r="D2190" t="s">
        <v>5037</v>
      </c>
    </row>
    <row r="2191" spans="1:4" x14ac:dyDescent="0.3">
      <c r="A2191" t="s">
        <v>1163</v>
      </c>
      <c r="B2191" t="s">
        <v>32</v>
      </c>
      <c r="C2191" t="s">
        <v>52</v>
      </c>
      <c r="D2191" t="s">
        <v>1164</v>
      </c>
    </row>
    <row r="2192" spans="1:4" x14ac:dyDescent="0.3">
      <c r="A2192" t="s">
        <v>4092</v>
      </c>
      <c r="B2192" t="s">
        <v>41</v>
      </c>
      <c r="C2192" t="s">
        <v>42</v>
      </c>
      <c r="D2192" t="s">
        <v>4093</v>
      </c>
    </row>
    <row r="2193" spans="1:4" x14ac:dyDescent="0.3">
      <c r="A2193" t="s">
        <v>866</v>
      </c>
      <c r="B2193" t="s">
        <v>41</v>
      </c>
      <c r="C2193" t="s">
        <v>58</v>
      </c>
      <c r="D2193" t="s">
        <v>867</v>
      </c>
    </row>
    <row r="2194" spans="1:4" x14ac:dyDescent="0.3">
      <c r="A2194" t="s">
        <v>5043</v>
      </c>
      <c r="B2194" t="s">
        <v>48</v>
      </c>
      <c r="C2194" t="s">
        <v>1229</v>
      </c>
      <c r="D2194" t="s">
        <v>5044</v>
      </c>
    </row>
    <row r="2195" spans="1:4" x14ac:dyDescent="0.3">
      <c r="A2195" t="s">
        <v>3137</v>
      </c>
      <c r="B2195" t="s">
        <v>48</v>
      </c>
      <c r="C2195" t="s">
        <v>99</v>
      </c>
      <c r="D2195" t="s">
        <v>3138</v>
      </c>
    </row>
    <row r="2196" spans="1:4" x14ac:dyDescent="0.3">
      <c r="A2196" t="s">
        <v>5045</v>
      </c>
      <c r="B2196" t="s">
        <v>48</v>
      </c>
      <c r="C2196" t="s">
        <v>99</v>
      </c>
      <c r="D2196" t="s">
        <v>5046</v>
      </c>
    </row>
    <row r="2197" spans="1:4" x14ac:dyDescent="0.3">
      <c r="A2197" t="s">
        <v>5047</v>
      </c>
      <c r="B2197" t="s">
        <v>41</v>
      </c>
      <c r="C2197" t="s">
        <v>185</v>
      </c>
      <c r="D2197" t="s">
        <v>5048</v>
      </c>
    </row>
    <row r="2198" spans="1:4" x14ac:dyDescent="0.3">
      <c r="A2198" t="s">
        <v>2068</v>
      </c>
      <c r="B2198" t="s">
        <v>48</v>
      </c>
      <c r="C2198" t="s">
        <v>99</v>
      </c>
      <c r="D2198" t="s">
        <v>2069</v>
      </c>
    </row>
    <row r="2199" spans="1:4" x14ac:dyDescent="0.3">
      <c r="A2199" t="s">
        <v>420</v>
      </c>
      <c r="B2199" t="s">
        <v>32</v>
      </c>
      <c r="C2199" t="s">
        <v>52</v>
      </c>
      <c r="D2199" t="s">
        <v>421</v>
      </c>
    </row>
    <row r="2200" spans="1:4" x14ac:dyDescent="0.3">
      <c r="A2200" t="s">
        <v>5053</v>
      </c>
      <c r="B2200" t="s">
        <v>41</v>
      </c>
      <c r="C2200" t="s">
        <v>42</v>
      </c>
      <c r="D2200" t="s">
        <v>544</v>
      </c>
    </row>
    <row r="2201" spans="1:4" x14ac:dyDescent="0.3">
      <c r="A2201" t="s">
        <v>399</v>
      </c>
      <c r="B2201" t="s">
        <v>32</v>
      </c>
      <c r="C2201" t="s">
        <v>200</v>
      </c>
      <c r="D2201" t="s">
        <v>400</v>
      </c>
    </row>
    <row r="2202" spans="1:4" x14ac:dyDescent="0.3">
      <c r="A2202" t="s">
        <v>5054</v>
      </c>
      <c r="B2202" t="s">
        <v>32</v>
      </c>
      <c r="C2202" t="s">
        <v>52</v>
      </c>
      <c r="D2202" t="s">
        <v>5055</v>
      </c>
    </row>
    <row r="2203" spans="1:4" x14ac:dyDescent="0.3">
      <c r="A2203" t="s">
        <v>1017</v>
      </c>
      <c r="B2203" t="s">
        <v>32</v>
      </c>
      <c r="C2203" t="s">
        <v>55</v>
      </c>
      <c r="D2203" t="s">
        <v>1018</v>
      </c>
    </row>
    <row r="2204" spans="1:4" x14ac:dyDescent="0.3">
      <c r="A2204" t="s">
        <v>1439</v>
      </c>
      <c r="B2204" t="s">
        <v>41</v>
      </c>
      <c r="C2204" t="s">
        <v>58</v>
      </c>
      <c r="D2204" t="s">
        <v>1440</v>
      </c>
    </row>
    <row r="2205" spans="1:4" x14ac:dyDescent="0.3">
      <c r="A2205" t="s">
        <v>5062</v>
      </c>
      <c r="B2205" t="s">
        <v>48</v>
      </c>
      <c r="C2205" t="s">
        <v>99</v>
      </c>
      <c r="D2205" t="s">
        <v>5063</v>
      </c>
    </row>
    <row r="2206" spans="1:4" x14ac:dyDescent="0.3">
      <c r="A2206" t="s">
        <v>1487</v>
      </c>
      <c r="B2206" t="s">
        <v>32</v>
      </c>
      <c r="C2206" t="s">
        <v>33</v>
      </c>
      <c r="D2206" t="s">
        <v>1488</v>
      </c>
    </row>
    <row r="2207" spans="1:4" x14ac:dyDescent="0.3">
      <c r="A2207" t="s">
        <v>5065</v>
      </c>
      <c r="B2207" t="s">
        <v>41</v>
      </c>
      <c r="C2207" t="s">
        <v>42</v>
      </c>
      <c r="D2207" t="s">
        <v>5066</v>
      </c>
    </row>
    <row r="2208" spans="1:4" x14ac:dyDescent="0.3">
      <c r="A2208" t="s">
        <v>4344</v>
      </c>
      <c r="B2208" t="s">
        <v>32</v>
      </c>
      <c r="C2208" t="s">
        <v>55</v>
      </c>
      <c r="D2208" t="s">
        <v>4345</v>
      </c>
    </row>
    <row r="2209" spans="1:4" x14ac:dyDescent="0.3">
      <c r="A2209" t="s">
        <v>1796</v>
      </c>
      <c r="B2209" t="s">
        <v>48</v>
      </c>
      <c r="C2209" t="s">
        <v>49</v>
      </c>
      <c r="D2209" t="s">
        <v>1797</v>
      </c>
    </row>
    <row r="2210" spans="1:4" x14ac:dyDescent="0.3">
      <c r="A2210" t="s">
        <v>1937</v>
      </c>
      <c r="B2210" t="s">
        <v>41</v>
      </c>
      <c r="C2210" t="s">
        <v>185</v>
      </c>
      <c r="D2210" t="s">
        <v>1938</v>
      </c>
    </row>
    <row r="2211" spans="1:4" x14ac:dyDescent="0.3">
      <c r="A2211" t="s">
        <v>5071</v>
      </c>
      <c r="B2211" t="s">
        <v>32</v>
      </c>
      <c r="C2211" t="s">
        <v>114</v>
      </c>
      <c r="D2211" t="s">
        <v>5072</v>
      </c>
    </row>
    <row r="2212" spans="1:4" x14ac:dyDescent="0.3">
      <c r="A2212" t="s">
        <v>583</v>
      </c>
      <c r="B2212" t="s">
        <v>48</v>
      </c>
      <c r="C2212" t="s">
        <v>49</v>
      </c>
      <c r="D2212" t="s">
        <v>584</v>
      </c>
    </row>
    <row r="2213" spans="1:4" x14ac:dyDescent="0.3">
      <c r="A2213" t="s">
        <v>5077</v>
      </c>
      <c r="B2213" t="s">
        <v>41</v>
      </c>
      <c r="C2213" t="s">
        <v>42</v>
      </c>
      <c r="D2213" t="s">
        <v>5078</v>
      </c>
    </row>
    <row r="2214" spans="1:4" x14ac:dyDescent="0.3">
      <c r="A2214" t="s">
        <v>5080</v>
      </c>
      <c r="B2214" t="s">
        <v>32</v>
      </c>
      <c r="C2214" t="s">
        <v>114</v>
      </c>
      <c r="D2214" t="s">
        <v>5081</v>
      </c>
    </row>
    <row r="2215" spans="1:4" x14ac:dyDescent="0.3">
      <c r="A2215" t="s">
        <v>2559</v>
      </c>
      <c r="B2215" t="s">
        <v>32</v>
      </c>
      <c r="C2215" t="s">
        <v>33</v>
      </c>
      <c r="D2215" t="s">
        <v>2560</v>
      </c>
    </row>
    <row r="2216" spans="1:4" x14ac:dyDescent="0.3">
      <c r="A2216" t="s">
        <v>1224</v>
      </c>
      <c r="B2216" t="s">
        <v>32</v>
      </c>
      <c r="C2216" t="s">
        <v>200</v>
      </c>
      <c r="D2216" t="s">
        <v>1225</v>
      </c>
    </row>
    <row r="2217" spans="1:4" x14ac:dyDescent="0.3">
      <c r="A2217" t="s">
        <v>860</v>
      </c>
      <c r="B2217" t="s">
        <v>48</v>
      </c>
      <c r="C2217" t="s">
        <v>99</v>
      </c>
      <c r="D2217" t="s">
        <v>861</v>
      </c>
    </row>
    <row r="2218" spans="1:4" x14ac:dyDescent="0.3">
      <c r="A2218" t="s">
        <v>3077</v>
      </c>
      <c r="B2218" t="s">
        <v>32</v>
      </c>
      <c r="C2218" t="s">
        <v>33</v>
      </c>
      <c r="D2218" t="s">
        <v>3078</v>
      </c>
    </row>
    <row r="2219" spans="1:4" x14ac:dyDescent="0.3">
      <c r="A2219" t="s">
        <v>5082</v>
      </c>
      <c r="B2219" t="s">
        <v>41</v>
      </c>
      <c r="C2219" t="s">
        <v>185</v>
      </c>
      <c r="D2219" t="s">
        <v>5083</v>
      </c>
    </row>
    <row r="2220" spans="1:4" x14ac:dyDescent="0.3">
      <c r="A2220" t="s">
        <v>1047</v>
      </c>
      <c r="B2220" t="s">
        <v>32</v>
      </c>
      <c r="C2220" t="s">
        <v>52</v>
      </c>
      <c r="D2220" t="s">
        <v>1048</v>
      </c>
    </row>
    <row r="2221" spans="1:4" x14ac:dyDescent="0.3">
      <c r="A2221" t="s">
        <v>635</v>
      </c>
      <c r="B2221" t="s">
        <v>48</v>
      </c>
      <c r="C2221" t="s">
        <v>49</v>
      </c>
      <c r="D2221" t="s">
        <v>636</v>
      </c>
    </row>
    <row r="2222" spans="1:4" x14ac:dyDescent="0.3">
      <c r="A2222" t="s">
        <v>5087</v>
      </c>
      <c r="B2222" t="s">
        <v>48</v>
      </c>
      <c r="C2222" t="s">
        <v>99</v>
      </c>
      <c r="D2222" t="s">
        <v>5088</v>
      </c>
    </row>
    <row r="2223" spans="1:4" x14ac:dyDescent="0.3">
      <c r="A2223" t="s">
        <v>5089</v>
      </c>
      <c r="B2223" t="s">
        <v>48</v>
      </c>
      <c r="C2223" t="s">
        <v>49</v>
      </c>
      <c r="D2223" t="s">
        <v>5090</v>
      </c>
    </row>
    <row r="2224" spans="1:4" x14ac:dyDescent="0.3">
      <c r="A2224" t="s">
        <v>5091</v>
      </c>
      <c r="B2224" t="s">
        <v>41</v>
      </c>
      <c r="C2224" t="s">
        <v>58</v>
      </c>
      <c r="D2224" t="s">
        <v>5092</v>
      </c>
    </row>
    <row r="2225" spans="1:4" x14ac:dyDescent="0.3">
      <c r="A2225" t="s">
        <v>5093</v>
      </c>
      <c r="B2225" t="s">
        <v>32</v>
      </c>
      <c r="C2225" t="s">
        <v>114</v>
      </c>
      <c r="D2225" t="s">
        <v>5094</v>
      </c>
    </row>
    <row r="2226" spans="1:4" x14ac:dyDescent="0.3">
      <c r="A2226" t="s">
        <v>4114</v>
      </c>
      <c r="B2226" t="s">
        <v>32</v>
      </c>
      <c r="C2226" t="s">
        <v>114</v>
      </c>
      <c r="D2226" t="s">
        <v>4115</v>
      </c>
    </row>
    <row r="2227" spans="1:4" x14ac:dyDescent="0.3">
      <c r="A2227" t="s">
        <v>5096</v>
      </c>
      <c r="B2227" t="s">
        <v>32</v>
      </c>
      <c r="C2227" t="s">
        <v>114</v>
      </c>
      <c r="D2227" t="s">
        <v>5097</v>
      </c>
    </row>
    <row r="2228" spans="1:4" x14ac:dyDescent="0.3">
      <c r="A2228" t="s">
        <v>608</v>
      </c>
      <c r="B2228" t="s">
        <v>41</v>
      </c>
      <c r="C2228" t="s">
        <v>185</v>
      </c>
      <c r="D2228" t="s">
        <v>609</v>
      </c>
    </row>
    <row r="2229" spans="1:4" x14ac:dyDescent="0.3">
      <c r="A2229" t="s">
        <v>5099</v>
      </c>
      <c r="B2229" t="s">
        <v>32</v>
      </c>
      <c r="C2229" t="s">
        <v>114</v>
      </c>
      <c r="D2229" t="s">
        <v>5100</v>
      </c>
    </row>
    <row r="2230" spans="1:4" x14ac:dyDescent="0.3">
      <c r="A2230" t="s">
        <v>3306</v>
      </c>
      <c r="B2230" t="s">
        <v>41</v>
      </c>
      <c r="C2230" t="s">
        <v>58</v>
      </c>
      <c r="D2230" t="s">
        <v>3307</v>
      </c>
    </row>
    <row r="2231" spans="1:4" x14ac:dyDescent="0.3">
      <c r="A2231" t="s">
        <v>4372</v>
      </c>
      <c r="B2231" t="s">
        <v>32</v>
      </c>
      <c r="C2231" t="s">
        <v>75</v>
      </c>
      <c r="D2231" t="s">
        <v>4373</v>
      </c>
    </row>
    <row r="2232" spans="1:4" x14ac:dyDescent="0.3">
      <c r="A2232" t="s">
        <v>2148</v>
      </c>
      <c r="B2232" t="s">
        <v>32</v>
      </c>
      <c r="C2232" t="s">
        <v>114</v>
      </c>
      <c r="D2232" t="s">
        <v>2149</v>
      </c>
    </row>
    <row r="2233" spans="1:4" x14ac:dyDescent="0.3">
      <c r="A2233" t="s">
        <v>5102</v>
      </c>
      <c r="B2233" t="s">
        <v>32</v>
      </c>
      <c r="C2233" t="s">
        <v>114</v>
      </c>
      <c r="D2233" t="s">
        <v>5103</v>
      </c>
    </row>
    <row r="2234" spans="1:4" x14ac:dyDescent="0.3">
      <c r="A2234" t="s">
        <v>5104</v>
      </c>
      <c r="B2234" t="s">
        <v>32</v>
      </c>
      <c r="C2234" t="s">
        <v>52</v>
      </c>
      <c r="D2234" t="s">
        <v>5105</v>
      </c>
    </row>
    <row r="2235" spans="1:4" x14ac:dyDescent="0.3">
      <c r="A2235" t="s">
        <v>412</v>
      </c>
      <c r="B2235" t="s">
        <v>48</v>
      </c>
      <c r="C2235" t="s">
        <v>413</v>
      </c>
      <c r="D2235" t="s">
        <v>414</v>
      </c>
    </row>
    <row r="2236" spans="1:4" x14ac:dyDescent="0.3">
      <c r="A2236" t="s">
        <v>3863</v>
      </c>
      <c r="B2236" t="s">
        <v>32</v>
      </c>
      <c r="C2236" t="s">
        <v>75</v>
      </c>
      <c r="D2236" t="s">
        <v>264</v>
      </c>
    </row>
    <row r="2237" spans="1:4" x14ac:dyDescent="0.3">
      <c r="A2237" t="s">
        <v>5111</v>
      </c>
      <c r="B2237" t="s">
        <v>48</v>
      </c>
      <c r="C2237" t="s">
        <v>49</v>
      </c>
      <c r="D2237" t="s">
        <v>5112</v>
      </c>
    </row>
    <row r="2238" spans="1:4" x14ac:dyDescent="0.3">
      <c r="A2238" t="s">
        <v>5114</v>
      </c>
      <c r="B2238" t="s">
        <v>41</v>
      </c>
      <c r="C2238" t="s">
        <v>492</v>
      </c>
      <c r="D2238" t="s">
        <v>5115</v>
      </c>
    </row>
    <row r="2239" spans="1:4" x14ac:dyDescent="0.3">
      <c r="A2239" t="s">
        <v>1231</v>
      </c>
      <c r="B2239" t="s">
        <v>32</v>
      </c>
      <c r="C2239" t="s">
        <v>75</v>
      </c>
      <c r="D2239" t="s">
        <v>1232</v>
      </c>
    </row>
    <row r="2240" spans="1:4" x14ac:dyDescent="0.3">
      <c r="A2240" t="s">
        <v>5122</v>
      </c>
      <c r="B2240" t="s">
        <v>48</v>
      </c>
      <c r="C2240" t="s">
        <v>99</v>
      </c>
      <c r="D2240" t="s">
        <v>5123</v>
      </c>
    </row>
    <row r="2241" spans="1:4" x14ac:dyDescent="0.3">
      <c r="A2241" t="s">
        <v>2723</v>
      </c>
      <c r="B2241" t="s">
        <v>41</v>
      </c>
      <c r="C2241" t="s">
        <v>185</v>
      </c>
      <c r="D2241" t="s">
        <v>2724</v>
      </c>
    </row>
    <row r="2242" spans="1:4" x14ac:dyDescent="0.3">
      <c r="A2242" t="s">
        <v>3023</v>
      </c>
      <c r="B2242" t="s">
        <v>32</v>
      </c>
      <c r="C2242" t="s">
        <v>205</v>
      </c>
      <c r="D2242" t="s">
        <v>3024</v>
      </c>
    </row>
    <row r="2243" spans="1:4" x14ac:dyDescent="0.3">
      <c r="A2243" t="s">
        <v>779</v>
      </c>
      <c r="B2243" t="s">
        <v>32</v>
      </c>
      <c r="C2243" t="s">
        <v>55</v>
      </c>
      <c r="D2243" t="s">
        <v>780</v>
      </c>
    </row>
    <row r="2244" spans="1:4" x14ac:dyDescent="0.3">
      <c r="A2244" t="s">
        <v>5134</v>
      </c>
      <c r="B2244" t="s">
        <v>32</v>
      </c>
      <c r="C2244" t="s">
        <v>33</v>
      </c>
      <c r="D2244" t="s">
        <v>5135</v>
      </c>
    </row>
    <row r="2245" spans="1:4" x14ac:dyDescent="0.3">
      <c r="A2245" t="s">
        <v>2140</v>
      </c>
      <c r="B2245" t="s">
        <v>32</v>
      </c>
      <c r="C2245" t="s">
        <v>75</v>
      </c>
      <c r="D2245" t="s">
        <v>2141</v>
      </c>
    </row>
    <row r="2246" spans="1:4" x14ac:dyDescent="0.3">
      <c r="A2246" t="s">
        <v>4966</v>
      </c>
      <c r="B2246" t="s">
        <v>32</v>
      </c>
      <c r="C2246" t="s">
        <v>33</v>
      </c>
      <c r="D2246" t="s">
        <v>4967</v>
      </c>
    </row>
    <row r="2247" spans="1:4" x14ac:dyDescent="0.3">
      <c r="A2247" t="s">
        <v>463</v>
      </c>
      <c r="B2247" t="s">
        <v>48</v>
      </c>
      <c r="C2247" t="s">
        <v>49</v>
      </c>
      <c r="D2247" t="s">
        <v>464</v>
      </c>
    </row>
    <row r="2248" spans="1:4" x14ac:dyDescent="0.3">
      <c r="A2248" t="s">
        <v>5137</v>
      </c>
      <c r="B2248" t="s">
        <v>32</v>
      </c>
      <c r="C2248" t="s">
        <v>114</v>
      </c>
      <c r="D2248" t="s">
        <v>5138</v>
      </c>
    </row>
    <row r="2249" spans="1:4" x14ac:dyDescent="0.3">
      <c r="A2249" t="s">
        <v>5140</v>
      </c>
      <c r="B2249" t="s">
        <v>48</v>
      </c>
      <c r="C2249" t="s">
        <v>99</v>
      </c>
      <c r="D2249" t="s">
        <v>5141</v>
      </c>
    </row>
    <row r="2250" spans="1:4" x14ac:dyDescent="0.3">
      <c r="A2250" t="s">
        <v>5145</v>
      </c>
      <c r="B2250" t="s">
        <v>48</v>
      </c>
      <c r="C2250" t="s">
        <v>49</v>
      </c>
      <c r="D2250" t="s">
        <v>5146</v>
      </c>
    </row>
    <row r="2251" spans="1:4" x14ac:dyDescent="0.3">
      <c r="A2251" t="s">
        <v>428</v>
      </c>
      <c r="B2251" t="s">
        <v>32</v>
      </c>
      <c r="C2251" t="s">
        <v>200</v>
      </c>
      <c r="D2251" t="s">
        <v>429</v>
      </c>
    </row>
    <row r="2252" spans="1:4" x14ac:dyDescent="0.3">
      <c r="A2252" t="s">
        <v>4876</v>
      </c>
      <c r="B2252" t="s">
        <v>32</v>
      </c>
      <c r="C2252" t="s">
        <v>52</v>
      </c>
      <c r="D2252" t="s">
        <v>4877</v>
      </c>
    </row>
    <row r="2253" spans="1:4" x14ac:dyDescent="0.3">
      <c r="A2253" t="s">
        <v>3501</v>
      </c>
      <c r="B2253" t="s">
        <v>32</v>
      </c>
      <c r="C2253" t="s">
        <v>52</v>
      </c>
      <c r="D2253" t="s">
        <v>3502</v>
      </c>
    </row>
    <row r="2254" spans="1:4" x14ac:dyDescent="0.3">
      <c r="A2254" t="s">
        <v>5151</v>
      </c>
      <c r="B2254" t="s">
        <v>48</v>
      </c>
      <c r="C2254" t="s">
        <v>49</v>
      </c>
      <c r="D2254" t="s">
        <v>5152</v>
      </c>
    </row>
    <row r="2255" spans="1:4" x14ac:dyDescent="0.3">
      <c r="A2255" t="s">
        <v>5154</v>
      </c>
      <c r="B2255" t="s">
        <v>32</v>
      </c>
      <c r="C2255" t="s">
        <v>215</v>
      </c>
      <c r="D2255" t="s">
        <v>5155</v>
      </c>
    </row>
    <row r="2256" spans="1:4" x14ac:dyDescent="0.3">
      <c r="A2256" t="s">
        <v>307</v>
      </c>
      <c r="B2256" t="s">
        <v>32</v>
      </c>
      <c r="C2256" t="s">
        <v>75</v>
      </c>
      <c r="D2256" t="s">
        <v>308</v>
      </c>
    </row>
    <row r="2257" spans="1:4" x14ac:dyDescent="0.3">
      <c r="A2257" t="s">
        <v>1677</v>
      </c>
      <c r="B2257" t="s">
        <v>32</v>
      </c>
      <c r="C2257" t="s">
        <v>114</v>
      </c>
      <c r="D2257" t="s">
        <v>5157</v>
      </c>
    </row>
    <row r="2258" spans="1:4" x14ac:dyDescent="0.3">
      <c r="A2258" t="s">
        <v>677</v>
      </c>
      <c r="B2258" t="s">
        <v>32</v>
      </c>
      <c r="C2258" t="s">
        <v>114</v>
      </c>
      <c r="D2258" t="s">
        <v>678</v>
      </c>
    </row>
    <row r="2259" spans="1:4" x14ac:dyDescent="0.3">
      <c r="A2259" t="s">
        <v>5161</v>
      </c>
      <c r="B2259" t="s">
        <v>32</v>
      </c>
      <c r="C2259" t="s">
        <v>45</v>
      </c>
      <c r="D2259" t="s">
        <v>5162</v>
      </c>
    </row>
    <row r="2260" spans="1:4" x14ac:dyDescent="0.3">
      <c r="A2260" t="s">
        <v>1560</v>
      </c>
      <c r="B2260" t="s">
        <v>41</v>
      </c>
      <c r="C2260" t="s">
        <v>42</v>
      </c>
      <c r="D2260" t="s">
        <v>1561</v>
      </c>
    </row>
    <row r="2261" spans="1:4" x14ac:dyDescent="0.3">
      <c r="A2261" t="s">
        <v>4279</v>
      </c>
      <c r="B2261" t="s">
        <v>32</v>
      </c>
      <c r="C2261" t="s">
        <v>75</v>
      </c>
      <c r="D2261" t="s">
        <v>4280</v>
      </c>
    </row>
    <row r="2262" spans="1:4" x14ac:dyDescent="0.3">
      <c r="A2262" t="s">
        <v>952</v>
      </c>
      <c r="B2262" t="s">
        <v>48</v>
      </c>
      <c r="C2262" t="s">
        <v>99</v>
      </c>
      <c r="D2262" t="s">
        <v>953</v>
      </c>
    </row>
    <row r="2263" spans="1:4" x14ac:dyDescent="0.3">
      <c r="A2263" t="s">
        <v>5165</v>
      </c>
      <c r="B2263" t="s">
        <v>48</v>
      </c>
      <c r="C2263" t="s">
        <v>49</v>
      </c>
      <c r="D2263" t="s">
        <v>5166</v>
      </c>
    </row>
    <row r="2264" spans="1:4" x14ac:dyDescent="0.3">
      <c r="A2264" t="s">
        <v>4846</v>
      </c>
      <c r="B2264" t="s">
        <v>32</v>
      </c>
      <c r="C2264" t="s">
        <v>52</v>
      </c>
      <c r="D2264" t="s">
        <v>4847</v>
      </c>
    </row>
    <row r="2265" spans="1:4" x14ac:dyDescent="0.3">
      <c r="A2265" t="s">
        <v>1859</v>
      </c>
      <c r="B2265" t="s">
        <v>32</v>
      </c>
      <c r="C2265" t="s">
        <v>33</v>
      </c>
      <c r="D2265" t="s">
        <v>1860</v>
      </c>
    </row>
    <row r="2266" spans="1:4" x14ac:dyDescent="0.3">
      <c r="A2266" t="s">
        <v>5168</v>
      </c>
      <c r="B2266" t="s">
        <v>41</v>
      </c>
      <c r="C2266" t="s">
        <v>42</v>
      </c>
      <c r="D2266" t="s">
        <v>5169</v>
      </c>
    </row>
    <row r="2267" spans="1:4" x14ac:dyDescent="0.3">
      <c r="A2267" t="s">
        <v>3886</v>
      </c>
      <c r="B2267" t="s">
        <v>32</v>
      </c>
      <c r="C2267" t="s">
        <v>114</v>
      </c>
      <c r="D2267" t="s">
        <v>3887</v>
      </c>
    </row>
    <row r="2268" spans="1:4" x14ac:dyDescent="0.3">
      <c r="A2268" t="s">
        <v>4565</v>
      </c>
      <c r="B2268" t="s">
        <v>32</v>
      </c>
      <c r="C2268" t="s">
        <v>55</v>
      </c>
      <c r="D2268" t="s">
        <v>4566</v>
      </c>
    </row>
    <row r="2269" spans="1:4" x14ac:dyDescent="0.3">
      <c r="A2269" t="s">
        <v>3263</v>
      </c>
      <c r="B2269" t="s">
        <v>32</v>
      </c>
      <c r="C2269" t="s">
        <v>114</v>
      </c>
      <c r="D2269" t="s">
        <v>3264</v>
      </c>
    </row>
    <row r="2270" spans="1:4" x14ac:dyDescent="0.3">
      <c r="A2270" t="s">
        <v>3826</v>
      </c>
      <c r="B2270" t="s">
        <v>41</v>
      </c>
      <c r="C2270" t="s">
        <v>42</v>
      </c>
      <c r="D2270" t="s">
        <v>3827</v>
      </c>
    </row>
    <row r="2271" spans="1:4" x14ac:dyDescent="0.3">
      <c r="A2271" t="s">
        <v>2351</v>
      </c>
      <c r="B2271" t="s">
        <v>32</v>
      </c>
      <c r="C2271" t="s">
        <v>52</v>
      </c>
      <c r="D2271" t="s">
        <v>2352</v>
      </c>
    </row>
    <row r="2272" spans="1:4" x14ac:dyDescent="0.3">
      <c r="A2272" t="s">
        <v>3572</v>
      </c>
      <c r="B2272" t="s">
        <v>41</v>
      </c>
      <c r="C2272" t="s">
        <v>492</v>
      </c>
      <c r="D2272" t="s">
        <v>3573</v>
      </c>
    </row>
    <row r="2273" spans="1:4" x14ac:dyDescent="0.3">
      <c r="A2273" t="s">
        <v>5180</v>
      </c>
      <c r="B2273" t="s">
        <v>32</v>
      </c>
      <c r="C2273" t="s">
        <v>114</v>
      </c>
      <c r="D2273" t="s">
        <v>5181</v>
      </c>
    </row>
    <row r="2274" spans="1:4" x14ac:dyDescent="0.3">
      <c r="A2274" t="s">
        <v>5182</v>
      </c>
      <c r="B2274" t="s">
        <v>32</v>
      </c>
      <c r="C2274" t="s">
        <v>205</v>
      </c>
      <c r="D2274" t="s">
        <v>5183</v>
      </c>
    </row>
    <row r="2275" spans="1:4" x14ac:dyDescent="0.3">
      <c r="A2275" t="s">
        <v>344</v>
      </c>
      <c r="B2275" t="s">
        <v>41</v>
      </c>
      <c r="C2275" t="s">
        <v>42</v>
      </c>
      <c r="D2275" t="s">
        <v>345</v>
      </c>
    </row>
    <row r="2276" spans="1:4" x14ac:dyDescent="0.3">
      <c r="A2276" t="s">
        <v>569</v>
      </c>
      <c r="B2276" t="s">
        <v>48</v>
      </c>
      <c r="C2276" t="s">
        <v>49</v>
      </c>
      <c r="D2276" t="s">
        <v>570</v>
      </c>
    </row>
    <row r="2277" spans="1:4" x14ac:dyDescent="0.3">
      <c r="A2277" t="s">
        <v>1007</v>
      </c>
      <c r="B2277" t="s">
        <v>32</v>
      </c>
      <c r="C2277" t="s">
        <v>114</v>
      </c>
      <c r="D2277" t="s">
        <v>1008</v>
      </c>
    </row>
    <row r="2278" spans="1:4" x14ac:dyDescent="0.3">
      <c r="A2278" t="s">
        <v>2200</v>
      </c>
      <c r="B2278" t="s">
        <v>32</v>
      </c>
      <c r="C2278" t="s">
        <v>114</v>
      </c>
      <c r="D2278" t="s">
        <v>2201</v>
      </c>
    </row>
    <row r="2279" spans="1:4" x14ac:dyDescent="0.3">
      <c r="A2279" t="s">
        <v>901</v>
      </c>
      <c r="B2279" t="s">
        <v>41</v>
      </c>
      <c r="C2279" t="s">
        <v>185</v>
      </c>
      <c r="D2279" t="s">
        <v>902</v>
      </c>
    </row>
    <row r="2280" spans="1:4" x14ac:dyDescent="0.3">
      <c r="A2280" t="s">
        <v>1118</v>
      </c>
      <c r="B2280" t="s">
        <v>41</v>
      </c>
      <c r="C2280" t="s">
        <v>58</v>
      </c>
      <c r="D2280" t="s">
        <v>1119</v>
      </c>
    </row>
    <row r="2281" spans="1:4" x14ac:dyDescent="0.3">
      <c r="A2281" t="s">
        <v>405</v>
      </c>
      <c r="B2281" t="s">
        <v>48</v>
      </c>
      <c r="C2281" t="s">
        <v>99</v>
      </c>
      <c r="D2281" t="s">
        <v>406</v>
      </c>
    </row>
    <row r="2282" spans="1:4" x14ac:dyDescent="0.3">
      <c r="A2282" t="s">
        <v>3348</v>
      </c>
      <c r="B2282" t="s">
        <v>32</v>
      </c>
      <c r="C2282" t="s">
        <v>45</v>
      </c>
      <c r="D2282" t="s">
        <v>3349</v>
      </c>
    </row>
    <row r="2283" spans="1:4" x14ac:dyDescent="0.3">
      <c r="A2283" t="s">
        <v>379</v>
      </c>
      <c r="B2283" t="s">
        <v>32</v>
      </c>
      <c r="C2283" t="s">
        <v>52</v>
      </c>
      <c r="D2283" t="s">
        <v>380</v>
      </c>
    </row>
    <row r="2284" spans="1:4" x14ac:dyDescent="0.3">
      <c r="A2284" t="s">
        <v>5016</v>
      </c>
      <c r="B2284" t="s">
        <v>32</v>
      </c>
      <c r="C2284" t="s">
        <v>45</v>
      </c>
      <c r="D2284" t="s">
        <v>5017</v>
      </c>
    </row>
    <row r="2285" spans="1:4" x14ac:dyDescent="0.3">
      <c r="A2285" t="s">
        <v>1928</v>
      </c>
      <c r="B2285" t="s">
        <v>32</v>
      </c>
      <c r="C2285" t="s">
        <v>114</v>
      </c>
      <c r="D2285" t="s">
        <v>1929</v>
      </c>
    </row>
    <row r="2286" spans="1:4" x14ac:dyDescent="0.3">
      <c r="A2286" t="s">
        <v>5014</v>
      </c>
      <c r="B2286" t="s">
        <v>48</v>
      </c>
      <c r="C2286" t="s">
        <v>99</v>
      </c>
      <c r="D2286" t="s">
        <v>5015</v>
      </c>
    </row>
    <row r="2287" spans="1:4" x14ac:dyDescent="0.3">
      <c r="A2287" t="s">
        <v>5082</v>
      </c>
      <c r="B2287" t="s">
        <v>41</v>
      </c>
      <c r="C2287" t="s">
        <v>185</v>
      </c>
      <c r="D2287" t="s">
        <v>5083</v>
      </c>
    </row>
    <row r="2288" spans="1:4" x14ac:dyDescent="0.3">
      <c r="A2288" t="s">
        <v>5190</v>
      </c>
      <c r="B2288" t="s">
        <v>32</v>
      </c>
      <c r="C2288" t="s">
        <v>52</v>
      </c>
      <c r="D2288" t="s">
        <v>5191</v>
      </c>
    </row>
    <row r="2289" spans="1:4" x14ac:dyDescent="0.3">
      <c r="A2289" t="s">
        <v>3157</v>
      </c>
      <c r="B2289" t="s">
        <v>32</v>
      </c>
      <c r="C2289" t="s">
        <v>52</v>
      </c>
      <c r="D2289" t="s">
        <v>3158</v>
      </c>
    </row>
    <row r="2290" spans="1:4" x14ac:dyDescent="0.3">
      <c r="A2290" t="s">
        <v>1312</v>
      </c>
      <c r="B2290" t="s">
        <v>41</v>
      </c>
      <c r="C2290" t="s">
        <v>58</v>
      </c>
      <c r="D2290" t="s">
        <v>1313</v>
      </c>
    </row>
    <row r="2291" spans="1:4" x14ac:dyDescent="0.3">
      <c r="A2291" t="s">
        <v>4574</v>
      </c>
      <c r="B2291" t="s">
        <v>32</v>
      </c>
      <c r="C2291" t="s">
        <v>75</v>
      </c>
      <c r="D2291" t="s">
        <v>4575</v>
      </c>
    </row>
    <row r="2292" spans="1:4" x14ac:dyDescent="0.3">
      <c r="A2292" t="s">
        <v>4980</v>
      </c>
      <c r="B2292" t="s">
        <v>32</v>
      </c>
      <c r="C2292" t="s">
        <v>55</v>
      </c>
      <c r="D2292" t="s">
        <v>4981</v>
      </c>
    </row>
    <row r="2293" spans="1:4" x14ac:dyDescent="0.3">
      <c r="A2293" t="s">
        <v>5192</v>
      </c>
      <c r="B2293" t="s">
        <v>32</v>
      </c>
      <c r="C2293" t="s">
        <v>52</v>
      </c>
      <c r="D2293" t="s">
        <v>5193</v>
      </c>
    </row>
    <row r="2294" spans="1:4" x14ac:dyDescent="0.3">
      <c r="A2294" t="s">
        <v>4148</v>
      </c>
      <c r="B2294" t="s">
        <v>32</v>
      </c>
      <c r="C2294" t="s">
        <v>52</v>
      </c>
      <c r="D2294" t="s">
        <v>4149</v>
      </c>
    </row>
    <row r="2295" spans="1:4" x14ac:dyDescent="0.3">
      <c r="A2295" t="s">
        <v>4458</v>
      </c>
      <c r="B2295" t="s">
        <v>32</v>
      </c>
      <c r="C2295" t="s">
        <v>215</v>
      </c>
      <c r="D2295" t="s">
        <v>4185</v>
      </c>
    </row>
    <row r="2296" spans="1:4" x14ac:dyDescent="0.3">
      <c r="A2296" t="s">
        <v>3265</v>
      </c>
      <c r="B2296" t="s">
        <v>32</v>
      </c>
      <c r="C2296" t="s">
        <v>205</v>
      </c>
      <c r="D2296" t="s">
        <v>3266</v>
      </c>
    </row>
    <row r="2297" spans="1:4" x14ac:dyDescent="0.3">
      <c r="A2297" t="s">
        <v>1033</v>
      </c>
      <c r="B2297" t="s">
        <v>32</v>
      </c>
      <c r="C2297" t="s">
        <v>75</v>
      </c>
      <c r="D2297" t="s">
        <v>1034</v>
      </c>
    </row>
    <row r="2298" spans="1:4" x14ac:dyDescent="0.3">
      <c r="A2298" t="s">
        <v>2720</v>
      </c>
      <c r="B2298" t="s">
        <v>32</v>
      </c>
      <c r="C2298" t="s">
        <v>114</v>
      </c>
      <c r="D2298" t="s">
        <v>2721</v>
      </c>
    </row>
    <row r="2299" spans="1:4" x14ac:dyDescent="0.3">
      <c r="A2299" t="s">
        <v>630</v>
      </c>
      <c r="B2299" t="s">
        <v>32</v>
      </c>
      <c r="C2299" t="s">
        <v>114</v>
      </c>
      <c r="D2299" t="s">
        <v>631</v>
      </c>
    </row>
    <row r="2300" spans="1:4" x14ac:dyDescent="0.3">
      <c r="A2300" t="s">
        <v>3292</v>
      </c>
      <c r="B2300" t="s">
        <v>32</v>
      </c>
      <c r="C2300" t="s">
        <v>215</v>
      </c>
      <c r="D2300" t="s">
        <v>3293</v>
      </c>
    </row>
    <row r="2301" spans="1:4" x14ac:dyDescent="0.3">
      <c r="A2301" t="s">
        <v>3806</v>
      </c>
      <c r="B2301" t="s">
        <v>32</v>
      </c>
      <c r="C2301" t="s">
        <v>45</v>
      </c>
      <c r="D2301" t="s">
        <v>3807</v>
      </c>
    </row>
    <row r="2302" spans="1:4" x14ac:dyDescent="0.3">
      <c r="A2302" t="s">
        <v>3677</v>
      </c>
      <c r="B2302" t="s">
        <v>48</v>
      </c>
      <c r="C2302" t="s">
        <v>49</v>
      </c>
      <c r="D2302" t="s">
        <v>3678</v>
      </c>
    </row>
    <row r="2303" spans="1:4" x14ac:dyDescent="0.3">
      <c r="A2303" t="s">
        <v>2295</v>
      </c>
      <c r="B2303" t="s">
        <v>32</v>
      </c>
      <c r="C2303" t="s">
        <v>75</v>
      </c>
      <c r="D2303" t="s">
        <v>2296</v>
      </c>
    </row>
    <row r="2304" spans="1:4" x14ac:dyDescent="0.3">
      <c r="A2304" t="s">
        <v>2329</v>
      </c>
      <c r="B2304" t="s">
        <v>32</v>
      </c>
      <c r="C2304" t="s">
        <v>45</v>
      </c>
      <c r="D2304" t="s">
        <v>2330</v>
      </c>
    </row>
    <row r="2305" spans="1:4" x14ac:dyDescent="0.3">
      <c r="A2305" t="s">
        <v>5205</v>
      </c>
      <c r="B2305" t="s">
        <v>48</v>
      </c>
      <c r="C2305" t="s">
        <v>49</v>
      </c>
      <c r="D2305" t="s">
        <v>5206</v>
      </c>
    </row>
    <row r="2306" spans="1:4" x14ac:dyDescent="0.3">
      <c r="A2306" t="s">
        <v>4615</v>
      </c>
      <c r="B2306" t="s">
        <v>32</v>
      </c>
      <c r="C2306" t="s">
        <v>215</v>
      </c>
      <c r="D2306" t="s">
        <v>264</v>
      </c>
    </row>
    <row r="2307" spans="1:4" x14ac:dyDescent="0.3">
      <c r="A2307" t="s">
        <v>5211</v>
      </c>
      <c r="B2307" t="s">
        <v>32</v>
      </c>
      <c r="C2307" t="s">
        <v>75</v>
      </c>
      <c r="D2307" t="s">
        <v>5212</v>
      </c>
    </row>
    <row r="2308" spans="1:4" x14ac:dyDescent="0.3">
      <c r="A2308" t="s">
        <v>5214</v>
      </c>
      <c r="B2308" t="s">
        <v>41</v>
      </c>
      <c r="C2308" t="s">
        <v>58</v>
      </c>
      <c r="D2308" t="s">
        <v>5215</v>
      </c>
    </row>
    <row r="2309" spans="1:4" x14ac:dyDescent="0.3">
      <c r="A2309" t="s">
        <v>5216</v>
      </c>
      <c r="B2309" t="s">
        <v>32</v>
      </c>
      <c r="C2309" t="s">
        <v>52</v>
      </c>
      <c r="D2309" t="s">
        <v>5217</v>
      </c>
    </row>
    <row r="2310" spans="1:4" x14ac:dyDescent="0.3">
      <c r="A2310" t="s">
        <v>4385</v>
      </c>
      <c r="B2310" t="s">
        <v>32</v>
      </c>
      <c r="C2310" t="s">
        <v>114</v>
      </c>
      <c r="D2310" t="s">
        <v>4386</v>
      </c>
    </row>
    <row r="2311" spans="1:4" x14ac:dyDescent="0.3">
      <c r="A2311" t="s">
        <v>2728</v>
      </c>
      <c r="B2311" t="s">
        <v>32</v>
      </c>
      <c r="C2311" t="s">
        <v>52</v>
      </c>
      <c r="D2311" t="s">
        <v>2729</v>
      </c>
    </row>
    <row r="2312" spans="1:4" x14ac:dyDescent="0.3">
      <c r="A2312" t="s">
        <v>1353</v>
      </c>
      <c r="B2312" t="s">
        <v>32</v>
      </c>
      <c r="C2312" t="s">
        <v>52</v>
      </c>
      <c r="D2312" t="s">
        <v>1354</v>
      </c>
    </row>
    <row r="2313" spans="1:4" x14ac:dyDescent="0.3">
      <c r="A2313" t="s">
        <v>4744</v>
      </c>
      <c r="B2313" t="s">
        <v>32</v>
      </c>
      <c r="C2313" t="s">
        <v>114</v>
      </c>
      <c r="D2313" t="s">
        <v>4745</v>
      </c>
    </row>
    <row r="2314" spans="1:4" x14ac:dyDescent="0.3">
      <c r="A2314" t="s">
        <v>3112</v>
      </c>
      <c r="B2314" t="s">
        <v>41</v>
      </c>
      <c r="C2314" t="s">
        <v>492</v>
      </c>
      <c r="D2314" t="s">
        <v>3113</v>
      </c>
    </row>
    <row r="2315" spans="1:4" x14ac:dyDescent="0.3">
      <c r="A2315" t="s">
        <v>1439</v>
      </c>
      <c r="B2315" t="s">
        <v>41</v>
      </c>
      <c r="C2315" t="s">
        <v>58</v>
      </c>
      <c r="D2315" t="s">
        <v>1440</v>
      </c>
    </row>
    <row r="2316" spans="1:4" x14ac:dyDescent="0.3">
      <c r="A2316" t="s">
        <v>4770</v>
      </c>
      <c r="B2316" t="s">
        <v>32</v>
      </c>
      <c r="C2316" t="s">
        <v>75</v>
      </c>
      <c r="D2316" t="s">
        <v>4771</v>
      </c>
    </row>
    <row r="2317" spans="1:4" x14ac:dyDescent="0.3">
      <c r="A2317" t="s">
        <v>5223</v>
      </c>
      <c r="B2317" t="s">
        <v>32</v>
      </c>
      <c r="C2317" t="s">
        <v>114</v>
      </c>
      <c r="D2317" t="s">
        <v>5224</v>
      </c>
    </row>
    <row r="2318" spans="1:4" x14ac:dyDescent="0.3">
      <c r="A2318" t="s">
        <v>935</v>
      </c>
      <c r="B2318" t="s">
        <v>32</v>
      </c>
      <c r="C2318" t="s">
        <v>45</v>
      </c>
      <c r="D2318" t="s">
        <v>936</v>
      </c>
    </row>
    <row r="2319" spans="1:4" x14ac:dyDescent="0.3">
      <c r="A2319" t="s">
        <v>1937</v>
      </c>
      <c r="B2319" t="s">
        <v>41</v>
      </c>
      <c r="C2319" t="s">
        <v>185</v>
      </c>
      <c r="D2319" t="s">
        <v>1938</v>
      </c>
    </row>
    <row r="2320" spans="1:4" x14ac:dyDescent="0.3">
      <c r="A2320" t="s">
        <v>5226</v>
      </c>
      <c r="B2320" t="s">
        <v>32</v>
      </c>
      <c r="C2320" t="s">
        <v>75</v>
      </c>
      <c r="D2320" t="s">
        <v>5227</v>
      </c>
    </row>
    <row r="2321" spans="1:4" x14ac:dyDescent="0.3">
      <c r="A2321" t="s">
        <v>1909</v>
      </c>
      <c r="B2321" t="s">
        <v>41</v>
      </c>
      <c r="C2321" t="s">
        <v>58</v>
      </c>
      <c r="D2321" t="s">
        <v>1910</v>
      </c>
    </row>
    <row r="2322" spans="1:4" x14ac:dyDescent="0.3">
      <c r="A2322" t="s">
        <v>477</v>
      </c>
      <c r="B2322" t="s">
        <v>48</v>
      </c>
      <c r="C2322" t="s">
        <v>99</v>
      </c>
      <c r="D2322" t="s">
        <v>478</v>
      </c>
    </row>
    <row r="2323" spans="1:4" x14ac:dyDescent="0.3">
      <c r="A2323" t="s">
        <v>985</v>
      </c>
      <c r="B2323" t="s">
        <v>32</v>
      </c>
      <c r="C2323" t="s">
        <v>52</v>
      </c>
      <c r="D2323" t="s">
        <v>986</v>
      </c>
    </row>
    <row r="2324" spans="1:4" x14ac:dyDescent="0.3">
      <c r="A2324" t="s">
        <v>4866</v>
      </c>
      <c r="B2324" t="s">
        <v>48</v>
      </c>
      <c r="C2324" t="s">
        <v>49</v>
      </c>
      <c r="D2324" t="s">
        <v>4867</v>
      </c>
    </row>
    <row r="2325" spans="1:4" x14ac:dyDescent="0.3">
      <c r="A2325" t="s">
        <v>5214</v>
      </c>
      <c r="B2325" t="s">
        <v>41</v>
      </c>
      <c r="C2325" t="s">
        <v>58</v>
      </c>
      <c r="D2325" t="s">
        <v>5215</v>
      </c>
    </row>
    <row r="2326" spans="1:4" x14ac:dyDescent="0.3">
      <c r="A2326" t="s">
        <v>1111</v>
      </c>
      <c r="B2326" t="s">
        <v>41</v>
      </c>
      <c r="C2326" t="s">
        <v>42</v>
      </c>
      <c r="D2326" t="s">
        <v>5234</v>
      </c>
    </row>
    <row r="2327" spans="1:4" x14ac:dyDescent="0.3">
      <c r="A2327" t="s">
        <v>4119</v>
      </c>
      <c r="B2327" t="s">
        <v>32</v>
      </c>
      <c r="C2327" t="s">
        <v>45</v>
      </c>
      <c r="D2327" t="s">
        <v>4120</v>
      </c>
    </row>
    <row r="2328" spans="1:4" x14ac:dyDescent="0.3">
      <c r="A2328" t="s">
        <v>5134</v>
      </c>
      <c r="B2328" t="s">
        <v>32</v>
      </c>
      <c r="C2328" t="s">
        <v>33</v>
      </c>
      <c r="D2328" t="s">
        <v>5135</v>
      </c>
    </row>
    <row r="2329" spans="1:4" x14ac:dyDescent="0.3">
      <c r="A2329" t="s">
        <v>1297</v>
      </c>
      <c r="B2329" t="s">
        <v>41</v>
      </c>
      <c r="C2329" t="s">
        <v>42</v>
      </c>
      <c r="D2329" t="s">
        <v>1298</v>
      </c>
    </row>
    <row r="2330" spans="1:4" x14ac:dyDescent="0.3">
      <c r="A2330" t="s">
        <v>5239</v>
      </c>
      <c r="B2330" t="s">
        <v>48</v>
      </c>
      <c r="C2330" t="s">
        <v>1229</v>
      </c>
      <c r="D2330" t="s">
        <v>5240</v>
      </c>
    </row>
    <row r="2331" spans="1:4" x14ac:dyDescent="0.3">
      <c r="A2331" t="s">
        <v>1235</v>
      </c>
      <c r="B2331" t="s">
        <v>32</v>
      </c>
      <c r="C2331" t="s">
        <v>45</v>
      </c>
      <c r="D2331" t="s">
        <v>1236</v>
      </c>
    </row>
    <row r="2332" spans="1:4" x14ac:dyDescent="0.3">
      <c r="A2332" t="s">
        <v>5180</v>
      </c>
      <c r="B2332" t="s">
        <v>32</v>
      </c>
      <c r="C2332" t="s">
        <v>114</v>
      </c>
      <c r="D2332" t="s">
        <v>5181</v>
      </c>
    </row>
    <row r="2333" spans="1:4" x14ac:dyDescent="0.3">
      <c r="A2333" t="s">
        <v>630</v>
      </c>
      <c r="B2333" t="s">
        <v>32</v>
      </c>
      <c r="C2333" t="s">
        <v>114</v>
      </c>
      <c r="D2333" t="s">
        <v>631</v>
      </c>
    </row>
    <row r="2334" spans="1:4" x14ac:dyDescent="0.3">
      <c r="A2334" t="s">
        <v>3409</v>
      </c>
      <c r="B2334" t="s">
        <v>32</v>
      </c>
      <c r="C2334" t="s">
        <v>114</v>
      </c>
      <c r="D2334" t="s">
        <v>3410</v>
      </c>
    </row>
    <row r="2335" spans="1:4" x14ac:dyDescent="0.3">
      <c r="A2335" t="s">
        <v>111</v>
      </c>
      <c r="B2335" t="s">
        <v>32</v>
      </c>
      <c r="C2335" t="s">
        <v>52</v>
      </c>
      <c r="D2335" t="s">
        <v>112</v>
      </c>
    </row>
    <row r="2336" spans="1:4" x14ac:dyDescent="0.3">
      <c r="A2336" t="s">
        <v>855</v>
      </c>
      <c r="B2336" t="s">
        <v>32</v>
      </c>
      <c r="C2336" t="s">
        <v>52</v>
      </c>
      <c r="D2336" t="s">
        <v>856</v>
      </c>
    </row>
    <row r="2337" spans="1:4" x14ac:dyDescent="0.3">
      <c r="A2337" t="s">
        <v>2841</v>
      </c>
      <c r="B2337" t="s">
        <v>32</v>
      </c>
      <c r="C2337" t="s">
        <v>33</v>
      </c>
      <c r="D2337" t="s">
        <v>2842</v>
      </c>
    </row>
    <row r="2338" spans="1:4" x14ac:dyDescent="0.3">
      <c r="A2338" t="s">
        <v>619</v>
      </c>
      <c r="B2338" t="s">
        <v>32</v>
      </c>
      <c r="C2338" t="s">
        <v>45</v>
      </c>
      <c r="D2338" t="s">
        <v>620</v>
      </c>
    </row>
    <row r="2339" spans="1:4" x14ac:dyDescent="0.3">
      <c r="A2339" t="s">
        <v>2380</v>
      </c>
      <c r="B2339" t="s">
        <v>32</v>
      </c>
      <c r="C2339" t="s">
        <v>52</v>
      </c>
      <c r="D2339" t="s">
        <v>5246</v>
      </c>
    </row>
    <row r="2340" spans="1:4" x14ac:dyDescent="0.3">
      <c r="A2340" t="s">
        <v>5087</v>
      </c>
      <c r="B2340" t="s">
        <v>48</v>
      </c>
      <c r="C2340" t="s">
        <v>99</v>
      </c>
      <c r="D2340" t="s">
        <v>5088</v>
      </c>
    </row>
    <row r="2341" spans="1:4" x14ac:dyDescent="0.3">
      <c r="A2341" t="s">
        <v>4987</v>
      </c>
      <c r="B2341" t="s">
        <v>32</v>
      </c>
      <c r="C2341" t="s">
        <v>52</v>
      </c>
      <c r="D2341" t="s">
        <v>4988</v>
      </c>
    </row>
    <row r="2342" spans="1:4" x14ac:dyDescent="0.3">
      <c r="A2342" t="s">
        <v>139</v>
      </c>
      <c r="B2342" t="s">
        <v>48</v>
      </c>
      <c r="C2342" t="s">
        <v>49</v>
      </c>
      <c r="D2342" t="s">
        <v>140</v>
      </c>
    </row>
    <row r="2343" spans="1:4" x14ac:dyDescent="0.3">
      <c r="A2343" t="s">
        <v>3718</v>
      </c>
      <c r="B2343" t="s">
        <v>32</v>
      </c>
      <c r="C2343" t="s">
        <v>55</v>
      </c>
      <c r="D2343" t="s">
        <v>3719</v>
      </c>
    </row>
    <row r="2344" spans="1:4" x14ac:dyDescent="0.3">
      <c r="A2344" t="s">
        <v>598</v>
      </c>
      <c r="B2344" t="s">
        <v>41</v>
      </c>
      <c r="C2344" t="s">
        <v>42</v>
      </c>
      <c r="D2344" t="s">
        <v>599</v>
      </c>
    </row>
    <row r="2345" spans="1:4" x14ac:dyDescent="0.3">
      <c r="A2345" t="s">
        <v>592</v>
      </c>
      <c r="B2345" t="s">
        <v>32</v>
      </c>
      <c r="C2345" t="s">
        <v>52</v>
      </c>
      <c r="D2345" t="s">
        <v>593</v>
      </c>
    </row>
    <row r="2346" spans="1:4" x14ac:dyDescent="0.3">
      <c r="A2346" t="s">
        <v>326</v>
      </c>
      <c r="B2346" t="s">
        <v>32</v>
      </c>
      <c r="C2346" t="s">
        <v>114</v>
      </c>
      <c r="D2346" t="s">
        <v>327</v>
      </c>
    </row>
    <row r="2347" spans="1:4" x14ac:dyDescent="0.3">
      <c r="A2347" t="s">
        <v>935</v>
      </c>
      <c r="B2347" t="s">
        <v>32</v>
      </c>
      <c r="C2347" t="s">
        <v>45</v>
      </c>
      <c r="D2347" t="s">
        <v>936</v>
      </c>
    </row>
    <row r="2348" spans="1:4" x14ac:dyDescent="0.3">
      <c r="A2348" t="s">
        <v>4643</v>
      </c>
      <c r="B2348" t="s">
        <v>41</v>
      </c>
      <c r="C2348" t="s">
        <v>42</v>
      </c>
      <c r="D2348" t="s">
        <v>4644</v>
      </c>
    </row>
    <row r="2349" spans="1:4" x14ac:dyDescent="0.3">
      <c r="A2349" t="s">
        <v>263</v>
      </c>
      <c r="B2349" t="s">
        <v>32</v>
      </c>
      <c r="C2349" t="s">
        <v>215</v>
      </c>
      <c r="D2349" t="s">
        <v>264</v>
      </c>
    </row>
    <row r="2350" spans="1:4" x14ac:dyDescent="0.3">
      <c r="A2350" t="s">
        <v>2846</v>
      </c>
      <c r="B2350" t="s">
        <v>41</v>
      </c>
      <c r="C2350" t="s">
        <v>42</v>
      </c>
      <c r="D2350" t="s">
        <v>2847</v>
      </c>
    </row>
    <row r="2351" spans="1:4" x14ac:dyDescent="0.3">
      <c r="A2351" t="s">
        <v>3436</v>
      </c>
      <c r="B2351" t="s">
        <v>32</v>
      </c>
      <c r="C2351" t="s">
        <v>52</v>
      </c>
      <c r="D2351" t="s">
        <v>3437</v>
      </c>
    </row>
    <row r="2352" spans="1:4" x14ac:dyDescent="0.3">
      <c r="A2352" t="s">
        <v>594</v>
      </c>
      <c r="B2352" t="s">
        <v>41</v>
      </c>
      <c r="C2352" t="s">
        <v>42</v>
      </c>
      <c r="D2352" t="s">
        <v>5256</v>
      </c>
    </row>
    <row r="2353" spans="1:4" x14ac:dyDescent="0.3">
      <c r="A2353" t="s">
        <v>3680</v>
      </c>
      <c r="B2353" t="s">
        <v>32</v>
      </c>
      <c r="C2353" t="s">
        <v>45</v>
      </c>
      <c r="D2353" t="s">
        <v>3681</v>
      </c>
    </row>
    <row r="2354" spans="1:4" x14ac:dyDescent="0.3">
      <c r="A2354" t="s">
        <v>3323</v>
      </c>
      <c r="B2354" t="s">
        <v>32</v>
      </c>
      <c r="C2354" t="s">
        <v>75</v>
      </c>
      <c r="D2354" t="s">
        <v>3324</v>
      </c>
    </row>
    <row r="2355" spans="1:4" x14ac:dyDescent="0.3">
      <c r="A2355" t="s">
        <v>5264</v>
      </c>
      <c r="B2355" t="s">
        <v>48</v>
      </c>
      <c r="C2355" t="s">
        <v>99</v>
      </c>
      <c r="D2355" t="s">
        <v>5265</v>
      </c>
    </row>
    <row r="2356" spans="1:4" x14ac:dyDescent="0.3">
      <c r="A2356" t="s">
        <v>4328</v>
      </c>
      <c r="B2356" t="s">
        <v>48</v>
      </c>
      <c r="C2356" t="s">
        <v>99</v>
      </c>
      <c r="D2356" t="s">
        <v>4329</v>
      </c>
    </row>
    <row r="2357" spans="1:4" x14ac:dyDescent="0.3">
      <c r="A2357" t="s">
        <v>3995</v>
      </c>
      <c r="B2357" t="s">
        <v>32</v>
      </c>
      <c r="C2357" t="s">
        <v>45</v>
      </c>
      <c r="D2357" t="s">
        <v>3996</v>
      </c>
    </row>
    <row r="2358" spans="1:4" x14ac:dyDescent="0.3">
      <c r="A2358" t="s">
        <v>5270</v>
      </c>
      <c r="B2358" t="s">
        <v>41</v>
      </c>
      <c r="C2358" t="s">
        <v>492</v>
      </c>
      <c r="D2358" t="s">
        <v>5271</v>
      </c>
    </row>
    <row r="2359" spans="1:4" x14ac:dyDescent="0.3">
      <c r="A2359" t="s">
        <v>5272</v>
      </c>
      <c r="B2359" t="s">
        <v>32</v>
      </c>
      <c r="C2359" t="s">
        <v>55</v>
      </c>
      <c r="D2359" t="s">
        <v>5273</v>
      </c>
    </row>
    <row r="2360" spans="1:4" x14ac:dyDescent="0.3">
      <c r="A2360" t="s">
        <v>4866</v>
      </c>
      <c r="B2360" t="s">
        <v>48</v>
      </c>
      <c r="C2360" t="s">
        <v>49</v>
      </c>
      <c r="D2360" t="s">
        <v>4867</v>
      </c>
    </row>
    <row r="2361" spans="1:4" x14ac:dyDescent="0.3">
      <c r="A2361" t="s">
        <v>924</v>
      </c>
      <c r="B2361" t="s">
        <v>41</v>
      </c>
      <c r="C2361" t="s">
        <v>42</v>
      </c>
      <c r="D2361" t="s">
        <v>925</v>
      </c>
    </row>
    <row r="2362" spans="1:4" x14ac:dyDescent="0.3">
      <c r="A2362" t="s">
        <v>5276</v>
      </c>
      <c r="B2362" t="s">
        <v>48</v>
      </c>
      <c r="C2362" t="s">
        <v>49</v>
      </c>
      <c r="D2362" t="s">
        <v>5277</v>
      </c>
    </row>
    <row r="2363" spans="1:4" x14ac:dyDescent="0.3">
      <c r="A2363" t="s">
        <v>4471</v>
      </c>
      <c r="B2363" t="s">
        <v>48</v>
      </c>
      <c r="C2363" t="s">
        <v>99</v>
      </c>
      <c r="D2363" t="s">
        <v>4472</v>
      </c>
    </row>
    <row r="2364" spans="1:4" x14ac:dyDescent="0.3">
      <c r="A2364" t="s">
        <v>328</v>
      </c>
      <c r="B2364" t="s">
        <v>48</v>
      </c>
      <c r="C2364" t="s">
        <v>99</v>
      </c>
      <c r="D2364" t="s">
        <v>637</v>
      </c>
    </row>
    <row r="2365" spans="1:4" x14ac:dyDescent="0.3">
      <c r="A2365" t="s">
        <v>3224</v>
      </c>
      <c r="B2365" t="s">
        <v>48</v>
      </c>
      <c r="C2365" t="s">
        <v>1229</v>
      </c>
      <c r="D2365" t="s">
        <v>5280</v>
      </c>
    </row>
    <row r="2366" spans="1:4" x14ac:dyDescent="0.3">
      <c r="A2366" t="s">
        <v>5282</v>
      </c>
      <c r="B2366" t="s">
        <v>48</v>
      </c>
      <c r="C2366" t="s">
        <v>99</v>
      </c>
      <c r="D2366" t="s">
        <v>5283</v>
      </c>
    </row>
    <row r="2367" spans="1:4" x14ac:dyDescent="0.3">
      <c r="A2367" t="s">
        <v>2808</v>
      </c>
      <c r="B2367" t="s">
        <v>32</v>
      </c>
      <c r="C2367" t="s">
        <v>75</v>
      </c>
      <c r="D2367" t="s">
        <v>2809</v>
      </c>
    </row>
    <row r="2368" spans="1:4" x14ac:dyDescent="0.3">
      <c r="A2368" t="s">
        <v>202</v>
      </c>
      <c r="B2368" t="s">
        <v>32</v>
      </c>
      <c r="C2368" t="s">
        <v>52</v>
      </c>
      <c r="D2368" t="s">
        <v>203</v>
      </c>
    </row>
    <row r="2369" spans="1:4" x14ac:dyDescent="0.3">
      <c r="A2369" t="s">
        <v>2638</v>
      </c>
      <c r="B2369" t="s">
        <v>32</v>
      </c>
      <c r="C2369" t="s">
        <v>33</v>
      </c>
      <c r="D2369" t="s">
        <v>2639</v>
      </c>
    </row>
    <row r="2370" spans="1:4" x14ac:dyDescent="0.3">
      <c r="A2370" t="s">
        <v>5288</v>
      </c>
      <c r="B2370" t="s">
        <v>41</v>
      </c>
      <c r="C2370" t="s">
        <v>42</v>
      </c>
      <c r="D2370" t="s">
        <v>5289</v>
      </c>
    </row>
    <row r="2371" spans="1:4" x14ac:dyDescent="0.3">
      <c r="A2371" t="s">
        <v>5291</v>
      </c>
      <c r="B2371" t="s">
        <v>41</v>
      </c>
      <c r="C2371" t="s">
        <v>42</v>
      </c>
      <c r="D2371" t="s">
        <v>5292</v>
      </c>
    </row>
    <row r="2372" spans="1:4" x14ac:dyDescent="0.3">
      <c r="A2372" t="s">
        <v>4379</v>
      </c>
      <c r="B2372" t="s">
        <v>48</v>
      </c>
      <c r="C2372" t="s">
        <v>99</v>
      </c>
      <c r="D2372" t="s">
        <v>4380</v>
      </c>
    </row>
    <row r="2373" spans="1:4" x14ac:dyDescent="0.3">
      <c r="A2373" t="s">
        <v>2829</v>
      </c>
      <c r="B2373" t="s">
        <v>41</v>
      </c>
      <c r="C2373" t="s">
        <v>185</v>
      </c>
      <c r="D2373" t="s">
        <v>2830</v>
      </c>
    </row>
    <row r="2374" spans="1:4" x14ac:dyDescent="0.3">
      <c r="A2374" t="s">
        <v>4187</v>
      </c>
      <c r="B2374" t="s">
        <v>32</v>
      </c>
      <c r="C2374" t="s">
        <v>215</v>
      </c>
      <c r="D2374" t="s">
        <v>4188</v>
      </c>
    </row>
    <row r="2375" spans="1:4" x14ac:dyDescent="0.3">
      <c r="A2375" t="s">
        <v>5001</v>
      </c>
      <c r="B2375" t="s">
        <v>32</v>
      </c>
      <c r="C2375" t="s">
        <v>114</v>
      </c>
      <c r="D2375" t="s">
        <v>5002</v>
      </c>
    </row>
    <row r="2376" spans="1:4" x14ac:dyDescent="0.3">
      <c r="A2376" t="s">
        <v>3514</v>
      </c>
      <c r="B2376" t="s">
        <v>32</v>
      </c>
      <c r="C2376" t="s">
        <v>52</v>
      </c>
      <c r="D2376" t="s">
        <v>3515</v>
      </c>
    </row>
    <row r="2377" spans="1:4" x14ac:dyDescent="0.3">
      <c r="A2377" t="s">
        <v>5299</v>
      </c>
      <c r="B2377" t="s">
        <v>32</v>
      </c>
      <c r="C2377" t="s">
        <v>55</v>
      </c>
      <c r="D2377" t="s">
        <v>5300</v>
      </c>
    </row>
    <row r="2378" spans="1:4" x14ac:dyDescent="0.3">
      <c r="A2378" t="s">
        <v>2881</v>
      </c>
      <c r="B2378" t="s">
        <v>32</v>
      </c>
      <c r="C2378" t="s">
        <v>52</v>
      </c>
      <c r="D2378" t="s">
        <v>2882</v>
      </c>
    </row>
    <row r="2379" spans="1:4" x14ac:dyDescent="0.3">
      <c r="A2379" t="s">
        <v>4803</v>
      </c>
      <c r="B2379" t="s">
        <v>41</v>
      </c>
      <c r="C2379" t="s">
        <v>42</v>
      </c>
      <c r="D2379" t="s">
        <v>4804</v>
      </c>
    </row>
    <row r="2380" spans="1:4" x14ac:dyDescent="0.3">
      <c r="A2380" t="s">
        <v>3224</v>
      </c>
      <c r="B2380" t="s">
        <v>48</v>
      </c>
      <c r="C2380" t="s">
        <v>1229</v>
      </c>
      <c r="D2380" t="s">
        <v>5280</v>
      </c>
    </row>
    <row r="2381" spans="1:4" x14ac:dyDescent="0.3">
      <c r="A2381" t="s">
        <v>2118</v>
      </c>
      <c r="B2381" t="s">
        <v>32</v>
      </c>
      <c r="C2381" t="s">
        <v>75</v>
      </c>
      <c r="D2381" t="s">
        <v>2119</v>
      </c>
    </row>
    <row r="2382" spans="1:4" x14ac:dyDescent="0.3">
      <c r="A2382" t="s">
        <v>3790</v>
      </c>
      <c r="B2382" t="s">
        <v>32</v>
      </c>
      <c r="C2382" t="s">
        <v>75</v>
      </c>
      <c r="D2382" t="s">
        <v>5304</v>
      </c>
    </row>
    <row r="2383" spans="1:4" x14ac:dyDescent="0.3">
      <c r="A2383" t="s">
        <v>5307</v>
      </c>
      <c r="B2383" t="s">
        <v>48</v>
      </c>
      <c r="C2383" t="s">
        <v>99</v>
      </c>
      <c r="D2383" t="s">
        <v>5308</v>
      </c>
    </row>
    <row r="2384" spans="1:4" x14ac:dyDescent="0.3">
      <c r="A2384" t="s">
        <v>4744</v>
      </c>
      <c r="B2384" t="s">
        <v>32</v>
      </c>
      <c r="C2384" t="s">
        <v>114</v>
      </c>
      <c r="D2384" t="s">
        <v>4745</v>
      </c>
    </row>
    <row r="2385" spans="1:4" x14ac:dyDescent="0.3">
      <c r="A2385" t="s">
        <v>1627</v>
      </c>
      <c r="B2385" t="s">
        <v>32</v>
      </c>
      <c r="C2385" t="s">
        <v>45</v>
      </c>
      <c r="D2385" t="s">
        <v>1628</v>
      </c>
    </row>
    <row r="2386" spans="1:4" x14ac:dyDescent="0.3">
      <c r="A2386" t="s">
        <v>4920</v>
      </c>
      <c r="B2386" t="s">
        <v>41</v>
      </c>
      <c r="C2386" t="s">
        <v>42</v>
      </c>
      <c r="D2386" t="s">
        <v>4921</v>
      </c>
    </row>
    <row r="2387" spans="1:4" x14ac:dyDescent="0.3">
      <c r="A2387" t="s">
        <v>5312</v>
      </c>
      <c r="B2387" t="s">
        <v>32</v>
      </c>
      <c r="C2387" t="s">
        <v>114</v>
      </c>
      <c r="D2387" t="s">
        <v>5313</v>
      </c>
    </row>
    <row r="2388" spans="1:4" x14ac:dyDescent="0.3">
      <c r="A2388" t="s">
        <v>529</v>
      </c>
      <c r="B2388" t="s">
        <v>41</v>
      </c>
      <c r="C2388" t="s">
        <v>185</v>
      </c>
      <c r="D2388" t="s">
        <v>530</v>
      </c>
    </row>
    <row r="2389" spans="1:4" x14ac:dyDescent="0.3">
      <c r="A2389" t="s">
        <v>1133</v>
      </c>
      <c r="B2389" t="s">
        <v>32</v>
      </c>
      <c r="C2389" t="s">
        <v>52</v>
      </c>
      <c r="D2389" t="s">
        <v>1134</v>
      </c>
    </row>
    <row r="2390" spans="1:4" x14ac:dyDescent="0.3">
      <c r="A2390" t="s">
        <v>2869</v>
      </c>
      <c r="B2390" t="s">
        <v>32</v>
      </c>
      <c r="C2390" t="s">
        <v>75</v>
      </c>
      <c r="D2390" t="s">
        <v>2870</v>
      </c>
    </row>
    <row r="2391" spans="1:4" x14ac:dyDescent="0.3">
      <c r="A2391" t="s">
        <v>3745</v>
      </c>
      <c r="B2391" t="s">
        <v>32</v>
      </c>
      <c r="C2391" t="s">
        <v>75</v>
      </c>
      <c r="D2391" t="s">
        <v>3746</v>
      </c>
    </row>
    <row r="2392" spans="1:4" x14ac:dyDescent="0.3">
      <c r="A2392" t="s">
        <v>5315</v>
      </c>
      <c r="B2392" t="s">
        <v>32</v>
      </c>
      <c r="C2392" t="s">
        <v>205</v>
      </c>
      <c r="D2392" t="s">
        <v>5316</v>
      </c>
    </row>
    <row r="2393" spans="1:4" x14ac:dyDescent="0.3">
      <c r="A2393" t="s">
        <v>799</v>
      </c>
      <c r="B2393" t="s">
        <v>32</v>
      </c>
      <c r="C2393" t="s">
        <v>200</v>
      </c>
      <c r="D2393" t="s">
        <v>264</v>
      </c>
    </row>
    <row r="2394" spans="1:4" x14ac:dyDescent="0.3">
      <c r="A2394" t="s">
        <v>684</v>
      </c>
      <c r="B2394" t="s">
        <v>32</v>
      </c>
      <c r="C2394" t="s">
        <v>52</v>
      </c>
      <c r="D2394" t="s">
        <v>685</v>
      </c>
    </row>
    <row r="2395" spans="1:4" x14ac:dyDescent="0.3">
      <c r="A2395" t="s">
        <v>562</v>
      </c>
      <c r="B2395" t="s">
        <v>32</v>
      </c>
      <c r="C2395" t="s">
        <v>75</v>
      </c>
      <c r="D2395" t="s">
        <v>563</v>
      </c>
    </row>
    <row r="2396" spans="1:4" x14ac:dyDescent="0.3">
      <c r="A2396" t="s">
        <v>2604</v>
      </c>
      <c r="B2396" t="s">
        <v>32</v>
      </c>
      <c r="C2396" t="s">
        <v>114</v>
      </c>
      <c r="D2396" t="s">
        <v>2605</v>
      </c>
    </row>
    <row r="2397" spans="1:4" x14ac:dyDescent="0.3">
      <c r="A2397" t="s">
        <v>2978</v>
      </c>
      <c r="B2397" t="s">
        <v>32</v>
      </c>
      <c r="C2397" t="s">
        <v>45</v>
      </c>
      <c r="D2397" t="s">
        <v>2979</v>
      </c>
    </row>
    <row r="2398" spans="1:4" x14ac:dyDescent="0.3">
      <c r="A2398" t="s">
        <v>5322</v>
      </c>
      <c r="B2398" t="s">
        <v>32</v>
      </c>
      <c r="C2398" t="s">
        <v>114</v>
      </c>
      <c r="D2398" t="s">
        <v>5323</v>
      </c>
    </row>
    <row r="2399" spans="1:4" x14ac:dyDescent="0.3">
      <c r="A2399" t="s">
        <v>1842</v>
      </c>
      <c r="B2399" t="s">
        <v>41</v>
      </c>
      <c r="C2399" t="s">
        <v>42</v>
      </c>
      <c r="D2399" t="s">
        <v>1843</v>
      </c>
    </row>
    <row r="2400" spans="1:4" x14ac:dyDescent="0.3">
      <c r="A2400" t="s">
        <v>352</v>
      </c>
      <c r="B2400" t="s">
        <v>32</v>
      </c>
      <c r="C2400" t="s">
        <v>114</v>
      </c>
      <c r="D2400" t="s">
        <v>353</v>
      </c>
    </row>
    <row r="2401" spans="1:4" x14ac:dyDescent="0.3">
      <c r="A2401" t="s">
        <v>1615</v>
      </c>
      <c r="B2401" t="s">
        <v>41</v>
      </c>
      <c r="C2401" t="s">
        <v>492</v>
      </c>
      <c r="D2401" t="s">
        <v>1616</v>
      </c>
    </row>
    <row r="2402" spans="1:4" x14ac:dyDescent="0.3">
      <c r="A2402" t="s">
        <v>753</v>
      </c>
      <c r="B2402" t="s">
        <v>41</v>
      </c>
      <c r="C2402" t="s">
        <v>42</v>
      </c>
      <c r="D2402" t="s">
        <v>754</v>
      </c>
    </row>
    <row r="2403" spans="1:4" x14ac:dyDescent="0.3">
      <c r="A2403" t="s">
        <v>2061</v>
      </c>
      <c r="B2403" t="s">
        <v>41</v>
      </c>
      <c r="C2403" t="s">
        <v>185</v>
      </c>
      <c r="D2403" t="s">
        <v>2062</v>
      </c>
    </row>
    <row r="2404" spans="1:4" x14ac:dyDescent="0.3">
      <c r="A2404" t="s">
        <v>2961</v>
      </c>
      <c r="B2404" t="s">
        <v>41</v>
      </c>
      <c r="C2404" t="s">
        <v>185</v>
      </c>
      <c r="D2404" t="s">
        <v>2962</v>
      </c>
    </row>
    <row r="2405" spans="1:4" x14ac:dyDescent="0.3">
      <c r="A2405" t="s">
        <v>2911</v>
      </c>
      <c r="B2405" t="s">
        <v>41</v>
      </c>
      <c r="C2405" t="s">
        <v>42</v>
      </c>
      <c r="D2405" t="s">
        <v>2912</v>
      </c>
    </row>
    <row r="2406" spans="1:4" x14ac:dyDescent="0.3">
      <c r="A2406" t="s">
        <v>5328</v>
      </c>
      <c r="B2406" t="s">
        <v>48</v>
      </c>
      <c r="C2406" t="s">
        <v>49</v>
      </c>
      <c r="D2406" t="s">
        <v>5329</v>
      </c>
    </row>
    <row r="2407" spans="1:4" x14ac:dyDescent="0.3">
      <c r="A2407" t="s">
        <v>282</v>
      </c>
      <c r="B2407" t="s">
        <v>48</v>
      </c>
      <c r="C2407" t="s">
        <v>99</v>
      </c>
      <c r="D2407" t="s">
        <v>283</v>
      </c>
    </row>
    <row r="2408" spans="1:4" x14ac:dyDescent="0.3">
      <c r="A2408" t="s">
        <v>5330</v>
      </c>
      <c r="B2408" t="s">
        <v>41</v>
      </c>
      <c r="C2408" t="s">
        <v>42</v>
      </c>
      <c r="D2408" t="s">
        <v>5331</v>
      </c>
    </row>
    <row r="2409" spans="1:4" x14ac:dyDescent="0.3">
      <c r="A2409" t="s">
        <v>3810</v>
      </c>
      <c r="B2409" t="s">
        <v>32</v>
      </c>
      <c r="C2409" t="s">
        <v>200</v>
      </c>
      <c r="D2409" t="s">
        <v>3811</v>
      </c>
    </row>
    <row r="2410" spans="1:4" x14ac:dyDescent="0.3">
      <c r="A2410" t="s">
        <v>1141</v>
      </c>
      <c r="B2410" t="s">
        <v>32</v>
      </c>
      <c r="C2410" t="s">
        <v>52</v>
      </c>
      <c r="D2410" t="s">
        <v>1142</v>
      </c>
    </row>
    <row r="2411" spans="1:4" x14ac:dyDescent="0.3">
      <c r="A2411" t="s">
        <v>763</v>
      </c>
      <c r="B2411" t="s">
        <v>32</v>
      </c>
      <c r="C2411" t="s">
        <v>52</v>
      </c>
      <c r="D2411" t="s">
        <v>764</v>
      </c>
    </row>
    <row r="2412" spans="1:4" x14ac:dyDescent="0.3">
      <c r="A2412" t="s">
        <v>420</v>
      </c>
      <c r="B2412" t="s">
        <v>32</v>
      </c>
      <c r="C2412" t="s">
        <v>52</v>
      </c>
      <c r="D2412" t="s">
        <v>421</v>
      </c>
    </row>
    <row r="2413" spans="1:4" x14ac:dyDescent="0.3">
      <c r="A2413" t="s">
        <v>1901</v>
      </c>
      <c r="B2413" t="s">
        <v>32</v>
      </c>
      <c r="C2413" t="s">
        <v>45</v>
      </c>
      <c r="D2413" t="s">
        <v>1902</v>
      </c>
    </row>
    <row r="2414" spans="1:4" x14ac:dyDescent="0.3">
      <c r="A2414" t="s">
        <v>4266</v>
      </c>
      <c r="B2414" t="s">
        <v>32</v>
      </c>
      <c r="C2414" t="s">
        <v>52</v>
      </c>
      <c r="D2414" t="s">
        <v>4267</v>
      </c>
    </row>
    <row r="2415" spans="1:4" x14ac:dyDescent="0.3">
      <c r="A2415" t="s">
        <v>5336</v>
      </c>
      <c r="B2415" t="s">
        <v>41</v>
      </c>
      <c r="C2415" t="s">
        <v>42</v>
      </c>
      <c r="D2415" t="s">
        <v>5337</v>
      </c>
    </row>
    <row r="2416" spans="1:4" x14ac:dyDescent="0.3">
      <c r="A2416" t="s">
        <v>855</v>
      </c>
      <c r="B2416" t="s">
        <v>32</v>
      </c>
      <c r="C2416" t="s">
        <v>52</v>
      </c>
      <c r="D2416" t="s">
        <v>856</v>
      </c>
    </row>
    <row r="2417" spans="1:4" x14ac:dyDescent="0.3">
      <c r="A2417" t="s">
        <v>5341</v>
      </c>
      <c r="B2417" t="s">
        <v>41</v>
      </c>
      <c r="C2417" t="s">
        <v>58</v>
      </c>
      <c r="D2417" t="s">
        <v>5342</v>
      </c>
    </row>
    <row r="2418" spans="1:4" x14ac:dyDescent="0.3">
      <c r="A2418" t="s">
        <v>4252</v>
      </c>
      <c r="B2418" t="s">
        <v>32</v>
      </c>
      <c r="C2418" t="s">
        <v>33</v>
      </c>
      <c r="D2418" t="s">
        <v>4253</v>
      </c>
    </row>
    <row r="2419" spans="1:4" x14ac:dyDescent="0.3">
      <c r="A2419" t="s">
        <v>5345</v>
      </c>
      <c r="B2419" t="s">
        <v>48</v>
      </c>
      <c r="C2419" t="s">
        <v>413</v>
      </c>
      <c r="D2419" t="s">
        <v>5346</v>
      </c>
    </row>
    <row r="2420" spans="1:4" x14ac:dyDescent="0.3">
      <c r="A2420" t="s">
        <v>4557</v>
      </c>
      <c r="B2420" t="s">
        <v>32</v>
      </c>
      <c r="C2420" t="s">
        <v>114</v>
      </c>
      <c r="D2420" t="s">
        <v>264</v>
      </c>
    </row>
    <row r="2421" spans="1:4" x14ac:dyDescent="0.3">
      <c r="A2421" t="s">
        <v>450</v>
      </c>
      <c r="B2421" t="s">
        <v>48</v>
      </c>
      <c r="C2421" t="s">
        <v>99</v>
      </c>
      <c r="D2421" t="s">
        <v>451</v>
      </c>
    </row>
    <row r="2422" spans="1:4" x14ac:dyDescent="0.3">
      <c r="A2422" t="s">
        <v>5349</v>
      </c>
      <c r="B2422" t="s">
        <v>32</v>
      </c>
      <c r="C2422" t="s">
        <v>45</v>
      </c>
      <c r="D2422" t="s">
        <v>5350</v>
      </c>
    </row>
    <row r="2423" spans="1:4" x14ac:dyDescent="0.3">
      <c r="A2423" t="s">
        <v>5351</v>
      </c>
      <c r="B2423" t="s">
        <v>32</v>
      </c>
      <c r="C2423" t="s">
        <v>114</v>
      </c>
      <c r="D2423" t="s">
        <v>5352</v>
      </c>
    </row>
    <row r="2424" spans="1:4" x14ac:dyDescent="0.3">
      <c r="A2424" t="s">
        <v>2582</v>
      </c>
      <c r="B2424" t="s">
        <v>32</v>
      </c>
      <c r="C2424" t="s">
        <v>75</v>
      </c>
      <c r="D2424" t="s">
        <v>2583</v>
      </c>
    </row>
    <row r="2425" spans="1:4" x14ac:dyDescent="0.3">
      <c r="A2425" t="s">
        <v>3583</v>
      </c>
      <c r="B2425" t="s">
        <v>32</v>
      </c>
      <c r="C2425" t="s">
        <v>55</v>
      </c>
      <c r="D2425" t="s">
        <v>264</v>
      </c>
    </row>
    <row r="2426" spans="1:4" x14ac:dyDescent="0.3">
      <c r="A2426" t="s">
        <v>1297</v>
      </c>
      <c r="B2426" t="s">
        <v>41</v>
      </c>
      <c r="C2426" t="s">
        <v>42</v>
      </c>
      <c r="D2426" t="s">
        <v>1298</v>
      </c>
    </row>
    <row r="2427" spans="1:4" x14ac:dyDescent="0.3">
      <c r="A2427" t="s">
        <v>2384</v>
      </c>
      <c r="B2427" t="s">
        <v>48</v>
      </c>
      <c r="C2427" t="s">
        <v>413</v>
      </c>
      <c r="D2427" t="s">
        <v>2385</v>
      </c>
    </row>
    <row r="2428" spans="1:4" x14ac:dyDescent="0.3">
      <c r="A2428" t="s">
        <v>5359</v>
      </c>
      <c r="B2428" t="s">
        <v>32</v>
      </c>
      <c r="C2428" t="s">
        <v>215</v>
      </c>
      <c r="D2428" t="s">
        <v>5360</v>
      </c>
    </row>
    <row r="2429" spans="1:4" x14ac:dyDescent="0.3">
      <c r="A2429" t="s">
        <v>1336</v>
      </c>
      <c r="B2429" t="s">
        <v>32</v>
      </c>
      <c r="C2429" t="s">
        <v>114</v>
      </c>
      <c r="D2429" t="s">
        <v>1337</v>
      </c>
    </row>
    <row r="2430" spans="1:4" x14ac:dyDescent="0.3">
      <c r="A2430" t="s">
        <v>5363</v>
      </c>
      <c r="B2430" t="s">
        <v>41</v>
      </c>
      <c r="C2430" t="s">
        <v>42</v>
      </c>
      <c r="D2430" t="s">
        <v>5364</v>
      </c>
    </row>
    <row r="2431" spans="1:4" x14ac:dyDescent="0.3">
      <c r="A2431" t="s">
        <v>4065</v>
      </c>
      <c r="B2431" t="s">
        <v>32</v>
      </c>
      <c r="C2431" t="s">
        <v>52</v>
      </c>
      <c r="D2431" t="s">
        <v>4066</v>
      </c>
    </row>
    <row r="2432" spans="1:4" x14ac:dyDescent="0.3">
      <c r="A2432" t="s">
        <v>5366</v>
      </c>
      <c r="B2432" t="s">
        <v>41</v>
      </c>
      <c r="C2432" t="s">
        <v>42</v>
      </c>
      <c r="D2432" t="s">
        <v>5367</v>
      </c>
    </row>
    <row r="2433" spans="1:4" x14ac:dyDescent="0.3">
      <c r="A2433" t="s">
        <v>428</v>
      </c>
      <c r="B2433" t="s">
        <v>32</v>
      </c>
      <c r="C2433" t="s">
        <v>200</v>
      </c>
      <c r="D2433" t="s">
        <v>429</v>
      </c>
    </row>
    <row r="2434" spans="1:4" x14ac:dyDescent="0.3">
      <c r="A2434" t="s">
        <v>1248</v>
      </c>
      <c r="B2434" t="s">
        <v>32</v>
      </c>
      <c r="C2434" t="s">
        <v>45</v>
      </c>
      <c r="D2434" t="s">
        <v>1249</v>
      </c>
    </row>
    <row r="2435" spans="1:4" x14ac:dyDescent="0.3">
      <c r="A2435" t="s">
        <v>5368</v>
      </c>
      <c r="B2435" t="s">
        <v>41</v>
      </c>
      <c r="C2435" t="s">
        <v>42</v>
      </c>
      <c r="D2435" t="s">
        <v>5369</v>
      </c>
    </row>
    <row r="2436" spans="1:4" x14ac:dyDescent="0.3">
      <c r="A2436" t="s">
        <v>588</v>
      </c>
      <c r="B2436" t="s">
        <v>48</v>
      </c>
      <c r="C2436" t="s">
        <v>99</v>
      </c>
      <c r="D2436" t="s">
        <v>589</v>
      </c>
    </row>
    <row r="2437" spans="1:4" x14ac:dyDescent="0.3">
      <c r="A2437" t="s">
        <v>728</v>
      </c>
      <c r="B2437" t="s">
        <v>48</v>
      </c>
      <c r="C2437" t="s">
        <v>49</v>
      </c>
      <c r="D2437" t="s">
        <v>729</v>
      </c>
    </row>
    <row r="2438" spans="1:4" x14ac:dyDescent="0.3">
      <c r="A2438" t="s">
        <v>5371</v>
      </c>
      <c r="B2438" t="s">
        <v>32</v>
      </c>
      <c r="C2438" t="s">
        <v>45</v>
      </c>
      <c r="D2438" t="s">
        <v>5372</v>
      </c>
    </row>
    <row r="2439" spans="1:4" x14ac:dyDescent="0.3">
      <c r="A2439" t="s">
        <v>5373</v>
      </c>
      <c r="B2439" t="s">
        <v>48</v>
      </c>
      <c r="C2439" t="s">
        <v>49</v>
      </c>
      <c r="D2439" t="s">
        <v>5374</v>
      </c>
    </row>
    <row r="2440" spans="1:4" x14ac:dyDescent="0.3">
      <c r="A2440" t="s">
        <v>5378</v>
      </c>
      <c r="B2440" t="s">
        <v>48</v>
      </c>
      <c r="C2440" t="s">
        <v>49</v>
      </c>
      <c r="D2440" t="s">
        <v>5379</v>
      </c>
    </row>
    <row r="2441" spans="1:4" x14ac:dyDescent="0.3">
      <c r="A2441" t="s">
        <v>339</v>
      </c>
      <c r="B2441" t="s">
        <v>32</v>
      </c>
      <c r="C2441" t="s">
        <v>75</v>
      </c>
      <c r="D2441" t="s">
        <v>340</v>
      </c>
    </row>
    <row r="2442" spans="1:4" x14ac:dyDescent="0.3">
      <c r="A2442" t="s">
        <v>4543</v>
      </c>
      <c r="B2442" t="s">
        <v>32</v>
      </c>
      <c r="C2442" t="s">
        <v>215</v>
      </c>
      <c r="D2442" t="s">
        <v>4544</v>
      </c>
    </row>
    <row r="2443" spans="1:4" x14ac:dyDescent="0.3">
      <c r="A2443" t="s">
        <v>1276</v>
      </c>
      <c r="B2443" t="s">
        <v>41</v>
      </c>
      <c r="C2443" t="s">
        <v>185</v>
      </c>
      <c r="D2443" t="s">
        <v>1277</v>
      </c>
    </row>
    <row r="2444" spans="1:4" x14ac:dyDescent="0.3">
      <c r="A2444" t="s">
        <v>5382</v>
      </c>
      <c r="B2444" t="s">
        <v>32</v>
      </c>
      <c r="C2444" t="s">
        <v>215</v>
      </c>
      <c r="D2444" t="s">
        <v>264</v>
      </c>
    </row>
    <row r="2445" spans="1:4" x14ac:dyDescent="0.3">
      <c r="A2445" t="s">
        <v>4428</v>
      </c>
      <c r="B2445" t="s">
        <v>41</v>
      </c>
      <c r="C2445" t="s">
        <v>42</v>
      </c>
      <c r="D2445" t="s">
        <v>4429</v>
      </c>
    </row>
    <row r="2446" spans="1:4" x14ac:dyDescent="0.3">
      <c r="A2446" t="s">
        <v>3394</v>
      </c>
      <c r="B2446" t="s">
        <v>32</v>
      </c>
      <c r="C2446" t="s">
        <v>114</v>
      </c>
      <c r="D2446" t="s">
        <v>3395</v>
      </c>
    </row>
    <row r="2447" spans="1:4" x14ac:dyDescent="0.3">
      <c r="A2447" t="s">
        <v>85</v>
      </c>
      <c r="B2447" t="s">
        <v>32</v>
      </c>
      <c r="C2447" t="s">
        <v>52</v>
      </c>
      <c r="D2447" t="s">
        <v>86</v>
      </c>
    </row>
    <row r="2448" spans="1:4" x14ac:dyDescent="0.3">
      <c r="A2448" t="s">
        <v>4782</v>
      </c>
      <c r="B2448" t="s">
        <v>32</v>
      </c>
      <c r="C2448" t="s">
        <v>52</v>
      </c>
      <c r="D2448" t="s">
        <v>4783</v>
      </c>
    </row>
    <row r="2449" spans="1:4" x14ac:dyDescent="0.3">
      <c r="A2449" t="s">
        <v>3337</v>
      </c>
      <c r="B2449" t="s">
        <v>41</v>
      </c>
      <c r="C2449" t="s">
        <v>42</v>
      </c>
      <c r="D2449" t="s">
        <v>3338</v>
      </c>
    </row>
    <row r="2450" spans="1:4" x14ac:dyDescent="0.3">
      <c r="A2450" t="s">
        <v>5385</v>
      </c>
      <c r="B2450" t="s">
        <v>41</v>
      </c>
      <c r="C2450" t="s">
        <v>185</v>
      </c>
      <c r="D2450" t="s">
        <v>5386</v>
      </c>
    </row>
    <row r="2451" spans="1:4" x14ac:dyDescent="0.3">
      <c r="A2451" t="s">
        <v>2136</v>
      </c>
      <c r="B2451" t="s">
        <v>32</v>
      </c>
      <c r="C2451" t="s">
        <v>205</v>
      </c>
      <c r="D2451" t="s">
        <v>2137</v>
      </c>
    </row>
    <row r="2452" spans="1:4" x14ac:dyDescent="0.3">
      <c r="A2452" t="s">
        <v>195</v>
      </c>
      <c r="B2452" t="s">
        <v>32</v>
      </c>
      <c r="C2452" t="s">
        <v>114</v>
      </c>
      <c r="D2452" t="s">
        <v>196</v>
      </c>
    </row>
    <row r="2453" spans="1:4" x14ac:dyDescent="0.3">
      <c r="A2453" t="s">
        <v>1326</v>
      </c>
      <c r="B2453" t="s">
        <v>32</v>
      </c>
      <c r="C2453" t="s">
        <v>75</v>
      </c>
      <c r="D2453" t="s">
        <v>1327</v>
      </c>
    </row>
    <row r="2454" spans="1:4" x14ac:dyDescent="0.3">
      <c r="A2454" t="s">
        <v>1133</v>
      </c>
      <c r="B2454" t="s">
        <v>32</v>
      </c>
      <c r="C2454" t="s">
        <v>52</v>
      </c>
      <c r="D2454" t="s">
        <v>1134</v>
      </c>
    </row>
    <row r="2455" spans="1:4" x14ac:dyDescent="0.3">
      <c r="A2455" t="s">
        <v>5390</v>
      </c>
      <c r="B2455" t="s">
        <v>41</v>
      </c>
      <c r="C2455" t="s">
        <v>492</v>
      </c>
      <c r="D2455" t="s">
        <v>5391</v>
      </c>
    </row>
    <row r="2456" spans="1:4" x14ac:dyDescent="0.3">
      <c r="A2456" t="s">
        <v>3739</v>
      </c>
      <c r="B2456" t="s">
        <v>48</v>
      </c>
      <c r="C2456" t="s">
        <v>49</v>
      </c>
      <c r="D2456" t="s">
        <v>3740</v>
      </c>
    </row>
    <row r="2457" spans="1:4" x14ac:dyDescent="0.3">
      <c r="A2457" t="s">
        <v>4920</v>
      </c>
      <c r="B2457" t="s">
        <v>41</v>
      </c>
      <c r="C2457" t="s">
        <v>42</v>
      </c>
      <c r="D2457" t="s">
        <v>4921</v>
      </c>
    </row>
    <row r="2458" spans="1:4" x14ac:dyDescent="0.3">
      <c r="A2458" t="s">
        <v>3190</v>
      </c>
      <c r="B2458" t="s">
        <v>48</v>
      </c>
      <c r="C2458" t="s">
        <v>49</v>
      </c>
      <c r="D2458" t="s">
        <v>3191</v>
      </c>
    </row>
    <row r="2459" spans="1:4" x14ac:dyDescent="0.3">
      <c r="A2459" t="s">
        <v>886</v>
      </c>
      <c r="B2459" t="s">
        <v>41</v>
      </c>
      <c r="C2459" t="s">
        <v>185</v>
      </c>
      <c r="D2459" t="s">
        <v>887</v>
      </c>
    </row>
    <row r="2460" spans="1:4" x14ac:dyDescent="0.3">
      <c r="A2460" t="s">
        <v>5122</v>
      </c>
      <c r="B2460" t="s">
        <v>48</v>
      </c>
      <c r="C2460" t="s">
        <v>99</v>
      </c>
      <c r="D2460" t="s">
        <v>5123</v>
      </c>
    </row>
    <row r="2461" spans="1:4" x14ac:dyDescent="0.3">
      <c r="A2461" t="s">
        <v>2464</v>
      </c>
      <c r="B2461" t="s">
        <v>41</v>
      </c>
      <c r="C2461" t="s">
        <v>185</v>
      </c>
      <c r="D2461" t="s">
        <v>2465</v>
      </c>
    </row>
    <row r="2462" spans="1:4" x14ac:dyDescent="0.3">
      <c r="A2462" t="s">
        <v>4374</v>
      </c>
      <c r="B2462" t="s">
        <v>41</v>
      </c>
      <c r="C2462" t="s">
        <v>492</v>
      </c>
      <c r="D2462" t="s">
        <v>4375</v>
      </c>
    </row>
    <row r="2463" spans="1:4" x14ac:dyDescent="0.3">
      <c r="A2463" t="s">
        <v>1837</v>
      </c>
      <c r="B2463" t="s">
        <v>32</v>
      </c>
      <c r="C2463" t="s">
        <v>45</v>
      </c>
      <c r="D2463" t="s">
        <v>1838</v>
      </c>
    </row>
    <row r="2464" spans="1:4" x14ac:dyDescent="0.3">
      <c r="A2464" t="s">
        <v>4109</v>
      </c>
      <c r="B2464" t="s">
        <v>32</v>
      </c>
      <c r="C2464" t="s">
        <v>114</v>
      </c>
      <c r="D2464" t="s">
        <v>4110</v>
      </c>
    </row>
    <row r="2465" spans="1:4" x14ac:dyDescent="0.3">
      <c r="A2465" t="s">
        <v>2286</v>
      </c>
      <c r="B2465" t="s">
        <v>32</v>
      </c>
      <c r="C2465" t="s">
        <v>200</v>
      </c>
      <c r="D2465" t="s">
        <v>2287</v>
      </c>
    </row>
    <row r="2466" spans="1:4" x14ac:dyDescent="0.3">
      <c r="A2466" t="s">
        <v>4211</v>
      </c>
      <c r="B2466" t="s">
        <v>32</v>
      </c>
      <c r="C2466" t="s">
        <v>75</v>
      </c>
      <c r="D2466" t="s">
        <v>4212</v>
      </c>
    </row>
    <row r="2467" spans="1:4" x14ac:dyDescent="0.3">
      <c r="A2467" t="s">
        <v>1540</v>
      </c>
      <c r="B2467" t="s">
        <v>48</v>
      </c>
      <c r="C2467" t="s">
        <v>99</v>
      </c>
      <c r="D2467" t="s">
        <v>1541</v>
      </c>
    </row>
    <row r="2468" spans="1:4" x14ac:dyDescent="0.3">
      <c r="A2468" t="s">
        <v>5399</v>
      </c>
      <c r="B2468" t="s">
        <v>48</v>
      </c>
      <c r="C2468" t="s">
        <v>99</v>
      </c>
      <c r="D2468" t="s">
        <v>5400</v>
      </c>
    </row>
    <row r="2469" spans="1:4" x14ac:dyDescent="0.3">
      <c r="A2469" t="s">
        <v>1478</v>
      </c>
      <c r="B2469" t="s">
        <v>48</v>
      </c>
      <c r="C2469" t="s">
        <v>49</v>
      </c>
      <c r="D2469" t="s">
        <v>1479</v>
      </c>
    </row>
    <row r="2470" spans="1:4" x14ac:dyDescent="0.3">
      <c r="A2470" t="s">
        <v>3458</v>
      </c>
      <c r="B2470" t="s">
        <v>41</v>
      </c>
      <c r="C2470" t="s">
        <v>42</v>
      </c>
      <c r="D2470" t="s">
        <v>3459</v>
      </c>
    </row>
    <row r="2471" spans="1:4" x14ac:dyDescent="0.3">
      <c r="A2471" t="s">
        <v>772</v>
      </c>
      <c r="B2471" t="s">
        <v>48</v>
      </c>
      <c r="C2471" t="s">
        <v>49</v>
      </c>
      <c r="D2471" t="s">
        <v>773</v>
      </c>
    </row>
    <row r="2472" spans="1:4" x14ac:dyDescent="0.3">
      <c r="A2472" t="s">
        <v>3934</v>
      </c>
      <c r="B2472" t="s">
        <v>32</v>
      </c>
      <c r="C2472" t="s">
        <v>45</v>
      </c>
      <c r="D2472" t="s">
        <v>3935</v>
      </c>
    </row>
    <row r="2473" spans="1:4" x14ac:dyDescent="0.3">
      <c r="A2473" t="s">
        <v>5404</v>
      </c>
      <c r="B2473" t="s">
        <v>32</v>
      </c>
      <c r="C2473" t="s">
        <v>45</v>
      </c>
      <c r="D2473" t="s">
        <v>5405</v>
      </c>
    </row>
    <row r="2474" spans="1:4" x14ac:dyDescent="0.3">
      <c r="A2474" t="s">
        <v>3409</v>
      </c>
      <c r="B2474" t="s">
        <v>32</v>
      </c>
      <c r="C2474" t="s">
        <v>114</v>
      </c>
      <c r="D2474" t="s">
        <v>3410</v>
      </c>
    </row>
    <row r="2475" spans="1:4" x14ac:dyDescent="0.3">
      <c r="A2475" t="s">
        <v>5406</v>
      </c>
      <c r="B2475" t="s">
        <v>48</v>
      </c>
      <c r="C2475" t="s">
        <v>1229</v>
      </c>
      <c r="D2475" t="s">
        <v>5407</v>
      </c>
    </row>
    <row r="2476" spans="1:4" x14ac:dyDescent="0.3">
      <c r="A2476" t="s">
        <v>1601</v>
      </c>
      <c r="B2476" t="s">
        <v>32</v>
      </c>
      <c r="C2476" t="s">
        <v>114</v>
      </c>
      <c r="D2476" t="s">
        <v>1602</v>
      </c>
    </row>
    <row r="2477" spans="1:4" x14ac:dyDescent="0.3">
      <c r="A2477" t="s">
        <v>109</v>
      </c>
      <c r="B2477" t="s">
        <v>48</v>
      </c>
      <c r="C2477" t="s">
        <v>99</v>
      </c>
      <c r="D2477" t="s">
        <v>110</v>
      </c>
    </row>
    <row r="2478" spans="1:4" x14ac:dyDescent="0.3">
      <c r="A2478" t="s">
        <v>1712</v>
      </c>
      <c r="B2478" t="s">
        <v>32</v>
      </c>
      <c r="C2478" t="s">
        <v>114</v>
      </c>
      <c r="D2478" t="s">
        <v>1713</v>
      </c>
    </row>
    <row r="2479" spans="1:4" x14ac:dyDescent="0.3">
      <c r="A2479" t="s">
        <v>5409</v>
      </c>
      <c r="B2479" t="s">
        <v>32</v>
      </c>
      <c r="C2479" t="s">
        <v>45</v>
      </c>
      <c r="D2479" t="s">
        <v>5410</v>
      </c>
    </row>
    <row r="2480" spans="1:4" x14ac:dyDescent="0.3">
      <c r="A2480" t="s">
        <v>1265</v>
      </c>
      <c r="B2480" t="s">
        <v>32</v>
      </c>
      <c r="C2480" t="s">
        <v>114</v>
      </c>
      <c r="D2480" t="s">
        <v>1266</v>
      </c>
    </row>
    <row r="2481" spans="1:4" x14ac:dyDescent="0.3">
      <c r="A2481" t="s">
        <v>57</v>
      </c>
      <c r="B2481" t="s">
        <v>41</v>
      </c>
      <c r="C2481" t="s">
        <v>58</v>
      </c>
      <c r="D2481" t="s">
        <v>59</v>
      </c>
    </row>
    <row r="2482" spans="1:4" x14ac:dyDescent="0.3">
      <c r="A2482" t="s">
        <v>4571</v>
      </c>
      <c r="B2482" t="s">
        <v>48</v>
      </c>
      <c r="C2482" t="s">
        <v>49</v>
      </c>
      <c r="D2482" t="s">
        <v>4572</v>
      </c>
    </row>
    <row r="2483" spans="1:4" x14ac:dyDescent="0.3">
      <c r="A2483" t="s">
        <v>919</v>
      </c>
      <c r="B2483" t="s">
        <v>48</v>
      </c>
      <c r="C2483" t="s">
        <v>49</v>
      </c>
      <c r="D2483" t="s">
        <v>920</v>
      </c>
    </row>
    <row r="2484" spans="1:4" x14ac:dyDescent="0.3">
      <c r="A2484" t="s">
        <v>886</v>
      </c>
      <c r="B2484" t="s">
        <v>41</v>
      </c>
      <c r="C2484" t="s">
        <v>185</v>
      </c>
      <c r="D2484" t="s">
        <v>887</v>
      </c>
    </row>
    <row r="2485" spans="1:4" x14ac:dyDescent="0.3">
      <c r="A2485" t="s">
        <v>5414</v>
      </c>
      <c r="B2485" t="s">
        <v>32</v>
      </c>
      <c r="C2485" t="s">
        <v>45</v>
      </c>
      <c r="D2485" t="s">
        <v>264</v>
      </c>
    </row>
    <row r="2486" spans="1:4" x14ac:dyDescent="0.3">
      <c r="A2486" t="s">
        <v>3090</v>
      </c>
      <c r="B2486" t="s">
        <v>32</v>
      </c>
      <c r="C2486" t="s">
        <v>55</v>
      </c>
      <c r="D2486" t="s">
        <v>3091</v>
      </c>
    </row>
    <row r="2487" spans="1:4" x14ac:dyDescent="0.3">
      <c r="A2487" t="s">
        <v>5416</v>
      </c>
      <c r="B2487" t="s">
        <v>48</v>
      </c>
      <c r="C2487" t="s">
        <v>99</v>
      </c>
      <c r="D2487" t="s">
        <v>5417</v>
      </c>
    </row>
    <row r="2488" spans="1:4" x14ac:dyDescent="0.3">
      <c r="A2488" t="s">
        <v>5418</v>
      </c>
      <c r="B2488" t="s">
        <v>32</v>
      </c>
      <c r="C2488" t="s">
        <v>33</v>
      </c>
      <c r="D2488" t="s">
        <v>5419</v>
      </c>
    </row>
    <row r="2489" spans="1:4" x14ac:dyDescent="0.3">
      <c r="A2489" t="s">
        <v>5421</v>
      </c>
      <c r="B2489" t="s">
        <v>48</v>
      </c>
      <c r="C2489" t="s">
        <v>1229</v>
      </c>
      <c r="D2489" t="s">
        <v>5422</v>
      </c>
    </row>
    <row r="2490" spans="1:4" x14ac:dyDescent="0.3">
      <c r="A2490" t="s">
        <v>5190</v>
      </c>
      <c r="B2490" t="s">
        <v>32</v>
      </c>
      <c r="C2490" t="s">
        <v>52</v>
      </c>
      <c r="D2490" t="s">
        <v>5191</v>
      </c>
    </row>
    <row r="2491" spans="1:4" x14ac:dyDescent="0.3">
      <c r="A2491" t="s">
        <v>2055</v>
      </c>
      <c r="B2491" t="s">
        <v>32</v>
      </c>
      <c r="C2491" t="s">
        <v>52</v>
      </c>
      <c r="D2491" t="s">
        <v>2056</v>
      </c>
    </row>
    <row r="2492" spans="1:4" x14ac:dyDescent="0.3">
      <c r="A2492" t="s">
        <v>5423</v>
      </c>
      <c r="B2492" t="s">
        <v>48</v>
      </c>
      <c r="C2492" t="s">
        <v>99</v>
      </c>
      <c r="D2492" t="s">
        <v>5424</v>
      </c>
    </row>
    <row r="2493" spans="1:4" x14ac:dyDescent="0.3">
      <c r="A2493" t="s">
        <v>1276</v>
      </c>
      <c r="B2493" t="s">
        <v>41</v>
      </c>
      <c r="C2493" t="s">
        <v>185</v>
      </c>
      <c r="D2493" t="s">
        <v>1277</v>
      </c>
    </row>
    <row r="2494" spans="1:4" x14ac:dyDescent="0.3">
      <c r="A2494" t="s">
        <v>5429</v>
      </c>
      <c r="B2494" t="s">
        <v>32</v>
      </c>
      <c r="C2494" t="s">
        <v>52</v>
      </c>
      <c r="D2494" t="s">
        <v>5430</v>
      </c>
    </row>
    <row r="2495" spans="1:4" x14ac:dyDescent="0.3">
      <c r="A2495" t="s">
        <v>5431</v>
      </c>
      <c r="B2495" t="s">
        <v>41</v>
      </c>
      <c r="C2495" t="s">
        <v>185</v>
      </c>
      <c r="D2495" t="s">
        <v>5432</v>
      </c>
    </row>
    <row r="2496" spans="1:4" x14ac:dyDescent="0.3">
      <c r="A2496" t="s">
        <v>4583</v>
      </c>
      <c r="B2496" t="s">
        <v>41</v>
      </c>
      <c r="C2496" t="s">
        <v>42</v>
      </c>
      <c r="D2496" t="s">
        <v>4584</v>
      </c>
    </row>
    <row r="2497" spans="1:4" x14ac:dyDescent="0.3">
      <c r="A2497" t="s">
        <v>5093</v>
      </c>
      <c r="B2497" t="s">
        <v>32</v>
      </c>
      <c r="C2497" t="s">
        <v>114</v>
      </c>
      <c r="D2497" t="s">
        <v>5094</v>
      </c>
    </row>
    <row r="2498" spans="1:4" x14ac:dyDescent="0.3">
      <c r="A2498" t="s">
        <v>937</v>
      </c>
      <c r="B2498" t="s">
        <v>32</v>
      </c>
      <c r="C2498" t="s">
        <v>55</v>
      </c>
      <c r="D2498" t="s">
        <v>938</v>
      </c>
    </row>
    <row r="2499" spans="1:4" x14ac:dyDescent="0.3">
      <c r="A2499" t="s">
        <v>373</v>
      </c>
      <c r="B2499" t="s">
        <v>41</v>
      </c>
      <c r="C2499" t="s">
        <v>42</v>
      </c>
      <c r="D2499" t="s">
        <v>374</v>
      </c>
    </row>
    <row r="2500" spans="1:4" x14ac:dyDescent="0.3">
      <c r="A2500" t="s">
        <v>1901</v>
      </c>
      <c r="B2500" t="s">
        <v>32</v>
      </c>
      <c r="C2500" t="s">
        <v>45</v>
      </c>
      <c r="D2500" t="s">
        <v>1902</v>
      </c>
    </row>
    <row r="2501" spans="1:4" x14ac:dyDescent="0.3">
      <c r="A2501" t="s">
        <v>5443</v>
      </c>
      <c r="B2501" t="s">
        <v>32</v>
      </c>
      <c r="C2501" t="s">
        <v>55</v>
      </c>
      <c r="D2501" t="s">
        <v>5444</v>
      </c>
    </row>
    <row r="2502" spans="1:4" x14ac:dyDescent="0.3">
      <c r="A2502" t="s">
        <v>579</v>
      </c>
      <c r="B2502" t="s">
        <v>32</v>
      </c>
      <c r="C2502" t="s">
        <v>33</v>
      </c>
      <c r="D2502" t="s">
        <v>580</v>
      </c>
    </row>
    <row r="2503" spans="1:4" x14ac:dyDescent="0.3">
      <c r="A2503" t="s">
        <v>2239</v>
      </c>
      <c r="B2503" t="s">
        <v>48</v>
      </c>
      <c r="C2503" t="s">
        <v>49</v>
      </c>
      <c r="D2503" t="s">
        <v>2240</v>
      </c>
    </row>
    <row r="2504" spans="1:4" x14ac:dyDescent="0.3">
      <c r="A2504" t="s">
        <v>5047</v>
      </c>
      <c r="B2504" t="s">
        <v>41</v>
      </c>
      <c r="C2504" t="s">
        <v>185</v>
      </c>
      <c r="D2504" t="s">
        <v>5048</v>
      </c>
    </row>
    <row r="2505" spans="1:4" x14ac:dyDescent="0.3">
      <c r="A2505" t="s">
        <v>5450</v>
      </c>
      <c r="B2505" t="s">
        <v>32</v>
      </c>
      <c r="C2505" t="s">
        <v>45</v>
      </c>
      <c r="D2505" t="s">
        <v>5451</v>
      </c>
    </row>
    <row r="2506" spans="1:4" x14ac:dyDescent="0.3">
      <c r="A2506" t="s">
        <v>3275</v>
      </c>
      <c r="B2506" t="s">
        <v>48</v>
      </c>
      <c r="C2506" t="s">
        <v>49</v>
      </c>
      <c r="D2506" t="s">
        <v>3276</v>
      </c>
    </row>
    <row r="2507" spans="1:4" x14ac:dyDescent="0.3">
      <c r="A2507" t="s">
        <v>4980</v>
      </c>
      <c r="B2507" t="s">
        <v>32</v>
      </c>
      <c r="C2507" t="s">
        <v>55</v>
      </c>
      <c r="D2507" t="s">
        <v>4981</v>
      </c>
    </row>
    <row r="2508" spans="1:4" x14ac:dyDescent="0.3">
      <c r="A2508" t="s">
        <v>5457</v>
      </c>
      <c r="B2508" t="s">
        <v>32</v>
      </c>
      <c r="C2508" t="s">
        <v>114</v>
      </c>
      <c r="D2508" t="s">
        <v>5458</v>
      </c>
    </row>
    <row r="2509" spans="1:4" x14ac:dyDescent="0.3">
      <c r="A2509" t="s">
        <v>734</v>
      </c>
      <c r="B2509" t="s">
        <v>32</v>
      </c>
      <c r="C2509" t="s">
        <v>52</v>
      </c>
      <c r="D2509" t="s">
        <v>735</v>
      </c>
    </row>
    <row r="2510" spans="1:4" x14ac:dyDescent="0.3">
      <c r="A2510" t="s">
        <v>4984</v>
      </c>
      <c r="B2510" t="s">
        <v>48</v>
      </c>
      <c r="C2510" t="s">
        <v>99</v>
      </c>
      <c r="D2510" t="s">
        <v>4985</v>
      </c>
    </row>
    <row r="2511" spans="1:4" x14ac:dyDescent="0.3">
      <c r="A2511" t="s">
        <v>5461</v>
      </c>
      <c r="B2511" t="s">
        <v>32</v>
      </c>
      <c r="C2511" t="s">
        <v>55</v>
      </c>
      <c r="D2511" t="s">
        <v>5462</v>
      </c>
    </row>
    <row r="2512" spans="1:4" x14ac:dyDescent="0.3">
      <c r="A2512" t="s">
        <v>5082</v>
      </c>
      <c r="B2512" t="s">
        <v>41</v>
      </c>
      <c r="C2512" t="s">
        <v>185</v>
      </c>
      <c r="D2512" t="s">
        <v>5083</v>
      </c>
    </row>
    <row r="2513" spans="1:4" x14ac:dyDescent="0.3">
      <c r="A2513" t="s">
        <v>3765</v>
      </c>
      <c r="B2513" t="s">
        <v>32</v>
      </c>
      <c r="C2513" t="s">
        <v>45</v>
      </c>
      <c r="D2513" t="s">
        <v>3766</v>
      </c>
    </row>
    <row r="2514" spans="1:4" x14ac:dyDescent="0.3">
      <c r="A2514" t="s">
        <v>971</v>
      </c>
      <c r="B2514" t="s">
        <v>32</v>
      </c>
      <c r="C2514" t="s">
        <v>114</v>
      </c>
      <c r="D2514" t="s">
        <v>972</v>
      </c>
    </row>
    <row r="2515" spans="1:4" x14ac:dyDescent="0.3">
      <c r="A2515" t="s">
        <v>3896</v>
      </c>
      <c r="B2515" t="s">
        <v>32</v>
      </c>
      <c r="C2515" t="s">
        <v>114</v>
      </c>
      <c r="D2515" t="s">
        <v>3897</v>
      </c>
    </row>
    <row r="2516" spans="1:4" x14ac:dyDescent="0.3">
      <c r="A2516" t="s">
        <v>4448</v>
      </c>
      <c r="B2516" t="s">
        <v>48</v>
      </c>
      <c r="C2516" t="s">
        <v>99</v>
      </c>
      <c r="D2516" t="s">
        <v>4449</v>
      </c>
    </row>
    <row r="2517" spans="1:4" x14ac:dyDescent="0.3">
      <c r="A2517" t="s">
        <v>3275</v>
      </c>
      <c r="B2517" t="s">
        <v>48</v>
      </c>
      <c r="C2517" t="s">
        <v>49</v>
      </c>
      <c r="D2517" t="s">
        <v>3276</v>
      </c>
    </row>
    <row r="2518" spans="1:4" x14ac:dyDescent="0.3">
      <c r="A2518" t="s">
        <v>4587</v>
      </c>
      <c r="B2518" t="s">
        <v>32</v>
      </c>
      <c r="C2518" t="s">
        <v>114</v>
      </c>
      <c r="D2518" t="s">
        <v>4588</v>
      </c>
    </row>
    <row r="2519" spans="1:4" x14ac:dyDescent="0.3">
      <c r="A2519" t="s">
        <v>2630</v>
      </c>
      <c r="B2519" t="s">
        <v>32</v>
      </c>
      <c r="C2519" t="s">
        <v>45</v>
      </c>
      <c r="D2519" t="s">
        <v>2631</v>
      </c>
    </row>
    <row r="2520" spans="1:4" x14ac:dyDescent="0.3">
      <c r="A2520" t="s">
        <v>130</v>
      </c>
      <c r="B2520" t="s">
        <v>32</v>
      </c>
      <c r="C2520" t="s">
        <v>45</v>
      </c>
      <c r="D2520" t="s">
        <v>131</v>
      </c>
    </row>
    <row r="2521" spans="1:4" x14ac:dyDescent="0.3">
      <c r="A2521" t="s">
        <v>4704</v>
      </c>
      <c r="B2521" t="s">
        <v>48</v>
      </c>
      <c r="C2521" t="s">
        <v>49</v>
      </c>
      <c r="D2521" t="s">
        <v>4705</v>
      </c>
    </row>
    <row r="2522" spans="1:4" x14ac:dyDescent="0.3">
      <c r="A2522" t="s">
        <v>54</v>
      </c>
      <c r="B2522" t="s">
        <v>32</v>
      </c>
      <c r="C2522" t="s">
        <v>55</v>
      </c>
      <c r="D2522" t="s">
        <v>56</v>
      </c>
    </row>
    <row r="2523" spans="1:4" x14ac:dyDescent="0.3">
      <c r="A2523" t="s">
        <v>288</v>
      </c>
      <c r="B2523" t="s">
        <v>32</v>
      </c>
      <c r="C2523" t="s">
        <v>215</v>
      </c>
      <c r="D2523" t="s">
        <v>289</v>
      </c>
    </row>
    <row r="2524" spans="1:4" x14ac:dyDescent="0.3">
      <c r="A2524" t="s">
        <v>3583</v>
      </c>
      <c r="B2524" t="s">
        <v>32</v>
      </c>
      <c r="C2524" t="s">
        <v>55</v>
      </c>
      <c r="D2524" t="s">
        <v>264</v>
      </c>
    </row>
    <row r="2525" spans="1:4" x14ac:dyDescent="0.3">
      <c r="A2525" t="s">
        <v>5480</v>
      </c>
      <c r="B2525" t="s">
        <v>32</v>
      </c>
      <c r="C2525" t="s">
        <v>200</v>
      </c>
      <c r="D2525" t="s">
        <v>264</v>
      </c>
    </row>
    <row r="2526" spans="1:4" x14ac:dyDescent="0.3">
      <c r="A2526" t="s">
        <v>628</v>
      </c>
      <c r="B2526" t="s">
        <v>32</v>
      </c>
      <c r="C2526" t="s">
        <v>75</v>
      </c>
      <c r="D2526" t="s">
        <v>629</v>
      </c>
    </row>
    <row r="2527" spans="1:4" x14ac:dyDescent="0.3">
      <c r="A2527" t="s">
        <v>4623</v>
      </c>
      <c r="B2527" t="s">
        <v>32</v>
      </c>
      <c r="C2527" t="s">
        <v>52</v>
      </c>
      <c r="D2527" t="s">
        <v>4624</v>
      </c>
    </row>
    <row r="2528" spans="1:4" x14ac:dyDescent="0.3">
      <c r="A2528" t="s">
        <v>3728</v>
      </c>
      <c r="B2528" t="s">
        <v>32</v>
      </c>
      <c r="C2528" t="s">
        <v>114</v>
      </c>
      <c r="D2528" t="s">
        <v>3729</v>
      </c>
    </row>
    <row r="2529" spans="1:4" x14ac:dyDescent="0.3">
      <c r="A2529" t="s">
        <v>1677</v>
      </c>
      <c r="B2529" t="s">
        <v>32</v>
      </c>
      <c r="C2529" t="s">
        <v>114</v>
      </c>
      <c r="D2529" t="s">
        <v>5157</v>
      </c>
    </row>
    <row r="2530" spans="1:4" x14ac:dyDescent="0.3">
      <c r="A2530" t="s">
        <v>4583</v>
      </c>
      <c r="B2530" t="s">
        <v>41</v>
      </c>
      <c r="C2530" t="s">
        <v>42</v>
      </c>
      <c r="D2530" t="s">
        <v>4584</v>
      </c>
    </row>
    <row r="2531" spans="1:4" x14ac:dyDescent="0.3">
      <c r="A2531" t="s">
        <v>5486</v>
      </c>
      <c r="B2531" t="s">
        <v>41</v>
      </c>
      <c r="C2531" t="s">
        <v>492</v>
      </c>
      <c r="D2531" t="s">
        <v>5487</v>
      </c>
    </row>
    <row r="2532" spans="1:4" x14ac:dyDescent="0.3">
      <c r="A2532" t="s">
        <v>5488</v>
      </c>
      <c r="B2532" t="s">
        <v>48</v>
      </c>
      <c r="C2532" t="s">
        <v>49</v>
      </c>
      <c r="D2532" t="s">
        <v>5489</v>
      </c>
    </row>
    <row r="2533" spans="1:4" x14ac:dyDescent="0.3">
      <c r="A2533" t="s">
        <v>5491</v>
      </c>
      <c r="B2533" t="s">
        <v>32</v>
      </c>
      <c r="C2533" t="s">
        <v>45</v>
      </c>
      <c r="D2533" t="s">
        <v>5492</v>
      </c>
    </row>
    <row r="2534" spans="1:4" x14ac:dyDescent="0.3">
      <c r="A2534" t="s">
        <v>5493</v>
      </c>
      <c r="B2534" t="s">
        <v>32</v>
      </c>
      <c r="C2534" t="s">
        <v>114</v>
      </c>
      <c r="D2534" t="s">
        <v>5494</v>
      </c>
    </row>
    <row r="2535" spans="1:4" x14ac:dyDescent="0.3">
      <c r="A2535" t="s">
        <v>5495</v>
      </c>
      <c r="B2535" t="s">
        <v>32</v>
      </c>
      <c r="C2535" t="s">
        <v>52</v>
      </c>
      <c r="D2535" t="s">
        <v>5496</v>
      </c>
    </row>
    <row r="2536" spans="1:4" x14ac:dyDescent="0.3">
      <c r="A2536" t="s">
        <v>1739</v>
      </c>
      <c r="B2536" t="s">
        <v>32</v>
      </c>
      <c r="C2536" t="s">
        <v>200</v>
      </c>
      <c r="D2536" t="s">
        <v>1740</v>
      </c>
    </row>
    <row r="2537" spans="1:4" x14ac:dyDescent="0.3">
      <c r="A2537" t="s">
        <v>4271</v>
      </c>
      <c r="B2537" t="s">
        <v>41</v>
      </c>
      <c r="C2537" t="s">
        <v>185</v>
      </c>
      <c r="D2537" t="s">
        <v>4272</v>
      </c>
    </row>
    <row r="2538" spans="1:4" x14ac:dyDescent="0.3">
      <c r="A2538" t="s">
        <v>2566</v>
      </c>
      <c r="B2538" t="s">
        <v>41</v>
      </c>
      <c r="C2538" t="s">
        <v>185</v>
      </c>
      <c r="D2538" t="s">
        <v>2567</v>
      </c>
    </row>
    <row r="2539" spans="1:4" x14ac:dyDescent="0.3">
      <c r="A2539" t="s">
        <v>2748</v>
      </c>
      <c r="B2539" t="s">
        <v>32</v>
      </c>
      <c r="C2539" t="s">
        <v>45</v>
      </c>
      <c r="D2539" t="s">
        <v>2749</v>
      </c>
    </row>
    <row r="2540" spans="1:4" x14ac:dyDescent="0.3">
      <c r="A2540" t="s">
        <v>4579</v>
      </c>
      <c r="B2540" t="s">
        <v>48</v>
      </c>
      <c r="C2540" t="s">
        <v>49</v>
      </c>
      <c r="D2540" t="s">
        <v>4580</v>
      </c>
    </row>
    <row r="2541" spans="1:4" x14ac:dyDescent="0.3">
      <c r="A2541" t="s">
        <v>3624</v>
      </c>
      <c r="B2541" t="s">
        <v>32</v>
      </c>
      <c r="C2541" t="s">
        <v>52</v>
      </c>
      <c r="D2541" t="s">
        <v>3625</v>
      </c>
    </row>
    <row r="2542" spans="1:4" x14ac:dyDescent="0.3">
      <c r="A2542" t="s">
        <v>4465</v>
      </c>
      <c r="B2542" t="s">
        <v>41</v>
      </c>
      <c r="C2542" t="s">
        <v>58</v>
      </c>
      <c r="D2542" t="s">
        <v>4466</v>
      </c>
    </row>
    <row r="2543" spans="1:4" x14ac:dyDescent="0.3">
      <c r="A2543" t="s">
        <v>5503</v>
      </c>
      <c r="B2543" t="s">
        <v>48</v>
      </c>
      <c r="C2543" t="s">
        <v>49</v>
      </c>
      <c r="D2543" t="s">
        <v>5504</v>
      </c>
    </row>
    <row r="2544" spans="1:4" x14ac:dyDescent="0.3">
      <c r="A2544" t="s">
        <v>2312</v>
      </c>
      <c r="B2544" t="s">
        <v>41</v>
      </c>
      <c r="C2544" t="s">
        <v>185</v>
      </c>
      <c r="D2544" t="s">
        <v>2313</v>
      </c>
    </row>
    <row r="2545" spans="1:4" x14ac:dyDescent="0.3">
      <c r="A2545" t="s">
        <v>5506</v>
      </c>
      <c r="B2545" t="s">
        <v>32</v>
      </c>
      <c r="C2545" t="s">
        <v>33</v>
      </c>
      <c r="D2545" t="s">
        <v>5507</v>
      </c>
    </row>
    <row r="2546" spans="1:4" x14ac:dyDescent="0.3">
      <c r="A2546" t="s">
        <v>5508</v>
      </c>
      <c r="B2546" t="s">
        <v>48</v>
      </c>
      <c r="C2546" t="s">
        <v>99</v>
      </c>
      <c r="D2546" t="s">
        <v>5509</v>
      </c>
    </row>
    <row r="2547" spans="1:4" x14ac:dyDescent="0.3">
      <c r="A2547" t="s">
        <v>5513</v>
      </c>
      <c r="B2547" t="s">
        <v>32</v>
      </c>
      <c r="C2547" t="s">
        <v>114</v>
      </c>
      <c r="D2547" t="s">
        <v>5514</v>
      </c>
    </row>
    <row r="2548" spans="1:4" x14ac:dyDescent="0.3">
      <c r="A2548" t="s">
        <v>1810</v>
      </c>
      <c r="B2548" t="s">
        <v>48</v>
      </c>
      <c r="C2548" t="s">
        <v>99</v>
      </c>
      <c r="D2548" t="s">
        <v>1811</v>
      </c>
    </row>
    <row r="2549" spans="1:4" x14ac:dyDescent="0.3">
      <c r="A2549" t="s">
        <v>5516</v>
      </c>
      <c r="B2549" t="s">
        <v>32</v>
      </c>
      <c r="C2549" t="s">
        <v>75</v>
      </c>
      <c r="D2549" t="s">
        <v>5517</v>
      </c>
    </row>
    <row r="2550" spans="1:4" x14ac:dyDescent="0.3">
      <c r="A2550" t="s">
        <v>556</v>
      </c>
      <c r="B2550" t="s">
        <v>32</v>
      </c>
      <c r="C2550" t="s">
        <v>75</v>
      </c>
      <c r="D2550" t="s">
        <v>557</v>
      </c>
    </row>
    <row r="2551" spans="1:4" x14ac:dyDescent="0.3">
      <c r="A2551" t="s">
        <v>5519</v>
      </c>
      <c r="B2551" t="s">
        <v>32</v>
      </c>
      <c r="C2551" t="s">
        <v>114</v>
      </c>
      <c r="D2551" t="s">
        <v>5520</v>
      </c>
    </row>
    <row r="2552" spans="1:4" x14ac:dyDescent="0.3">
      <c r="A2552" t="s">
        <v>1989</v>
      </c>
      <c r="B2552" t="s">
        <v>41</v>
      </c>
      <c r="C2552" t="s">
        <v>185</v>
      </c>
      <c r="D2552" t="s">
        <v>1990</v>
      </c>
    </row>
    <row r="2553" spans="1:4" x14ac:dyDescent="0.3">
      <c r="A2553" t="s">
        <v>5521</v>
      </c>
      <c r="B2553" t="s">
        <v>41</v>
      </c>
      <c r="C2553" t="s">
        <v>492</v>
      </c>
      <c r="D2553" t="s">
        <v>5522</v>
      </c>
    </row>
    <row r="2554" spans="1:4" x14ac:dyDescent="0.3">
      <c r="A2554" t="s">
        <v>612</v>
      </c>
      <c r="B2554" t="s">
        <v>32</v>
      </c>
      <c r="C2554" t="s">
        <v>114</v>
      </c>
      <c r="D2554" t="s">
        <v>2596</v>
      </c>
    </row>
    <row r="2555" spans="1:4" x14ac:dyDescent="0.3">
      <c r="A2555" t="s">
        <v>2001</v>
      </c>
      <c r="B2555" t="s">
        <v>32</v>
      </c>
      <c r="C2555" t="s">
        <v>114</v>
      </c>
      <c r="D2555" t="s">
        <v>2002</v>
      </c>
    </row>
    <row r="2556" spans="1:4" x14ac:dyDescent="0.3">
      <c r="A2556" t="s">
        <v>3558</v>
      </c>
      <c r="B2556" t="s">
        <v>32</v>
      </c>
      <c r="C2556" t="s">
        <v>33</v>
      </c>
      <c r="D2556" t="s">
        <v>3559</v>
      </c>
    </row>
    <row r="2557" spans="1:4" x14ac:dyDescent="0.3">
      <c r="A2557" t="s">
        <v>251</v>
      </c>
      <c r="B2557" t="s">
        <v>41</v>
      </c>
      <c r="C2557" t="s">
        <v>185</v>
      </c>
      <c r="D2557" t="s">
        <v>252</v>
      </c>
    </row>
    <row r="2558" spans="1:4" x14ac:dyDescent="0.3">
      <c r="A2558" t="s">
        <v>5351</v>
      </c>
      <c r="B2558" t="s">
        <v>32</v>
      </c>
      <c r="C2558" t="s">
        <v>114</v>
      </c>
      <c r="D2558" t="s">
        <v>5352</v>
      </c>
    </row>
    <row r="2559" spans="1:4" x14ac:dyDescent="0.3">
      <c r="A2559" t="s">
        <v>2522</v>
      </c>
      <c r="B2559" t="s">
        <v>32</v>
      </c>
      <c r="C2559" t="s">
        <v>114</v>
      </c>
      <c r="D2559" t="s">
        <v>2523</v>
      </c>
    </row>
    <row r="2560" spans="1:4" x14ac:dyDescent="0.3">
      <c r="A2560" t="s">
        <v>3728</v>
      </c>
      <c r="B2560" t="s">
        <v>32</v>
      </c>
      <c r="C2560" t="s">
        <v>114</v>
      </c>
      <c r="D2560" t="s">
        <v>3729</v>
      </c>
    </row>
    <row r="2561" spans="1:4" x14ac:dyDescent="0.3">
      <c r="A2561" t="s">
        <v>5529</v>
      </c>
      <c r="B2561" t="s">
        <v>32</v>
      </c>
      <c r="C2561" t="s">
        <v>55</v>
      </c>
      <c r="D2561" t="s">
        <v>5530</v>
      </c>
    </row>
    <row r="2562" spans="1:4" x14ac:dyDescent="0.3">
      <c r="A2562" t="s">
        <v>2256</v>
      </c>
      <c r="B2562" t="s">
        <v>32</v>
      </c>
      <c r="C2562" t="s">
        <v>45</v>
      </c>
      <c r="D2562" t="s">
        <v>2257</v>
      </c>
    </row>
    <row r="2563" spans="1:4" x14ac:dyDescent="0.3">
      <c r="A2563" t="s">
        <v>4900</v>
      </c>
      <c r="B2563" t="s">
        <v>48</v>
      </c>
      <c r="C2563" t="s">
        <v>99</v>
      </c>
      <c r="D2563" t="s">
        <v>4901</v>
      </c>
    </row>
    <row r="2564" spans="1:4" x14ac:dyDescent="0.3">
      <c r="A2564" t="s">
        <v>4900</v>
      </c>
      <c r="B2564" t="s">
        <v>48</v>
      </c>
      <c r="C2564" t="s">
        <v>99</v>
      </c>
      <c r="D2564" t="s">
        <v>4901</v>
      </c>
    </row>
    <row r="2565" spans="1:4" x14ac:dyDescent="0.3">
      <c r="A2565" t="s">
        <v>2608</v>
      </c>
      <c r="B2565" t="s">
        <v>32</v>
      </c>
      <c r="C2565" t="s">
        <v>114</v>
      </c>
      <c r="D2565" t="s">
        <v>2609</v>
      </c>
    </row>
    <row r="2566" spans="1:4" x14ac:dyDescent="0.3">
      <c r="A2566" t="s">
        <v>3270</v>
      </c>
      <c r="B2566" t="s">
        <v>32</v>
      </c>
      <c r="C2566" t="s">
        <v>205</v>
      </c>
      <c r="D2566" t="s">
        <v>3271</v>
      </c>
    </row>
    <row r="2567" spans="1:4" x14ac:dyDescent="0.3">
      <c r="A2567" t="s">
        <v>2502</v>
      </c>
      <c r="B2567" t="s">
        <v>41</v>
      </c>
      <c r="C2567" t="s">
        <v>42</v>
      </c>
      <c r="D2567" t="s">
        <v>264</v>
      </c>
    </row>
    <row r="2568" spans="1:4" x14ac:dyDescent="0.3">
      <c r="A2568" t="s">
        <v>1572</v>
      </c>
      <c r="B2568" t="s">
        <v>41</v>
      </c>
      <c r="C2568" t="s">
        <v>42</v>
      </c>
      <c r="D2568" t="s">
        <v>1573</v>
      </c>
    </row>
    <row r="2569" spans="1:4" x14ac:dyDescent="0.3">
      <c r="A2569" t="s">
        <v>5532</v>
      </c>
      <c r="B2569" t="s">
        <v>41</v>
      </c>
      <c r="C2569" t="s">
        <v>42</v>
      </c>
      <c r="D2569" t="s">
        <v>5533</v>
      </c>
    </row>
    <row r="2570" spans="1:4" x14ac:dyDescent="0.3">
      <c r="A2570" t="s">
        <v>1007</v>
      </c>
      <c r="B2570" t="s">
        <v>32</v>
      </c>
      <c r="C2570" t="s">
        <v>114</v>
      </c>
      <c r="D2570" t="s">
        <v>1008</v>
      </c>
    </row>
    <row r="2571" spans="1:4" x14ac:dyDescent="0.3">
      <c r="A2571" t="s">
        <v>5537</v>
      </c>
      <c r="B2571" t="s">
        <v>32</v>
      </c>
      <c r="C2571" t="s">
        <v>55</v>
      </c>
      <c r="D2571" t="s">
        <v>5538</v>
      </c>
    </row>
    <row r="2572" spans="1:4" x14ac:dyDescent="0.3">
      <c r="A2572" t="s">
        <v>1192</v>
      </c>
      <c r="B2572" t="s">
        <v>41</v>
      </c>
      <c r="C2572" t="s">
        <v>58</v>
      </c>
      <c r="D2572" t="s">
        <v>1193</v>
      </c>
    </row>
    <row r="2573" spans="1:4" x14ac:dyDescent="0.3">
      <c r="A2573" t="s">
        <v>5541</v>
      </c>
      <c r="B2573" t="s">
        <v>32</v>
      </c>
      <c r="C2573" t="s">
        <v>45</v>
      </c>
      <c r="D2573" t="s">
        <v>5542</v>
      </c>
    </row>
    <row r="2574" spans="1:4" x14ac:dyDescent="0.3">
      <c r="A2574" t="s">
        <v>5543</v>
      </c>
      <c r="B2574" t="s">
        <v>32</v>
      </c>
      <c r="C2574" t="s">
        <v>75</v>
      </c>
      <c r="D2574" t="s">
        <v>5544</v>
      </c>
    </row>
    <row r="2575" spans="1:4" x14ac:dyDescent="0.3">
      <c r="A2575" t="s">
        <v>581</v>
      </c>
      <c r="B2575" t="s">
        <v>41</v>
      </c>
      <c r="C2575" t="s">
        <v>492</v>
      </c>
      <c r="D2575" t="s">
        <v>582</v>
      </c>
    </row>
    <row r="2576" spans="1:4" x14ac:dyDescent="0.3">
      <c r="A2576" t="s">
        <v>2872</v>
      </c>
      <c r="B2576" t="s">
        <v>32</v>
      </c>
      <c r="C2576" t="s">
        <v>52</v>
      </c>
      <c r="D2576" t="s">
        <v>2873</v>
      </c>
    </row>
    <row r="2577" spans="1:4" x14ac:dyDescent="0.3">
      <c r="A2577" t="s">
        <v>510</v>
      </c>
      <c r="B2577" t="s">
        <v>41</v>
      </c>
      <c r="C2577" t="s">
        <v>185</v>
      </c>
      <c r="D2577" t="s">
        <v>511</v>
      </c>
    </row>
    <row r="2578" spans="1:4" x14ac:dyDescent="0.3">
      <c r="A2578" t="s">
        <v>4040</v>
      </c>
      <c r="B2578" t="s">
        <v>32</v>
      </c>
      <c r="C2578" t="s">
        <v>114</v>
      </c>
      <c r="D2578" t="s">
        <v>4041</v>
      </c>
    </row>
    <row r="2579" spans="1:4" x14ac:dyDescent="0.3">
      <c r="A2579" t="s">
        <v>5550</v>
      </c>
      <c r="B2579" t="s">
        <v>32</v>
      </c>
      <c r="C2579" t="s">
        <v>215</v>
      </c>
      <c r="D2579" t="s">
        <v>264</v>
      </c>
    </row>
    <row r="2580" spans="1:4" x14ac:dyDescent="0.3">
      <c r="A2580" t="s">
        <v>4634</v>
      </c>
      <c r="B2580" t="s">
        <v>48</v>
      </c>
      <c r="C2580" t="s">
        <v>49</v>
      </c>
      <c r="D2580" t="s">
        <v>4635</v>
      </c>
    </row>
    <row r="2581" spans="1:4" x14ac:dyDescent="0.3">
      <c r="A2581" t="s">
        <v>1823</v>
      </c>
      <c r="B2581" t="s">
        <v>32</v>
      </c>
      <c r="C2581" t="s">
        <v>114</v>
      </c>
      <c r="D2581" t="s">
        <v>1824</v>
      </c>
    </row>
    <row r="2582" spans="1:4" x14ac:dyDescent="0.3">
      <c r="A2582" t="s">
        <v>2820</v>
      </c>
      <c r="B2582" t="s">
        <v>32</v>
      </c>
      <c r="C2582" t="s">
        <v>52</v>
      </c>
      <c r="D2582" t="s">
        <v>2821</v>
      </c>
    </row>
    <row r="2583" spans="1:4" x14ac:dyDescent="0.3">
      <c r="A2583" t="s">
        <v>5551</v>
      </c>
      <c r="B2583" t="s">
        <v>32</v>
      </c>
      <c r="C2583" t="s">
        <v>55</v>
      </c>
      <c r="D2583" t="s">
        <v>5552</v>
      </c>
    </row>
    <row r="2584" spans="1:4" x14ac:dyDescent="0.3">
      <c r="A2584" t="s">
        <v>1033</v>
      </c>
      <c r="B2584" t="s">
        <v>32</v>
      </c>
      <c r="C2584" t="s">
        <v>75</v>
      </c>
      <c r="D2584" t="s">
        <v>1034</v>
      </c>
    </row>
    <row r="2585" spans="1:4" x14ac:dyDescent="0.3">
      <c r="A2585" t="s">
        <v>1620</v>
      </c>
      <c r="B2585" t="s">
        <v>32</v>
      </c>
      <c r="C2585" t="s">
        <v>52</v>
      </c>
      <c r="D2585" t="s">
        <v>1621</v>
      </c>
    </row>
    <row r="2586" spans="1:4" x14ac:dyDescent="0.3">
      <c r="A2586" t="s">
        <v>184</v>
      </c>
      <c r="B2586" t="s">
        <v>41</v>
      </c>
      <c r="C2586" t="s">
        <v>185</v>
      </c>
      <c r="D2586" t="s">
        <v>186</v>
      </c>
    </row>
    <row r="2587" spans="1:4" x14ac:dyDescent="0.3">
      <c r="A2587" t="s">
        <v>241</v>
      </c>
      <c r="B2587" t="s">
        <v>32</v>
      </c>
      <c r="C2587" t="s">
        <v>75</v>
      </c>
      <c r="D2587" t="s">
        <v>242</v>
      </c>
    </row>
    <row r="2588" spans="1:4" x14ac:dyDescent="0.3">
      <c r="A2588" t="s">
        <v>2464</v>
      </c>
      <c r="B2588" t="s">
        <v>41</v>
      </c>
      <c r="C2588" t="s">
        <v>185</v>
      </c>
      <c r="D2588" t="s">
        <v>2465</v>
      </c>
    </row>
    <row r="2589" spans="1:4" x14ac:dyDescent="0.3">
      <c r="A2589" t="s">
        <v>3442</v>
      </c>
      <c r="B2589" t="s">
        <v>32</v>
      </c>
      <c r="C2589" t="s">
        <v>200</v>
      </c>
      <c r="D2589" t="s">
        <v>264</v>
      </c>
    </row>
    <row r="2590" spans="1:4" x14ac:dyDescent="0.3">
      <c r="A2590" t="s">
        <v>3817</v>
      </c>
      <c r="B2590" t="s">
        <v>32</v>
      </c>
      <c r="C2590" t="s">
        <v>55</v>
      </c>
      <c r="D2590" t="s">
        <v>3818</v>
      </c>
    </row>
    <row r="2591" spans="1:4" x14ac:dyDescent="0.3">
      <c r="A2591" t="s">
        <v>5555</v>
      </c>
      <c r="B2591" t="s">
        <v>41</v>
      </c>
      <c r="C2591" t="s">
        <v>42</v>
      </c>
      <c r="D2591" t="s">
        <v>5556</v>
      </c>
    </row>
    <row r="2592" spans="1:4" x14ac:dyDescent="0.3">
      <c r="A2592" t="s">
        <v>1783</v>
      </c>
      <c r="B2592" t="s">
        <v>41</v>
      </c>
      <c r="C2592" t="s">
        <v>58</v>
      </c>
      <c r="D2592" t="s">
        <v>1633</v>
      </c>
    </row>
    <row r="2593" spans="1:4" x14ac:dyDescent="0.3">
      <c r="A2593" t="s">
        <v>2400</v>
      </c>
      <c r="B2593" t="s">
        <v>48</v>
      </c>
      <c r="C2593" t="s">
        <v>49</v>
      </c>
      <c r="D2593" t="s">
        <v>2401</v>
      </c>
    </row>
    <row r="2594" spans="1:4" x14ac:dyDescent="0.3">
      <c r="A2594" t="s">
        <v>2345</v>
      </c>
      <c r="B2594" t="s">
        <v>32</v>
      </c>
      <c r="C2594" t="s">
        <v>114</v>
      </c>
      <c r="D2594" t="s">
        <v>2346</v>
      </c>
    </row>
    <row r="2595" spans="1:4" x14ac:dyDescent="0.3">
      <c r="A2595" t="s">
        <v>5561</v>
      </c>
      <c r="B2595" t="s">
        <v>41</v>
      </c>
      <c r="C2595" t="s">
        <v>492</v>
      </c>
      <c r="D2595" t="s">
        <v>5562</v>
      </c>
    </row>
    <row r="2596" spans="1:4" x14ac:dyDescent="0.3">
      <c r="A2596" t="s">
        <v>5563</v>
      </c>
      <c r="B2596" t="s">
        <v>48</v>
      </c>
      <c r="C2596" t="s">
        <v>49</v>
      </c>
      <c r="D2596" t="s">
        <v>5564</v>
      </c>
    </row>
    <row r="2597" spans="1:4" x14ac:dyDescent="0.3">
      <c r="A2597" t="s">
        <v>5385</v>
      </c>
      <c r="B2597" t="s">
        <v>41</v>
      </c>
      <c r="C2597" t="s">
        <v>185</v>
      </c>
      <c r="D2597" t="s">
        <v>5386</v>
      </c>
    </row>
    <row r="2598" spans="1:4" x14ac:dyDescent="0.3">
      <c r="A2598" t="s">
        <v>5566</v>
      </c>
      <c r="B2598" t="s">
        <v>32</v>
      </c>
      <c r="C2598" t="s">
        <v>52</v>
      </c>
      <c r="D2598" t="s">
        <v>5567</v>
      </c>
    </row>
    <row r="2599" spans="1:4" x14ac:dyDescent="0.3">
      <c r="A2599" t="s">
        <v>1163</v>
      </c>
      <c r="B2599" t="s">
        <v>32</v>
      </c>
      <c r="C2599" t="s">
        <v>52</v>
      </c>
      <c r="D2599" t="s">
        <v>1164</v>
      </c>
    </row>
    <row r="2600" spans="1:4" x14ac:dyDescent="0.3">
      <c r="A2600" t="s">
        <v>444</v>
      </c>
      <c r="B2600" t="s">
        <v>32</v>
      </c>
      <c r="C2600" t="s">
        <v>52</v>
      </c>
      <c r="D2600" t="s">
        <v>445</v>
      </c>
    </row>
    <row r="2601" spans="1:4" x14ac:dyDescent="0.3">
      <c r="A2601" t="s">
        <v>5570</v>
      </c>
      <c r="B2601" t="s">
        <v>41</v>
      </c>
      <c r="C2601" t="s">
        <v>492</v>
      </c>
      <c r="D2601" t="s">
        <v>5571</v>
      </c>
    </row>
    <row r="2602" spans="1:4" x14ac:dyDescent="0.3">
      <c r="A2602" t="s">
        <v>5572</v>
      </c>
      <c r="B2602" t="s">
        <v>32</v>
      </c>
      <c r="C2602" t="s">
        <v>52</v>
      </c>
      <c r="D2602" t="s">
        <v>5573</v>
      </c>
    </row>
    <row r="2603" spans="1:4" x14ac:dyDescent="0.3">
      <c r="A2603" t="s">
        <v>334</v>
      </c>
      <c r="B2603" t="s">
        <v>48</v>
      </c>
      <c r="C2603" t="s">
        <v>99</v>
      </c>
      <c r="D2603" t="s">
        <v>335</v>
      </c>
    </row>
    <row r="2604" spans="1:4" x14ac:dyDescent="0.3">
      <c r="A2604" t="s">
        <v>3725</v>
      </c>
      <c r="B2604" t="s">
        <v>41</v>
      </c>
      <c r="C2604" t="s">
        <v>58</v>
      </c>
      <c r="D2604" t="s">
        <v>3726</v>
      </c>
    </row>
    <row r="2605" spans="1:4" x14ac:dyDescent="0.3">
      <c r="A2605" t="s">
        <v>2770</v>
      </c>
      <c r="B2605" t="s">
        <v>41</v>
      </c>
      <c r="C2605" t="s">
        <v>42</v>
      </c>
      <c r="D2605" t="s">
        <v>2771</v>
      </c>
    </row>
    <row r="2606" spans="1:4" x14ac:dyDescent="0.3">
      <c r="A2606" t="s">
        <v>2276</v>
      </c>
      <c r="B2606" t="s">
        <v>32</v>
      </c>
      <c r="C2606" t="s">
        <v>55</v>
      </c>
      <c r="D2606" t="s">
        <v>2277</v>
      </c>
    </row>
    <row r="2607" spans="1:4" x14ac:dyDescent="0.3">
      <c r="A2607" t="s">
        <v>2113</v>
      </c>
      <c r="B2607" t="s">
        <v>48</v>
      </c>
      <c r="C2607" t="s">
        <v>99</v>
      </c>
      <c r="D2607" t="s">
        <v>2114</v>
      </c>
    </row>
    <row r="2608" spans="1:4" x14ac:dyDescent="0.3">
      <c r="A2608" t="s">
        <v>976</v>
      </c>
      <c r="B2608" t="s">
        <v>32</v>
      </c>
      <c r="C2608" t="s">
        <v>205</v>
      </c>
      <c r="D2608" t="s">
        <v>264</v>
      </c>
    </row>
    <row r="2609" spans="1:4" x14ac:dyDescent="0.3">
      <c r="A2609" t="s">
        <v>4893</v>
      </c>
      <c r="B2609" t="s">
        <v>32</v>
      </c>
      <c r="C2609" t="s">
        <v>200</v>
      </c>
      <c r="D2609" t="s">
        <v>4894</v>
      </c>
    </row>
    <row r="2610" spans="1:4" x14ac:dyDescent="0.3">
      <c r="A2610" t="s">
        <v>5276</v>
      </c>
      <c r="B2610" t="s">
        <v>48</v>
      </c>
      <c r="C2610" t="s">
        <v>49</v>
      </c>
      <c r="D2610" t="s">
        <v>5277</v>
      </c>
    </row>
    <row r="2611" spans="1:4" x14ac:dyDescent="0.3">
      <c r="A2611" t="s">
        <v>4166</v>
      </c>
      <c r="B2611" t="s">
        <v>48</v>
      </c>
      <c r="C2611" t="s">
        <v>49</v>
      </c>
      <c r="D2611" t="s">
        <v>4167</v>
      </c>
    </row>
    <row r="2612" spans="1:4" x14ac:dyDescent="0.3">
      <c r="A2612" t="s">
        <v>3109</v>
      </c>
      <c r="B2612" t="s">
        <v>41</v>
      </c>
      <c r="C2612" t="s">
        <v>492</v>
      </c>
      <c r="D2612" t="s">
        <v>3110</v>
      </c>
    </row>
    <row r="2613" spans="1:4" x14ac:dyDescent="0.3">
      <c r="A2613" t="s">
        <v>5588</v>
      </c>
      <c r="B2613" t="s">
        <v>41</v>
      </c>
      <c r="C2613" t="s">
        <v>185</v>
      </c>
      <c r="D2613" t="s">
        <v>5589</v>
      </c>
    </row>
    <row r="2614" spans="1:4" x14ac:dyDescent="0.3">
      <c r="A2614" t="s">
        <v>3251</v>
      </c>
      <c r="B2614" t="s">
        <v>32</v>
      </c>
      <c r="C2614" t="s">
        <v>75</v>
      </c>
      <c r="D2614" t="s">
        <v>3252</v>
      </c>
    </row>
    <row r="2615" spans="1:4" x14ac:dyDescent="0.3">
      <c r="A2615" t="s">
        <v>2466</v>
      </c>
      <c r="B2615" t="s">
        <v>48</v>
      </c>
      <c r="C2615" t="s">
        <v>99</v>
      </c>
      <c r="D2615" t="s">
        <v>2467</v>
      </c>
    </row>
    <row r="2616" spans="1:4" x14ac:dyDescent="0.3">
      <c r="A2616" t="s">
        <v>166</v>
      </c>
      <c r="B2616" t="s">
        <v>32</v>
      </c>
      <c r="C2616" t="s">
        <v>52</v>
      </c>
      <c r="D2616" t="s">
        <v>167</v>
      </c>
    </row>
    <row r="2617" spans="1:4" x14ac:dyDescent="0.3">
      <c r="A2617" t="s">
        <v>5592</v>
      </c>
      <c r="B2617" t="s">
        <v>32</v>
      </c>
      <c r="C2617" t="s">
        <v>75</v>
      </c>
      <c r="D2617" t="s">
        <v>5593</v>
      </c>
    </row>
    <row r="2618" spans="1:4" x14ac:dyDescent="0.3">
      <c r="A2618" t="s">
        <v>5594</v>
      </c>
      <c r="B2618" t="s">
        <v>41</v>
      </c>
      <c r="C2618" t="s">
        <v>492</v>
      </c>
      <c r="D2618" t="s">
        <v>5595</v>
      </c>
    </row>
    <row r="2619" spans="1:4" x14ac:dyDescent="0.3">
      <c r="A2619" t="s">
        <v>845</v>
      </c>
      <c r="B2619" t="s">
        <v>32</v>
      </c>
      <c r="C2619" t="s">
        <v>75</v>
      </c>
      <c r="D2619" t="s">
        <v>846</v>
      </c>
    </row>
    <row r="2620" spans="1:4" x14ac:dyDescent="0.3">
      <c r="A2620" t="s">
        <v>3149</v>
      </c>
      <c r="B2620" t="s">
        <v>32</v>
      </c>
      <c r="C2620" t="s">
        <v>52</v>
      </c>
      <c r="D2620" t="s">
        <v>3150</v>
      </c>
    </row>
    <row r="2621" spans="1:4" x14ac:dyDescent="0.3">
      <c r="A2621" t="s">
        <v>2942</v>
      </c>
      <c r="B2621" t="s">
        <v>48</v>
      </c>
      <c r="C2621" t="s">
        <v>49</v>
      </c>
      <c r="D2621" t="s">
        <v>2943</v>
      </c>
    </row>
    <row r="2622" spans="1:4" x14ac:dyDescent="0.3">
      <c r="A2622" t="s">
        <v>5053</v>
      </c>
      <c r="B2622" t="s">
        <v>41</v>
      </c>
      <c r="C2622" t="s">
        <v>42</v>
      </c>
      <c r="D2622" t="s">
        <v>544</v>
      </c>
    </row>
    <row r="2623" spans="1:4" x14ac:dyDescent="0.3">
      <c r="A2623" t="s">
        <v>5508</v>
      </c>
      <c r="B2623" t="s">
        <v>48</v>
      </c>
      <c r="C2623" t="s">
        <v>99</v>
      </c>
      <c r="D2623" t="s">
        <v>5509</v>
      </c>
    </row>
    <row r="2624" spans="1:4" x14ac:dyDescent="0.3">
      <c r="A2624" t="s">
        <v>4158</v>
      </c>
      <c r="B2624" t="s">
        <v>41</v>
      </c>
      <c r="C2624" t="s">
        <v>42</v>
      </c>
      <c r="D2624" t="s">
        <v>4159</v>
      </c>
    </row>
    <row r="2625" spans="1:4" x14ac:dyDescent="0.3">
      <c r="A2625" t="s">
        <v>3487</v>
      </c>
      <c r="B2625" t="s">
        <v>32</v>
      </c>
      <c r="C2625" t="s">
        <v>33</v>
      </c>
      <c r="D2625" t="s">
        <v>3488</v>
      </c>
    </row>
    <row r="2626" spans="1:4" x14ac:dyDescent="0.3">
      <c r="A2626" t="s">
        <v>4961</v>
      </c>
      <c r="B2626" t="s">
        <v>32</v>
      </c>
      <c r="C2626" t="s">
        <v>114</v>
      </c>
      <c r="D2626" t="s">
        <v>4962</v>
      </c>
    </row>
    <row r="2627" spans="1:4" x14ac:dyDescent="0.3">
      <c r="A2627" t="s">
        <v>779</v>
      </c>
      <c r="B2627" t="s">
        <v>32</v>
      </c>
      <c r="C2627" t="s">
        <v>55</v>
      </c>
      <c r="D2627" t="s">
        <v>780</v>
      </c>
    </row>
    <row r="2628" spans="1:4" x14ac:dyDescent="0.3">
      <c r="A2628" t="s">
        <v>2251</v>
      </c>
      <c r="B2628" t="s">
        <v>32</v>
      </c>
      <c r="C2628" t="s">
        <v>52</v>
      </c>
      <c r="D2628" t="s">
        <v>2252</v>
      </c>
    </row>
    <row r="2629" spans="1:4" x14ac:dyDescent="0.3">
      <c r="A2629" t="s">
        <v>868</v>
      </c>
      <c r="B2629" t="s">
        <v>32</v>
      </c>
      <c r="C2629" t="s">
        <v>75</v>
      </c>
      <c r="D2629" t="s">
        <v>869</v>
      </c>
    </row>
    <row r="2630" spans="1:4" x14ac:dyDescent="0.3">
      <c r="A2630" t="s">
        <v>2317</v>
      </c>
      <c r="B2630" t="s">
        <v>32</v>
      </c>
      <c r="C2630" t="s">
        <v>45</v>
      </c>
      <c r="D2630" t="s">
        <v>2318</v>
      </c>
    </row>
    <row r="2631" spans="1:4" x14ac:dyDescent="0.3">
      <c r="A2631" t="s">
        <v>5600</v>
      </c>
      <c r="B2631" t="s">
        <v>32</v>
      </c>
      <c r="C2631" t="s">
        <v>52</v>
      </c>
      <c r="D2631" t="s">
        <v>5601</v>
      </c>
    </row>
    <row r="2632" spans="1:4" x14ac:dyDescent="0.3">
      <c r="A2632" t="s">
        <v>2661</v>
      </c>
      <c r="B2632" t="s">
        <v>32</v>
      </c>
      <c r="C2632" t="s">
        <v>75</v>
      </c>
      <c r="D2632" t="s">
        <v>2662</v>
      </c>
    </row>
    <row r="2633" spans="1:4" x14ac:dyDescent="0.3">
      <c r="A2633" t="s">
        <v>2393</v>
      </c>
      <c r="B2633" t="s">
        <v>32</v>
      </c>
      <c r="C2633" t="s">
        <v>33</v>
      </c>
      <c r="D2633" t="s">
        <v>2394</v>
      </c>
    </row>
    <row r="2634" spans="1:4" x14ac:dyDescent="0.3">
      <c r="A2634" t="s">
        <v>2000</v>
      </c>
      <c r="B2634" t="s">
        <v>41</v>
      </c>
      <c r="C2634" t="s">
        <v>42</v>
      </c>
      <c r="D2634" t="s">
        <v>264</v>
      </c>
    </row>
    <row r="2635" spans="1:4" x14ac:dyDescent="0.3">
      <c r="A2635" t="s">
        <v>2372</v>
      </c>
      <c r="B2635" t="s">
        <v>32</v>
      </c>
      <c r="C2635" t="s">
        <v>114</v>
      </c>
      <c r="D2635" t="s">
        <v>2373</v>
      </c>
    </row>
    <row r="2636" spans="1:4" x14ac:dyDescent="0.3">
      <c r="A2636" t="s">
        <v>3736</v>
      </c>
      <c r="B2636" t="s">
        <v>32</v>
      </c>
      <c r="C2636" t="s">
        <v>114</v>
      </c>
      <c r="D2636" t="s">
        <v>3737</v>
      </c>
    </row>
    <row r="2637" spans="1:4" x14ac:dyDescent="0.3">
      <c r="A2637" t="s">
        <v>588</v>
      </c>
      <c r="B2637" t="s">
        <v>48</v>
      </c>
      <c r="C2637" t="s">
        <v>99</v>
      </c>
      <c r="D2637" t="s">
        <v>589</v>
      </c>
    </row>
    <row r="2638" spans="1:4" x14ac:dyDescent="0.3">
      <c r="A2638" t="s">
        <v>5226</v>
      </c>
      <c r="B2638" t="s">
        <v>32</v>
      </c>
      <c r="C2638" t="s">
        <v>75</v>
      </c>
      <c r="D2638" t="s">
        <v>5227</v>
      </c>
    </row>
    <row r="2639" spans="1:4" x14ac:dyDescent="0.3">
      <c r="A2639" t="s">
        <v>2715</v>
      </c>
      <c r="B2639" t="s">
        <v>32</v>
      </c>
      <c r="C2639" t="s">
        <v>114</v>
      </c>
      <c r="D2639" t="s">
        <v>2716</v>
      </c>
    </row>
    <row r="2640" spans="1:4" x14ac:dyDescent="0.3">
      <c r="A2640" t="s">
        <v>1810</v>
      </c>
      <c r="B2640" t="s">
        <v>48</v>
      </c>
      <c r="C2640" t="s">
        <v>99</v>
      </c>
      <c r="D2640" t="s">
        <v>1811</v>
      </c>
    </row>
    <row r="2641" spans="1:4" x14ac:dyDescent="0.3">
      <c r="A2641" t="s">
        <v>5607</v>
      </c>
      <c r="B2641" t="s">
        <v>48</v>
      </c>
      <c r="C2641" t="s">
        <v>1229</v>
      </c>
      <c r="D2641" t="s">
        <v>5608</v>
      </c>
    </row>
    <row r="2642" spans="1:4" x14ac:dyDescent="0.3">
      <c r="A2642" t="s">
        <v>4512</v>
      </c>
      <c r="B2642" t="s">
        <v>32</v>
      </c>
      <c r="C2642" t="s">
        <v>33</v>
      </c>
      <c r="D2642" t="s">
        <v>4513</v>
      </c>
    </row>
    <row r="2643" spans="1:4" x14ac:dyDescent="0.3">
      <c r="A2643" t="s">
        <v>4697</v>
      </c>
      <c r="B2643" t="s">
        <v>48</v>
      </c>
      <c r="C2643" t="s">
        <v>1229</v>
      </c>
      <c r="D2643" t="s">
        <v>4698</v>
      </c>
    </row>
    <row r="2644" spans="1:4" x14ac:dyDescent="0.3">
      <c r="A2644" t="s">
        <v>3164</v>
      </c>
      <c r="B2644" t="s">
        <v>32</v>
      </c>
      <c r="C2644" t="s">
        <v>75</v>
      </c>
      <c r="D2644" t="s">
        <v>3165</v>
      </c>
    </row>
    <row r="2645" spans="1:4" x14ac:dyDescent="0.3">
      <c r="A2645" t="s">
        <v>4179</v>
      </c>
      <c r="B2645" t="s">
        <v>48</v>
      </c>
      <c r="C2645" t="s">
        <v>49</v>
      </c>
      <c r="D2645" t="s">
        <v>4180</v>
      </c>
    </row>
    <row r="2646" spans="1:4" x14ac:dyDescent="0.3">
      <c r="A2646" t="s">
        <v>5613</v>
      </c>
      <c r="B2646" t="s">
        <v>41</v>
      </c>
      <c r="C2646" t="s">
        <v>42</v>
      </c>
      <c r="D2646" t="s">
        <v>5614</v>
      </c>
    </row>
    <row r="2647" spans="1:4" x14ac:dyDescent="0.3">
      <c r="A2647" t="s">
        <v>1835</v>
      </c>
      <c r="B2647" t="s">
        <v>32</v>
      </c>
      <c r="C2647" t="s">
        <v>114</v>
      </c>
      <c r="D2647" t="s">
        <v>1836</v>
      </c>
    </row>
    <row r="2648" spans="1:4" x14ac:dyDescent="0.3">
      <c r="A2648" t="s">
        <v>5617</v>
      </c>
      <c r="B2648" t="s">
        <v>41</v>
      </c>
      <c r="C2648" t="s">
        <v>42</v>
      </c>
      <c r="D2648" t="s">
        <v>5618</v>
      </c>
    </row>
    <row r="2649" spans="1:4" x14ac:dyDescent="0.3">
      <c r="A2649" t="s">
        <v>705</v>
      </c>
      <c r="B2649" t="s">
        <v>41</v>
      </c>
      <c r="C2649" t="s">
        <v>185</v>
      </c>
      <c r="D2649" t="s">
        <v>706</v>
      </c>
    </row>
    <row r="2650" spans="1:4" x14ac:dyDescent="0.3">
      <c r="A2650" t="s">
        <v>5216</v>
      </c>
      <c r="B2650" t="s">
        <v>32</v>
      </c>
      <c r="C2650" t="s">
        <v>52</v>
      </c>
      <c r="D2650" t="s">
        <v>5217</v>
      </c>
    </row>
    <row r="2651" spans="1:4" x14ac:dyDescent="0.3">
      <c r="A2651" t="s">
        <v>3865</v>
      </c>
      <c r="B2651" t="s">
        <v>41</v>
      </c>
      <c r="C2651" t="s">
        <v>185</v>
      </c>
      <c r="D2651" t="s">
        <v>3866</v>
      </c>
    </row>
    <row r="2652" spans="1:4" x14ac:dyDescent="0.3">
      <c r="A2652" t="s">
        <v>5399</v>
      </c>
      <c r="B2652" t="s">
        <v>48</v>
      </c>
      <c r="C2652" t="s">
        <v>99</v>
      </c>
      <c r="D2652" t="s">
        <v>5400</v>
      </c>
    </row>
    <row r="2653" spans="1:4" x14ac:dyDescent="0.3">
      <c r="A2653" t="s">
        <v>4932</v>
      </c>
      <c r="B2653" t="s">
        <v>32</v>
      </c>
      <c r="C2653" t="s">
        <v>114</v>
      </c>
      <c r="D2653" t="s">
        <v>4933</v>
      </c>
    </row>
    <row r="2654" spans="1:4" x14ac:dyDescent="0.3">
      <c r="A2654" t="s">
        <v>5621</v>
      </c>
      <c r="B2654" t="s">
        <v>32</v>
      </c>
      <c r="C2654" t="s">
        <v>45</v>
      </c>
      <c r="D2654" t="s">
        <v>5622</v>
      </c>
    </row>
    <row r="2655" spans="1:4" x14ac:dyDescent="0.3">
      <c r="A2655" t="s">
        <v>5592</v>
      </c>
      <c r="B2655" t="s">
        <v>32</v>
      </c>
      <c r="C2655" t="s">
        <v>75</v>
      </c>
      <c r="D2655" t="s">
        <v>5593</v>
      </c>
    </row>
    <row r="2656" spans="1:4" x14ac:dyDescent="0.3">
      <c r="A2656" t="s">
        <v>489</v>
      </c>
      <c r="B2656" t="s">
        <v>32</v>
      </c>
      <c r="C2656" t="s">
        <v>114</v>
      </c>
      <c r="D2656" t="s">
        <v>1157</v>
      </c>
    </row>
    <row r="2657" spans="1:4" x14ac:dyDescent="0.3">
      <c r="A2657" t="s">
        <v>3012</v>
      </c>
      <c r="B2657" t="s">
        <v>32</v>
      </c>
      <c r="C2657" t="s">
        <v>33</v>
      </c>
      <c r="D2657" t="s">
        <v>3013</v>
      </c>
    </row>
    <row r="2658" spans="1:4" x14ac:dyDescent="0.3">
      <c r="A2658" t="s">
        <v>5625</v>
      </c>
      <c r="B2658" t="s">
        <v>32</v>
      </c>
      <c r="C2658" t="s">
        <v>33</v>
      </c>
      <c r="D2658" t="s">
        <v>5626</v>
      </c>
    </row>
    <row r="2659" spans="1:4" x14ac:dyDescent="0.3">
      <c r="A2659" t="s">
        <v>1231</v>
      </c>
      <c r="B2659" t="s">
        <v>32</v>
      </c>
      <c r="C2659" t="s">
        <v>75</v>
      </c>
      <c r="D2659" t="s">
        <v>1232</v>
      </c>
    </row>
    <row r="2660" spans="1:4" x14ac:dyDescent="0.3">
      <c r="A2660" t="s">
        <v>3725</v>
      </c>
      <c r="B2660" t="s">
        <v>41</v>
      </c>
      <c r="C2660" t="s">
        <v>58</v>
      </c>
      <c r="D2660" t="s">
        <v>3726</v>
      </c>
    </row>
    <row r="2661" spans="1:4" x14ac:dyDescent="0.3">
      <c r="A2661" t="s">
        <v>4820</v>
      </c>
      <c r="B2661" t="s">
        <v>48</v>
      </c>
      <c r="C2661" t="s">
        <v>49</v>
      </c>
      <c r="D2661" t="s">
        <v>4821</v>
      </c>
    </row>
    <row r="2662" spans="1:4" x14ac:dyDescent="0.3">
      <c r="A2662" t="s">
        <v>2393</v>
      </c>
      <c r="B2662" t="s">
        <v>32</v>
      </c>
      <c r="C2662" t="s">
        <v>33</v>
      </c>
      <c r="D2662" t="s">
        <v>2394</v>
      </c>
    </row>
    <row r="2663" spans="1:4" x14ac:dyDescent="0.3">
      <c r="A2663" t="s">
        <v>5543</v>
      </c>
      <c r="B2663" t="s">
        <v>32</v>
      </c>
      <c r="C2663" t="s">
        <v>75</v>
      </c>
      <c r="D2663" t="s">
        <v>5544</v>
      </c>
    </row>
    <row r="2664" spans="1:4" x14ac:dyDescent="0.3">
      <c r="A2664" t="s">
        <v>1363</v>
      </c>
      <c r="B2664" t="s">
        <v>32</v>
      </c>
      <c r="C2664" t="s">
        <v>114</v>
      </c>
      <c r="D2664" t="s">
        <v>1364</v>
      </c>
    </row>
    <row r="2665" spans="1:4" x14ac:dyDescent="0.3">
      <c r="A2665" t="s">
        <v>5629</v>
      </c>
      <c r="B2665" t="s">
        <v>48</v>
      </c>
      <c r="C2665" t="s">
        <v>413</v>
      </c>
      <c r="D2665" t="s">
        <v>5630</v>
      </c>
    </row>
    <row r="2666" spans="1:4" x14ac:dyDescent="0.3">
      <c r="A2666" t="s">
        <v>2420</v>
      </c>
      <c r="B2666" t="s">
        <v>48</v>
      </c>
      <c r="C2666" t="s">
        <v>99</v>
      </c>
      <c r="D2666" t="s">
        <v>2421</v>
      </c>
    </row>
    <row r="2667" spans="1:4" x14ac:dyDescent="0.3">
      <c r="A2667" t="s">
        <v>5633</v>
      </c>
      <c r="B2667" t="s">
        <v>41</v>
      </c>
      <c r="C2667" t="s">
        <v>42</v>
      </c>
      <c r="D2667" t="s">
        <v>5634</v>
      </c>
    </row>
    <row r="2668" spans="1:4" x14ac:dyDescent="0.3">
      <c r="A2668" t="s">
        <v>3624</v>
      </c>
      <c r="B2668" t="s">
        <v>32</v>
      </c>
      <c r="C2668" t="s">
        <v>52</v>
      </c>
      <c r="D2668" t="s">
        <v>3625</v>
      </c>
    </row>
    <row r="2669" spans="1:4" x14ac:dyDescent="0.3">
      <c r="A2669" t="s">
        <v>830</v>
      </c>
      <c r="B2669" t="s">
        <v>32</v>
      </c>
      <c r="C2669" t="s">
        <v>52</v>
      </c>
      <c r="D2669" t="s">
        <v>831</v>
      </c>
    </row>
    <row r="2670" spans="1:4" x14ac:dyDescent="0.3">
      <c r="A2670" t="s">
        <v>2525</v>
      </c>
      <c r="B2670" t="s">
        <v>41</v>
      </c>
      <c r="C2670" t="s">
        <v>492</v>
      </c>
      <c r="D2670" t="s">
        <v>2526</v>
      </c>
    </row>
    <row r="2671" spans="1:4" x14ac:dyDescent="0.3">
      <c r="A2671" t="s">
        <v>825</v>
      </c>
      <c r="B2671" t="s">
        <v>41</v>
      </c>
      <c r="C2671" t="s">
        <v>58</v>
      </c>
      <c r="D2671" t="s">
        <v>826</v>
      </c>
    </row>
    <row r="2672" spans="1:4" x14ac:dyDescent="0.3">
      <c r="A2672" t="s">
        <v>422</v>
      </c>
      <c r="B2672" t="s">
        <v>41</v>
      </c>
      <c r="C2672" t="s">
        <v>58</v>
      </c>
      <c r="D2672" t="s">
        <v>423</v>
      </c>
    </row>
    <row r="2673" spans="1:4" x14ac:dyDescent="0.3">
      <c r="A2673" t="s">
        <v>1415</v>
      </c>
      <c r="B2673" t="s">
        <v>41</v>
      </c>
      <c r="C2673" t="s">
        <v>185</v>
      </c>
      <c r="D2673" t="s">
        <v>1416</v>
      </c>
    </row>
    <row r="2674" spans="1:4" x14ac:dyDescent="0.3">
      <c r="A2674" t="s">
        <v>1851</v>
      </c>
      <c r="B2674" t="s">
        <v>48</v>
      </c>
      <c r="C2674" t="s">
        <v>99</v>
      </c>
      <c r="D2674" t="s">
        <v>1852</v>
      </c>
    </row>
    <row r="2675" spans="1:4" x14ac:dyDescent="0.3">
      <c r="A2675" t="s">
        <v>4917</v>
      </c>
      <c r="B2675" t="s">
        <v>32</v>
      </c>
      <c r="C2675" t="s">
        <v>33</v>
      </c>
      <c r="D2675" t="s">
        <v>4918</v>
      </c>
    </row>
    <row r="2676" spans="1:4" x14ac:dyDescent="0.3">
      <c r="A2676" t="s">
        <v>851</v>
      </c>
      <c r="B2676" t="s">
        <v>32</v>
      </c>
      <c r="C2676" t="s">
        <v>52</v>
      </c>
      <c r="D2676" t="s">
        <v>852</v>
      </c>
    </row>
    <row r="2677" spans="1:4" x14ac:dyDescent="0.3">
      <c r="A2677" t="s">
        <v>1987</v>
      </c>
      <c r="B2677" t="s">
        <v>32</v>
      </c>
      <c r="C2677" t="s">
        <v>75</v>
      </c>
      <c r="D2677" t="s">
        <v>1988</v>
      </c>
    </row>
    <row r="2678" spans="1:4" x14ac:dyDescent="0.3">
      <c r="A2678" t="s">
        <v>4448</v>
      </c>
      <c r="B2678" t="s">
        <v>48</v>
      </c>
      <c r="C2678" t="s">
        <v>99</v>
      </c>
      <c r="D2678" t="s">
        <v>4449</v>
      </c>
    </row>
    <row r="2679" spans="1:4" x14ac:dyDescent="0.3">
      <c r="A2679" t="s">
        <v>873</v>
      </c>
      <c r="B2679" t="s">
        <v>48</v>
      </c>
      <c r="C2679" t="s">
        <v>413</v>
      </c>
      <c r="D2679" t="s">
        <v>874</v>
      </c>
    </row>
    <row r="2680" spans="1:4" x14ac:dyDescent="0.3">
      <c r="A2680" t="s">
        <v>3346</v>
      </c>
      <c r="B2680" t="s">
        <v>41</v>
      </c>
      <c r="C2680" t="s">
        <v>58</v>
      </c>
      <c r="D2680" t="s">
        <v>3347</v>
      </c>
    </row>
    <row r="2681" spans="1:4" x14ac:dyDescent="0.3">
      <c r="A2681" t="s">
        <v>1666</v>
      </c>
      <c r="B2681" t="s">
        <v>32</v>
      </c>
      <c r="C2681" t="s">
        <v>114</v>
      </c>
      <c r="D2681" t="s">
        <v>1667</v>
      </c>
    </row>
    <row r="2682" spans="1:4" x14ac:dyDescent="0.3">
      <c r="A2682" t="s">
        <v>1928</v>
      </c>
      <c r="B2682" t="s">
        <v>32</v>
      </c>
      <c r="C2682" t="s">
        <v>114</v>
      </c>
      <c r="D2682" t="s">
        <v>1929</v>
      </c>
    </row>
    <row r="2683" spans="1:4" x14ac:dyDescent="0.3">
      <c r="A2683" t="s">
        <v>2720</v>
      </c>
      <c r="B2683" t="s">
        <v>32</v>
      </c>
      <c r="C2683" t="s">
        <v>114</v>
      </c>
      <c r="D2683" t="s">
        <v>2721</v>
      </c>
    </row>
    <row r="2684" spans="1:4" x14ac:dyDescent="0.3">
      <c r="A2684" t="s">
        <v>2808</v>
      </c>
      <c r="B2684" t="s">
        <v>32</v>
      </c>
      <c r="C2684" t="s">
        <v>75</v>
      </c>
      <c r="D2684" t="s">
        <v>2809</v>
      </c>
    </row>
    <row r="2685" spans="1:4" x14ac:dyDescent="0.3">
      <c r="A2685" t="s">
        <v>3745</v>
      </c>
      <c r="B2685" t="s">
        <v>32</v>
      </c>
      <c r="C2685" t="s">
        <v>75</v>
      </c>
      <c r="D2685" t="s">
        <v>3746</v>
      </c>
    </row>
    <row r="2686" spans="1:4" x14ac:dyDescent="0.3">
      <c r="A2686" t="s">
        <v>2894</v>
      </c>
      <c r="B2686" t="s">
        <v>48</v>
      </c>
      <c r="C2686" t="s">
        <v>49</v>
      </c>
      <c r="D2686" t="s">
        <v>2895</v>
      </c>
    </row>
    <row r="2687" spans="1:4" x14ac:dyDescent="0.3">
      <c r="A2687" t="s">
        <v>1874</v>
      </c>
      <c r="B2687" t="s">
        <v>41</v>
      </c>
      <c r="C2687" t="s">
        <v>42</v>
      </c>
      <c r="D2687" t="s">
        <v>1875</v>
      </c>
    </row>
    <row r="2688" spans="1:4" x14ac:dyDescent="0.3">
      <c r="A2688" t="s">
        <v>2384</v>
      </c>
      <c r="B2688" t="s">
        <v>48</v>
      </c>
      <c r="C2688" t="s">
        <v>413</v>
      </c>
      <c r="D2688" t="s">
        <v>2385</v>
      </c>
    </row>
    <row r="2689" spans="1:4" x14ac:dyDescent="0.3">
      <c r="A2689" t="s">
        <v>5648</v>
      </c>
      <c r="B2689" t="s">
        <v>32</v>
      </c>
      <c r="C2689" t="s">
        <v>114</v>
      </c>
      <c r="D2689" t="s">
        <v>5649</v>
      </c>
    </row>
    <row r="2690" spans="1:4" x14ac:dyDescent="0.3">
      <c r="A2690" t="s">
        <v>5650</v>
      </c>
      <c r="B2690" t="s">
        <v>48</v>
      </c>
      <c r="C2690" t="s">
        <v>49</v>
      </c>
      <c r="D2690" t="s">
        <v>5651</v>
      </c>
    </row>
    <row r="2691" spans="1:4" x14ac:dyDescent="0.3">
      <c r="A2691" t="s">
        <v>1995</v>
      </c>
      <c r="B2691" t="s">
        <v>32</v>
      </c>
      <c r="C2691" t="s">
        <v>75</v>
      </c>
      <c r="D2691" t="s">
        <v>4285</v>
      </c>
    </row>
    <row r="2692" spans="1:4" x14ac:dyDescent="0.3">
      <c r="A2692" t="s">
        <v>5652</v>
      </c>
      <c r="B2692" t="s">
        <v>48</v>
      </c>
      <c r="C2692" t="s">
        <v>99</v>
      </c>
      <c r="D2692" t="s">
        <v>5653</v>
      </c>
    </row>
    <row r="2693" spans="1:4" x14ac:dyDescent="0.3">
      <c r="A2693" t="s">
        <v>5654</v>
      </c>
      <c r="B2693" t="s">
        <v>32</v>
      </c>
      <c r="C2693" t="s">
        <v>52</v>
      </c>
      <c r="D2693" t="s">
        <v>5655</v>
      </c>
    </row>
    <row r="2694" spans="1:4" x14ac:dyDescent="0.3">
      <c r="A2694" t="s">
        <v>5659</v>
      </c>
      <c r="B2694" t="s">
        <v>41</v>
      </c>
      <c r="C2694" t="s">
        <v>185</v>
      </c>
      <c r="D2694" t="s">
        <v>5660</v>
      </c>
    </row>
    <row r="2695" spans="1:4" x14ac:dyDescent="0.3">
      <c r="A2695" t="s">
        <v>5662</v>
      </c>
      <c r="B2695" t="s">
        <v>32</v>
      </c>
      <c r="C2695" t="s">
        <v>52</v>
      </c>
      <c r="D2695" t="s">
        <v>5663</v>
      </c>
    </row>
    <row r="2696" spans="1:4" x14ac:dyDescent="0.3">
      <c r="A2696" t="s">
        <v>3379</v>
      </c>
      <c r="B2696" t="s">
        <v>32</v>
      </c>
      <c r="C2696" t="s">
        <v>45</v>
      </c>
      <c r="D2696" t="s">
        <v>3380</v>
      </c>
    </row>
    <row r="2697" spans="1:4" x14ac:dyDescent="0.3">
      <c r="A2697" t="s">
        <v>4328</v>
      </c>
      <c r="B2697" t="s">
        <v>48</v>
      </c>
      <c r="C2697" t="s">
        <v>99</v>
      </c>
      <c r="D2697" t="s">
        <v>4329</v>
      </c>
    </row>
    <row r="2698" spans="1:4" x14ac:dyDescent="0.3">
      <c r="A2698" t="s">
        <v>1077</v>
      </c>
      <c r="B2698" t="s">
        <v>41</v>
      </c>
      <c r="C2698" t="s">
        <v>185</v>
      </c>
      <c r="D2698" t="s">
        <v>1078</v>
      </c>
    </row>
    <row r="2699" spans="1:4" x14ac:dyDescent="0.3">
      <c r="A2699" t="s">
        <v>1397</v>
      </c>
      <c r="B2699" t="s">
        <v>48</v>
      </c>
      <c r="C2699" t="s">
        <v>49</v>
      </c>
      <c r="D2699" t="s">
        <v>1398</v>
      </c>
    </row>
    <row r="2700" spans="1:4" x14ac:dyDescent="0.3">
      <c r="A2700" t="s">
        <v>4411</v>
      </c>
      <c r="B2700" t="s">
        <v>41</v>
      </c>
      <c r="C2700" t="s">
        <v>58</v>
      </c>
      <c r="D2700" t="s">
        <v>4412</v>
      </c>
    </row>
    <row r="2701" spans="1:4" x14ac:dyDescent="0.3">
      <c r="A2701" t="s">
        <v>2065</v>
      </c>
      <c r="B2701" t="s">
        <v>32</v>
      </c>
      <c r="C2701" t="s">
        <v>45</v>
      </c>
      <c r="D2701" t="s">
        <v>2066</v>
      </c>
    </row>
    <row r="2702" spans="1:4" x14ac:dyDescent="0.3">
      <c r="A2702" t="s">
        <v>5082</v>
      </c>
      <c r="B2702" t="s">
        <v>41</v>
      </c>
      <c r="C2702" t="s">
        <v>185</v>
      </c>
      <c r="D2702" t="s">
        <v>5083</v>
      </c>
    </row>
    <row r="2703" spans="1:4" x14ac:dyDescent="0.3">
      <c r="A2703" t="s">
        <v>1272</v>
      </c>
      <c r="B2703" t="s">
        <v>32</v>
      </c>
      <c r="C2703" t="s">
        <v>55</v>
      </c>
      <c r="D2703" t="s">
        <v>1273</v>
      </c>
    </row>
    <row r="2704" spans="1:4" x14ac:dyDescent="0.3">
      <c r="A2704" t="s">
        <v>2557</v>
      </c>
      <c r="B2704" t="s">
        <v>32</v>
      </c>
      <c r="C2704" t="s">
        <v>75</v>
      </c>
      <c r="D2704" t="s">
        <v>2558</v>
      </c>
    </row>
    <row r="2705" spans="1:4" x14ac:dyDescent="0.3">
      <c r="A2705" t="s">
        <v>730</v>
      </c>
      <c r="B2705" t="s">
        <v>48</v>
      </c>
      <c r="C2705" t="s">
        <v>49</v>
      </c>
      <c r="D2705" t="s">
        <v>731</v>
      </c>
    </row>
    <row r="2706" spans="1:4" x14ac:dyDescent="0.3">
      <c r="A2706" t="s">
        <v>3066</v>
      </c>
      <c r="B2706" t="s">
        <v>48</v>
      </c>
      <c r="C2706" t="s">
        <v>99</v>
      </c>
      <c r="D2706" t="s">
        <v>3067</v>
      </c>
    </row>
    <row r="2707" spans="1:4" x14ac:dyDescent="0.3">
      <c r="A2707" t="s">
        <v>47</v>
      </c>
      <c r="B2707" t="s">
        <v>48</v>
      </c>
      <c r="C2707" t="s">
        <v>49</v>
      </c>
      <c r="D2707" t="s">
        <v>50</v>
      </c>
    </row>
    <row r="2708" spans="1:4" x14ac:dyDescent="0.3">
      <c r="A2708" t="s">
        <v>5674</v>
      </c>
      <c r="B2708" t="s">
        <v>32</v>
      </c>
      <c r="C2708" t="s">
        <v>205</v>
      </c>
      <c r="D2708" t="s">
        <v>5675</v>
      </c>
    </row>
    <row r="2709" spans="1:4" x14ac:dyDescent="0.3">
      <c r="A2709" t="s">
        <v>4391</v>
      </c>
      <c r="B2709" t="s">
        <v>32</v>
      </c>
      <c r="C2709" t="s">
        <v>114</v>
      </c>
      <c r="D2709" t="s">
        <v>4392</v>
      </c>
    </row>
    <row r="2710" spans="1:4" x14ac:dyDescent="0.3">
      <c r="A2710" t="s">
        <v>5654</v>
      </c>
      <c r="B2710" t="s">
        <v>32</v>
      </c>
      <c r="C2710" t="s">
        <v>52</v>
      </c>
      <c r="D2710" t="s">
        <v>5655</v>
      </c>
    </row>
    <row r="2711" spans="1:4" x14ac:dyDescent="0.3">
      <c r="A2711" t="s">
        <v>1314</v>
      </c>
      <c r="B2711" t="s">
        <v>41</v>
      </c>
      <c r="C2711" t="s">
        <v>58</v>
      </c>
      <c r="D2711" t="s">
        <v>1315</v>
      </c>
    </row>
    <row r="2712" spans="1:4" x14ac:dyDescent="0.3">
      <c r="A2712" t="s">
        <v>3563</v>
      </c>
      <c r="B2712" t="s">
        <v>41</v>
      </c>
      <c r="C2712" t="s">
        <v>492</v>
      </c>
      <c r="D2712" t="s">
        <v>3564</v>
      </c>
    </row>
    <row r="2713" spans="1:4" x14ac:dyDescent="0.3">
      <c r="A2713" t="s">
        <v>5681</v>
      </c>
      <c r="B2713" t="s">
        <v>41</v>
      </c>
      <c r="C2713" t="s">
        <v>42</v>
      </c>
      <c r="D2713" t="s">
        <v>5682</v>
      </c>
    </row>
    <row r="2714" spans="1:4" x14ac:dyDescent="0.3">
      <c r="A2714" t="s">
        <v>5684</v>
      </c>
      <c r="B2714" t="s">
        <v>32</v>
      </c>
      <c r="C2714" t="s">
        <v>75</v>
      </c>
      <c r="D2714" t="s">
        <v>5685</v>
      </c>
    </row>
    <row r="2715" spans="1:4" x14ac:dyDescent="0.3">
      <c r="A2715" t="s">
        <v>4398</v>
      </c>
      <c r="B2715" t="s">
        <v>32</v>
      </c>
      <c r="C2715" t="s">
        <v>55</v>
      </c>
      <c r="D2715" t="s">
        <v>4399</v>
      </c>
    </row>
    <row r="2716" spans="1:4" x14ac:dyDescent="0.3">
      <c r="A2716" t="s">
        <v>957</v>
      </c>
      <c r="B2716" t="s">
        <v>32</v>
      </c>
      <c r="C2716" t="s">
        <v>52</v>
      </c>
      <c r="D2716" t="s">
        <v>958</v>
      </c>
    </row>
    <row r="2717" spans="1:4" x14ac:dyDescent="0.3">
      <c r="A2717" t="s">
        <v>740</v>
      </c>
      <c r="B2717" t="s">
        <v>48</v>
      </c>
      <c r="C2717" t="s">
        <v>49</v>
      </c>
      <c r="D2717" t="s">
        <v>741</v>
      </c>
    </row>
    <row r="2718" spans="1:4" x14ac:dyDescent="0.3">
      <c r="A2718" t="s">
        <v>4876</v>
      </c>
      <c r="B2718" t="s">
        <v>32</v>
      </c>
      <c r="C2718" t="s">
        <v>52</v>
      </c>
      <c r="D2718" t="s">
        <v>4877</v>
      </c>
    </row>
    <row r="2719" spans="1:4" x14ac:dyDescent="0.3">
      <c r="A2719" t="s">
        <v>3016</v>
      </c>
      <c r="B2719" t="s">
        <v>32</v>
      </c>
      <c r="C2719" t="s">
        <v>114</v>
      </c>
      <c r="D2719" t="s">
        <v>3017</v>
      </c>
    </row>
    <row r="2720" spans="1:4" x14ac:dyDescent="0.3">
      <c r="A2720" t="s">
        <v>1607</v>
      </c>
      <c r="B2720" t="s">
        <v>32</v>
      </c>
      <c r="C2720" t="s">
        <v>75</v>
      </c>
      <c r="D2720" t="s">
        <v>1608</v>
      </c>
    </row>
    <row r="2721" spans="1:4" x14ac:dyDescent="0.3">
      <c r="A2721" t="s">
        <v>239</v>
      </c>
      <c r="B2721" t="s">
        <v>32</v>
      </c>
      <c r="C2721" t="s">
        <v>114</v>
      </c>
      <c r="D2721" t="s">
        <v>240</v>
      </c>
    </row>
    <row r="2722" spans="1:4" x14ac:dyDescent="0.3">
      <c r="A2722" t="s">
        <v>1620</v>
      </c>
      <c r="B2722" t="s">
        <v>32</v>
      </c>
      <c r="C2722" t="s">
        <v>52</v>
      </c>
      <c r="D2722" t="s">
        <v>1621</v>
      </c>
    </row>
    <row r="2723" spans="1:4" x14ac:dyDescent="0.3">
      <c r="A2723" t="s">
        <v>1753</v>
      </c>
      <c r="B2723" t="s">
        <v>32</v>
      </c>
      <c r="C2723" t="s">
        <v>52</v>
      </c>
      <c r="D2723" t="s">
        <v>1754</v>
      </c>
    </row>
    <row r="2724" spans="1:4" x14ac:dyDescent="0.3">
      <c r="A2724" t="s">
        <v>1763</v>
      </c>
      <c r="B2724" t="s">
        <v>32</v>
      </c>
      <c r="C2724" t="s">
        <v>75</v>
      </c>
      <c r="D2724" t="s">
        <v>1764</v>
      </c>
    </row>
    <row r="2725" spans="1:4" x14ac:dyDescent="0.3">
      <c r="A2725" t="s">
        <v>5696</v>
      </c>
      <c r="B2725" t="s">
        <v>41</v>
      </c>
      <c r="C2725" t="s">
        <v>58</v>
      </c>
      <c r="D2725" t="s">
        <v>5697</v>
      </c>
    </row>
    <row r="2726" spans="1:4" x14ac:dyDescent="0.3">
      <c r="A2726" t="s">
        <v>4574</v>
      </c>
      <c r="B2726" t="s">
        <v>32</v>
      </c>
      <c r="C2726" t="s">
        <v>75</v>
      </c>
      <c r="D2726" t="s">
        <v>4575</v>
      </c>
    </row>
    <row r="2727" spans="1:4" x14ac:dyDescent="0.3">
      <c r="A2727" t="s">
        <v>2432</v>
      </c>
      <c r="B2727" t="s">
        <v>48</v>
      </c>
      <c r="C2727" t="s">
        <v>99</v>
      </c>
      <c r="D2727" t="s">
        <v>2433</v>
      </c>
    </row>
    <row r="2728" spans="1:4" x14ac:dyDescent="0.3">
      <c r="A2728" t="s">
        <v>5674</v>
      </c>
      <c r="B2728" t="s">
        <v>32</v>
      </c>
      <c r="C2728" t="s">
        <v>205</v>
      </c>
      <c r="D2728" t="s">
        <v>5675</v>
      </c>
    </row>
    <row r="2729" spans="1:4" x14ac:dyDescent="0.3">
      <c r="A2729" t="s">
        <v>2861</v>
      </c>
      <c r="B2729" t="s">
        <v>48</v>
      </c>
      <c r="C2729" t="s">
        <v>99</v>
      </c>
      <c r="D2729" t="s">
        <v>2862</v>
      </c>
    </row>
    <row r="2730" spans="1:4" x14ac:dyDescent="0.3">
      <c r="A2730" t="s">
        <v>4060</v>
      </c>
      <c r="B2730" t="s">
        <v>32</v>
      </c>
      <c r="C2730" t="s">
        <v>52</v>
      </c>
      <c r="D2730" t="s">
        <v>4061</v>
      </c>
    </row>
    <row r="2731" spans="1:4" x14ac:dyDescent="0.3">
      <c r="A2731" t="s">
        <v>3988</v>
      </c>
      <c r="B2731" t="s">
        <v>32</v>
      </c>
      <c r="C2731" t="s">
        <v>52</v>
      </c>
      <c r="D2731" t="s">
        <v>3989</v>
      </c>
    </row>
    <row r="2732" spans="1:4" x14ac:dyDescent="0.3">
      <c r="A2732" t="s">
        <v>239</v>
      </c>
      <c r="B2732" t="s">
        <v>32</v>
      </c>
      <c r="C2732" t="s">
        <v>114</v>
      </c>
      <c r="D2732" t="s">
        <v>240</v>
      </c>
    </row>
    <row r="2733" spans="1:4" x14ac:dyDescent="0.3">
      <c r="A2733" t="s">
        <v>2835</v>
      </c>
      <c r="B2733" t="s">
        <v>48</v>
      </c>
      <c r="C2733" t="s">
        <v>49</v>
      </c>
      <c r="D2733" t="s">
        <v>2836</v>
      </c>
    </row>
    <row r="2734" spans="1:4" x14ac:dyDescent="0.3">
      <c r="A2734" t="s">
        <v>302</v>
      </c>
      <c r="B2734" t="s">
        <v>48</v>
      </c>
      <c r="C2734" t="s">
        <v>49</v>
      </c>
      <c r="D2734" t="s">
        <v>303</v>
      </c>
    </row>
    <row r="2735" spans="1:4" x14ac:dyDescent="0.3">
      <c r="A2735" t="s">
        <v>808</v>
      </c>
      <c r="B2735" t="s">
        <v>48</v>
      </c>
      <c r="C2735" t="s">
        <v>49</v>
      </c>
      <c r="D2735" t="s">
        <v>809</v>
      </c>
    </row>
    <row r="2736" spans="1:4" x14ac:dyDescent="0.3">
      <c r="A2736" t="s">
        <v>5416</v>
      </c>
      <c r="B2736" t="s">
        <v>48</v>
      </c>
      <c r="C2736" t="s">
        <v>99</v>
      </c>
      <c r="D2736" t="s">
        <v>5417</v>
      </c>
    </row>
    <row r="2737" spans="1:4" x14ac:dyDescent="0.3">
      <c r="A2737" t="s">
        <v>2863</v>
      </c>
      <c r="B2737" t="s">
        <v>32</v>
      </c>
      <c r="C2737" t="s">
        <v>52</v>
      </c>
      <c r="D2737" t="s">
        <v>2864</v>
      </c>
    </row>
    <row r="2738" spans="1:4" x14ac:dyDescent="0.3">
      <c r="A2738" t="s">
        <v>4238</v>
      </c>
      <c r="B2738" t="s">
        <v>32</v>
      </c>
      <c r="C2738" t="s">
        <v>114</v>
      </c>
      <c r="D2738" t="s">
        <v>4239</v>
      </c>
    </row>
    <row r="2739" spans="1:4" x14ac:dyDescent="0.3">
      <c r="A2739" t="s">
        <v>5716</v>
      </c>
      <c r="B2739" t="s">
        <v>32</v>
      </c>
      <c r="C2739" t="s">
        <v>45</v>
      </c>
      <c r="D2739" t="s">
        <v>5717</v>
      </c>
    </row>
    <row r="2740" spans="1:4" x14ac:dyDescent="0.3">
      <c r="A2740" t="s">
        <v>5719</v>
      </c>
      <c r="B2740" t="s">
        <v>32</v>
      </c>
      <c r="C2740" t="s">
        <v>114</v>
      </c>
      <c r="D2740" t="s">
        <v>5720</v>
      </c>
    </row>
    <row r="2741" spans="1:4" x14ac:dyDescent="0.3">
      <c r="A2741" t="s">
        <v>878</v>
      </c>
      <c r="B2741" t="s">
        <v>41</v>
      </c>
      <c r="C2741" t="s">
        <v>42</v>
      </c>
      <c r="D2741" t="s">
        <v>879</v>
      </c>
    </row>
    <row r="2742" spans="1:4" x14ac:dyDescent="0.3">
      <c r="A2742" t="s">
        <v>2181</v>
      </c>
      <c r="B2742" t="s">
        <v>32</v>
      </c>
      <c r="C2742" t="s">
        <v>114</v>
      </c>
      <c r="D2742" t="s">
        <v>2182</v>
      </c>
    </row>
    <row r="2743" spans="1:4" x14ac:dyDescent="0.3">
      <c r="A2743" t="s">
        <v>275</v>
      </c>
      <c r="B2743" t="s">
        <v>32</v>
      </c>
      <c r="C2743" t="s">
        <v>114</v>
      </c>
      <c r="D2743" t="s">
        <v>276</v>
      </c>
    </row>
    <row r="2744" spans="1:4" x14ac:dyDescent="0.3">
      <c r="A2744" t="s">
        <v>4349</v>
      </c>
      <c r="B2744" t="s">
        <v>32</v>
      </c>
      <c r="C2744" t="s">
        <v>114</v>
      </c>
      <c r="D2744" t="s">
        <v>4350</v>
      </c>
    </row>
    <row r="2745" spans="1:4" x14ac:dyDescent="0.3">
      <c r="A2745" t="s">
        <v>3219</v>
      </c>
      <c r="B2745" t="s">
        <v>32</v>
      </c>
      <c r="C2745" t="s">
        <v>200</v>
      </c>
      <c r="D2745" t="s">
        <v>3220</v>
      </c>
    </row>
    <row r="2746" spans="1:4" x14ac:dyDescent="0.3">
      <c r="A2746" t="s">
        <v>3460</v>
      </c>
      <c r="B2746" t="s">
        <v>48</v>
      </c>
      <c r="C2746" t="s">
        <v>99</v>
      </c>
      <c r="D2746" t="s">
        <v>3461</v>
      </c>
    </row>
    <row r="2747" spans="1:4" x14ac:dyDescent="0.3">
      <c r="A2747" t="s">
        <v>1526</v>
      </c>
      <c r="B2747" t="s">
        <v>48</v>
      </c>
      <c r="C2747" t="s">
        <v>49</v>
      </c>
      <c r="D2747" t="s">
        <v>1527</v>
      </c>
    </row>
    <row r="2748" spans="1:4" x14ac:dyDescent="0.3">
      <c r="A2748" t="s">
        <v>2776</v>
      </c>
      <c r="B2748" t="s">
        <v>41</v>
      </c>
      <c r="C2748" t="s">
        <v>185</v>
      </c>
      <c r="D2748" t="s">
        <v>2777</v>
      </c>
    </row>
    <row r="2749" spans="1:4" x14ac:dyDescent="0.3">
      <c r="A2749" t="s">
        <v>3176</v>
      </c>
      <c r="B2749" t="s">
        <v>32</v>
      </c>
      <c r="C2749" t="s">
        <v>114</v>
      </c>
      <c r="D2749" t="s">
        <v>3177</v>
      </c>
    </row>
    <row r="2750" spans="1:4" x14ac:dyDescent="0.3">
      <c r="A2750" t="s">
        <v>5730</v>
      </c>
      <c r="B2750" t="s">
        <v>32</v>
      </c>
      <c r="C2750" t="s">
        <v>114</v>
      </c>
      <c r="D2750" t="s">
        <v>5731</v>
      </c>
    </row>
    <row r="2751" spans="1:4" x14ac:dyDescent="0.3">
      <c r="A2751" t="s">
        <v>2366</v>
      </c>
      <c r="B2751" t="s">
        <v>41</v>
      </c>
      <c r="C2751" t="s">
        <v>185</v>
      </c>
      <c r="D2751" t="s">
        <v>2367</v>
      </c>
    </row>
    <row r="2752" spans="1:4" x14ac:dyDescent="0.3">
      <c r="A2752" t="s">
        <v>3137</v>
      </c>
      <c r="B2752" t="s">
        <v>48</v>
      </c>
      <c r="C2752" t="s">
        <v>99</v>
      </c>
      <c r="D2752" t="s">
        <v>3138</v>
      </c>
    </row>
    <row r="2753" spans="1:4" x14ac:dyDescent="0.3">
      <c r="A2753" t="s">
        <v>2384</v>
      </c>
      <c r="B2753" t="s">
        <v>48</v>
      </c>
      <c r="C2753" t="s">
        <v>413</v>
      </c>
      <c r="D2753" t="s">
        <v>2385</v>
      </c>
    </row>
    <row r="2754" spans="1:4" x14ac:dyDescent="0.3">
      <c r="A2754" t="s">
        <v>51</v>
      </c>
      <c r="B2754" t="s">
        <v>32</v>
      </c>
      <c r="C2754" t="s">
        <v>52</v>
      </c>
      <c r="D2754" t="s">
        <v>53</v>
      </c>
    </row>
    <row r="2755" spans="1:4" x14ac:dyDescent="0.3">
      <c r="A2755" t="s">
        <v>2825</v>
      </c>
      <c r="B2755" t="s">
        <v>48</v>
      </c>
      <c r="C2755" t="s">
        <v>99</v>
      </c>
      <c r="D2755" t="s">
        <v>2826</v>
      </c>
    </row>
    <row r="2756" spans="1:4" x14ac:dyDescent="0.3">
      <c r="A2756" t="s">
        <v>1180</v>
      </c>
      <c r="B2756" t="s">
        <v>32</v>
      </c>
      <c r="C2756" t="s">
        <v>33</v>
      </c>
      <c r="D2756" t="s">
        <v>1181</v>
      </c>
    </row>
    <row r="2757" spans="1:4" x14ac:dyDescent="0.3">
      <c r="A2757" t="s">
        <v>598</v>
      </c>
      <c r="B2757" t="s">
        <v>41</v>
      </c>
      <c r="C2757" t="s">
        <v>42</v>
      </c>
      <c r="D2757" t="s">
        <v>599</v>
      </c>
    </row>
    <row r="2758" spans="1:4" x14ac:dyDescent="0.3">
      <c r="A2758" t="s">
        <v>5742</v>
      </c>
      <c r="B2758" t="s">
        <v>32</v>
      </c>
      <c r="C2758" t="s">
        <v>200</v>
      </c>
      <c r="D2758" t="s">
        <v>5743</v>
      </c>
    </row>
    <row r="2759" spans="1:4" x14ac:dyDescent="0.3">
      <c r="A2759" t="s">
        <v>1789</v>
      </c>
      <c r="B2759" t="s">
        <v>32</v>
      </c>
      <c r="C2759" t="s">
        <v>52</v>
      </c>
      <c r="D2759" t="s">
        <v>1790</v>
      </c>
    </row>
    <row r="2760" spans="1:4" x14ac:dyDescent="0.3">
      <c r="A2760" t="s">
        <v>328</v>
      </c>
      <c r="B2760" t="s">
        <v>48</v>
      </c>
      <c r="C2760" t="s">
        <v>99</v>
      </c>
      <c r="D2760" t="s">
        <v>329</v>
      </c>
    </row>
    <row r="2761" spans="1:4" x14ac:dyDescent="0.3">
      <c r="A2761" t="s">
        <v>1017</v>
      </c>
      <c r="B2761" t="s">
        <v>32</v>
      </c>
      <c r="C2761" t="s">
        <v>55</v>
      </c>
      <c r="D2761" t="s">
        <v>1018</v>
      </c>
    </row>
    <row r="2762" spans="1:4" x14ac:dyDescent="0.3">
      <c r="A2762" t="s">
        <v>5550</v>
      </c>
      <c r="B2762" t="s">
        <v>32</v>
      </c>
      <c r="C2762" t="s">
        <v>215</v>
      </c>
      <c r="D2762" t="s">
        <v>264</v>
      </c>
    </row>
    <row r="2763" spans="1:4" x14ac:dyDescent="0.3">
      <c r="A2763" t="s">
        <v>5750</v>
      </c>
      <c r="B2763" t="s">
        <v>41</v>
      </c>
      <c r="C2763" t="s">
        <v>42</v>
      </c>
      <c r="D2763" t="s">
        <v>5751</v>
      </c>
    </row>
    <row r="2764" spans="1:4" x14ac:dyDescent="0.3">
      <c r="A2764" t="s">
        <v>5654</v>
      </c>
      <c r="B2764" t="s">
        <v>32</v>
      </c>
      <c r="C2764" t="s">
        <v>52</v>
      </c>
      <c r="D2764" t="s">
        <v>5655</v>
      </c>
    </row>
    <row r="2765" spans="1:4" x14ac:dyDescent="0.3">
      <c r="A2765" t="s">
        <v>1068</v>
      </c>
      <c r="B2765" t="s">
        <v>32</v>
      </c>
      <c r="C2765" t="s">
        <v>52</v>
      </c>
      <c r="D2765" t="s">
        <v>1069</v>
      </c>
    </row>
    <row r="2766" spans="1:4" x14ac:dyDescent="0.3">
      <c r="A2766" t="s">
        <v>1599</v>
      </c>
      <c r="B2766" t="s">
        <v>32</v>
      </c>
      <c r="C2766" t="s">
        <v>114</v>
      </c>
      <c r="D2766" t="s">
        <v>1600</v>
      </c>
    </row>
    <row r="2767" spans="1:4" x14ac:dyDescent="0.3">
      <c r="A2767" t="s">
        <v>2193</v>
      </c>
      <c r="B2767" t="s">
        <v>32</v>
      </c>
      <c r="C2767" t="s">
        <v>55</v>
      </c>
      <c r="D2767" t="s">
        <v>2194</v>
      </c>
    </row>
    <row r="2768" spans="1:4" x14ac:dyDescent="0.3">
      <c r="A2768" t="s">
        <v>4201</v>
      </c>
      <c r="B2768" t="s">
        <v>32</v>
      </c>
      <c r="C2768" t="s">
        <v>52</v>
      </c>
      <c r="D2768" t="s">
        <v>4202</v>
      </c>
    </row>
    <row r="2769" spans="1:4" x14ac:dyDescent="0.3">
      <c r="A2769" t="s">
        <v>4866</v>
      </c>
      <c r="B2769" t="s">
        <v>48</v>
      </c>
      <c r="C2769" t="s">
        <v>49</v>
      </c>
      <c r="D2769" t="s">
        <v>4867</v>
      </c>
    </row>
    <row r="2770" spans="1:4" x14ac:dyDescent="0.3">
      <c r="A2770" t="s">
        <v>2466</v>
      </c>
      <c r="B2770" t="s">
        <v>48</v>
      </c>
      <c r="C2770" t="s">
        <v>99</v>
      </c>
      <c r="D2770" t="s">
        <v>2467</v>
      </c>
    </row>
    <row r="2771" spans="1:4" x14ac:dyDescent="0.3">
      <c r="A2771" t="s">
        <v>2748</v>
      </c>
      <c r="B2771" t="s">
        <v>32</v>
      </c>
      <c r="C2771" t="s">
        <v>45</v>
      </c>
      <c r="D2771" t="s">
        <v>2749</v>
      </c>
    </row>
    <row r="2772" spans="1:4" x14ac:dyDescent="0.3">
      <c r="A2772" t="s">
        <v>5760</v>
      </c>
      <c r="B2772" t="s">
        <v>48</v>
      </c>
      <c r="C2772" t="s">
        <v>99</v>
      </c>
      <c r="D2772" t="s">
        <v>5761</v>
      </c>
    </row>
    <row r="2773" spans="1:4" x14ac:dyDescent="0.3">
      <c r="A2773" t="s">
        <v>5021</v>
      </c>
      <c r="B2773" t="s">
        <v>32</v>
      </c>
      <c r="C2773" t="s">
        <v>33</v>
      </c>
      <c r="D2773" t="s">
        <v>5022</v>
      </c>
    </row>
    <row r="2774" spans="1:4" x14ac:dyDescent="0.3">
      <c r="A2774" t="s">
        <v>5765</v>
      </c>
      <c r="B2774" t="s">
        <v>32</v>
      </c>
      <c r="C2774" t="s">
        <v>52</v>
      </c>
      <c r="D2774" t="s">
        <v>411</v>
      </c>
    </row>
    <row r="2775" spans="1:4" x14ac:dyDescent="0.3">
      <c r="A2775" t="s">
        <v>4599</v>
      </c>
      <c r="B2775" t="s">
        <v>32</v>
      </c>
      <c r="C2775" t="s">
        <v>114</v>
      </c>
      <c r="D2775" t="s">
        <v>4600</v>
      </c>
    </row>
    <row r="2776" spans="1:4" x14ac:dyDescent="0.3">
      <c r="A2776" t="s">
        <v>4530</v>
      </c>
      <c r="B2776" t="s">
        <v>32</v>
      </c>
      <c r="C2776" t="s">
        <v>52</v>
      </c>
      <c r="D2776" t="s">
        <v>4531</v>
      </c>
    </row>
    <row r="2777" spans="1:4" x14ac:dyDescent="0.3">
      <c r="A2777" t="s">
        <v>2900</v>
      </c>
      <c r="B2777" t="s">
        <v>41</v>
      </c>
      <c r="C2777" t="s">
        <v>58</v>
      </c>
      <c r="D2777" t="s">
        <v>2901</v>
      </c>
    </row>
    <row r="2778" spans="1:4" x14ac:dyDescent="0.3">
      <c r="A2778" t="s">
        <v>2557</v>
      </c>
      <c r="B2778" t="s">
        <v>32</v>
      </c>
      <c r="C2778" t="s">
        <v>75</v>
      </c>
      <c r="D2778" t="s">
        <v>2558</v>
      </c>
    </row>
    <row r="2779" spans="1:4" x14ac:dyDescent="0.3">
      <c r="A2779" t="s">
        <v>5771</v>
      </c>
      <c r="B2779" t="s">
        <v>32</v>
      </c>
      <c r="C2779" t="s">
        <v>114</v>
      </c>
      <c r="D2779" t="s">
        <v>5772</v>
      </c>
    </row>
    <row r="2780" spans="1:4" x14ac:dyDescent="0.3">
      <c r="A2780" t="s">
        <v>116</v>
      </c>
      <c r="B2780" t="s">
        <v>41</v>
      </c>
      <c r="C2780" t="s">
        <v>42</v>
      </c>
      <c r="D2780" t="s">
        <v>117</v>
      </c>
    </row>
    <row r="2781" spans="1:4" x14ac:dyDescent="0.3">
      <c r="A2781" t="s">
        <v>604</v>
      </c>
      <c r="B2781" t="s">
        <v>32</v>
      </c>
      <c r="C2781" t="s">
        <v>52</v>
      </c>
      <c r="D2781" t="s">
        <v>605</v>
      </c>
    </row>
    <row r="2782" spans="1:4" x14ac:dyDescent="0.3">
      <c r="A2782" t="s">
        <v>5588</v>
      </c>
      <c r="B2782" t="s">
        <v>41</v>
      </c>
      <c r="C2782" t="s">
        <v>185</v>
      </c>
      <c r="D2782" t="s">
        <v>5589</v>
      </c>
    </row>
    <row r="2783" spans="1:4" x14ac:dyDescent="0.3">
      <c r="A2783" t="s">
        <v>5779</v>
      </c>
      <c r="B2783" t="s">
        <v>32</v>
      </c>
      <c r="C2783" t="s">
        <v>200</v>
      </c>
      <c r="D2783" t="s">
        <v>5780</v>
      </c>
    </row>
    <row r="2784" spans="1:4" x14ac:dyDescent="0.3">
      <c r="A2784" t="s">
        <v>387</v>
      </c>
      <c r="B2784" t="s">
        <v>41</v>
      </c>
      <c r="C2784" t="s">
        <v>42</v>
      </c>
      <c r="D2784" t="s">
        <v>388</v>
      </c>
    </row>
    <row r="2785" spans="1:4" x14ac:dyDescent="0.3">
      <c r="A2785" t="s">
        <v>718</v>
      </c>
      <c r="B2785" t="s">
        <v>32</v>
      </c>
      <c r="C2785" t="s">
        <v>205</v>
      </c>
      <c r="D2785" t="s">
        <v>719</v>
      </c>
    </row>
    <row r="2786" spans="1:4" x14ac:dyDescent="0.3">
      <c r="A2786" t="s">
        <v>1138</v>
      </c>
      <c r="B2786" t="s">
        <v>48</v>
      </c>
      <c r="C2786" t="s">
        <v>99</v>
      </c>
      <c r="D2786" t="s">
        <v>1139</v>
      </c>
    </row>
    <row r="2787" spans="1:4" x14ac:dyDescent="0.3">
      <c r="A2787" t="s">
        <v>3066</v>
      </c>
      <c r="B2787" t="s">
        <v>48</v>
      </c>
      <c r="C2787" t="s">
        <v>99</v>
      </c>
      <c r="D2787" t="s">
        <v>3067</v>
      </c>
    </row>
    <row r="2788" spans="1:4" x14ac:dyDescent="0.3">
      <c r="A2788" t="s">
        <v>1540</v>
      </c>
      <c r="B2788" t="s">
        <v>48</v>
      </c>
      <c r="C2788" t="s">
        <v>99</v>
      </c>
      <c r="D2788" t="s">
        <v>1541</v>
      </c>
    </row>
    <row r="2789" spans="1:4" x14ac:dyDescent="0.3">
      <c r="A2789" t="s">
        <v>3451</v>
      </c>
      <c r="B2789" t="s">
        <v>32</v>
      </c>
      <c r="C2789" t="s">
        <v>114</v>
      </c>
      <c r="D2789" t="s">
        <v>3452</v>
      </c>
    </row>
    <row r="2790" spans="1:4" x14ac:dyDescent="0.3">
      <c r="A2790" t="s">
        <v>3162</v>
      </c>
      <c r="B2790" t="s">
        <v>32</v>
      </c>
      <c r="C2790" t="s">
        <v>55</v>
      </c>
      <c r="D2790" t="s">
        <v>3163</v>
      </c>
    </row>
    <row r="2791" spans="1:4" x14ac:dyDescent="0.3">
      <c r="A2791" t="s">
        <v>2044</v>
      </c>
      <c r="B2791" t="s">
        <v>41</v>
      </c>
      <c r="C2791" t="s">
        <v>42</v>
      </c>
      <c r="D2791" t="s">
        <v>2045</v>
      </c>
    </row>
    <row r="2792" spans="1:4" x14ac:dyDescent="0.3">
      <c r="A2792" t="s">
        <v>2136</v>
      </c>
      <c r="B2792" t="s">
        <v>32</v>
      </c>
      <c r="C2792" t="s">
        <v>205</v>
      </c>
      <c r="D2792" t="s">
        <v>2137</v>
      </c>
    </row>
    <row r="2793" spans="1:4" x14ac:dyDescent="0.3">
      <c r="A2793" t="s">
        <v>268</v>
      </c>
      <c r="B2793" t="s">
        <v>32</v>
      </c>
      <c r="C2793" t="s">
        <v>52</v>
      </c>
      <c r="D2793" t="s">
        <v>269</v>
      </c>
    </row>
    <row r="2794" spans="1:4" x14ac:dyDescent="0.3">
      <c r="A2794" t="s">
        <v>5784</v>
      </c>
      <c r="B2794" t="s">
        <v>48</v>
      </c>
      <c r="C2794" t="s">
        <v>1229</v>
      </c>
      <c r="D2794" t="s">
        <v>5785</v>
      </c>
    </row>
    <row r="2795" spans="1:4" x14ac:dyDescent="0.3">
      <c r="A2795" t="s">
        <v>4613</v>
      </c>
      <c r="B2795" t="s">
        <v>32</v>
      </c>
      <c r="C2795" t="s">
        <v>114</v>
      </c>
      <c r="D2795" t="s">
        <v>264</v>
      </c>
    </row>
    <row r="2796" spans="1:4" x14ac:dyDescent="0.3">
      <c r="A2796" t="s">
        <v>969</v>
      </c>
      <c r="B2796" t="s">
        <v>32</v>
      </c>
      <c r="C2796" t="s">
        <v>45</v>
      </c>
      <c r="D2796" t="s">
        <v>970</v>
      </c>
    </row>
    <row r="2797" spans="1:4" x14ac:dyDescent="0.3">
      <c r="A2797" t="s">
        <v>574</v>
      </c>
      <c r="B2797" t="s">
        <v>48</v>
      </c>
      <c r="C2797" t="s">
        <v>99</v>
      </c>
      <c r="D2797" t="s">
        <v>575</v>
      </c>
    </row>
    <row r="2798" spans="1:4" x14ac:dyDescent="0.3">
      <c r="A2798" t="s">
        <v>549</v>
      </c>
      <c r="B2798" t="s">
        <v>32</v>
      </c>
      <c r="C2798" t="s">
        <v>205</v>
      </c>
      <c r="D2798" t="s">
        <v>550</v>
      </c>
    </row>
    <row r="2799" spans="1:4" x14ac:dyDescent="0.3">
      <c r="A2799" t="s">
        <v>399</v>
      </c>
      <c r="B2799" t="s">
        <v>32</v>
      </c>
      <c r="C2799" t="s">
        <v>200</v>
      </c>
      <c r="D2799" t="s">
        <v>400</v>
      </c>
    </row>
    <row r="2800" spans="1:4" x14ac:dyDescent="0.3">
      <c r="A2800" t="s">
        <v>2101</v>
      </c>
      <c r="B2800" t="s">
        <v>32</v>
      </c>
      <c r="C2800" t="s">
        <v>114</v>
      </c>
      <c r="D2800" t="s">
        <v>2102</v>
      </c>
    </row>
    <row r="2801" spans="1:4" x14ac:dyDescent="0.3">
      <c r="A2801" t="s">
        <v>4346</v>
      </c>
      <c r="B2801" t="s">
        <v>48</v>
      </c>
      <c r="C2801" t="s">
        <v>99</v>
      </c>
      <c r="D2801" t="s">
        <v>4347</v>
      </c>
    </row>
    <row r="2802" spans="1:4" x14ac:dyDescent="0.3">
      <c r="A2802" t="s">
        <v>1314</v>
      </c>
      <c r="B2802" t="s">
        <v>41</v>
      </c>
      <c r="C2802" t="s">
        <v>58</v>
      </c>
      <c r="D2802" t="s">
        <v>1315</v>
      </c>
    </row>
    <row r="2803" spans="1:4" x14ac:dyDescent="0.3">
      <c r="A2803" t="s">
        <v>5795</v>
      </c>
      <c r="B2803" t="s">
        <v>32</v>
      </c>
      <c r="C2803" t="s">
        <v>200</v>
      </c>
      <c r="D2803" t="s">
        <v>5796</v>
      </c>
    </row>
    <row r="2804" spans="1:4" x14ac:dyDescent="0.3">
      <c r="A2804" t="s">
        <v>4978</v>
      </c>
      <c r="B2804" t="s">
        <v>48</v>
      </c>
      <c r="C2804" t="s">
        <v>49</v>
      </c>
      <c r="D2804" t="s">
        <v>4979</v>
      </c>
    </row>
    <row r="2805" spans="1:4" x14ac:dyDescent="0.3">
      <c r="A2805" t="s">
        <v>1615</v>
      </c>
      <c r="B2805" t="s">
        <v>41</v>
      </c>
      <c r="C2805" t="s">
        <v>492</v>
      </c>
      <c r="D2805" t="s">
        <v>1616</v>
      </c>
    </row>
    <row r="2806" spans="1:4" x14ac:dyDescent="0.3">
      <c r="A2806" t="s">
        <v>3985</v>
      </c>
      <c r="B2806" t="s">
        <v>32</v>
      </c>
      <c r="C2806" t="s">
        <v>75</v>
      </c>
      <c r="D2806" t="s">
        <v>3986</v>
      </c>
    </row>
    <row r="2807" spans="1:4" x14ac:dyDescent="0.3">
      <c r="A2807" t="s">
        <v>3876</v>
      </c>
      <c r="B2807" t="s">
        <v>41</v>
      </c>
      <c r="C2807" t="s">
        <v>58</v>
      </c>
      <c r="D2807" t="s">
        <v>3877</v>
      </c>
    </row>
    <row r="2808" spans="1:4" x14ac:dyDescent="0.3">
      <c r="A2808" t="s">
        <v>2142</v>
      </c>
      <c r="B2808" t="s">
        <v>41</v>
      </c>
      <c r="C2808" t="s">
        <v>492</v>
      </c>
      <c r="D2808" t="s">
        <v>2722</v>
      </c>
    </row>
    <row r="2809" spans="1:4" x14ac:dyDescent="0.3">
      <c r="A2809" t="s">
        <v>5801</v>
      </c>
      <c r="B2809" t="s">
        <v>48</v>
      </c>
      <c r="C2809" t="s">
        <v>49</v>
      </c>
      <c r="D2809" t="s">
        <v>5802</v>
      </c>
    </row>
    <row r="2810" spans="1:4" x14ac:dyDescent="0.3">
      <c r="A2810" t="s">
        <v>1485</v>
      </c>
      <c r="B2810" t="s">
        <v>32</v>
      </c>
      <c r="C2810" t="s">
        <v>52</v>
      </c>
      <c r="D2810" t="s">
        <v>1486</v>
      </c>
    </row>
    <row r="2811" spans="1:4" x14ac:dyDescent="0.3">
      <c r="A2811" t="s">
        <v>977</v>
      </c>
      <c r="B2811" t="s">
        <v>32</v>
      </c>
      <c r="C2811" t="s">
        <v>45</v>
      </c>
      <c r="D2811" t="s">
        <v>978</v>
      </c>
    </row>
    <row r="2812" spans="1:4" x14ac:dyDescent="0.3">
      <c r="A2812" t="s">
        <v>5093</v>
      </c>
      <c r="B2812" t="s">
        <v>32</v>
      </c>
      <c r="C2812" t="s">
        <v>114</v>
      </c>
      <c r="D2812" t="s">
        <v>5094</v>
      </c>
    </row>
    <row r="2813" spans="1:4" x14ac:dyDescent="0.3">
      <c r="A2813" t="s">
        <v>5805</v>
      </c>
      <c r="B2813" t="s">
        <v>41</v>
      </c>
      <c r="C2813" t="s">
        <v>42</v>
      </c>
      <c r="D2813" t="s">
        <v>5806</v>
      </c>
    </row>
    <row r="2814" spans="1:4" x14ac:dyDescent="0.3">
      <c r="A2814" t="s">
        <v>328</v>
      </c>
      <c r="B2814" t="s">
        <v>48</v>
      </c>
      <c r="C2814" t="s">
        <v>99</v>
      </c>
      <c r="D2814" t="s">
        <v>329</v>
      </c>
    </row>
    <row r="2815" spans="1:4" x14ac:dyDescent="0.3">
      <c r="A2815" t="s">
        <v>2710</v>
      </c>
      <c r="B2815" t="s">
        <v>41</v>
      </c>
      <c r="C2815" t="s">
        <v>42</v>
      </c>
      <c r="D2815" t="s">
        <v>2711</v>
      </c>
    </row>
    <row r="2816" spans="1:4" x14ac:dyDescent="0.3">
      <c r="A2816" t="s">
        <v>282</v>
      </c>
      <c r="B2816" t="s">
        <v>48</v>
      </c>
      <c r="C2816" t="s">
        <v>99</v>
      </c>
      <c r="D2816" t="s">
        <v>283</v>
      </c>
    </row>
    <row r="2817" spans="1:4" x14ac:dyDescent="0.3">
      <c r="A2817" t="s">
        <v>5809</v>
      </c>
      <c r="B2817" t="s">
        <v>41</v>
      </c>
      <c r="C2817" t="s">
        <v>42</v>
      </c>
      <c r="D2817" t="s">
        <v>5810</v>
      </c>
    </row>
    <row r="2818" spans="1:4" x14ac:dyDescent="0.3">
      <c r="A2818" t="s">
        <v>3436</v>
      </c>
      <c r="B2818" t="s">
        <v>32</v>
      </c>
      <c r="C2818" t="s">
        <v>52</v>
      </c>
      <c r="D2818" t="s">
        <v>3437</v>
      </c>
    </row>
    <row r="2819" spans="1:4" x14ac:dyDescent="0.3">
      <c r="A2819" t="s">
        <v>5811</v>
      </c>
      <c r="B2819" t="s">
        <v>48</v>
      </c>
      <c r="C2819" t="s">
        <v>1229</v>
      </c>
      <c r="D2819" t="s">
        <v>5812</v>
      </c>
    </row>
    <row r="2820" spans="1:4" x14ac:dyDescent="0.3">
      <c r="A2820" t="s">
        <v>1113</v>
      </c>
      <c r="B2820" t="s">
        <v>32</v>
      </c>
      <c r="C2820" t="s">
        <v>75</v>
      </c>
      <c r="D2820" t="s">
        <v>1114</v>
      </c>
    </row>
    <row r="2821" spans="1:4" x14ac:dyDescent="0.3">
      <c r="A2821" t="s">
        <v>4008</v>
      </c>
      <c r="B2821" t="s">
        <v>32</v>
      </c>
      <c r="C2821" t="s">
        <v>205</v>
      </c>
      <c r="D2821" t="s">
        <v>4009</v>
      </c>
    </row>
    <row r="2822" spans="1:4" x14ac:dyDescent="0.3">
      <c r="A2822" t="s">
        <v>5817</v>
      </c>
      <c r="B2822" t="s">
        <v>48</v>
      </c>
      <c r="C2822" t="s">
        <v>49</v>
      </c>
      <c r="D2822" t="s">
        <v>5818</v>
      </c>
    </row>
    <row r="2823" spans="1:4" x14ac:dyDescent="0.3">
      <c r="A2823" t="s">
        <v>2542</v>
      </c>
      <c r="B2823" t="s">
        <v>41</v>
      </c>
      <c r="C2823" t="s">
        <v>185</v>
      </c>
      <c r="D2823" t="s">
        <v>2543</v>
      </c>
    </row>
    <row r="2824" spans="1:4" x14ac:dyDescent="0.3">
      <c r="A2824" t="s">
        <v>4649</v>
      </c>
      <c r="B2824" t="s">
        <v>32</v>
      </c>
      <c r="C2824" t="s">
        <v>75</v>
      </c>
      <c r="D2824" t="s">
        <v>4650</v>
      </c>
    </row>
    <row r="2825" spans="1:4" x14ac:dyDescent="0.3">
      <c r="A2825" t="s">
        <v>5566</v>
      </c>
      <c r="B2825" t="s">
        <v>32</v>
      </c>
      <c r="C2825" t="s">
        <v>52</v>
      </c>
      <c r="D2825" t="s">
        <v>5567</v>
      </c>
    </row>
    <row r="2826" spans="1:4" x14ac:dyDescent="0.3">
      <c r="A2826" t="s">
        <v>1314</v>
      </c>
      <c r="B2826" t="s">
        <v>41</v>
      </c>
      <c r="C2826" t="s">
        <v>58</v>
      </c>
      <c r="D2826" t="s">
        <v>1315</v>
      </c>
    </row>
    <row r="2827" spans="1:4" x14ac:dyDescent="0.3">
      <c r="A2827" t="s">
        <v>5823</v>
      </c>
      <c r="B2827" t="s">
        <v>48</v>
      </c>
      <c r="C2827" t="s">
        <v>49</v>
      </c>
      <c r="D2827" t="s">
        <v>5824</v>
      </c>
    </row>
    <row r="2828" spans="1:4" x14ac:dyDescent="0.3">
      <c r="A2828" t="s">
        <v>2931</v>
      </c>
      <c r="B2828" t="s">
        <v>32</v>
      </c>
      <c r="C2828" t="s">
        <v>114</v>
      </c>
      <c r="D2828" t="s">
        <v>2932</v>
      </c>
    </row>
    <row r="2829" spans="1:4" x14ac:dyDescent="0.3">
      <c r="A2829" t="s">
        <v>5087</v>
      </c>
      <c r="B2829" t="s">
        <v>48</v>
      </c>
      <c r="C2829" t="s">
        <v>99</v>
      </c>
      <c r="D2829" t="s">
        <v>5088</v>
      </c>
    </row>
    <row r="2830" spans="1:4" x14ac:dyDescent="0.3">
      <c r="A2830" t="s">
        <v>4966</v>
      </c>
      <c r="B2830" t="s">
        <v>32</v>
      </c>
      <c r="C2830" t="s">
        <v>33</v>
      </c>
      <c r="D2830" t="s">
        <v>4967</v>
      </c>
    </row>
    <row r="2831" spans="1:4" x14ac:dyDescent="0.3">
      <c r="A2831" t="s">
        <v>2258</v>
      </c>
      <c r="B2831" t="s">
        <v>32</v>
      </c>
      <c r="C2831" t="s">
        <v>200</v>
      </c>
      <c r="D2831" t="s">
        <v>2259</v>
      </c>
    </row>
    <row r="2832" spans="1:4" x14ac:dyDescent="0.3">
      <c r="A2832" t="s">
        <v>5826</v>
      </c>
      <c r="B2832" t="s">
        <v>48</v>
      </c>
      <c r="C2832" t="s">
        <v>49</v>
      </c>
      <c r="D2832" t="s">
        <v>5827</v>
      </c>
    </row>
    <row r="2833" spans="1:4" x14ac:dyDescent="0.3">
      <c r="A2833" t="s">
        <v>3038</v>
      </c>
      <c r="B2833" t="s">
        <v>48</v>
      </c>
      <c r="C2833" t="s">
        <v>49</v>
      </c>
      <c r="D2833" t="s">
        <v>3039</v>
      </c>
    </row>
    <row r="2834" spans="1:4" x14ac:dyDescent="0.3">
      <c r="A2834" t="s">
        <v>677</v>
      </c>
      <c r="B2834" t="s">
        <v>32</v>
      </c>
      <c r="C2834" t="s">
        <v>114</v>
      </c>
      <c r="D2834" t="s">
        <v>678</v>
      </c>
    </row>
    <row r="2835" spans="1:4" x14ac:dyDescent="0.3">
      <c r="A2835" t="s">
        <v>4281</v>
      </c>
      <c r="B2835" t="s">
        <v>32</v>
      </c>
      <c r="C2835" t="s">
        <v>45</v>
      </c>
      <c r="D2835" t="s">
        <v>4282</v>
      </c>
    </row>
    <row r="2836" spans="1:4" x14ac:dyDescent="0.3">
      <c r="A2836" t="s">
        <v>5011</v>
      </c>
      <c r="B2836" t="s">
        <v>32</v>
      </c>
      <c r="C2836" t="s">
        <v>52</v>
      </c>
      <c r="D2836" t="s">
        <v>5012</v>
      </c>
    </row>
    <row r="2837" spans="1:4" x14ac:dyDescent="0.3">
      <c r="A2837" t="s">
        <v>5080</v>
      </c>
      <c r="B2837" t="s">
        <v>32</v>
      </c>
      <c r="C2837" t="s">
        <v>114</v>
      </c>
      <c r="D2837" t="s">
        <v>5081</v>
      </c>
    </row>
    <row r="2838" spans="1:4" x14ac:dyDescent="0.3">
      <c r="A2838" t="s">
        <v>4798</v>
      </c>
      <c r="B2838" t="s">
        <v>41</v>
      </c>
      <c r="C2838" t="s">
        <v>185</v>
      </c>
      <c r="D2838" t="s">
        <v>4799</v>
      </c>
    </row>
    <row r="2839" spans="1:4" x14ac:dyDescent="0.3">
      <c r="A2839" t="s">
        <v>1161</v>
      </c>
      <c r="B2839" t="s">
        <v>32</v>
      </c>
      <c r="C2839" t="s">
        <v>52</v>
      </c>
      <c r="D2839" t="s">
        <v>1162</v>
      </c>
    </row>
    <row r="2840" spans="1:4" x14ac:dyDescent="0.3">
      <c r="A2840" t="s">
        <v>3254</v>
      </c>
      <c r="B2840" t="s">
        <v>32</v>
      </c>
      <c r="C2840" t="s">
        <v>45</v>
      </c>
      <c r="D2840" t="s">
        <v>3255</v>
      </c>
    </row>
    <row r="2841" spans="1:4" x14ac:dyDescent="0.3">
      <c r="A2841" t="s">
        <v>166</v>
      </c>
      <c r="B2841" t="s">
        <v>32</v>
      </c>
      <c r="C2841" t="s">
        <v>52</v>
      </c>
      <c r="D2841" t="s">
        <v>167</v>
      </c>
    </row>
    <row r="2842" spans="1:4" x14ac:dyDescent="0.3">
      <c r="A2842" t="s">
        <v>2432</v>
      </c>
      <c r="B2842" t="s">
        <v>48</v>
      </c>
      <c r="C2842" t="s">
        <v>99</v>
      </c>
      <c r="D2842" t="s">
        <v>2433</v>
      </c>
    </row>
    <row r="2843" spans="1:4" x14ac:dyDescent="0.3">
      <c r="A2843" t="s">
        <v>342</v>
      </c>
      <c r="B2843" t="s">
        <v>48</v>
      </c>
      <c r="C2843" t="s">
        <v>99</v>
      </c>
      <c r="D2843" t="s">
        <v>343</v>
      </c>
    </row>
    <row r="2844" spans="1:4" x14ac:dyDescent="0.3">
      <c r="A2844" t="s">
        <v>5835</v>
      </c>
      <c r="B2844" t="s">
        <v>48</v>
      </c>
      <c r="C2844" t="s">
        <v>99</v>
      </c>
      <c r="D2844" t="s">
        <v>5836</v>
      </c>
    </row>
    <row r="2845" spans="1:4" x14ac:dyDescent="0.3">
      <c r="A2845" t="s">
        <v>5838</v>
      </c>
      <c r="B2845" t="s">
        <v>32</v>
      </c>
      <c r="C2845" t="s">
        <v>52</v>
      </c>
      <c r="D2845" t="s">
        <v>5839</v>
      </c>
    </row>
    <row r="2846" spans="1:4" x14ac:dyDescent="0.3">
      <c r="A2846" t="s">
        <v>3857</v>
      </c>
      <c r="B2846" t="s">
        <v>48</v>
      </c>
      <c r="C2846" t="s">
        <v>99</v>
      </c>
      <c r="D2846" t="s">
        <v>3858</v>
      </c>
    </row>
    <row r="2847" spans="1:4" x14ac:dyDescent="0.3">
      <c r="A2847" t="s">
        <v>5089</v>
      </c>
      <c r="B2847" t="s">
        <v>48</v>
      </c>
      <c r="C2847" t="s">
        <v>49</v>
      </c>
      <c r="D2847" t="s">
        <v>5090</v>
      </c>
    </row>
    <row r="2848" spans="1:4" x14ac:dyDescent="0.3">
      <c r="A2848" t="s">
        <v>2249</v>
      </c>
      <c r="B2848" t="s">
        <v>32</v>
      </c>
      <c r="C2848" t="s">
        <v>52</v>
      </c>
      <c r="D2848" t="s">
        <v>2250</v>
      </c>
    </row>
    <row r="2849" spans="1:4" x14ac:dyDescent="0.3">
      <c r="A2849" t="s">
        <v>4729</v>
      </c>
      <c r="B2849" t="s">
        <v>48</v>
      </c>
      <c r="C2849" t="s">
        <v>1229</v>
      </c>
      <c r="D2849" t="s">
        <v>4730</v>
      </c>
    </row>
    <row r="2850" spans="1:4" x14ac:dyDescent="0.3">
      <c r="A2850" t="s">
        <v>3847</v>
      </c>
      <c r="B2850" t="s">
        <v>32</v>
      </c>
      <c r="C2850" t="s">
        <v>52</v>
      </c>
      <c r="D2850" t="s">
        <v>3848</v>
      </c>
    </row>
    <row r="2851" spans="1:4" x14ac:dyDescent="0.3">
      <c r="A2851" t="s">
        <v>543</v>
      </c>
      <c r="B2851" t="s">
        <v>41</v>
      </c>
      <c r="C2851" t="s">
        <v>42</v>
      </c>
      <c r="D2851" t="s">
        <v>544</v>
      </c>
    </row>
    <row r="2852" spans="1:4" x14ac:dyDescent="0.3">
      <c r="A2852" t="s">
        <v>3884</v>
      </c>
      <c r="B2852" t="s">
        <v>32</v>
      </c>
      <c r="C2852" t="s">
        <v>75</v>
      </c>
      <c r="D2852" t="s">
        <v>3885</v>
      </c>
    </row>
    <row r="2853" spans="1:4" x14ac:dyDescent="0.3">
      <c r="A2853" t="s">
        <v>273</v>
      </c>
      <c r="B2853" t="s">
        <v>32</v>
      </c>
      <c r="C2853" t="s">
        <v>114</v>
      </c>
      <c r="D2853" t="s">
        <v>4362</v>
      </c>
    </row>
    <row r="2854" spans="1:4" x14ac:dyDescent="0.3">
      <c r="A2854" t="s">
        <v>4076</v>
      </c>
      <c r="B2854" t="s">
        <v>48</v>
      </c>
      <c r="C2854" t="s">
        <v>99</v>
      </c>
      <c r="D2854" t="s">
        <v>4077</v>
      </c>
    </row>
    <row r="2855" spans="1:4" x14ac:dyDescent="0.3">
      <c r="A2855" t="s">
        <v>5845</v>
      </c>
      <c r="B2855" t="s">
        <v>32</v>
      </c>
      <c r="C2855" t="s">
        <v>75</v>
      </c>
      <c r="D2855" t="s">
        <v>5846</v>
      </c>
    </row>
    <row r="2856" spans="1:4" x14ac:dyDescent="0.3">
      <c r="A2856" t="s">
        <v>820</v>
      </c>
      <c r="B2856" t="s">
        <v>41</v>
      </c>
      <c r="C2856" t="s">
        <v>42</v>
      </c>
      <c r="D2856" t="s">
        <v>821</v>
      </c>
    </row>
    <row r="2857" spans="1:4" x14ac:dyDescent="0.3">
      <c r="A2857" t="s">
        <v>1276</v>
      </c>
      <c r="B2857" t="s">
        <v>41</v>
      </c>
      <c r="C2857" t="s">
        <v>185</v>
      </c>
      <c r="D2857" t="s">
        <v>1277</v>
      </c>
    </row>
    <row r="2858" spans="1:4" x14ac:dyDescent="0.3">
      <c r="A2858" t="s">
        <v>5852</v>
      </c>
      <c r="B2858" t="s">
        <v>41</v>
      </c>
      <c r="C2858" t="s">
        <v>42</v>
      </c>
      <c r="D2858" t="s">
        <v>5853</v>
      </c>
    </row>
    <row r="2859" spans="1:4" x14ac:dyDescent="0.3">
      <c r="A2859" t="s">
        <v>1987</v>
      </c>
      <c r="B2859" t="s">
        <v>32</v>
      </c>
      <c r="C2859" t="s">
        <v>75</v>
      </c>
      <c r="D2859" t="s">
        <v>1988</v>
      </c>
    </row>
    <row r="2860" spans="1:4" x14ac:dyDescent="0.3">
      <c r="A2860" t="s">
        <v>4681</v>
      </c>
      <c r="B2860" t="s">
        <v>48</v>
      </c>
      <c r="C2860" t="s">
        <v>49</v>
      </c>
      <c r="D2860" t="s">
        <v>4682</v>
      </c>
    </row>
    <row r="2861" spans="1:4" x14ac:dyDescent="0.3">
      <c r="A2861" t="s">
        <v>5080</v>
      </c>
      <c r="B2861" t="s">
        <v>32</v>
      </c>
      <c r="C2861" t="s">
        <v>114</v>
      </c>
      <c r="D2861" t="s">
        <v>5081</v>
      </c>
    </row>
    <row r="2862" spans="1:4" x14ac:dyDescent="0.3">
      <c r="A2862" t="s">
        <v>4483</v>
      </c>
      <c r="B2862" t="s">
        <v>48</v>
      </c>
      <c r="C2862" t="s">
        <v>49</v>
      </c>
      <c r="D2862" t="s">
        <v>4484</v>
      </c>
    </row>
    <row r="2863" spans="1:4" x14ac:dyDescent="0.3">
      <c r="A2863" t="s">
        <v>3135</v>
      </c>
      <c r="B2863" t="s">
        <v>32</v>
      </c>
      <c r="C2863" t="s">
        <v>114</v>
      </c>
      <c r="D2863" t="s">
        <v>3136</v>
      </c>
    </row>
    <row r="2864" spans="1:4" x14ac:dyDescent="0.3">
      <c r="A2864" t="s">
        <v>1901</v>
      </c>
      <c r="B2864" t="s">
        <v>32</v>
      </c>
      <c r="C2864" t="s">
        <v>45</v>
      </c>
      <c r="D2864" t="s">
        <v>1902</v>
      </c>
    </row>
    <row r="2865" spans="1:4" x14ac:dyDescent="0.3">
      <c r="A2865" t="s">
        <v>1306</v>
      </c>
      <c r="B2865" t="s">
        <v>32</v>
      </c>
      <c r="C2865" t="s">
        <v>45</v>
      </c>
      <c r="D2865" t="s">
        <v>1307</v>
      </c>
    </row>
    <row r="2866" spans="1:4" x14ac:dyDescent="0.3">
      <c r="A2866" t="s">
        <v>4866</v>
      </c>
      <c r="B2866" t="s">
        <v>48</v>
      </c>
      <c r="C2866" t="s">
        <v>49</v>
      </c>
      <c r="D2866" t="s">
        <v>4867</v>
      </c>
    </row>
    <row r="2867" spans="1:4" x14ac:dyDescent="0.3">
      <c r="A2867" t="s">
        <v>5858</v>
      </c>
      <c r="B2867" t="s">
        <v>32</v>
      </c>
      <c r="C2867" t="s">
        <v>45</v>
      </c>
      <c r="D2867" t="s">
        <v>5859</v>
      </c>
    </row>
    <row r="2868" spans="1:4" x14ac:dyDescent="0.3">
      <c r="A2868" t="s">
        <v>2380</v>
      </c>
      <c r="B2868" t="s">
        <v>32</v>
      </c>
      <c r="C2868" t="s">
        <v>52</v>
      </c>
      <c r="D2868" t="s">
        <v>2381</v>
      </c>
    </row>
    <row r="2869" spans="1:4" x14ac:dyDescent="0.3">
      <c r="A2869" t="s">
        <v>3514</v>
      </c>
      <c r="B2869" t="s">
        <v>32</v>
      </c>
      <c r="C2869" t="s">
        <v>52</v>
      </c>
      <c r="D2869" t="s">
        <v>3515</v>
      </c>
    </row>
    <row r="2870" spans="1:4" x14ac:dyDescent="0.3">
      <c r="A2870" t="s">
        <v>5861</v>
      </c>
      <c r="B2870" t="s">
        <v>48</v>
      </c>
      <c r="C2870" t="s">
        <v>1229</v>
      </c>
      <c r="D2870" t="s">
        <v>5862</v>
      </c>
    </row>
    <row r="2871" spans="1:4" x14ac:dyDescent="0.3">
      <c r="A2871" t="s">
        <v>2576</v>
      </c>
      <c r="B2871" t="s">
        <v>32</v>
      </c>
      <c r="C2871" t="s">
        <v>114</v>
      </c>
      <c r="D2871" t="s">
        <v>2577</v>
      </c>
    </row>
    <row r="2872" spans="1:4" x14ac:dyDescent="0.3">
      <c r="A2872" t="s">
        <v>718</v>
      </c>
      <c r="B2872" t="s">
        <v>32</v>
      </c>
      <c r="C2872" t="s">
        <v>205</v>
      </c>
      <c r="D2872" t="s">
        <v>719</v>
      </c>
    </row>
    <row r="2873" spans="1:4" x14ac:dyDescent="0.3">
      <c r="A2873" t="s">
        <v>5529</v>
      </c>
      <c r="B2873" t="s">
        <v>32</v>
      </c>
      <c r="C2873" t="s">
        <v>55</v>
      </c>
      <c r="D2873" t="s">
        <v>5530</v>
      </c>
    </row>
    <row r="2874" spans="1:4" x14ac:dyDescent="0.3">
      <c r="A2874" t="s">
        <v>5351</v>
      </c>
      <c r="B2874" t="s">
        <v>32</v>
      </c>
      <c r="C2874" t="s">
        <v>114</v>
      </c>
      <c r="D2874" t="s">
        <v>5352</v>
      </c>
    </row>
    <row r="2875" spans="1:4" x14ac:dyDescent="0.3">
      <c r="A2875" t="s">
        <v>5114</v>
      </c>
      <c r="B2875" t="s">
        <v>41</v>
      </c>
      <c r="C2875" t="s">
        <v>492</v>
      </c>
      <c r="D2875" t="s">
        <v>5115</v>
      </c>
    </row>
    <row r="2876" spans="1:4" x14ac:dyDescent="0.3">
      <c r="A2876" t="s">
        <v>3743</v>
      </c>
      <c r="B2876" t="s">
        <v>48</v>
      </c>
      <c r="C2876" t="s">
        <v>99</v>
      </c>
      <c r="D2876" t="s">
        <v>3744</v>
      </c>
    </row>
    <row r="2877" spans="1:4" x14ac:dyDescent="0.3">
      <c r="A2877" t="s">
        <v>4201</v>
      </c>
      <c r="B2877" t="s">
        <v>32</v>
      </c>
      <c r="C2877" t="s">
        <v>52</v>
      </c>
      <c r="D2877" t="s">
        <v>4202</v>
      </c>
    </row>
    <row r="2878" spans="1:4" x14ac:dyDescent="0.3">
      <c r="A2878" t="s">
        <v>1517</v>
      </c>
      <c r="B2878" t="s">
        <v>48</v>
      </c>
      <c r="C2878" t="s">
        <v>99</v>
      </c>
      <c r="D2878" t="s">
        <v>1518</v>
      </c>
    </row>
    <row r="2879" spans="1:4" x14ac:dyDescent="0.3">
      <c r="A2879" t="s">
        <v>5875</v>
      </c>
      <c r="B2879" t="s">
        <v>32</v>
      </c>
      <c r="C2879" t="s">
        <v>45</v>
      </c>
      <c r="D2879" t="s">
        <v>5876</v>
      </c>
    </row>
    <row r="2880" spans="1:4" x14ac:dyDescent="0.3">
      <c r="A2880" t="s">
        <v>4941</v>
      </c>
      <c r="B2880" t="s">
        <v>32</v>
      </c>
      <c r="C2880" t="s">
        <v>45</v>
      </c>
      <c r="D2880" t="s">
        <v>2631</v>
      </c>
    </row>
    <row r="2881" spans="1:4" x14ac:dyDescent="0.3">
      <c r="A2881" t="s">
        <v>4543</v>
      </c>
      <c r="B2881" t="s">
        <v>32</v>
      </c>
      <c r="C2881" t="s">
        <v>215</v>
      </c>
      <c r="D2881" t="s">
        <v>4544</v>
      </c>
    </row>
    <row r="2882" spans="1:4" x14ac:dyDescent="0.3">
      <c r="A2882" t="s">
        <v>959</v>
      </c>
      <c r="B2882" t="s">
        <v>32</v>
      </c>
      <c r="C2882" t="s">
        <v>52</v>
      </c>
      <c r="D2882" t="s">
        <v>960</v>
      </c>
    </row>
    <row r="2883" spans="1:4" x14ac:dyDescent="0.3">
      <c r="A2883" t="s">
        <v>5881</v>
      </c>
      <c r="B2883" t="s">
        <v>32</v>
      </c>
      <c r="C2883" t="s">
        <v>52</v>
      </c>
      <c r="D2883" t="s">
        <v>5882</v>
      </c>
    </row>
    <row r="2884" spans="1:4" x14ac:dyDescent="0.3">
      <c r="A2884" t="s">
        <v>3016</v>
      </c>
      <c r="B2884" t="s">
        <v>32</v>
      </c>
      <c r="C2884" t="s">
        <v>114</v>
      </c>
      <c r="D2884" t="s">
        <v>3017</v>
      </c>
    </row>
    <row r="2885" spans="1:4" x14ac:dyDescent="0.3">
      <c r="A2885" t="s">
        <v>85</v>
      </c>
      <c r="B2885" t="s">
        <v>32</v>
      </c>
      <c r="C2885" t="s">
        <v>52</v>
      </c>
      <c r="D2885" t="s">
        <v>86</v>
      </c>
    </row>
    <row r="2886" spans="1:4" x14ac:dyDescent="0.3">
      <c r="A2886" t="s">
        <v>753</v>
      </c>
      <c r="B2886" t="s">
        <v>41</v>
      </c>
      <c r="C2886" t="s">
        <v>42</v>
      </c>
      <c r="D2886" t="s">
        <v>754</v>
      </c>
    </row>
    <row r="2887" spans="1:4" x14ac:dyDescent="0.3">
      <c r="A2887" t="s">
        <v>5886</v>
      </c>
      <c r="B2887" t="s">
        <v>32</v>
      </c>
      <c r="C2887" t="s">
        <v>55</v>
      </c>
      <c r="D2887" t="s">
        <v>5887</v>
      </c>
    </row>
    <row r="2888" spans="1:4" x14ac:dyDescent="0.3">
      <c r="A2888" t="s">
        <v>866</v>
      </c>
      <c r="B2888" t="s">
        <v>41</v>
      </c>
      <c r="C2888" t="s">
        <v>58</v>
      </c>
      <c r="D2888" t="s">
        <v>867</v>
      </c>
    </row>
    <row r="2889" spans="1:4" x14ac:dyDescent="0.3">
      <c r="A2889" t="s">
        <v>5341</v>
      </c>
      <c r="B2889" t="s">
        <v>41</v>
      </c>
      <c r="C2889" t="s">
        <v>58</v>
      </c>
      <c r="D2889" t="s">
        <v>5342</v>
      </c>
    </row>
    <row r="2890" spans="1:4" x14ac:dyDescent="0.3">
      <c r="A2890" t="s">
        <v>1272</v>
      </c>
      <c r="B2890" t="s">
        <v>32</v>
      </c>
      <c r="C2890" t="s">
        <v>55</v>
      </c>
      <c r="D2890" t="s">
        <v>1273</v>
      </c>
    </row>
    <row r="2891" spans="1:4" x14ac:dyDescent="0.3">
      <c r="A2891" t="s">
        <v>446</v>
      </c>
      <c r="B2891" t="s">
        <v>48</v>
      </c>
      <c r="C2891" t="s">
        <v>99</v>
      </c>
      <c r="D2891" t="s">
        <v>447</v>
      </c>
    </row>
    <row r="2892" spans="1:4" x14ac:dyDescent="0.3">
      <c r="A2892" t="s">
        <v>2996</v>
      </c>
      <c r="B2892" t="s">
        <v>32</v>
      </c>
      <c r="C2892" t="s">
        <v>52</v>
      </c>
      <c r="D2892" t="s">
        <v>2997</v>
      </c>
    </row>
    <row r="2893" spans="1:4" x14ac:dyDescent="0.3">
      <c r="A2893" t="s">
        <v>2332</v>
      </c>
      <c r="B2893" t="s">
        <v>48</v>
      </c>
      <c r="C2893" t="s">
        <v>99</v>
      </c>
      <c r="D2893" t="s">
        <v>2333</v>
      </c>
    </row>
    <row r="2894" spans="1:4" x14ac:dyDescent="0.3">
      <c r="A2894" t="s">
        <v>5014</v>
      </c>
      <c r="B2894" t="s">
        <v>48</v>
      </c>
      <c r="C2894" t="s">
        <v>99</v>
      </c>
      <c r="D2894" t="s">
        <v>5015</v>
      </c>
    </row>
    <row r="2895" spans="1:4" x14ac:dyDescent="0.3">
      <c r="A2895" t="s">
        <v>5896</v>
      </c>
      <c r="B2895" t="s">
        <v>32</v>
      </c>
      <c r="C2895" t="s">
        <v>45</v>
      </c>
      <c r="D2895" t="s">
        <v>5897</v>
      </c>
    </row>
    <row r="2896" spans="1:4" x14ac:dyDescent="0.3">
      <c r="A2896" t="s">
        <v>4510</v>
      </c>
      <c r="B2896" t="s">
        <v>32</v>
      </c>
      <c r="C2896" t="s">
        <v>33</v>
      </c>
      <c r="D2896" t="s">
        <v>4511</v>
      </c>
    </row>
    <row r="2897" spans="1:4" x14ac:dyDescent="0.3">
      <c r="A2897" t="s">
        <v>481</v>
      </c>
      <c r="B2897" t="s">
        <v>32</v>
      </c>
      <c r="C2897" t="s">
        <v>114</v>
      </c>
      <c r="D2897" t="s">
        <v>482</v>
      </c>
    </row>
    <row r="2898" spans="1:4" x14ac:dyDescent="0.3">
      <c r="A2898" t="s">
        <v>2132</v>
      </c>
      <c r="B2898" t="s">
        <v>32</v>
      </c>
      <c r="C2898" t="s">
        <v>45</v>
      </c>
      <c r="D2898" t="s">
        <v>2133</v>
      </c>
    </row>
    <row r="2899" spans="1:4" x14ac:dyDescent="0.3">
      <c r="A2899" t="s">
        <v>851</v>
      </c>
      <c r="B2899" t="s">
        <v>32</v>
      </c>
      <c r="C2899" t="s">
        <v>52</v>
      </c>
      <c r="D2899" t="s">
        <v>852</v>
      </c>
    </row>
    <row r="2900" spans="1:4" x14ac:dyDescent="0.3">
      <c r="A2900" t="s">
        <v>4571</v>
      </c>
      <c r="B2900" t="s">
        <v>48</v>
      </c>
      <c r="C2900" t="s">
        <v>49</v>
      </c>
      <c r="D2900" t="s">
        <v>4572</v>
      </c>
    </row>
    <row r="2901" spans="1:4" x14ac:dyDescent="0.3">
      <c r="A2901" t="s">
        <v>204</v>
      </c>
      <c r="B2901" t="s">
        <v>32</v>
      </c>
      <c r="C2901" t="s">
        <v>205</v>
      </c>
      <c r="D2901" t="s">
        <v>206</v>
      </c>
    </row>
    <row r="2902" spans="1:4" x14ac:dyDescent="0.3">
      <c r="A2902" t="s">
        <v>2999</v>
      </c>
      <c r="B2902" t="s">
        <v>48</v>
      </c>
      <c r="C2902" t="s">
        <v>99</v>
      </c>
      <c r="D2902" t="s">
        <v>3000</v>
      </c>
    </row>
    <row r="2903" spans="1:4" x14ac:dyDescent="0.3">
      <c r="A2903" t="s">
        <v>5903</v>
      </c>
      <c r="B2903" t="s">
        <v>41</v>
      </c>
      <c r="C2903" t="s">
        <v>42</v>
      </c>
      <c r="D2903" t="s">
        <v>5904</v>
      </c>
    </row>
    <row r="2904" spans="1:4" x14ac:dyDescent="0.3">
      <c r="A2904" t="s">
        <v>4411</v>
      </c>
      <c r="B2904" t="s">
        <v>41</v>
      </c>
      <c r="C2904" t="s">
        <v>58</v>
      </c>
      <c r="D2904" t="s">
        <v>4412</v>
      </c>
    </row>
    <row r="2905" spans="1:4" x14ac:dyDescent="0.3">
      <c r="A2905" t="s">
        <v>1312</v>
      </c>
      <c r="B2905" t="s">
        <v>41</v>
      </c>
      <c r="C2905" t="s">
        <v>58</v>
      </c>
      <c r="D2905" t="s">
        <v>1313</v>
      </c>
    </row>
    <row r="2906" spans="1:4" x14ac:dyDescent="0.3">
      <c r="A2906" t="s">
        <v>3521</v>
      </c>
      <c r="B2906" t="s">
        <v>32</v>
      </c>
      <c r="C2906" t="s">
        <v>52</v>
      </c>
      <c r="D2906" t="s">
        <v>3522</v>
      </c>
    </row>
    <row r="2907" spans="1:4" x14ac:dyDescent="0.3">
      <c r="A2907" t="s">
        <v>3012</v>
      </c>
      <c r="B2907" t="s">
        <v>32</v>
      </c>
      <c r="C2907" t="s">
        <v>33</v>
      </c>
      <c r="D2907" t="s">
        <v>3013</v>
      </c>
    </row>
    <row r="2908" spans="1:4" x14ac:dyDescent="0.3">
      <c r="A2908" t="s">
        <v>1800</v>
      </c>
      <c r="B2908" t="s">
        <v>41</v>
      </c>
      <c r="C2908" t="s">
        <v>185</v>
      </c>
      <c r="D2908" t="s">
        <v>1801</v>
      </c>
    </row>
    <row r="2909" spans="1:4" x14ac:dyDescent="0.3">
      <c r="A2909" t="s">
        <v>3700</v>
      </c>
      <c r="B2909" t="s">
        <v>32</v>
      </c>
      <c r="C2909" t="s">
        <v>215</v>
      </c>
      <c r="D2909" t="s">
        <v>3701</v>
      </c>
    </row>
    <row r="2910" spans="1:4" x14ac:dyDescent="0.3">
      <c r="A2910" t="s">
        <v>4634</v>
      </c>
      <c r="B2910" t="s">
        <v>48</v>
      </c>
      <c r="C2910" t="s">
        <v>49</v>
      </c>
      <c r="D2910" t="s">
        <v>4635</v>
      </c>
    </row>
    <row r="2911" spans="1:4" x14ac:dyDescent="0.3">
      <c r="A2911" t="s">
        <v>1531</v>
      </c>
      <c r="B2911" t="s">
        <v>32</v>
      </c>
      <c r="C2911" t="s">
        <v>114</v>
      </c>
      <c r="D2911" t="s">
        <v>1532</v>
      </c>
    </row>
    <row r="2912" spans="1:4" x14ac:dyDescent="0.3">
      <c r="A2912" t="s">
        <v>5910</v>
      </c>
      <c r="B2912" t="s">
        <v>32</v>
      </c>
      <c r="C2912" t="s">
        <v>52</v>
      </c>
      <c r="D2912" t="s">
        <v>5911</v>
      </c>
    </row>
    <row r="2913" spans="1:4" x14ac:dyDescent="0.3">
      <c r="A2913" t="s">
        <v>5145</v>
      </c>
      <c r="B2913" t="s">
        <v>48</v>
      </c>
      <c r="C2913" t="s">
        <v>49</v>
      </c>
      <c r="D2913" t="s">
        <v>5146</v>
      </c>
    </row>
    <row r="2914" spans="1:4" x14ac:dyDescent="0.3">
      <c r="A2914" t="s">
        <v>1180</v>
      </c>
      <c r="B2914" t="s">
        <v>32</v>
      </c>
      <c r="C2914" t="s">
        <v>33</v>
      </c>
      <c r="D2914" t="s">
        <v>1181</v>
      </c>
    </row>
    <row r="2915" spans="1:4" x14ac:dyDescent="0.3">
      <c r="A2915" t="s">
        <v>5914</v>
      </c>
      <c r="B2915" t="s">
        <v>32</v>
      </c>
      <c r="C2915" t="s">
        <v>114</v>
      </c>
      <c r="D2915" t="s">
        <v>5915</v>
      </c>
    </row>
    <row r="2916" spans="1:4" x14ac:dyDescent="0.3">
      <c r="A2916" t="s">
        <v>732</v>
      </c>
      <c r="B2916" t="s">
        <v>32</v>
      </c>
      <c r="C2916" t="s">
        <v>55</v>
      </c>
      <c r="D2916" t="s">
        <v>733</v>
      </c>
    </row>
    <row r="2917" spans="1:4" x14ac:dyDescent="0.3">
      <c r="A2917" t="s">
        <v>3001</v>
      </c>
      <c r="B2917" t="s">
        <v>32</v>
      </c>
      <c r="C2917" t="s">
        <v>114</v>
      </c>
      <c r="D2917" t="s">
        <v>3002</v>
      </c>
    </row>
    <row r="2918" spans="1:4" x14ac:dyDescent="0.3">
      <c r="A2918" t="s">
        <v>3765</v>
      </c>
      <c r="B2918" t="s">
        <v>32</v>
      </c>
      <c r="C2918" t="s">
        <v>45</v>
      </c>
      <c r="D2918" t="s">
        <v>3766</v>
      </c>
    </row>
    <row r="2919" spans="1:4" x14ac:dyDescent="0.3">
      <c r="A2919" t="s">
        <v>1035</v>
      </c>
      <c r="B2919" t="s">
        <v>32</v>
      </c>
      <c r="C2919" t="s">
        <v>52</v>
      </c>
      <c r="D2919" t="s">
        <v>1036</v>
      </c>
    </row>
    <row r="2920" spans="1:4" x14ac:dyDescent="0.3">
      <c r="A2920" t="s">
        <v>1274</v>
      </c>
      <c r="B2920" t="s">
        <v>48</v>
      </c>
      <c r="C2920" t="s">
        <v>49</v>
      </c>
      <c r="D2920" t="s">
        <v>1275</v>
      </c>
    </row>
    <row r="2921" spans="1:4" x14ac:dyDescent="0.3">
      <c r="A2921" t="s">
        <v>5924</v>
      </c>
      <c r="B2921" t="s">
        <v>48</v>
      </c>
      <c r="C2921" t="s">
        <v>99</v>
      </c>
      <c r="D2921" t="s">
        <v>5925</v>
      </c>
    </row>
    <row r="2922" spans="1:4" x14ac:dyDescent="0.3">
      <c r="A2922" t="s">
        <v>4060</v>
      </c>
      <c r="B2922" t="s">
        <v>32</v>
      </c>
      <c r="C2922" t="s">
        <v>52</v>
      </c>
      <c r="D2922" t="s">
        <v>4061</v>
      </c>
    </row>
    <row r="2923" spans="1:4" x14ac:dyDescent="0.3">
      <c r="A2923" t="s">
        <v>5145</v>
      </c>
      <c r="B2923" t="s">
        <v>48</v>
      </c>
      <c r="C2923" t="s">
        <v>49</v>
      </c>
      <c r="D2923" t="s">
        <v>5146</v>
      </c>
    </row>
    <row r="2924" spans="1:4" x14ac:dyDescent="0.3">
      <c r="A2924" t="s">
        <v>732</v>
      </c>
      <c r="B2924" t="s">
        <v>32</v>
      </c>
      <c r="C2924" t="s">
        <v>55</v>
      </c>
      <c r="D2924" t="s">
        <v>733</v>
      </c>
    </row>
    <row r="2925" spans="1:4" x14ac:dyDescent="0.3">
      <c r="A2925" t="s">
        <v>3348</v>
      </c>
      <c r="B2925" t="s">
        <v>32</v>
      </c>
      <c r="C2925" t="s">
        <v>45</v>
      </c>
      <c r="D2925" t="s">
        <v>3349</v>
      </c>
    </row>
    <row r="2926" spans="1:4" x14ac:dyDescent="0.3">
      <c r="A2926" t="s">
        <v>3187</v>
      </c>
      <c r="B2926" t="s">
        <v>48</v>
      </c>
      <c r="C2926" t="s">
        <v>99</v>
      </c>
      <c r="D2926" t="s">
        <v>3188</v>
      </c>
    </row>
    <row r="2927" spans="1:4" x14ac:dyDescent="0.3">
      <c r="A2927" t="s">
        <v>619</v>
      </c>
      <c r="B2927" t="s">
        <v>32</v>
      </c>
      <c r="C2927" t="s">
        <v>45</v>
      </c>
      <c r="D2927" t="s">
        <v>620</v>
      </c>
    </row>
    <row r="2928" spans="1:4" x14ac:dyDescent="0.3">
      <c r="A2928" t="s">
        <v>193</v>
      </c>
      <c r="B2928" t="s">
        <v>32</v>
      </c>
      <c r="C2928" t="s">
        <v>114</v>
      </c>
      <c r="D2928" t="s">
        <v>194</v>
      </c>
    </row>
    <row r="2929" spans="1:4" x14ac:dyDescent="0.3">
      <c r="A2929" t="s">
        <v>5607</v>
      </c>
      <c r="B2929" t="s">
        <v>48</v>
      </c>
      <c r="C2929" t="s">
        <v>1229</v>
      </c>
      <c r="D2929" t="s">
        <v>5608</v>
      </c>
    </row>
    <row r="2930" spans="1:4" x14ac:dyDescent="0.3">
      <c r="A2930" t="s">
        <v>4672</v>
      </c>
      <c r="B2930" t="s">
        <v>32</v>
      </c>
      <c r="C2930" t="s">
        <v>114</v>
      </c>
      <c r="D2930" t="s">
        <v>4673</v>
      </c>
    </row>
    <row r="2931" spans="1:4" x14ac:dyDescent="0.3">
      <c r="A2931" t="s">
        <v>3048</v>
      </c>
      <c r="B2931" t="s">
        <v>32</v>
      </c>
      <c r="C2931" t="s">
        <v>55</v>
      </c>
      <c r="D2931" t="s">
        <v>3049</v>
      </c>
    </row>
    <row r="2932" spans="1:4" x14ac:dyDescent="0.3">
      <c r="A2932" t="s">
        <v>646</v>
      </c>
      <c r="B2932" t="s">
        <v>41</v>
      </c>
      <c r="C2932" t="s">
        <v>42</v>
      </c>
      <c r="D2932" t="s">
        <v>647</v>
      </c>
    </row>
    <row r="2933" spans="1:4" x14ac:dyDescent="0.3">
      <c r="A2933" t="s">
        <v>5931</v>
      </c>
      <c r="B2933" t="s">
        <v>32</v>
      </c>
      <c r="C2933" t="s">
        <v>114</v>
      </c>
      <c r="D2933" t="s">
        <v>5932</v>
      </c>
    </row>
    <row r="2934" spans="1:4" x14ac:dyDescent="0.3">
      <c r="A2934" t="s">
        <v>1285</v>
      </c>
      <c r="B2934" t="s">
        <v>32</v>
      </c>
      <c r="C2934" t="s">
        <v>75</v>
      </c>
      <c r="D2934" t="s">
        <v>1286</v>
      </c>
    </row>
    <row r="2935" spans="1:4" x14ac:dyDescent="0.3">
      <c r="A2935" t="s">
        <v>1295</v>
      </c>
      <c r="B2935" t="s">
        <v>32</v>
      </c>
      <c r="C2935" t="s">
        <v>215</v>
      </c>
      <c r="D2935" t="s">
        <v>1296</v>
      </c>
    </row>
    <row r="2936" spans="1:4" x14ac:dyDescent="0.3">
      <c r="A2936" t="s">
        <v>4634</v>
      </c>
      <c r="B2936" t="s">
        <v>48</v>
      </c>
      <c r="C2936" t="s">
        <v>49</v>
      </c>
      <c r="D2936" t="s">
        <v>4635</v>
      </c>
    </row>
    <row r="2937" spans="1:4" x14ac:dyDescent="0.3">
      <c r="A2937" t="s">
        <v>4587</v>
      </c>
      <c r="B2937" t="s">
        <v>32</v>
      </c>
      <c r="C2937" t="s">
        <v>114</v>
      </c>
      <c r="D2937" t="s">
        <v>4588</v>
      </c>
    </row>
    <row r="2938" spans="1:4" x14ac:dyDescent="0.3">
      <c r="A2938" t="s">
        <v>5165</v>
      </c>
      <c r="B2938" t="s">
        <v>48</v>
      </c>
      <c r="C2938" t="s">
        <v>49</v>
      </c>
      <c r="D2938" t="s">
        <v>5166</v>
      </c>
    </row>
    <row r="2939" spans="1:4" x14ac:dyDescent="0.3">
      <c r="A2939" t="s">
        <v>830</v>
      </c>
      <c r="B2939" t="s">
        <v>32</v>
      </c>
      <c r="C2939" t="s">
        <v>52</v>
      </c>
      <c r="D2939" t="s">
        <v>831</v>
      </c>
    </row>
    <row r="2940" spans="1:4" x14ac:dyDescent="0.3">
      <c r="A2940" t="s">
        <v>5937</v>
      </c>
      <c r="B2940" t="s">
        <v>32</v>
      </c>
      <c r="C2940" t="s">
        <v>52</v>
      </c>
      <c r="D2940" t="s">
        <v>5938</v>
      </c>
    </row>
    <row r="2941" spans="1:4" x14ac:dyDescent="0.3">
      <c r="A2941" t="s">
        <v>5062</v>
      </c>
      <c r="B2941" t="s">
        <v>48</v>
      </c>
      <c r="C2941" t="s">
        <v>99</v>
      </c>
      <c r="D2941" t="s">
        <v>5063</v>
      </c>
    </row>
    <row r="2942" spans="1:4" x14ac:dyDescent="0.3">
      <c r="A2942" t="s">
        <v>489</v>
      </c>
      <c r="B2942" t="s">
        <v>32</v>
      </c>
      <c r="C2942" t="s">
        <v>114</v>
      </c>
      <c r="D2942" t="s">
        <v>1157</v>
      </c>
    </row>
    <row r="2943" spans="1:4" x14ac:dyDescent="0.3">
      <c r="A2943" t="s">
        <v>1111</v>
      </c>
      <c r="B2943" t="s">
        <v>41</v>
      </c>
      <c r="C2943" t="s">
        <v>42</v>
      </c>
      <c r="D2943" t="s">
        <v>1112</v>
      </c>
    </row>
    <row r="2944" spans="1:4" x14ac:dyDescent="0.3">
      <c r="A2944" t="s">
        <v>5939</v>
      </c>
      <c r="B2944" t="s">
        <v>41</v>
      </c>
      <c r="C2944" t="s">
        <v>185</v>
      </c>
      <c r="D2944" t="s">
        <v>5940</v>
      </c>
    </row>
    <row r="2945" spans="1:4" x14ac:dyDescent="0.3">
      <c r="A2945" t="s">
        <v>5941</v>
      </c>
      <c r="B2945" t="s">
        <v>32</v>
      </c>
      <c r="C2945" t="s">
        <v>55</v>
      </c>
      <c r="D2945" t="s">
        <v>5942</v>
      </c>
    </row>
    <row r="2946" spans="1:4" x14ac:dyDescent="0.3">
      <c r="A2946" t="s">
        <v>4097</v>
      </c>
      <c r="B2946" t="s">
        <v>32</v>
      </c>
      <c r="C2946" t="s">
        <v>205</v>
      </c>
      <c r="D2946" t="s">
        <v>4098</v>
      </c>
    </row>
    <row r="2947" spans="1:4" x14ac:dyDescent="0.3">
      <c r="A2947" t="s">
        <v>5944</v>
      </c>
      <c r="B2947" t="s">
        <v>48</v>
      </c>
      <c r="C2947" t="s">
        <v>99</v>
      </c>
      <c r="D2947" t="s">
        <v>5945</v>
      </c>
    </row>
    <row r="2948" spans="1:4" x14ac:dyDescent="0.3">
      <c r="A2948" t="s">
        <v>4855</v>
      </c>
      <c r="B2948" t="s">
        <v>32</v>
      </c>
      <c r="C2948" t="s">
        <v>114</v>
      </c>
      <c r="D2948" t="s">
        <v>4856</v>
      </c>
    </row>
    <row r="2949" spans="1:4" x14ac:dyDescent="0.3">
      <c r="A2949" t="s">
        <v>2223</v>
      </c>
      <c r="B2949" t="s">
        <v>48</v>
      </c>
      <c r="C2949" t="s">
        <v>49</v>
      </c>
      <c r="D2949" t="s">
        <v>2224</v>
      </c>
    </row>
    <row r="2950" spans="1:4" x14ac:dyDescent="0.3">
      <c r="A2950" t="s">
        <v>4216</v>
      </c>
      <c r="B2950" t="s">
        <v>32</v>
      </c>
      <c r="C2950" t="s">
        <v>205</v>
      </c>
      <c r="D2950" t="s">
        <v>4217</v>
      </c>
    </row>
    <row r="2951" spans="1:4" x14ac:dyDescent="0.3">
      <c r="A2951" t="s">
        <v>2905</v>
      </c>
      <c r="B2951" t="s">
        <v>41</v>
      </c>
      <c r="C2951" t="s">
        <v>185</v>
      </c>
      <c r="D2951" t="s">
        <v>2906</v>
      </c>
    </row>
    <row r="2952" spans="1:4" x14ac:dyDescent="0.3">
      <c r="A2952" t="s">
        <v>197</v>
      </c>
      <c r="B2952" t="s">
        <v>32</v>
      </c>
      <c r="C2952" t="s">
        <v>45</v>
      </c>
      <c r="D2952" t="s">
        <v>198</v>
      </c>
    </row>
    <row r="2953" spans="1:4" x14ac:dyDescent="0.3">
      <c r="A2953" t="s">
        <v>2053</v>
      </c>
      <c r="B2953" t="s">
        <v>32</v>
      </c>
      <c r="C2953" t="s">
        <v>75</v>
      </c>
      <c r="D2953" t="s">
        <v>2054</v>
      </c>
    </row>
    <row r="2954" spans="1:4" x14ac:dyDescent="0.3">
      <c r="A2954" t="s">
        <v>1226</v>
      </c>
      <c r="B2954" t="s">
        <v>32</v>
      </c>
      <c r="C2954" t="s">
        <v>114</v>
      </c>
      <c r="D2954" t="s">
        <v>1227</v>
      </c>
    </row>
    <row r="2955" spans="1:4" x14ac:dyDescent="0.3">
      <c r="A2955" t="s">
        <v>116</v>
      </c>
      <c r="B2955" t="s">
        <v>41</v>
      </c>
      <c r="C2955" t="s">
        <v>42</v>
      </c>
      <c r="D2955" t="s">
        <v>117</v>
      </c>
    </row>
    <row r="2956" spans="1:4" x14ac:dyDescent="0.3">
      <c r="A2956" t="s">
        <v>2410</v>
      </c>
      <c r="B2956" t="s">
        <v>41</v>
      </c>
      <c r="C2956" t="s">
        <v>42</v>
      </c>
      <c r="D2956" t="s">
        <v>2411</v>
      </c>
    </row>
    <row r="2957" spans="1:4" x14ac:dyDescent="0.3">
      <c r="A2957" t="s">
        <v>703</v>
      </c>
      <c r="B2957" t="s">
        <v>32</v>
      </c>
      <c r="C2957" t="s">
        <v>114</v>
      </c>
      <c r="D2957" t="s">
        <v>704</v>
      </c>
    </row>
    <row r="2958" spans="1:4" x14ac:dyDescent="0.3">
      <c r="A2958" t="s">
        <v>4922</v>
      </c>
      <c r="B2958" t="s">
        <v>32</v>
      </c>
      <c r="C2958" t="s">
        <v>55</v>
      </c>
      <c r="D2958" t="s">
        <v>4923</v>
      </c>
    </row>
    <row r="2959" spans="1:4" x14ac:dyDescent="0.3">
      <c r="A2959" t="s">
        <v>1565</v>
      </c>
      <c r="B2959" t="s">
        <v>32</v>
      </c>
      <c r="C2959" t="s">
        <v>45</v>
      </c>
      <c r="D2959" t="s">
        <v>1566</v>
      </c>
    </row>
    <row r="2960" spans="1:4" x14ac:dyDescent="0.3">
      <c r="A2960" t="s">
        <v>3207</v>
      </c>
      <c r="B2960" t="s">
        <v>32</v>
      </c>
      <c r="C2960" t="s">
        <v>52</v>
      </c>
      <c r="D2960" t="s">
        <v>3208</v>
      </c>
    </row>
    <row r="2961" spans="1:4" x14ac:dyDescent="0.3">
      <c r="A2961" t="s">
        <v>5955</v>
      </c>
      <c r="B2961" t="s">
        <v>32</v>
      </c>
      <c r="C2961" t="s">
        <v>114</v>
      </c>
      <c r="D2961" t="s">
        <v>5956</v>
      </c>
    </row>
    <row r="2962" spans="1:4" x14ac:dyDescent="0.3">
      <c r="A2962" t="s">
        <v>3321</v>
      </c>
      <c r="B2962" t="s">
        <v>32</v>
      </c>
      <c r="C2962" t="s">
        <v>52</v>
      </c>
      <c r="D2962" t="s">
        <v>3322</v>
      </c>
    </row>
    <row r="2963" spans="1:4" x14ac:dyDescent="0.3">
      <c r="A2963" t="s">
        <v>1917</v>
      </c>
      <c r="B2963" t="s">
        <v>41</v>
      </c>
      <c r="C2963" t="s">
        <v>42</v>
      </c>
      <c r="D2963" t="s">
        <v>1918</v>
      </c>
    </row>
    <row r="2964" spans="1:4" x14ac:dyDescent="0.3">
      <c r="A2964" t="s">
        <v>4279</v>
      </c>
      <c r="B2964" t="s">
        <v>32</v>
      </c>
      <c r="C2964" t="s">
        <v>75</v>
      </c>
      <c r="D2964" t="s">
        <v>4280</v>
      </c>
    </row>
    <row r="2965" spans="1:4" x14ac:dyDescent="0.3">
      <c r="A2965" t="s">
        <v>3064</v>
      </c>
      <c r="B2965" t="s">
        <v>48</v>
      </c>
      <c r="C2965" t="s">
        <v>49</v>
      </c>
      <c r="D2965" t="s">
        <v>3120</v>
      </c>
    </row>
    <row r="2966" spans="1:4" x14ac:dyDescent="0.3">
      <c r="A2966" t="s">
        <v>5959</v>
      </c>
      <c r="B2966" t="s">
        <v>32</v>
      </c>
      <c r="C2966" t="s">
        <v>45</v>
      </c>
      <c r="D2966" t="s">
        <v>5960</v>
      </c>
    </row>
    <row r="2967" spans="1:4" x14ac:dyDescent="0.3">
      <c r="A2967" t="s">
        <v>57</v>
      </c>
      <c r="B2967" t="s">
        <v>41</v>
      </c>
      <c r="C2967" t="s">
        <v>58</v>
      </c>
      <c r="D2967" t="s">
        <v>59</v>
      </c>
    </row>
    <row r="2968" spans="1:4" x14ac:dyDescent="0.3">
      <c r="A2968" t="s">
        <v>4201</v>
      </c>
      <c r="B2968" t="s">
        <v>32</v>
      </c>
      <c r="C2968" t="s">
        <v>52</v>
      </c>
      <c r="D2968" t="s">
        <v>4202</v>
      </c>
    </row>
    <row r="2969" spans="1:4" x14ac:dyDescent="0.3">
      <c r="A2969" t="s">
        <v>5962</v>
      </c>
      <c r="B2969" t="s">
        <v>32</v>
      </c>
      <c r="C2969" t="s">
        <v>52</v>
      </c>
      <c r="D2969" t="s">
        <v>5963</v>
      </c>
    </row>
    <row r="2970" spans="1:4" x14ac:dyDescent="0.3">
      <c r="A2970" t="s">
        <v>4335</v>
      </c>
      <c r="B2970" t="s">
        <v>41</v>
      </c>
      <c r="C2970" t="s">
        <v>492</v>
      </c>
      <c r="D2970" t="s">
        <v>4336</v>
      </c>
    </row>
    <row r="2971" spans="1:4" x14ac:dyDescent="0.3">
      <c r="A2971" t="s">
        <v>2630</v>
      </c>
      <c r="B2971" t="s">
        <v>32</v>
      </c>
      <c r="C2971" t="s">
        <v>45</v>
      </c>
      <c r="D2971" t="s">
        <v>2631</v>
      </c>
    </row>
    <row r="2972" spans="1:4" x14ac:dyDescent="0.3">
      <c r="A2972" t="s">
        <v>5964</v>
      </c>
      <c r="B2972" t="s">
        <v>32</v>
      </c>
      <c r="C2972" t="s">
        <v>114</v>
      </c>
      <c r="D2972" t="s">
        <v>5965</v>
      </c>
    </row>
    <row r="2973" spans="1:4" x14ac:dyDescent="0.3">
      <c r="A2973" t="s">
        <v>5409</v>
      </c>
      <c r="B2973" t="s">
        <v>32</v>
      </c>
      <c r="C2973" t="s">
        <v>45</v>
      </c>
      <c r="D2973" t="s">
        <v>5410</v>
      </c>
    </row>
    <row r="2974" spans="1:4" x14ac:dyDescent="0.3">
      <c r="A2974" t="s">
        <v>1152</v>
      </c>
      <c r="B2974" t="s">
        <v>32</v>
      </c>
      <c r="C2974" t="s">
        <v>45</v>
      </c>
      <c r="D2974" t="s">
        <v>1153</v>
      </c>
    </row>
    <row r="2975" spans="1:4" x14ac:dyDescent="0.3">
      <c r="A2975" t="s">
        <v>4229</v>
      </c>
      <c r="B2975" t="s">
        <v>32</v>
      </c>
      <c r="C2975" t="s">
        <v>52</v>
      </c>
      <c r="D2975" t="s">
        <v>4230</v>
      </c>
    </row>
    <row r="2976" spans="1:4" x14ac:dyDescent="0.3">
      <c r="A2976" t="s">
        <v>1800</v>
      </c>
      <c r="B2976" t="s">
        <v>41</v>
      </c>
      <c r="C2976" t="s">
        <v>185</v>
      </c>
      <c r="D2976" t="s">
        <v>1801</v>
      </c>
    </row>
    <row r="2977" spans="1:4" x14ac:dyDescent="0.3">
      <c r="A2977" t="s">
        <v>3787</v>
      </c>
      <c r="B2977" t="s">
        <v>41</v>
      </c>
      <c r="C2977" t="s">
        <v>42</v>
      </c>
      <c r="D2977" t="s">
        <v>3788</v>
      </c>
    </row>
    <row r="2978" spans="1:4" x14ac:dyDescent="0.3">
      <c r="A2978" t="s">
        <v>5973</v>
      </c>
      <c r="B2978" t="s">
        <v>32</v>
      </c>
      <c r="C2978" t="s">
        <v>45</v>
      </c>
      <c r="D2978" t="s">
        <v>5974</v>
      </c>
    </row>
    <row r="2979" spans="1:4" x14ac:dyDescent="0.3">
      <c r="A2979" t="s">
        <v>5976</v>
      </c>
      <c r="B2979" t="s">
        <v>41</v>
      </c>
      <c r="C2979" t="s">
        <v>492</v>
      </c>
      <c r="D2979" t="s">
        <v>5977</v>
      </c>
    </row>
    <row r="2980" spans="1:4" x14ac:dyDescent="0.3">
      <c r="A2980" t="s">
        <v>4033</v>
      </c>
      <c r="B2980" t="s">
        <v>32</v>
      </c>
      <c r="C2980" t="s">
        <v>33</v>
      </c>
      <c r="D2980" t="s">
        <v>4034</v>
      </c>
    </row>
    <row r="2981" spans="1:4" x14ac:dyDescent="0.3">
      <c r="A2981" t="s">
        <v>2522</v>
      </c>
      <c r="B2981" t="s">
        <v>32</v>
      </c>
      <c r="C2981" t="s">
        <v>114</v>
      </c>
      <c r="D2981" t="s">
        <v>2523</v>
      </c>
    </row>
    <row r="2982" spans="1:4" x14ac:dyDescent="0.3">
      <c r="A2982" t="s">
        <v>3990</v>
      </c>
      <c r="B2982" t="s">
        <v>32</v>
      </c>
      <c r="C2982" t="s">
        <v>45</v>
      </c>
      <c r="D2982" t="s">
        <v>3991</v>
      </c>
    </row>
    <row r="2983" spans="1:4" x14ac:dyDescent="0.3">
      <c r="A2983" t="s">
        <v>4425</v>
      </c>
      <c r="B2983" t="s">
        <v>32</v>
      </c>
      <c r="C2983" t="s">
        <v>45</v>
      </c>
      <c r="D2983" t="s">
        <v>4426</v>
      </c>
    </row>
    <row r="2984" spans="1:4" x14ac:dyDescent="0.3">
      <c r="A2984" t="s">
        <v>5349</v>
      </c>
      <c r="B2984" t="s">
        <v>32</v>
      </c>
      <c r="C2984" t="s">
        <v>45</v>
      </c>
      <c r="D2984" t="s">
        <v>5350</v>
      </c>
    </row>
    <row r="2985" spans="1:4" x14ac:dyDescent="0.3">
      <c r="A2985" t="s">
        <v>5982</v>
      </c>
      <c r="B2985" t="s">
        <v>48</v>
      </c>
      <c r="C2985" t="s">
        <v>99</v>
      </c>
      <c r="D2985" t="s">
        <v>5983</v>
      </c>
    </row>
    <row r="2986" spans="1:4" x14ac:dyDescent="0.3">
      <c r="A2986" t="s">
        <v>1073</v>
      </c>
      <c r="B2986" t="s">
        <v>32</v>
      </c>
      <c r="C2986" t="s">
        <v>45</v>
      </c>
      <c r="D2986" t="s">
        <v>1074</v>
      </c>
    </row>
    <row r="2987" spans="1:4" x14ac:dyDescent="0.3">
      <c r="A2987" t="s">
        <v>4040</v>
      </c>
      <c r="B2987" t="s">
        <v>32</v>
      </c>
      <c r="C2987" t="s">
        <v>114</v>
      </c>
      <c r="D2987" t="s">
        <v>4041</v>
      </c>
    </row>
    <row r="2988" spans="1:4" x14ac:dyDescent="0.3">
      <c r="A2988" t="s">
        <v>1276</v>
      </c>
      <c r="B2988" t="s">
        <v>41</v>
      </c>
      <c r="C2988" t="s">
        <v>185</v>
      </c>
      <c r="D2988" t="s">
        <v>1277</v>
      </c>
    </row>
    <row r="2989" spans="1:4" x14ac:dyDescent="0.3">
      <c r="A2989" t="s">
        <v>2741</v>
      </c>
      <c r="B2989" t="s">
        <v>32</v>
      </c>
      <c r="C2989" t="s">
        <v>52</v>
      </c>
      <c r="D2989" t="s">
        <v>2742</v>
      </c>
    </row>
    <row r="2990" spans="1:4" x14ac:dyDescent="0.3">
      <c r="A2990" t="s">
        <v>5532</v>
      </c>
      <c r="B2990" t="s">
        <v>41</v>
      </c>
      <c r="C2990" t="s">
        <v>42</v>
      </c>
      <c r="D2990" t="s">
        <v>5533</v>
      </c>
    </row>
    <row r="2991" spans="1:4" x14ac:dyDescent="0.3">
      <c r="A2991" t="s">
        <v>60</v>
      </c>
      <c r="B2991" t="s">
        <v>48</v>
      </c>
      <c r="C2991" t="s">
        <v>49</v>
      </c>
      <c r="D2991" t="s">
        <v>61</v>
      </c>
    </row>
    <row r="2992" spans="1:4" x14ac:dyDescent="0.3">
      <c r="A2992" t="s">
        <v>5988</v>
      </c>
      <c r="B2992" t="s">
        <v>32</v>
      </c>
      <c r="C2992" t="s">
        <v>45</v>
      </c>
      <c r="D2992" t="s">
        <v>5989</v>
      </c>
    </row>
    <row r="2993" spans="1:4" x14ac:dyDescent="0.3">
      <c r="A2993" t="s">
        <v>5993</v>
      </c>
      <c r="B2993" t="s">
        <v>32</v>
      </c>
      <c r="C2993" t="s">
        <v>55</v>
      </c>
      <c r="D2993" t="s">
        <v>5994</v>
      </c>
    </row>
    <row r="2994" spans="1:4" x14ac:dyDescent="0.3">
      <c r="A2994" t="s">
        <v>2223</v>
      </c>
      <c r="B2994" t="s">
        <v>48</v>
      </c>
      <c r="C2994" t="s">
        <v>49</v>
      </c>
      <c r="D2994" t="s">
        <v>2224</v>
      </c>
    </row>
    <row r="2995" spans="1:4" x14ac:dyDescent="0.3">
      <c r="A2995" t="s">
        <v>5997</v>
      </c>
      <c r="B2995" t="s">
        <v>32</v>
      </c>
      <c r="C2995" t="s">
        <v>200</v>
      </c>
      <c r="D2995" t="s">
        <v>5998</v>
      </c>
    </row>
    <row r="2996" spans="1:4" x14ac:dyDescent="0.3">
      <c r="A2996" t="s">
        <v>2996</v>
      </c>
      <c r="B2996" t="s">
        <v>32</v>
      </c>
      <c r="C2996" t="s">
        <v>52</v>
      </c>
      <c r="D2996" t="s">
        <v>2997</v>
      </c>
    </row>
    <row r="2997" spans="1:4" x14ac:dyDescent="0.3">
      <c r="A2997" t="s">
        <v>1161</v>
      </c>
      <c r="B2997" t="s">
        <v>32</v>
      </c>
      <c r="C2997" t="s">
        <v>52</v>
      </c>
      <c r="D2997" t="s">
        <v>1162</v>
      </c>
    </row>
    <row r="2998" spans="1:4" x14ac:dyDescent="0.3">
      <c r="A2998" t="s">
        <v>3850</v>
      </c>
      <c r="B2998" t="s">
        <v>32</v>
      </c>
      <c r="C2998" t="s">
        <v>114</v>
      </c>
      <c r="D2998" t="s">
        <v>3851</v>
      </c>
    </row>
    <row r="2999" spans="1:4" x14ac:dyDescent="0.3">
      <c r="A2999" t="s">
        <v>795</v>
      </c>
      <c r="B2999" t="s">
        <v>32</v>
      </c>
      <c r="C2999" t="s">
        <v>33</v>
      </c>
      <c r="D2999" t="s">
        <v>796</v>
      </c>
    </row>
    <row r="3000" spans="1:4" x14ac:dyDescent="0.3">
      <c r="A3000" t="s">
        <v>5823</v>
      </c>
      <c r="B3000" t="s">
        <v>48</v>
      </c>
      <c r="C3000" t="s">
        <v>49</v>
      </c>
      <c r="D3000" t="s">
        <v>5824</v>
      </c>
    </row>
    <row r="3001" spans="1:4" x14ac:dyDescent="0.3">
      <c r="A3001" t="s">
        <v>1409</v>
      </c>
      <c r="B3001" t="s">
        <v>32</v>
      </c>
      <c r="C3001" t="s">
        <v>52</v>
      </c>
      <c r="D3001" t="s">
        <v>1410</v>
      </c>
    </row>
    <row r="3002" spans="1:4" x14ac:dyDescent="0.3">
      <c r="A3002" t="s">
        <v>6002</v>
      </c>
      <c r="B3002" t="s">
        <v>41</v>
      </c>
      <c r="C3002" t="s">
        <v>42</v>
      </c>
      <c r="D3002" t="s">
        <v>6003</v>
      </c>
    </row>
    <row r="3003" spans="1:4" x14ac:dyDescent="0.3">
      <c r="A3003" t="s">
        <v>5617</v>
      </c>
      <c r="B3003" t="s">
        <v>41</v>
      </c>
      <c r="C3003" t="s">
        <v>42</v>
      </c>
      <c r="D3003" t="s">
        <v>5618</v>
      </c>
    </row>
    <row r="3004" spans="1:4" x14ac:dyDescent="0.3">
      <c r="A3004" t="s">
        <v>1334</v>
      </c>
      <c r="B3004" t="s">
        <v>32</v>
      </c>
      <c r="C3004" t="s">
        <v>52</v>
      </c>
      <c r="D3004" t="s">
        <v>1335</v>
      </c>
    </row>
    <row r="3005" spans="1:4" x14ac:dyDescent="0.3">
      <c r="A3005" t="s">
        <v>2776</v>
      </c>
      <c r="B3005" t="s">
        <v>41</v>
      </c>
      <c r="C3005" t="s">
        <v>185</v>
      </c>
      <c r="D3005" t="s">
        <v>2777</v>
      </c>
    </row>
    <row r="3006" spans="1:4" x14ac:dyDescent="0.3">
      <c r="A3006" t="s">
        <v>6006</v>
      </c>
      <c r="B3006" t="s">
        <v>32</v>
      </c>
      <c r="C3006" t="s">
        <v>52</v>
      </c>
      <c r="D3006" t="s">
        <v>6007</v>
      </c>
    </row>
    <row r="3007" spans="1:4" x14ac:dyDescent="0.3">
      <c r="A3007" t="s">
        <v>3810</v>
      </c>
      <c r="B3007" t="s">
        <v>32</v>
      </c>
      <c r="C3007" t="s">
        <v>200</v>
      </c>
      <c r="D3007" t="s">
        <v>3811</v>
      </c>
    </row>
    <row r="3008" spans="1:4" x14ac:dyDescent="0.3">
      <c r="A3008" t="s">
        <v>3428</v>
      </c>
      <c r="B3008" t="s">
        <v>41</v>
      </c>
      <c r="C3008" t="s">
        <v>42</v>
      </c>
      <c r="D3008" t="s">
        <v>3429</v>
      </c>
    </row>
    <row r="3009" spans="1:4" x14ac:dyDescent="0.3">
      <c r="A3009" t="s">
        <v>868</v>
      </c>
      <c r="B3009" t="s">
        <v>32</v>
      </c>
      <c r="C3009" t="s">
        <v>75</v>
      </c>
      <c r="D3009" t="s">
        <v>869</v>
      </c>
    </row>
    <row r="3010" spans="1:4" x14ac:dyDescent="0.3">
      <c r="A3010" t="s">
        <v>6009</v>
      </c>
      <c r="B3010" t="s">
        <v>48</v>
      </c>
      <c r="C3010" t="s">
        <v>49</v>
      </c>
      <c r="D3010" t="s">
        <v>6010</v>
      </c>
    </row>
    <row r="3011" spans="1:4" x14ac:dyDescent="0.3">
      <c r="A3011" t="s">
        <v>4089</v>
      </c>
      <c r="B3011" t="s">
        <v>32</v>
      </c>
      <c r="C3011" t="s">
        <v>205</v>
      </c>
      <c r="D3011" t="s">
        <v>4090</v>
      </c>
    </row>
    <row r="3012" spans="1:4" x14ac:dyDescent="0.3">
      <c r="A3012" t="s">
        <v>1699</v>
      </c>
      <c r="B3012" t="s">
        <v>48</v>
      </c>
      <c r="C3012" t="s">
        <v>99</v>
      </c>
      <c r="D3012" t="s">
        <v>1700</v>
      </c>
    </row>
    <row r="3013" spans="1:4" x14ac:dyDescent="0.3">
      <c r="A3013" t="s">
        <v>2044</v>
      </c>
      <c r="B3013" t="s">
        <v>41</v>
      </c>
      <c r="C3013" t="s">
        <v>42</v>
      </c>
      <c r="D3013" t="s">
        <v>2045</v>
      </c>
    </row>
    <row r="3014" spans="1:4" x14ac:dyDescent="0.3">
      <c r="A3014" t="s">
        <v>4793</v>
      </c>
      <c r="B3014" t="s">
        <v>41</v>
      </c>
      <c r="C3014" t="s">
        <v>185</v>
      </c>
      <c r="D3014" t="s">
        <v>4794</v>
      </c>
    </row>
    <row r="3015" spans="1:4" x14ac:dyDescent="0.3">
      <c r="A3015" t="s">
        <v>4158</v>
      </c>
      <c r="B3015" t="s">
        <v>41</v>
      </c>
      <c r="C3015" t="s">
        <v>42</v>
      </c>
      <c r="D3015" t="s">
        <v>4159</v>
      </c>
    </row>
    <row r="3016" spans="1:4" x14ac:dyDescent="0.3">
      <c r="A3016" t="s">
        <v>2582</v>
      </c>
      <c r="B3016" t="s">
        <v>32</v>
      </c>
      <c r="C3016" t="s">
        <v>75</v>
      </c>
      <c r="D3016" t="s">
        <v>2583</v>
      </c>
    </row>
    <row r="3017" spans="1:4" x14ac:dyDescent="0.3">
      <c r="A3017" t="s">
        <v>662</v>
      </c>
      <c r="B3017" t="s">
        <v>41</v>
      </c>
      <c r="C3017" t="s">
        <v>185</v>
      </c>
      <c r="D3017" t="s">
        <v>663</v>
      </c>
    </row>
    <row r="3018" spans="1:4" x14ac:dyDescent="0.3">
      <c r="A3018" t="s">
        <v>5145</v>
      </c>
      <c r="B3018" t="s">
        <v>48</v>
      </c>
      <c r="C3018" t="s">
        <v>49</v>
      </c>
      <c r="D3018" t="s">
        <v>5146</v>
      </c>
    </row>
    <row r="3019" spans="1:4" x14ac:dyDescent="0.3">
      <c r="A3019" t="s">
        <v>2676</v>
      </c>
      <c r="B3019" t="s">
        <v>32</v>
      </c>
      <c r="C3019" t="s">
        <v>114</v>
      </c>
      <c r="D3019" t="s">
        <v>2677</v>
      </c>
    </row>
    <row r="3020" spans="1:4" x14ac:dyDescent="0.3">
      <c r="A3020" t="s">
        <v>4087</v>
      </c>
      <c r="B3020" t="s">
        <v>41</v>
      </c>
      <c r="C3020" t="s">
        <v>42</v>
      </c>
      <c r="D3020" t="s">
        <v>4088</v>
      </c>
    </row>
    <row r="3021" spans="1:4" x14ac:dyDescent="0.3">
      <c r="A3021" t="s">
        <v>1686</v>
      </c>
      <c r="B3021" t="s">
        <v>48</v>
      </c>
      <c r="C3021" t="s">
        <v>49</v>
      </c>
      <c r="D3021" t="s">
        <v>1687</v>
      </c>
    </row>
    <row r="3022" spans="1:4" x14ac:dyDescent="0.3">
      <c r="A3022" t="s">
        <v>4550</v>
      </c>
      <c r="B3022" t="s">
        <v>32</v>
      </c>
      <c r="C3022" t="s">
        <v>205</v>
      </c>
      <c r="D3022" t="s">
        <v>4551</v>
      </c>
    </row>
    <row r="3023" spans="1:4" x14ac:dyDescent="0.3">
      <c r="A3023" t="s">
        <v>2927</v>
      </c>
      <c r="B3023" t="s">
        <v>48</v>
      </c>
      <c r="C3023" t="s">
        <v>49</v>
      </c>
      <c r="D3023" t="s">
        <v>6022</v>
      </c>
    </row>
    <row r="3024" spans="1:4" x14ac:dyDescent="0.3">
      <c r="A3024" t="s">
        <v>6023</v>
      </c>
      <c r="B3024" t="s">
        <v>48</v>
      </c>
      <c r="C3024" t="s">
        <v>99</v>
      </c>
      <c r="D3024" t="s">
        <v>6024</v>
      </c>
    </row>
    <row r="3025" spans="1:4" x14ac:dyDescent="0.3">
      <c r="A3025" t="s">
        <v>3680</v>
      </c>
      <c r="B3025" t="s">
        <v>32</v>
      </c>
      <c r="C3025" t="s">
        <v>45</v>
      </c>
      <c r="D3025" t="s">
        <v>3681</v>
      </c>
    </row>
    <row r="3026" spans="1:4" x14ac:dyDescent="0.3">
      <c r="A3026" t="s">
        <v>3137</v>
      </c>
      <c r="B3026" t="s">
        <v>48</v>
      </c>
      <c r="C3026" t="s">
        <v>99</v>
      </c>
      <c r="D3026" t="s">
        <v>3138</v>
      </c>
    </row>
    <row r="3027" spans="1:4" x14ac:dyDescent="0.3">
      <c r="A3027" t="s">
        <v>6027</v>
      </c>
      <c r="B3027" t="s">
        <v>32</v>
      </c>
      <c r="C3027" t="s">
        <v>114</v>
      </c>
      <c r="D3027" t="s">
        <v>6028</v>
      </c>
    </row>
    <row r="3028" spans="1:4" x14ac:dyDescent="0.3">
      <c r="A3028" t="s">
        <v>3082</v>
      </c>
      <c r="B3028" t="s">
        <v>32</v>
      </c>
      <c r="C3028" t="s">
        <v>45</v>
      </c>
      <c r="D3028" t="s">
        <v>3083</v>
      </c>
    </row>
    <row r="3029" spans="1:4" x14ac:dyDescent="0.3">
      <c r="A3029" t="s">
        <v>810</v>
      </c>
      <c r="B3029" t="s">
        <v>48</v>
      </c>
      <c r="C3029" t="s">
        <v>99</v>
      </c>
      <c r="D3029" t="s">
        <v>811</v>
      </c>
    </row>
    <row r="3030" spans="1:4" x14ac:dyDescent="0.3">
      <c r="A3030" t="s">
        <v>2739</v>
      </c>
      <c r="B3030" t="s">
        <v>32</v>
      </c>
      <c r="C3030" t="s">
        <v>114</v>
      </c>
      <c r="D3030" t="s">
        <v>2740</v>
      </c>
    </row>
    <row r="3031" spans="1:4" x14ac:dyDescent="0.3">
      <c r="A3031" t="s">
        <v>6031</v>
      </c>
      <c r="B3031" t="s">
        <v>32</v>
      </c>
      <c r="C3031" t="s">
        <v>33</v>
      </c>
      <c r="D3031" t="s">
        <v>6032</v>
      </c>
    </row>
    <row r="3032" spans="1:4" x14ac:dyDescent="0.3">
      <c r="A3032" t="s">
        <v>3115</v>
      </c>
      <c r="B3032" t="s">
        <v>32</v>
      </c>
      <c r="C3032" t="s">
        <v>52</v>
      </c>
      <c r="D3032" t="s">
        <v>3116</v>
      </c>
    </row>
    <row r="3033" spans="1:4" x14ac:dyDescent="0.3">
      <c r="A3033" t="s">
        <v>3416</v>
      </c>
      <c r="B3033" t="s">
        <v>32</v>
      </c>
      <c r="C3033" t="s">
        <v>75</v>
      </c>
      <c r="D3033" t="s">
        <v>3417</v>
      </c>
    </row>
    <row r="3034" spans="1:4" x14ac:dyDescent="0.3">
      <c r="A3034" t="s">
        <v>6036</v>
      </c>
      <c r="B3034" t="s">
        <v>32</v>
      </c>
      <c r="C3034" t="s">
        <v>55</v>
      </c>
      <c r="D3034" t="s">
        <v>6037</v>
      </c>
    </row>
    <row r="3035" spans="1:4" x14ac:dyDescent="0.3">
      <c r="A3035" t="s">
        <v>3157</v>
      </c>
      <c r="B3035" t="s">
        <v>32</v>
      </c>
      <c r="C3035" t="s">
        <v>52</v>
      </c>
      <c r="D3035" t="s">
        <v>3158</v>
      </c>
    </row>
    <row r="3036" spans="1:4" x14ac:dyDescent="0.3">
      <c r="A3036" t="s">
        <v>5315</v>
      </c>
      <c r="B3036" t="s">
        <v>32</v>
      </c>
      <c r="C3036" t="s">
        <v>205</v>
      </c>
      <c r="D3036" t="s">
        <v>5316</v>
      </c>
    </row>
    <row r="3037" spans="1:4" x14ac:dyDescent="0.3">
      <c r="A3037" t="s">
        <v>635</v>
      </c>
      <c r="B3037" t="s">
        <v>48</v>
      </c>
      <c r="C3037" t="s">
        <v>49</v>
      </c>
      <c r="D3037" t="s">
        <v>636</v>
      </c>
    </row>
    <row r="3038" spans="1:4" x14ac:dyDescent="0.3">
      <c r="A3038" t="s">
        <v>1578</v>
      </c>
      <c r="B3038" t="s">
        <v>32</v>
      </c>
      <c r="C3038" t="s">
        <v>45</v>
      </c>
      <c r="D3038" t="s">
        <v>1579</v>
      </c>
    </row>
    <row r="3039" spans="1:4" x14ac:dyDescent="0.3">
      <c r="A3039" t="s">
        <v>5563</v>
      </c>
      <c r="B3039" t="s">
        <v>48</v>
      </c>
      <c r="C3039" t="s">
        <v>49</v>
      </c>
      <c r="D3039" t="s">
        <v>5564</v>
      </c>
    </row>
    <row r="3040" spans="1:4" x14ac:dyDescent="0.3">
      <c r="A3040" t="s">
        <v>1748</v>
      </c>
      <c r="B3040" t="s">
        <v>48</v>
      </c>
      <c r="C3040" t="s">
        <v>49</v>
      </c>
      <c r="D3040" t="s">
        <v>1749</v>
      </c>
    </row>
    <row r="3041" spans="1:4" x14ac:dyDescent="0.3">
      <c r="A3041" t="s">
        <v>646</v>
      </c>
      <c r="B3041" t="s">
        <v>41</v>
      </c>
      <c r="C3041" t="s">
        <v>42</v>
      </c>
      <c r="D3041" t="s">
        <v>647</v>
      </c>
    </row>
    <row r="3042" spans="1:4" x14ac:dyDescent="0.3">
      <c r="A3042" t="s">
        <v>3287</v>
      </c>
      <c r="B3042" t="s">
        <v>32</v>
      </c>
      <c r="C3042" t="s">
        <v>45</v>
      </c>
      <c r="D3042" t="s">
        <v>3288</v>
      </c>
    </row>
    <row r="3043" spans="1:4" x14ac:dyDescent="0.3">
      <c r="A3043" t="s">
        <v>2223</v>
      </c>
      <c r="B3043" t="s">
        <v>48</v>
      </c>
      <c r="C3043" t="s">
        <v>49</v>
      </c>
      <c r="D3043" t="s">
        <v>2224</v>
      </c>
    </row>
    <row r="3044" spans="1:4" x14ac:dyDescent="0.3">
      <c r="A3044" t="s">
        <v>6046</v>
      </c>
      <c r="B3044" t="s">
        <v>32</v>
      </c>
      <c r="C3044" t="s">
        <v>52</v>
      </c>
      <c r="D3044" t="s">
        <v>6047</v>
      </c>
    </row>
    <row r="3045" spans="1:4" x14ac:dyDescent="0.3">
      <c r="A3045" t="s">
        <v>5371</v>
      </c>
      <c r="B3045" t="s">
        <v>32</v>
      </c>
      <c r="C3045" t="s">
        <v>45</v>
      </c>
      <c r="D3045" t="s">
        <v>5372</v>
      </c>
    </row>
    <row r="3046" spans="1:4" x14ac:dyDescent="0.3">
      <c r="A3046" t="s">
        <v>6051</v>
      </c>
      <c r="B3046" t="s">
        <v>48</v>
      </c>
      <c r="C3046" t="s">
        <v>99</v>
      </c>
      <c r="D3046" t="s">
        <v>6052</v>
      </c>
    </row>
    <row r="3047" spans="1:4" x14ac:dyDescent="0.3">
      <c r="A3047" t="s">
        <v>6053</v>
      </c>
      <c r="B3047" t="s">
        <v>32</v>
      </c>
      <c r="C3047" t="s">
        <v>55</v>
      </c>
      <c r="D3047" t="s">
        <v>264</v>
      </c>
    </row>
    <row r="3048" spans="1:4" x14ac:dyDescent="0.3">
      <c r="A3048" t="s">
        <v>6057</v>
      </c>
      <c r="B3048" t="s">
        <v>41</v>
      </c>
      <c r="C3048" t="s">
        <v>42</v>
      </c>
      <c r="D3048" t="s">
        <v>6058</v>
      </c>
    </row>
    <row r="3049" spans="1:4" x14ac:dyDescent="0.3">
      <c r="A3049" t="s">
        <v>2193</v>
      </c>
      <c r="B3049" t="s">
        <v>32</v>
      </c>
      <c r="C3049" t="s">
        <v>55</v>
      </c>
      <c r="D3049" t="s">
        <v>2194</v>
      </c>
    </row>
    <row r="3050" spans="1:4" x14ac:dyDescent="0.3">
      <c r="A3050" t="s">
        <v>1962</v>
      </c>
      <c r="B3050" t="s">
        <v>32</v>
      </c>
      <c r="C3050" t="s">
        <v>75</v>
      </c>
      <c r="D3050" t="s">
        <v>1963</v>
      </c>
    </row>
    <row r="3051" spans="1:4" x14ac:dyDescent="0.3">
      <c r="A3051" t="s">
        <v>3624</v>
      </c>
      <c r="B3051" t="s">
        <v>32</v>
      </c>
      <c r="C3051" t="s">
        <v>52</v>
      </c>
      <c r="D3051" t="s">
        <v>3625</v>
      </c>
    </row>
    <row r="3052" spans="1:4" x14ac:dyDescent="0.3">
      <c r="A3052" t="s">
        <v>6062</v>
      </c>
      <c r="B3052" t="s">
        <v>41</v>
      </c>
      <c r="C3052" t="s">
        <v>42</v>
      </c>
      <c r="D3052" t="s">
        <v>6063</v>
      </c>
    </row>
    <row r="3053" spans="1:4" x14ac:dyDescent="0.3">
      <c r="A3053" t="s">
        <v>4833</v>
      </c>
      <c r="B3053" t="s">
        <v>48</v>
      </c>
      <c r="C3053" t="s">
        <v>49</v>
      </c>
      <c r="D3053" t="s">
        <v>4834</v>
      </c>
    </row>
    <row r="3054" spans="1:4" x14ac:dyDescent="0.3">
      <c r="A3054" t="s">
        <v>2881</v>
      </c>
      <c r="B3054" t="s">
        <v>32</v>
      </c>
      <c r="C3054" t="s">
        <v>52</v>
      </c>
      <c r="D3054" t="s">
        <v>2882</v>
      </c>
    </row>
    <row r="3055" spans="1:4" x14ac:dyDescent="0.3">
      <c r="A3055" t="s">
        <v>985</v>
      </c>
      <c r="B3055" t="s">
        <v>32</v>
      </c>
      <c r="C3055" t="s">
        <v>52</v>
      </c>
      <c r="D3055" t="s">
        <v>986</v>
      </c>
    </row>
    <row r="3056" spans="1:4" x14ac:dyDescent="0.3">
      <c r="A3056" t="s">
        <v>4557</v>
      </c>
      <c r="B3056" t="s">
        <v>32</v>
      </c>
      <c r="C3056" t="s">
        <v>114</v>
      </c>
      <c r="D3056" t="s">
        <v>264</v>
      </c>
    </row>
    <row r="3057" spans="1:4" x14ac:dyDescent="0.3">
      <c r="A3057" t="s">
        <v>1426</v>
      </c>
      <c r="B3057" t="s">
        <v>41</v>
      </c>
      <c r="C3057" t="s">
        <v>492</v>
      </c>
      <c r="D3057" t="s">
        <v>1427</v>
      </c>
    </row>
    <row r="3058" spans="1:4" x14ac:dyDescent="0.3">
      <c r="A3058" t="s">
        <v>3387</v>
      </c>
      <c r="B3058" t="s">
        <v>41</v>
      </c>
      <c r="C3058" t="s">
        <v>185</v>
      </c>
      <c r="D3058" t="s">
        <v>3388</v>
      </c>
    </row>
    <row r="3059" spans="1:4" x14ac:dyDescent="0.3">
      <c r="A3059" t="s">
        <v>2866</v>
      </c>
      <c r="B3059" t="s">
        <v>32</v>
      </c>
      <c r="C3059" t="s">
        <v>52</v>
      </c>
      <c r="D3059" t="s">
        <v>6070</v>
      </c>
    </row>
    <row r="3060" spans="1:4" x14ac:dyDescent="0.3">
      <c r="A3060" t="s">
        <v>835</v>
      </c>
      <c r="B3060" t="s">
        <v>41</v>
      </c>
      <c r="C3060" t="s">
        <v>42</v>
      </c>
      <c r="D3060" t="s">
        <v>836</v>
      </c>
    </row>
    <row r="3061" spans="1:4" x14ac:dyDescent="0.3">
      <c r="A3061" t="s">
        <v>3016</v>
      </c>
      <c r="B3061" t="s">
        <v>32</v>
      </c>
      <c r="C3061" t="s">
        <v>114</v>
      </c>
      <c r="D3061" t="s">
        <v>3017</v>
      </c>
    </row>
    <row r="3062" spans="1:4" x14ac:dyDescent="0.3">
      <c r="A3062" t="s">
        <v>1917</v>
      </c>
      <c r="B3062" t="s">
        <v>41</v>
      </c>
      <c r="C3062" t="s">
        <v>42</v>
      </c>
      <c r="D3062" t="s">
        <v>1918</v>
      </c>
    </row>
    <row r="3063" spans="1:4" x14ac:dyDescent="0.3">
      <c r="A3063" t="s">
        <v>2390</v>
      </c>
      <c r="B3063" t="s">
        <v>32</v>
      </c>
      <c r="C3063" t="s">
        <v>52</v>
      </c>
      <c r="D3063" t="s">
        <v>2391</v>
      </c>
    </row>
    <row r="3064" spans="1:4" x14ac:dyDescent="0.3">
      <c r="A3064" t="s">
        <v>2260</v>
      </c>
      <c r="B3064" t="s">
        <v>32</v>
      </c>
      <c r="C3064" t="s">
        <v>55</v>
      </c>
      <c r="D3064" t="s">
        <v>2261</v>
      </c>
    </row>
    <row r="3065" spans="1:4" x14ac:dyDescent="0.3">
      <c r="A3065" t="s">
        <v>5910</v>
      </c>
      <c r="B3065" t="s">
        <v>32</v>
      </c>
      <c r="C3065" t="s">
        <v>52</v>
      </c>
      <c r="D3065" t="s">
        <v>5911</v>
      </c>
    </row>
    <row r="3066" spans="1:4" x14ac:dyDescent="0.3">
      <c r="A3066" t="s">
        <v>3785</v>
      </c>
      <c r="B3066" t="s">
        <v>48</v>
      </c>
      <c r="C3066" t="s">
        <v>49</v>
      </c>
      <c r="D3066" t="s">
        <v>3786</v>
      </c>
    </row>
    <row r="3067" spans="1:4" x14ac:dyDescent="0.3">
      <c r="A3067" t="s">
        <v>6083</v>
      </c>
      <c r="B3067" t="s">
        <v>41</v>
      </c>
      <c r="C3067" t="s">
        <v>42</v>
      </c>
      <c r="D3067" t="s">
        <v>6084</v>
      </c>
    </row>
    <row r="3068" spans="1:4" x14ac:dyDescent="0.3">
      <c r="A3068" t="s">
        <v>2377</v>
      </c>
      <c r="B3068" t="s">
        <v>32</v>
      </c>
      <c r="C3068" t="s">
        <v>55</v>
      </c>
      <c r="D3068" t="s">
        <v>2378</v>
      </c>
    </row>
    <row r="3069" spans="1:4" x14ac:dyDescent="0.3">
      <c r="A3069" t="s">
        <v>6089</v>
      </c>
      <c r="B3069" t="s">
        <v>41</v>
      </c>
      <c r="C3069" t="s">
        <v>42</v>
      </c>
      <c r="D3069" t="s">
        <v>6090</v>
      </c>
    </row>
    <row r="3070" spans="1:4" x14ac:dyDescent="0.3">
      <c r="A3070" t="s">
        <v>6031</v>
      </c>
      <c r="B3070" t="s">
        <v>32</v>
      </c>
      <c r="C3070" t="s">
        <v>33</v>
      </c>
      <c r="D3070" t="s">
        <v>6032</v>
      </c>
    </row>
    <row r="3071" spans="1:4" x14ac:dyDescent="0.3">
      <c r="A3071" t="s">
        <v>2982</v>
      </c>
      <c r="B3071" t="s">
        <v>48</v>
      </c>
      <c r="C3071" t="s">
        <v>49</v>
      </c>
      <c r="D3071" t="s">
        <v>2983</v>
      </c>
    </row>
    <row r="3072" spans="1:4" x14ac:dyDescent="0.3">
      <c r="A3072" t="s">
        <v>54</v>
      </c>
      <c r="B3072" t="s">
        <v>32</v>
      </c>
      <c r="C3072" t="s">
        <v>55</v>
      </c>
      <c r="D3072" t="s">
        <v>56</v>
      </c>
    </row>
    <row r="3073" spans="1:4" x14ac:dyDescent="0.3">
      <c r="A3073" t="s">
        <v>5416</v>
      </c>
      <c r="B3073" t="s">
        <v>48</v>
      </c>
      <c r="C3073" t="s">
        <v>99</v>
      </c>
      <c r="D3073" t="s">
        <v>5417</v>
      </c>
    </row>
    <row r="3074" spans="1:4" x14ac:dyDescent="0.3">
      <c r="A3074" t="s">
        <v>2249</v>
      </c>
      <c r="B3074" t="s">
        <v>32</v>
      </c>
      <c r="C3074" t="s">
        <v>52</v>
      </c>
      <c r="D3074" t="s">
        <v>2250</v>
      </c>
    </row>
    <row r="3075" spans="1:4" x14ac:dyDescent="0.3">
      <c r="A3075" t="s">
        <v>1203</v>
      </c>
      <c r="B3075" t="s">
        <v>32</v>
      </c>
      <c r="C3075" t="s">
        <v>45</v>
      </c>
      <c r="D3075" t="s">
        <v>1204</v>
      </c>
    </row>
    <row r="3076" spans="1:4" x14ac:dyDescent="0.3">
      <c r="A3076" t="s">
        <v>6095</v>
      </c>
      <c r="B3076" t="s">
        <v>41</v>
      </c>
      <c r="C3076" t="s">
        <v>42</v>
      </c>
      <c r="D3076" t="s">
        <v>6096</v>
      </c>
    </row>
    <row r="3077" spans="1:4" x14ac:dyDescent="0.3">
      <c r="A3077" t="s">
        <v>1439</v>
      </c>
      <c r="B3077" t="s">
        <v>41</v>
      </c>
      <c r="C3077" t="s">
        <v>58</v>
      </c>
      <c r="D3077" t="s">
        <v>1440</v>
      </c>
    </row>
    <row r="3078" spans="1:4" x14ac:dyDescent="0.3">
      <c r="A3078" t="s">
        <v>5519</v>
      </c>
      <c r="B3078" t="s">
        <v>32</v>
      </c>
      <c r="C3078" t="s">
        <v>114</v>
      </c>
      <c r="D3078" t="s">
        <v>5520</v>
      </c>
    </row>
    <row r="3079" spans="1:4" x14ac:dyDescent="0.3">
      <c r="A3079" t="s">
        <v>3802</v>
      </c>
      <c r="B3079" t="s">
        <v>32</v>
      </c>
      <c r="C3079" t="s">
        <v>45</v>
      </c>
      <c r="D3079" t="s">
        <v>3803</v>
      </c>
    </row>
    <row r="3080" spans="1:4" x14ac:dyDescent="0.3">
      <c r="A3080" t="s">
        <v>5516</v>
      </c>
      <c r="B3080" t="s">
        <v>32</v>
      </c>
      <c r="C3080" t="s">
        <v>75</v>
      </c>
      <c r="D3080" t="s">
        <v>5517</v>
      </c>
    </row>
    <row r="3081" spans="1:4" x14ac:dyDescent="0.3">
      <c r="A3081" t="s">
        <v>6101</v>
      </c>
      <c r="B3081" t="s">
        <v>41</v>
      </c>
      <c r="C3081" t="s">
        <v>185</v>
      </c>
      <c r="D3081" t="s">
        <v>6102</v>
      </c>
    </row>
    <row r="3082" spans="1:4" x14ac:dyDescent="0.3">
      <c r="A3082" t="s">
        <v>2961</v>
      </c>
      <c r="B3082" t="s">
        <v>41</v>
      </c>
      <c r="C3082" t="s">
        <v>185</v>
      </c>
      <c r="D3082" t="s">
        <v>2962</v>
      </c>
    </row>
    <row r="3083" spans="1:4" x14ac:dyDescent="0.3">
      <c r="A3083" t="s">
        <v>4900</v>
      </c>
      <c r="B3083" t="s">
        <v>48</v>
      </c>
      <c r="C3083" t="s">
        <v>99</v>
      </c>
      <c r="D3083" t="s">
        <v>4901</v>
      </c>
    </row>
    <row r="3084" spans="1:4" x14ac:dyDescent="0.3">
      <c r="A3084" t="s">
        <v>4770</v>
      </c>
      <c r="B3084" t="s">
        <v>32</v>
      </c>
      <c r="C3084" t="s">
        <v>75</v>
      </c>
      <c r="D3084" t="s">
        <v>4771</v>
      </c>
    </row>
    <row r="3085" spans="1:4" x14ac:dyDescent="0.3">
      <c r="A3085" t="s">
        <v>1472</v>
      </c>
      <c r="B3085" t="s">
        <v>32</v>
      </c>
      <c r="C3085" t="s">
        <v>52</v>
      </c>
      <c r="D3085" t="s">
        <v>1473</v>
      </c>
    </row>
    <row r="3086" spans="1:4" x14ac:dyDescent="0.3">
      <c r="A3086" t="s">
        <v>2142</v>
      </c>
      <c r="B3086" t="s">
        <v>41</v>
      </c>
      <c r="C3086" t="s">
        <v>492</v>
      </c>
      <c r="D3086" t="s">
        <v>2143</v>
      </c>
    </row>
    <row r="3087" spans="1:4" x14ac:dyDescent="0.3">
      <c r="A3087" t="s">
        <v>3256</v>
      </c>
      <c r="B3087" t="s">
        <v>32</v>
      </c>
      <c r="C3087" t="s">
        <v>45</v>
      </c>
      <c r="D3087" t="s">
        <v>3257</v>
      </c>
    </row>
    <row r="3088" spans="1:4" x14ac:dyDescent="0.3">
      <c r="A3088" t="s">
        <v>4105</v>
      </c>
      <c r="B3088" t="s">
        <v>32</v>
      </c>
      <c r="C3088" t="s">
        <v>55</v>
      </c>
      <c r="D3088" t="s">
        <v>4106</v>
      </c>
    </row>
    <row r="3089" spans="1:4" x14ac:dyDescent="0.3">
      <c r="A3089" t="s">
        <v>1695</v>
      </c>
      <c r="B3089" t="s">
        <v>41</v>
      </c>
      <c r="C3089" t="s">
        <v>42</v>
      </c>
      <c r="D3089" t="s">
        <v>1696</v>
      </c>
    </row>
    <row r="3090" spans="1:4" x14ac:dyDescent="0.3">
      <c r="A3090" t="s">
        <v>5264</v>
      </c>
      <c r="B3090" t="s">
        <v>48</v>
      </c>
      <c r="C3090" t="s">
        <v>99</v>
      </c>
      <c r="D3090" t="s">
        <v>5265</v>
      </c>
    </row>
    <row r="3091" spans="1:4" x14ac:dyDescent="0.3">
      <c r="A3091" t="s">
        <v>2175</v>
      </c>
      <c r="B3091" t="s">
        <v>32</v>
      </c>
      <c r="C3091" t="s">
        <v>52</v>
      </c>
      <c r="D3091" t="s">
        <v>2176</v>
      </c>
    </row>
    <row r="3092" spans="1:4" x14ac:dyDescent="0.3">
      <c r="A3092" t="s">
        <v>6107</v>
      </c>
      <c r="B3092" t="s">
        <v>32</v>
      </c>
      <c r="C3092" t="s">
        <v>33</v>
      </c>
      <c r="D3092" t="s">
        <v>6108</v>
      </c>
    </row>
    <row r="3093" spans="1:4" x14ac:dyDescent="0.3">
      <c r="A3093" t="s">
        <v>2835</v>
      </c>
      <c r="B3093" t="s">
        <v>48</v>
      </c>
      <c r="C3093" t="s">
        <v>49</v>
      </c>
      <c r="D3093" t="s">
        <v>2836</v>
      </c>
    </row>
    <row r="3094" spans="1:4" x14ac:dyDescent="0.3">
      <c r="A3094" t="s">
        <v>6110</v>
      </c>
      <c r="B3094" t="s">
        <v>48</v>
      </c>
      <c r="C3094" t="s">
        <v>99</v>
      </c>
      <c r="D3094" t="s">
        <v>6111</v>
      </c>
    </row>
    <row r="3095" spans="1:4" x14ac:dyDescent="0.3">
      <c r="A3095" t="s">
        <v>3019</v>
      </c>
      <c r="B3095" t="s">
        <v>48</v>
      </c>
      <c r="C3095" t="s">
        <v>49</v>
      </c>
      <c r="D3095" t="s">
        <v>3020</v>
      </c>
    </row>
    <row r="3096" spans="1:4" x14ac:dyDescent="0.3">
      <c r="A3096" t="s">
        <v>2791</v>
      </c>
      <c r="B3096" t="s">
        <v>32</v>
      </c>
      <c r="C3096" t="s">
        <v>75</v>
      </c>
      <c r="D3096" t="s">
        <v>2792</v>
      </c>
    </row>
    <row r="3097" spans="1:4" x14ac:dyDescent="0.3">
      <c r="A3097" t="s">
        <v>1935</v>
      </c>
      <c r="B3097" t="s">
        <v>32</v>
      </c>
      <c r="C3097" t="s">
        <v>114</v>
      </c>
      <c r="D3097" t="s">
        <v>1936</v>
      </c>
    </row>
    <row r="3098" spans="1:4" x14ac:dyDescent="0.3">
      <c r="A3098" t="s">
        <v>6062</v>
      </c>
      <c r="B3098" t="s">
        <v>41</v>
      </c>
      <c r="C3098" t="s">
        <v>42</v>
      </c>
      <c r="D3098" t="s">
        <v>6063</v>
      </c>
    </row>
    <row r="3099" spans="1:4" x14ac:dyDescent="0.3">
      <c r="A3099" t="s">
        <v>4827</v>
      </c>
      <c r="B3099" t="s">
        <v>41</v>
      </c>
      <c r="C3099" t="s">
        <v>42</v>
      </c>
      <c r="D3099" t="s">
        <v>4828</v>
      </c>
    </row>
    <row r="3100" spans="1:4" x14ac:dyDescent="0.3">
      <c r="A3100" t="s">
        <v>734</v>
      </c>
      <c r="B3100" t="s">
        <v>32</v>
      </c>
      <c r="C3100" t="s">
        <v>52</v>
      </c>
      <c r="D3100" t="s">
        <v>735</v>
      </c>
    </row>
    <row r="3101" spans="1:4" x14ac:dyDescent="0.3">
      <c r="A3101" t="s">
        <v>6117</v>
      </c>
      <c r="B3101" t="s">
        <v>32</v>
      </c>
      <c r="C3101" t="s">
        <v>215</v>
      </c>
      <c r="D3101" t="s">
        <v>6118</v>
      </c>
    </row>
    <row r="3102" spans="1:4" x14ac:dyDescent="0.3">
      <c r="A3102" t="s">
        <v>6121</v>
      </c>
      <c r="B3102" t="s">
        <v>48</v>
      </c>
      <c r="C3102" t="s">
        <v>49</v>
      </c>
      <c r="D3102" t="s">
        <v>6122</v>
      </c>
    </row>
    <row r="3103" spans="1:4" x14ac:dyDescent="0.3">
      <c r="A3103" t="s">
        <v>1889</v>
      </c>
      <c r="B3103" t="s">
        <v>41</v>
      </c>
      <c r="C3103" t="s">
        <v>42</v>
      </c>
      <c r="D3103" t="s">
        <v>1890</v>
      </c>
    </row>
    <row r="3104" spans="1:4" x14ac:dyDescent="0.3">
      <c r="A3104" t="s">
        <v>1093</v>
      </c>
      <c r="B3104" t="s">
        <v>32</v>
      </c>
      <c r="C3104" t="s">
        <v>75</v>
      </c>
      <c r="D3104" t="s">
        <v>1094</v>
      </c>
    </row>
    <row r="3105" spans="1:4" x14ac:dyDescent="0.3">
      <c r="A3105" t="s">
        <v>1796</v>
      </c>
      <c r="B3105" t="s">
        <v>48</v>
      </c>
      <c r="C3105" t="s">
        <v>49</v>
      </c>
      <c r="D3105" t="s">
        <v>1797</v>
      </c>
    </row>
    <row r="3106" spans="1:4" x14ac:dyDescent="0.3">
      <c r="A3106" t="s">
        <v>4917</v>
      </c>
      <c r="B3106" t="s">
        <v>32</v>
      </c>
      <c r="C3106" t="s">
        <v>33</v>
      </c>
      <c r="D3106" t="s">
        <v>4918</v>
      </c>
    </row>
    <row r="3107" spans="1:4" x14ac:dyDescent="0.3">
      <c r="A3107" t="s">
        <v>1336</v>
      </c>
      <c r="B3107" t="s">
        <v>32</v>
      </c>
      <c r="C3107" t="s">
        <v>114</v>
      </c>
      <c r="D3107" t="s">
        <v>1337</v>
      </c>
    </row>
    <row r="3108" spans="1:4" x14ac:dyDescent="0.3">
      <c r="A3108" t="s">
        <v>3942</v>
      </c>
      <c r="B3108" t="s">
        <v>41</v>
      </c>
      <c r="C3108" t="s">
        <v>42</v>
      </c>
      <c r="D3108" t="s">
        <v>6126</v>
      </c>
    </row>
    <row r="3109" spans="1:4" x14ac:dyDescent="0.3">
      <c r="A3109" t="s">
        <v>4503</v>
      </c>
      <c r="B3109" t="s">
        <v>32</v>
      </c>
      <c r="C3109" t="s">
        <v>114</v>
      </c>
      <c r="D3109" t="s">
        <v>4504</v>
      </c>
    </row>
    <row r="3110" spans="1:4" x14ac:dyDescent="0.3">
      <c r="A3110" t="s">
        <v>2466</v>
      </c>
      <c r="B3110" t="s">
        <v>48</v>
      </c>
      <c r="C3110" t="s">
        <v>99</v>
      </c>
      <c r="D3110" t="s">
        <v>2467</v>
      </c>
    </row>
    <row r="3111" spans="1:4" x14ac:dyDescent="0.3">
      <c r="A3111" t="s">
        <v>1428</v>
      </c>
      <c r="B3111" t="s">
        <v>32</v>
      </c>
      <c r="C3111" t="s">
        <v>45</v>
      </c>
      <c r="D3111" t="s">
        <v>1429</v>
      </c>
    </row>
    <row r="3112" spans="1:4" x14ac:dyDescent="0.3">
      <c r="A3112" t="s">
        <v>4290</v>
      </c>
      <c r="B3112" t="s">
        <v>32</v>
      </c>
      <c r="C3112" t="s">
        <v>114</v>
      </c>
      <c r="D3112" t="s">
        <v>4291</v>
      </c>
    </row>
    <row r="3113" spans="1:4" x14ac:dyDescent="0.3">
      <c r="A3113" t="s">
        <v>718</v>
      </c>
      <c r="B3113" t="s">
        <v>32</v>
      </c>
      <c r="C3113" t="s">
        <v>205</v>
      </c>
      <c r="D3113" t="s">
        <v>719</v>
      </c>
    </row>
    <row r="3114" spans="1:4" x14ac:dyDescent="0.3">
      <c r="A3114" t="s">
        <v>326</v>
      </c>
      <c r="B3114" t="s">
        <v>32</v>
      </c>
      <c r="C3114" t="s">
        <v>114</v>
      </c>
      <c r="D3114" t="s">
        <v>327</v>
      </c>
    </row>
    <row r="3115" spans="1:4" x14ac:dyDescent="0.3">
      <c r="A3115" t="s">
        <v>5461</v>
      </c>
      <c r="B3115" t="s">
        <v>32</v>
      </c>
      <c r="C3115" t="s">
        <v>55</v>
      </c>
      <c r="D3115" t="s">
        <v>5462</v>
      </c>
    </row>
    <row r="3116" spans="1:4" x14ac:dyDescent="0.3">
      <c r="A3116" t="s">
        <v>2504</v>
      </c>
      <c r="B3116" t="s">
        <v>48</v>
      </c>
      <c r="C3116" t="s">
        <v>49</v>
      </c>
      <c r="D3116" t="s">
        <v>2505</v>
      </c>
    </row>
    <row r="3117" spans="1:4" x14ac:dyDescent="0.3">
      <c r="A3117" t="s">
        <v>5004</v>
      </c>
      <c r="B3117" t="s">
        <v>32</v>
      </c>
      <c r="C3117" t="s">
        <v>200</v>
      </c>
      <c r="D3117" t="s">
        <v>5005</v>
      </c>
    </row>
    <row r="3118" spans="1:4" x14ac:dyDescent="0.3">
      <c r="A3118" t="s">
        <v>4530</v>
      </c>
      <c r="B3118" t="s">
        <v>32</v>
      </c>
      <c r="C3118" t="s">
        <v>52</v>
      </c>
      <c r="D3118" t="s">
        <v>4531</v>
      </c>
    </row>
    <row r="3119" spans="1:4" x14ac:dyDescent="0.3">
      <c r="A3119" t="s">
        <v>6139</v>
      </c>
      <c r="B3119" t="s">
        <v>41</v>
      </c>
      <c r="C3119" t="s">
        <v>185</v>
      </c>
      <c r="D3119" t="s">
        <v>6140</v>
      </c>
    </row>
    <row r="3120" spans="1:4" x14ac:dyDescent="0.3">
      <c r="A3120" t="s">
        <v>3802</v>
      </c>
      <c r="B3120" t="s">
        <v>32</v>
      </c>
      <c r="C3120" t="s">
        <v>45</v>
      </c>
      <c r="D3120" t="s">
        <v>3803</v>
      </c>
    </row>
    <row r="3121" spans="1:4" x14ac:dyDescent="0.3">
      <c r="A3121" t="s">
        <v>4092</v>
      </c>
      <c r="B3121" t="s">
        <v>41</v>
      </c>
      <c r="C3121" t="s">
        <v>42</v>
      </c>
      <c r="D3121" t="s">
        <v>4093</v>
      </c>
    </row>
    <row r="3122" spans="1:4" x14ac:dyDescent="0.3">
      <c r="A3122" t="s">
        <v>556</v>
      </c>
      <c r="B3122" t="s">
        <v>32</v>
      </c>
      <c r="C3122" t="s">
        <v>75</v>
      </c>
      <c r="D3122" t="s">
        <v>557</v>
      </c>
    </row>
    <row r="3123" spans="1:4" x14ac:dyDescent="0.3">
      <c r="A3123" t="s">
        <v>2881</v>
      </c>
      <c r="B3123" t="s">
        <v>32</v>
      </c>
      <c r="C3123" t="s">
        <v>52</v>
      </c>
      <c r="D3123" t="s">
        <v>2882</v>
      </c>
    </row>
    <row r="3124" spans="1:4" x14ac:dyDescent="0.3">
      <c r="A3124" t="s">
        <v>1547</v>
      </c>
      <c r="B3124" t="s">
        <v>48</v>
      </c>
      <c r="C3124" t="s">
        <v>99</v>
      </c>
      <c r="D3124" t="s">
        <v>1548</v>
      </c>
    </row>
    <row r="3125" spans="1:4" x14ac:dyDescent="0.3">
      <c r="A3125" t="s">
        <v>2529</v>
      </c>
      <c r="B3125" t="s">
        <v>32</v>
      </c>
      <c r="C3125" t="s">
        <v>52</v>
      </c>
      <c r="D3125" t="s">
        <v>2530</v>
      </c>
    </row>
    <row r="3126" spans="1:4" x14ac:dyDescent="0.3">
      <c r="A3126" t="s">
        <v>1093</v>
      </c>
      <c r="B3126" t="s">
        <v>32</v>
      </c>
      <c r="C3126" t="s">
        <v>75</v>
      </c>
      <c r="D3126" t="s">
        <v>1094</v>
      </c>
    </row>
    <row r="3127" spans="1:4" x14ac:dyDescent="0.3">
      <c r="A3127" t="s">
        <v>4119</v>
      </c>
      <c r="B3127" t="s">
        <v>32</v>
      </c>
      <c r="C3127" t="s">
        <v>45</v>
      </c>
      <c r="D3127" t="s">
        <v>4120</v>
      </c>
    </row>
    <row r="3128" spans="1:4" x14ac:dyDescent="0.3">
      <c r="A3128" t="s">
        <v>2785</v>
      </c>
      <c r="B3128" t="s">
        <v>32</v>
      </c>
      <c r="C3128" t="s">
        <v>75</v>
      </c>
      <c r="D3128" t="s">
        <v>2786</v>
      </c>
    </row>
    <row r="3129" spans="1:4" x14ac:dyDescent="0.3">
      <c r="A3129" t="s">
        <v>4806</v>
      </c>
      <c r="B3129" t="s">
        <v>32</v>
      </c>
      <c r="C3129" t="s">
        <v>52</v>
      </c>
      <c r="D3129" t="s">
        <v>4807</v>
      </c>
    </row>
    <row r="3130" spans="1:4" x14ac:dyDescent="0.3">
      <c r="A3130" t="s">
        <v>4876</v>
      </c>
      <c r="B3130" t="s">
        <v>32</v>
      </c>
      <c r="C3130" t="s">
        <v>52</v>
      </c>
      <c r="D3130" t="s">
        <v>4877</v>
      </c>
    </row>
    <row r="3131" spans="1:4" x14ac:dyDescent="0.3">
      <c r="A3131" t="s">
        <v>6148</v>
      </c>
      <c r="B3131" t="s">
        <v>32</v>
      </c>
      <c r="C3131" t="s">
        <v>55</v>
      </c>
      <c r="D3131" t="s">
        <v>6149</v>
      </c>
    </row>
    <row r="3132" spans="1:4" x14ac:dyDescent="0.3">
      <c r="A3132" t="s">
        <v>4831</v>
      </c>
      <c r="B3132" t="s">
        <v>32</v>
      </c>
      <c r="C3132" t="s">
        <v>33</v>
      </c>
      <c r="D3132" t="s">
        <v>4832</v>
      </c>
    </row>
    <row r="3133" spans="1:4" x14ac:dyDescent="0.3">
      <c r="A3133" t="s">
        <v>2481</v>
      </c>
      <c r="B3133" t="s">
        <v>41</v>
      </c>
      <c r="C3133" t="s">
        <v>58</v>
      </c>
      <c r="D3133" t="s">
        <v>2482</v>
      </c>
    </row>
    <row r="3134" spans="1:4" x14ac:dyDescent="0.3">
      <c r="A3134" t="s">
        <v>3901</v>
      </c>
      <c r="B3134" t="s">
        <v>41</v>
      </c>
      <c r="C3134" t="s">
        <v>58</v>
      </c>
      <c r="D3134" t="s">
        <v>3902</v>
      </c>
    </row>
    <row r="3135" spans="1:4" x14ac:dyDescent="0.3">
      <c r="A3135" t="s">
        <v>2219</v>
      </c>
      <c r="B3135" t="s">
        <v>32</v>
      </c>
      <c r="C3135" t="s">
        <v>52</v>
      </c>
      <c r="D3135" t="s">
        <v>2220</v>
      </c>
    </row>
    <row r="3136" spans="1:4" x14ac:dyDescent="0.3">
      <c r="A3136" t="s">
        <v>2723</v>
      </c>
      <c r="B3136" t="s">
        <v>41</v>
      </c>
      <c r="C3136" t="s">
        <v>185</v>
      </c>
      <c r="D3136" t="s">
        <v>2724</v>
      </c>
    </row>
    <row r="3137" spans="1:4" x14ac:dyDescent="0.3">
      <c r="A3137" t="s">
        <v>4076</v>
      </c>
      <c r="B3137" t="s">
        <v>48</v>
      </c>
      <c r="C3137" t="s">
        <v>99</v>
      </c>
      <c r="D3137" t="s">
        <v>4077</v>
      </c>
    </row>
    <row r="3138" spans="1:4" x14ac:dyDescent="0.3">
      <c r="A3138" t="s">
        <v>6155</v>
      </c>
      <c r="B3138" t="s">
        <v>32</v>
      </c>
      <c r="C3138" t="s">
        <v>55</v>
      </c>
      <c r="D3138" t="s">
        <v>6156</v>
      </c>
    </row>
    <row r="3139" spans="1:4" x14ac:dyDescent="0.3">
      <c r="A3139" t="s">
        <v>4563</v>
      </c>
      <c r="B3139" t="s">
        <v>32</v>
      </c>
      <c r="C3139" t="s">
        <v>205</v>
      </c>
      <c r="D3139" t="s">
        <v>4564</v>
      </c>
    </row>
    <row r="3140" spans="1:4" x14ac:dyDescent="0.3">
      <c r="A3140" t="s">
        <v>6158</v>
      </c>
      <c r="B3140" t="s">
        <v>48</v>
      </c>
      <c r="C3140" t="s">
        <v>49</v>
      </c>
      <c r="D3140" t="s">
        <v>6159</v>
      </c>
    </row>
    <row r="3141" spans="1:4" x14ac:dyDescent="0.3">
      <c r="A3141" t="s">
        <v>2345</v>
      </c>
      <c r="B3141" t="s">
        <v>32</v>
      </c>
      <c r="C3141" t="s">
        <v>114</v>
      </c>
      <c r="D3141" t="s">
        <v>2346</v>
      </c>
    </row>
    <row r="3142" spans="1:4" x14ac:dyDescent="0.3">
      <c r="A3142" t="s">
        <v>6163</v>
      </c>
      <c r="B3142" t="s">
        <v>32</v>
      </c>
      <c r="C3142" t="s">
        <v>205</v>
      </c>
      <c r="D3142" t="s">
        <v>6164</v>
      </c>
    </row>
    <row r="3143" spans="1:4" x14ac:dyDescent="0.3">
      <c r="A3143" t="s">
        <v>141</v>
      </c>
      <c r="B3143" t="s">
        <v>32</v>
      </c>
      <c r="C3143" t="s">
        <v>114</v>
      </c>
      <c r="D3143" t="s">
        <v>142</v>
      </c>
    </row>
    <row r="3144" spans="1:4" x14ac:dyDescent="0.3">
      <c r="A3144" t="s">
        <v>5491</v>
      </c>
      <c r="B3144" t="s">
        <v>32</v>
      </c>
      <c r="C3144" t="s">
        <v>45</v>
      </c>
      <c r="D3144" t="s">
        <v>5492</v>
      </c>
    </row>
    <row r="3145" spans="1:4" x14ac:dyDescent="0.3">
      <c r="A3145" t="s">
        <v>779</v>
      </c>
      <c r="B3145" t="s">
        <v>32</v>
      </c>
      <c r="C3145" t="s">
        <v>55</v>
      </c>
      <c r="D3145" t="s">
        <v>780</v>
      </c>
    </row>
    <row r="3146" spans="1:4" x14ac:dyDescent="0.3">
      <c r="A3146" t="s">
        <v>4385</v>
      </c>
      <c r="B3146" t="s">
        <v>32</v>
      </c>
      <c r="C3146" t="s">
        <v>114</v>
      </c>
      <c r="D3146" t="s">
        <v>4386</v>
      </c>
    </row>
    <row r="3147" spans="1:4" x14ac:dyDescent="0.3">
      <c r="A3147" t="s">
        <v>2863</v>
      </c>
      <c r="B3147" t="s">
        <v>32</v>
      </c>
      <c r="C3147" t="s">
        <v>52</v>
      </c>
      <c r="D3147" t="s">
        <v>2864</v>
      </c>
    </row>
    <row r="3148" spans="1:4" x14ac:dyDescent="0.3">
      <c r="A3148" t="s">
        <v>3436</v>
      </c>
      <c r="B3148" t="s">
        <v>32</v>
      </c>
      <c r="C3148" t="s">
        <v>52</v>
      </c>
      <c r="D3148" t="s">
        <v>3437</v>
      </c>
    </row>
    <row r="3149" spans="1:4" x14ac:dyDescent="0.3">
      <c r="A3149" t="s">
        <v>2061</v>
      </c>
      <c r="B3149" t="s">
        <v>41</v>
      </c>
      <c r="C3149" t="s">
        <v>185</v>
      </c>
      <c r="D3149" t="s">
        <v>2062</v>
      </c>
    </row>
    <row r="3150" spans="1:4" x14ac:dyDescent="0.3">
      <c r="A3150" t="s">
        <v>6172</v>
      </c>
      <c r="B3150" t="s">
        <v>32</v>
      </c>
      <c r="C3150" t="s">
        <v>114</v>
      </c>
      <c r="D3150" t="s">
        <v>6173</v>
      </c>
    </row>
    <row r="3151" spans="1:4" x14ac:dyDescent="0.3">
      <c r="A3151" t="s">
        <v>579</v>
      </c>
      <c r="B3151" t="s">
        <v>32</v>
      </c>
      <c r="C3151" t="s">
        <v>33</v>
      </c>
      <c r="D3151" t="s">
        <v>580</v>
      </c>
    </row>
    <row r="3152" spans="1:4" x14ac:dyDescent="0.3">
      <c r="A3152" t="s">
        <v>1866</v>
      </c>
      <c r="B3152" t="s">
        <v>32</v>
      </c>
      <c r="C3152" t="s">
        <v>33</v>
      </c>
      <c r="D3152" t="s">
        <v>1867</v>
      </c>
    </row>
    <row r="3153" spans="1:4" x14ac:dyDescent="0.3">
      <c r="A3153" t="s">
        <v>5345</v>
      </c>
      <c r="B3153" t="s">
        <v>48</v>
      </c>
      <c r="C3153" t="s">
        <v>413</v>
      </c>
      <c r="D3153" t="s">
        <v>5346</v>
      </c>
    </row>
    <row r="3154" spans="1:4" x14ac:dyDescent="0.3">
      <c r="A3154" t="s">
        <v>4020</v>
      </c>
      <c r="B3154" t="s">
        <v>48</v>
      </c>
      <c r="C3154" t="s">
        <v>49</v>
      </c>
      <c r="D3154" t="s">
        <v>4021</v>
      </c>
    </row>
    <row r="3155" spans="1:4" x14ac:dyDescent="0.3">
      <c r="A3155" t="s">
        <v>1203</v>
      </c>
      <c r="B3155" t="s">
        <v>32</v>
      </c>
      <c r="C3155" t="s">
        <v>45</v>
      </c>
      <c r="D3155" t="s">
        <v>1204</v>
      </c>
    </row>
    <row r="3156" spans="1:4" x14ac:dyDescent="0.3">
      <c r="A3156" t="s">
        <v>1077</v>
      </c>
      <c r="B3156" t="s">
        <v>41</v>
      </c>
      <c r="C3156" t="s">
        <v>185</v>
      </c>
      <c r="D3156" t="s">
        <v>1078</v>
      </c>
    </row>
    <row r="3157" spans="1:4" x14ac:dyDescent="0.3">
      <c r="A3157" t="s">
        <v>2260</v>
      </c>
      <c r="B3157" t="s">
        <v>32</v>
      </c>
      <c r="C3157" t="s">
        <v>55</v>
      </c>
      <c r="D3157" t="s">
        <v>2261</v>
      </c>
    </row>
    <row r="3158" spans="1:4" x14ac:dyDescent="0.3">
      <c r="A3158" t="s">
        <v>1055</v>
      </c>
      <c r="B3158" t="s">
        <v>41</v>
      </c>
      <c r="C3158" t="s">
        <v>42</v>
      </c>
      <c r="D3158" t="s">
        <v>1056</v>
      </c>
    </row>
    <row r="3159" spans="1:4" x14ac:dyDescent="0.3">
      <c r="A3159" t="s">
        <v>1753</v>
      </c>
      <c r="B3159" t="s">
        <v>32</v>
      </c>
      <c r="C3159" t="s">
        <v>52</v>
      </c>
      <c r="D3159" t="s">
        <v>1754</v>
      </c>
    </row>
    <row r="3160" spans="1:4" x14ac:dyDescent="0.3">
      <c r="A3160" t="s">
        <v>6176</v>
      </c>
      <c r="B3160" t="s">
        <v>32</v>
      </c>
      <c r="C3160" t="s">
        <v>45</v>
      </c>
      <c r="D3160" t="s">
        <v>6177</v>
      </c>
    </row>
    <row r="3161" spans="1:4" x14ac:dyDescent="0.3">
      <c r="A3161" t="s">
        <v>3398</v>
      </c>
      <c r="B3161" t="s">
        <v>41</v>
      </c>
      <c r="C3161" t="s">
        <v>42</v>
      </c>
      <c r="D3161" t="s">
        <v>3399</v>
      </c>
    </row>
    <row r="3162" spans="1:4" x14ac:dyDescent="0.3">
      <c r="A3162" t="s">
        <v>6179</v>
      </c>
      <c r="B3162" t="s">
        <v>32</v>
      </c>
      <c r="C3162" t="s">
        <v>114</v>
      </c>
      <c r="D3162" t="s">
        <v>6180</v>
      </c>
    </row>
    <row r="3163" spans="1:4" x14ac:dyDescent="0.3">
      <c r="A3163" t="s">
        <v>545</v>
      </c>
      <c r="B3163" t="s">
        <v>41</v>
      </c>
      <c r="C3163" t="s">
        <v>58</v>
      </c>
      <c r="D3163" t="s">
        <v>546</v>
      </c>
    </row>
    <row r="3164" spans="1:4" x14ac:dyDescent="0.3">
      <c r="A3164" t="s">
        <v>6183</v>
      </c>
      <c r="B3164" t="s">
        <v>32</v>
      </c>
      <c r="C3164" t="s">
        <v>215</v>
      </c>
      <c r="D3164" t="s">
        <v>264</v>
      </c>
    </row>
    <row r="3165" spans="1:4" x14ac:dyDescent="0.3">
      <c r="A3165" t="s">
        <v>1974</v>
      </c>
      <c r="B3165" t="s">
        <v>48</v>
      </c>
      <c r="C3165" t="s">
        <v>99</v>
      </c>
      <c r="D3165" t="s">
        <v>1975</v>
      </c>
    </row>
    <row r="3166" spans="1:4" x14ac:dyDescent="0.3">
      <c r="A3166" t="s">
        <v>4076</v>
      </c>
      <c r="B3166" t="s">
        <v>48</v>
      </c>
      <c r="C3166" t="s">
        <v>99</v>
      </c>
      <c r="D3166" t="s">
        <v>4077</v>
      </c>
    </row>
    <row r="3167" spans="1:4" x14ac:dyDescent="0.3">
      <c r="A3167" t="s">
        <v>1267</v>
      </c>
      <c r="B3167" t="s">
        <v>32</v>
      </c>
      <c r="C3167" t="s">
        <v>75</v>
      </c>
      <c r="D3167" t="s">
        <v>1268</v>
      </c>
    </row>
    <row r="3168" spans="1:4" x14ac:dyDescent="0.3">
      <c r="A3168" t="s">
        <v>6187</v>
      </c>
      <c r="B3168" t="s">
        <v>41</v>
      </c>
      <c r="C3168" t="s">
        <v>42</v>
      </c>
      <c r="D3168" t="s">
        <v>6188</v>
      </c>
    </row>
    <row r="3169" spans="1:4" x14ac:dyDescent="0.3">
      <c r="A3169" t="s">
        <v>237</v>
      </c>
      <c r="B3169" t="s">
        <v>32</v>
      </c>
      <c r="C3169" t="s">
        <v>114</v>
      </c>
      <c r="D3169" t="s">
        <v>238</v>
      </c>
    </row>
    <row r="3170" spans="1:4" x14ac:dyDescent="0.3">
      <c r="A3170" t="s">
        <v>2044</v>
      </c>
      <c r="B3170" t="s">
        <v>41</v>
      </c>
      <c r="C3170" t="s">
        <v>42</v>
      </c>
      <c r="D3170" t="s">
        <v>2045</v>
      </c>
    </row>
    <row r="3171" spans="1:4" x14ac:dyDescent="0.3">
      <c r="A3171" t="s">
        <v>2183</v>
      </c>
      <c r="B3171" t="s">
        <v>32</v>
      </c>
      <c r="C3171" t="s">
        <v>52</v>
      </c>
      <c r="D3171" t="s">
        <v>2184</v>
      </c>
    </row>
    <row r="3172" spans="1:4" x14ac:dyDescent="0.3">
      <c r="A3172" t="s">
        <v>1937</v>
      </c>
      <c r="B3172" t="s">
        <v>41</v>
      </c>
      <c r="C3172" t="s">
        <v>185</v>
      </c>
      <c r="D3172" t="s">
        <v>1938</v>
      </c>
    </row>
    <row r="3173" spans="1:4" x14ac:dyDescent="0.3">
      <c r="A3173" t="s">
        <v>6190</v>
      </c>
      <c r="B3173" t="s">
        <v>41</v>
      </c>
      <c r="C3173" t="s">
        <v>42</v>
      </c>
      <c r="D3173" t="s">
        <v>6191</v>
      </c>
    </row>
    <row r="3174" spans="1:4" x14ac:dyDescent="0.3">
      <c r="A3174" t="s">
        <v>3356</v>
      </c>
      <c r="B3174" t="s">
        <v>41</v>
      </c>
      <c r="C3174" t="s">
        <v>42</v>
      </c>
      <c r="D3174" t="s">
        <v>3357</v>
      </c>
    </row>
    <row r="3175" spans="1:4" x14ac:dyDescent="0.3">
      <c r="A3175" t="s">
        <v>4533</v>
      </c>
      <c r="B3175" t="s">
        <v>32</v>
      </c>
      <c r="C3175" t="s">
        <v>114</v>
      </c>
      <c r="D3175" t="s">
        <v>4534</v>
      </c>
    </row>
    <row r="3176" spans="1:4" x14ac:dyDescent="0.3">
      <c r="A3176" t="s">
        <v>2366</v>
      </c>
      <c r="B3176" t="s">
        <v>41</v>
      </c>
      <c r="C3176" t="s">
        <v>185</v>
      </c>
      <c r="D3176" t="s">
        <v>2367</v>
      </c>
    </row>
    <row r="3177" spans="1:4" x14ac:dyDescent="0.3">
      <c r="A3177" t="s">
        <v>4620</v>
      </c>
      <c r="B3177" t="s">
        <v>32</v>
      </c>
      <c r="C3177" t="s">
        <v>33</v>
      </c>
      <c r="D3177" t="s">
        <v>4621</v>
      </c>
    </row>
    <row r="3178" spans="1:4" x14ac:dyDescent="0.3">
      <c r="A3178" t="s">
        <v>4245</v>
      </c>
      <c r="B3178" t="s">
        <v>41</v>
      </c>
      <c r="C3178" t="s">
        <v>42</v>
      </c>
      <c r="D3178" t="s">
        <v>4246</v>
      </c>
    </row>
    <row r="3179" spans="1:4" x14ac:dyDescent="0.3">
      <c r="A3179" t="s">
        <v>2300</v>
      </c>
      <c r="B3179" t="s">
        <v>48</v>
      </c>
      <c r="C3179" t="s">
        <v>413</v>
      </c>
      <c r="D3179" t="s">
        <v>2301</v>
      </c>
    </row>
    <row r="3180" spans="1:4" x14ac:dyDescent="0.3">
      <c r="A3180" t="s">
        <v>6195</v>
      </c>
      <c r="B3180" t="s">
        <v>32</v>
      </c>
      <c r="C3180" t="s">
        <v>52</v>
      </c>
      <c r="D3180" t="s">
        <v>6196</v>
      </c>
    </row>
    <row r="3181" spans="1:4" x14ac:dyDescent="0.3">
      <c r="A3181" t="s">
        <v>2525</v>
      </c>
      <c r="B3181" t="s">
        <v>41</v>
      </c>
      <c r="C3181" t="s">
        <v>492</v>
      </c>
      <c r="D3181" t="s">
        <v>2526</v>
      </c>
    </row>
    <row r="3182" spans="1:4" x14ac:dyDescent="0.3">
      <c r="A3182" t="s">
        <v>5351</v>
      </c>
      <c r="B3182" t="s">
        <v>32</v>
      </c>
      <c r="C3182" t="s">
        <v>114</v>
      </c>
      <c r="D3182" t="s">
        <v>5352</v>
      </c>
    </row>
    <row r="3183" spans="1:4" x14ac:dyDescent="0.3">
      <c r="A3183" t="s">
        <v>3901</v>
      </c>
      <c r="B3183" t="s">
        <v>41</v>
      </c>
      <c r="C3183" t="s">
        <v>58</v>
      </c>
      <c r="D3183" t="s">
        <v>3902</v>
      </c>
    </row>
    <row r="3184" spans="1:4" x14ac:dyDescent="0.3">
      <c r="A3184" t="s">
        <v>5307</v>
      </c>
      <c r="B3184" t="s">
        <v>48</v>
      </c>
      <c r="C3184" t="s">
        <v>99</v>
      </c>
      <c r="D3184" t="s">
        <v>5308</v>
      </c>
    </row>
    <row r="3185" spans="1:4" x14ac:dyDescent="0.3">
      <c r="A3185" t="s">
        <v>2734</v>
      </c>
      <c r="B3185" t="s">
        <v>32</v>
      </c>
      <c r="C3185" t="s">
        <v>75</v>
      </c>
      <c r="D3185" t="s">
        <v>2735</v>
      </c>
    </row>
    <row r="3186" spans="1:4" x14ac:dyDescent="0.3">
      <c r="A3186" t="s">
        <v>4089</v>
      </c>
      <c r="B3186" t="s">
        <v>32</v>
      </c>
      <c r="C3186" t="s">
        <v>205</v>
      </c>
      <c r="D3186" t="s">
        <v>4090</v>
      </c>
    </row>
    <row r="3187" spans="1:4" x14ac:dyDescent="0.3">
      <c r="A3187" t="s">
        <v>3614</v>
      </c>
      <c r="B3187" t="s">
        <v>32</v>
      </c>
      <c r="C3187" t="s">
        <v>75</v>
      </c>
      <c r="D3187" t="s">
        <v>3615</v>
      </c>
    </row>
    <row r="3188" spans="1:4" x14ac:dyDescent="0.3">
      <c r="A3188" t="s">
        <v>6204</v>
      </c>
      <c r="B3188" t="s">
        <v>32</v>
      </c>
      <c r="C3188" t="s">
        <v>52</v>
      </c>
      <c r="D3188" t="s">
        <v>6205</v>
      </c>
    </row>
    <row r="3189" spans="1:4" x14ac:dyDescent="0.3">
      <c r="A3189" t="s">
        <v>4647</v>
      </c>
      <c r="B3189" t="s">
        <v>32</v>
      </c>
      <c r="C3189" t="s">
        <v>114</v>
      </c>
      <c r="D3189" t="s">
        <v>4648</v>
      </c>
    </row>
    <row r="3190" spans="1:4" x14ac:dyDescent="0.3">
      <c r="A3190" t="s">
        <v>5881</v>
      </c>
      <c r="B3190" t="s">
        <v>32</v>
      </c>
      <c r="C3190" t="s">
        <v>52</v>
      </c>
      <c r="D3190" t="s">
        <v>5882</v>
      </c>
    </row>
    <row r="3191" spans="1:4" x14ac:dyDescent="0.3">
      <c r="A3191" t="s">
        <v>6206</v>
      </c>
      <c r="B3191" t="s">
        <v>41</v>
      </c>
      <c r="C3191" t="s">
        <v>58</v>
      </c>
      <c r="D3191" t="s">
        <v>6207</v>
      </c>
    </row>
    <row r="3192" spans="1:4" x14ac:dyDescent="0.3">
      <c r="A3192" t="s">
        <v>5450</v>
      </c>
      <c r="B3192" t="s">
        <v>32</v>
      </c>
      <c r="C3192" t="s">
        <v>45</v>
      </c>
      <c r="D3192" t="s">
        <v>5451</v>
      </c>
    </row>
    <row r="3193" spans="1:4" x14ac:dyDescent="0.3">
      <c r="A3193" t="s">
        <v>6212</v>
      </c>
      <c r="B3193" t="s">
        <v>48</v>
      </c>
      <c r="C3193" t="s">
        <v>49</v>
      </c>
      <c r="D3193" t="s">
        <v>6213</v>
      </c>
    </row>
    <row r="3194" spans="1:4" x14ac:dyDescent="0.3">
      <c r="A3194" t="s">
        <v>5959</v>
      </c>
      <c r="B3194" t="s">
        <v>32</v>
      </c>
      <c r="C3194" t="s">
        <v>45</v>
      </c>
      <c r="D3194" t="s">
        <v>5960</v>
      </c>
    </row>
    <row r="3195" spans="1:4" x14ac:dyDescent="0.3">
      <c r="A3195" t="s">
        <v>817</v>
      </c>
      <c r="B3195" t="s">
        <v>32</v>
      </c>
      <c r="C3195" t="s">
        <v>114</v>
      </c>
      <c r="D3195" t="s">
        <v>818</v>
      </c>
    </row>
    <row r="3196" spans="1:4" x14ac:dyDescent="0.3">
      <c r="A3196" t="s">
        <v>694</v>
      </c>
      <c r="B3196" t="s">
        <v>48</v>
      </c>
      <c r="C3196" t="s">
        <v>49</v>
      </c>
      <c r="D3196" t="s">
        <v>695</v>
      </c>
    </row>
    <row r="3197" spans="1:4" x14ac:dyDescent="0.3">
      <c r="A3197" t="s">
        <v>689</v>
      </c>
      <c r="B3197" t="s">
        <v>32</v>
      </c>
      <c r="C3197" t="s">
        <v>200</v>
      </c>
      <c r="D3197" t="s">
        <v>690</v>
      </c>
    </row>
    <row r="3198" spans="1:4" x14ac:dyDescent="0.3">
      <c r="A3198" t="s">
        <v>1161</v>
      </c>
      <c r="B3198" t="s">
        <v>32</v>
      </c>
      <c r="C3198" t="s">
        <v>52</v>
      </c>
      <c r="D3198" t="s">
        <v>1162</v>
      </c>
    </row>
    <row r="3199" spans="1:4" x14ac:dyDescent="0.3">
      <c r="A3199" t="s">
        <v>2380</v>
      </c>
      <c r="B3199" t="s">
        <v>32</v>
      </c>
      <c r="C3199" t="s">
        <v>52</v>
      </c>
      <c r="D3199" t="s">
        <v>5246</v>
      </c>
    </row>
    <row r="3200" spans="1:4" x14ac:dyDescent="0.3">
      <c r="A3200" t="s">
        <v>3066</v>
      </c>
      <c r="B3200" t="s">
        <v>48</v>
      </c>
      <c r="C3200" t="s">
        <v>99</v>
      </c>
      <c r="D3200" t="s">
        <v>3067</v>
      </c>
    </row>
    <row r="3201" spans="1:4" x14ac:dyDescent="0.3">
      <c r="A3201" t="s">
        <v>4558</v>
      </c>
      <c r="B3201" t="s">
        <v>41</v>
      </c>
      <c r="C3201" t="s">
        <v>42</v>
      </c>
      <c r="D3201" t="s">
        <v>4559</v>
      </c>
    </row>
    <row r="3202" spans="1:4" x14ac:dyDescent="0.3">
      <c r="A3202" t="s">
        <v>4179</v>
      </c>
      <c r="B3202" t="s">
        <v>48</v>
      </c>
      <c r="C3202" t="s">
        <v>49</v>
      </c>
      <c r="D3202" t="s">
        <v>4180</v>
      </c>
    </row>
    <row r="3203" spans="1:4" x14ac:dyDescent="0.3">
      <c r="A3203" t="s">
        <v>5457</v>
      </c>
      <c r="B3203" t="s">
        <v>32</v>
      </c>
      <c r="C3203" t="s">
        <v>114</v>
      </c>
      <c r="D3203" t="s">
        <v>5458</v>
      </c>
    </row>
    <row r="3204" spans="1:4" x14ac:dyDescent="0.3">
      <c r="A3204" t="s">
        <v>1802</v>
      </c>
      <c r="B3204" t="s">
        <v>32</v>
      </c>
      <c r="C3204" t="s">
        <v>55</v>
      </c>
      <c r="D3204" t="s">
        <v>1803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4"/>
  <sheetViews>
    <sheetView tabSelected="1" topLeftCell="F1" workbookViewId="0">
      <selection activeCell="I22" sqref="I22"/>
    </sheetView>
  </sheetViews>
  <sheetFormatPr defaultRowHeight="14.4" x14ac:dyDescent="0.3"/>
  <cols>
    <col min="1" max="1" width="13.109375" bestFit="1" customWidth="1"/>
    <col min="2" max="3" width="21.33203125" customWidth="1"/>
    <col min="4" max="5" width="22" customWidth="1"/>
    <col min="6" max="6" width="14.33203125" customWidth="1"/>
    <col min="7" max="7" width="26.33203125" customWidth="1"/>
    <col min="8" max="8" width="90.21875" style="26" bestFit="1" customWidth="1"/>
    <col min="9" max="9" width="26.33203125" customWidth="1"/>
  </cols>
  <sheetData>
    <row r="1" spans="1:11" x14ac:dyDescent="0.3">
      <c r="A1" t="s">
        <v>14</v>
      </c>
      <c r="B1" t="s">
        <v>6225</v>
      </c>
      <c r="C1" t="s">
        <v>6228</v>
      </c>
      <c r="D1" t="s">
        <v>6223</v>
      </c>
      <c r="F1" t="s">
        <v>15</v>
      </c>
      <c r="G1" t="s">
        <v>6227</v>
      </c>
      <c r="H1" s="26" t="s">
        <v>6229</v>
      </c>
      <c r="I1" t="s">
        <v>6224</v>
      </c>
    </row>
    <row r="2" spans="1:11" x14ac:dyDescent="0.3">
      <c r="A2" t="s">
        <v>41</v>
      </c>
      <c r="B2">
        <f>COUNTIFS('Working Sheet '!O3:O3205,'Product Details'!A2)</f>
        <v>707</v>
      </c>
      <c r="C2" s="26">
        <f>(Category_Details[[#This Row],[TotalNumber of Sales ]]/$B$5)</f>
        <v>0.22073056509522324</v>
      </c>
      <c r="D2" s="7">
        <f>SUMIF('Working Sheet '!O3:O3205,'Product Details'!A2,'Working Sheet '!R3:R3205)</f>
        <v>252612.7435000003</v>
      </c>
      <c r="E2" s="7"/>
      <c r="F2" t="s">
        <v>99</v>
      </c>
      <c r="G2">
        <f>COUNTIF('Working Sheet '!P3:P3205,F2)</f>
        <v>258</v>
      </c>
      <c r="H2" s="26">
        <f>(G2/$G$19)</f>
        <v>8.0751173708920182E-2</v>
      </c>
      <c r="I2" s="7">
        <f>SUMIF('Working Sheet '!P3:P3205,'Product Details'!F2,'Working Sheet '!R3:R3205)</f>
        <v>61114.116000000024</v>
      </c>
      <c r="K2" s="7"/>
    </row>
    <row r="3" spans="1:11" x14ac:dyDescent="0.3">
      <c r="A3" t="s">
        <v>32</v>
      </c>
      <c r="B3">
        <f>COUNTIFS('Working Sheet '!O3:O3205,'Product Details'!A3)</f>
        <v>1897</v>
      </c>
      <c r="C3" s="26">
        <f>(Category_Details[[#This Row],[TotalNumber of Sales ]]/$B$5)</f>
        <v>0.59225725881985636</v>
      </c>
      <c r="D3" s="7">
        <f>SUMIF('Working Sheet '!O3:O3205,'Product Details'!A3,'Working Sheet '!R3:R3205)</f>
        <v>220853.24900000007</v>
      </c>
      <c r="E3" s="7"/>
      <c r="F3" t="s">
        <v>55</v>
      </c>
      <c r="G3">
        <f>COUNTIF('Working Sheet '!P4:P3206,F3)</f>
        <v>136</v>
      </c>
      <c r="H3" s="26">
        <f t="shared" ref="H3:H18" si="0">(G3/$G$19)</f>
        <v>4.2566510172143975E-2</v>
      </c>
      <c r="I3" s="7">
        <f>SUMIF('Working Sheet '!P4:P3206,'Product Details'!F3,'Working Sheet '!R4:R3206)</f>
        <v>30236.335999999988</v>
      </c>
      <c r="K3" s="7"/>
    </row>
    <row r="4" spans="1:11" x14ac:dyDescent="0.3">
      <c r="A4" t="s">
        <v>48</v>
      </c>
      <c r="B4">
        <f>COUNTIFS('Working Sheet '!O3:O3205,'Product Details'!A4)</f>
        <v>599</v>
      </c>
      <c r="C4" s="26">
        <f>(Category_Details[[#This Row],[TotalNumber of Sales ]]/$B$5)</f>
        <v>0.18701217608492038</v>
      </c>
      <c r="D4" s="7">
        <f>SUMIF('Working Sheet '!O3:O3205,A4,'Working Sheet '!R3:R3205)</f>
        <v>251991.83199999997</v>
      </c>
      <c r="E4" s="7"/>
      <c r="F4" t="s">
        <v>45</v>
      </c>
      <c r="G4">
        <f>COUNTIF('Working Sheet '!P5:P3207,F4)</f>
        <v>250</v>
      </c>
      <c r="H4" s="26">
        <f t="shared" si="0"/>
        <v>7.82472613458529E-2</v>
      </c>
      <c r="I4" s="7">
        <f>SUMIF('Working Sheet '!P5:P3207,'Product Details'!F4,'Working Sheet '!R5:R3207)</f>
        <v>9212.0660000000025</v>
      </c>
      <c r="K4" s="7"/>
    </row>
    <row r="5" spans="1:11" x14ac:dyDescent="0.3">
      <c r="A5" t="s">
        <v>6220</v>
      </c>
      <c r="B5">
        <f>SUM(B2:B4)</f>
        <v>3203</v>
      </c>
      <c r="C5" s="26">
        <f>(Category_Details[[#This Row],[TotalNumber of Sales ]]/$B$5)</f>
        <v>1</v>
      </c>
      <c r="D5" s="7">
        <f>SUM(D2:D4)</f>
        <v>725457.82450000034</v>
      </c>
      <c r="E5" s="7"/>
      <c r="F5" t="s">
        <v>52</v>
      </c>
      <c r="G5">
        <f>COUNTIF('Working Sheet '!P6:P3208,F5)</f>
        <v>471</v>
      </c>
      <c r="H5" s="26">
        <f t="shared" si="0"/>
        <v>0.14741784037558686</v>
      </c>
      <c r="I5" s="7">
        <f>SUMIF('Working Sheet '!P6:P3208,'Product Details'!F5,'Working Sheet '!R6:R3208)</f>
        <v>55961.113000000012</v>
      </c>
      <c r="K5" s="7"/>
    </row>
    <row r="6" spans="1:11" x14ac:dyDescent="0.3">
      <c r="F6" t="s">
        <v>492</v>
      </c>
      <c r="G6">
        <f>COUNTIF('Working Sheet '!P7:P3209,F6)</f>
        <v>80</v>
      </c>
      <c r="H6" s="26">
        <f t="shared" si="0"/>
        <v>2.5039123630672927E-2</v>
      </c>
      <c r="I6" s="7">
        <f>SUMIF('Working Sheet '!P7:P3209,'Product Details'!F6,'Working Sheet '!R7:R3209)</f>
        <v>36004.123500000016</v>
      </c>
      <c r="K6" s="7"/>
    </row>
    <row r="7" spans="1:11" x14ac:dyDescent="0.3">
      <c r="F7" t="s">
        <v>185</v>
      </c>
      <c r="G7">
        <f>COUNTIF('Working Sheet '!P8:P3210,F7)</f>
        <v>207</v>
      </c>
      <c r="H7" s="26">
        <f t="shared" si="0"/>
        <v>6.4788732394366194E-2</v>
      </c>
      <c r="I7" s="7">
        <f>SUMIF('Working Sheet '!P8:P3210,'Product Details'!F7,'Working Sheet '!R8:R3210)</f>
        <v>101781.32799999989</v>
      </c>
      <c r="K7" s="7"/>
    </row>
    <row r="8" spans="1:11" x14ac:dyDescent="0.3">
      <c r="F8" t="s">
        <v>215</v>
      </c>
      <c r="G8">
        <f>COUNTIF('Working Sheet '!P9:P3211,F8)</f>
        <v>67</v>
      </c>
      <c r="H8" s="26">
        <f t="shared" si="0"/>
        <v>2.0970266040688575E-2</v>
      </c>
      <c r="I8" s="7">
        <f>SUMIF('Working Sheet '!P9:P3211,'Product Details'!F8,'Working Sheet '!R9:R3211)</f>
        <v>4118.1000000000013</v>
      </c>
      <c r="K8" s="7"/>
    </row>
    <row r="9" spans="1:11" x14ac:dyDescent="0.3">
      <c r="F9" t="s">
        <v>200</v>
      </c>
      <c r="G9">
        <f>COUNTIF('Working Sheet '!P10:P3212,F9)</f>
        <v>72</v>
      </c>
      <c r="H9" s="26">
        <f t="shared" si="0"/>
        <v>2.2535211267605635E-2</v>
      </c>
      <c r="I9" s="7">
        <f>SUMIF('Working Sheet '!P10:P3212,'Product Details'!F9,'Working Sheet '!R10:R3212)</f>
        <v>923.21600000000012</v>
      </c>
      <c r="K9" s="7"/>
    </row>
    <row r="10" spans="1:11" x14ac:dyDescent="0.3">
      <c r="F10" t="s">
        <v>42</v>
      </c>
      <c r="G10">
        <f>COUNTIF('Working Sheet '!P11:P3213,F10)</f>
        <v>303</v>
      </c>
      <c r="H10" s="26">
        <f t="shared" si="0"/>
        <v>9.4835680751173712E-2</v>
      </c>
      <c r="I10" s="7">
        <f>SUMIF('Working Sheet '!P11:P3213,'Product Details'!F10,'Working Sheet '!R11:R3213)</f>
        <v>30023.869999999977</v>
      </c>
      <c r="K10" s="7"/>
    </row>
    <row r="11" spans="1:11" x14ac:dyDescent="0.3">
      <c r="F11" t="s">
        <v>33</v>
      </c>
      <c r="G11">
        <f>COUNTIF('Working Sheet '!P12:P3214,F11)</f>
        <v>115</v>
      </c>
      <c r="H11" s="26">
        <f t="shared" si="0"/>
        <v>3.5993740219092331E-2</v>
      </c>
      <c r="I11" s="7">
        <f>SUMIF('Working Sheet '!P12:P3214,'Product Details'!F11,'Working Sheet '!R12:R3214)</f>
        <v>5064.1060000000007</v>
      </c>
      <c r="K11" s="7"/>
    </row>
    <row r="12" spans="1:11" x14ac:dyDescent="0.3">
      <c r="F12" t="s">
        <v>1229</v>
      </c>
      <c r="G12">
        <f>COUNTIF('Working Sheet '!P13:P3215,F12)</f>
        <v>39</v>
      </c>
      <c r="H12" s="26">
        <f t="shared" si="0"/>
        <v>1.2206572769953052E-2</v>
      </c>
      <c r="I12" s="7">
        <f>SUMIF('Working Sheet '!P13:P3215,'Product Details'!F12,'Working Sheet '!R13:R3215)</f>
        <v>42444.122000000003</v>
      </c>
      <c r="K12" s="7"/>
    </row>
    <row r="13" spans="1:11" x14ac:dyDescent="0.3">
      <c r="F13" t="s">
        <v>114</v>
      </c>
      <c r="G13">
        <f>COUNTIF('Working Sheet '!P14:P3216,F13)</f>
        <v>450</v>
      </c>
      <c r="H13" s="26">
        <f t="shared" si="0"/>
        <v>0.14084507042253522</v>
      </c>
      <c r="I13" s="7">
        <f>SUMIF('Working Sheet '!P14:P3216,'Product Details'!F13,'Working Sheet '!R14:R3216)</f>
        <v>26663.717999999983</v>
      </c>
      <c r="K13" s="7"/>
    </row>
    <row r="14" spans="1:11" x14ac:dyDescent="0.3">
      <c r="F14" t="s">
        <v>49</v>
      </c>
      <c r="G14">
        <f>COUNTIF('Working Sheet '!P15:P3217,F14)</f>
        <v>274</v>
      </c>
      <c r="H14" s="26">
        <f t="shared" si="0"/>
        <v>8.5758998435054773E-2</v>
      </c>
      <c r="I14" s="7">
        <f>SUMIF('Working Sheet '!P15:P3217,'Product Details'!F14,'Working Sheet '!R15:R3217)</f>
        <v>96652.296000000031</v>
      </c>
      <c r="K14" s="7"/>
    </row>
    <row r="15" spans="1:11" x14ac:dyDescent="0.3">
      <c r="F15" t="s">
        <v>75</v>
      </c>
      <c r="G15">
        <f>COUNTIF('Working Sheet '!P16:P3218,F15)</f>
        <v>265</v>
      </c>
      <c r="H15" s="26">
        <f t="shared" si="0"/>
        <v>8.2942097026604072E-2</v>
      </c>
      <c r="I15" s="7">
        <f>SUMIF('Working Sheet '!P16:P3218,'Product Details'!F15,'Working Sheet '!R16:R3218)</f>
        <v>70477.351999999984</v>
      </c>
      <c r="K15" s="7"/>
    </row>
    <row r="16" spans="1:11" x14ac:dyDescent="0.3">
      <c r="F16" t="s">
        <v>205</v>
      </c>
      <c r="G16">
        <f>COUNTIF('Working Sheet '!P17:P3219,F16)</f>
        <v>69</v>
      </c>
      <c r="H16" s="26">
        <f t="shared" si="0"/>
        <v>2.1596244131455399E-2</v>
      </c>
      <c r="I16" s="7">
        <f>SUMIF('Working Sheet '!P17:P3219,'Product Details'!F16,'Working Sheet '!R17:R3219)</f>
        <v>18127.121999999992</v>
      </c>
      <c r="K16" s="7"/>
    </row>
    <row r="17" spans="4:11" x14ac:dyDescent="0.3">
      <c r="F17" t="s">
        <v>58</v>
      </c>
      <c r="G17">
        <f>COUNTIF('Working Sheet '!P18:P3220,F17)</f>
        <v>114</v>
      </c>
      <c r="H17" s="26">
        <f t="shared" si="0"/>
        <v>3.5680751173708919E-2</v>
      </c>
      <c r="I17" s="7">
        <f>SUMIF('Working Sheet '!P18:P3220,'Product Details'!F17,'Working Sheet '!R18:R3220)</f>
        <v>82003.747999999978</v>
      </c>
      <c r="K17" s="7"/>
    </row>
    <row r="18" spans="4:11" x14ac:dyDescent="0.3">
      <c r="F18" t="s">
        <v>413</v>
      </c>
      <c r="G18">
        <f>COUNTIF('Working Sheet '!P19:P3221,F18)</f>
        <v>25</v>
      </c>
      <c r="H18" s="26">
        <f t="shared" si="0"/>
        <v>7.8247261345852897E-3</v>
      </c>
      <c r="I18" s="7">
        <f>SUMIF('Working Sheet '!P19:P3221,'Product Details'!F18,'Working Sheet '!R19:R3221)</f>
        <v>49749.241999999998</v>
      </c>
      <c r="K18" s="7"/>
    </row>
    <row r="19" spans="4:11" x14ac:dyDescent="0.3">
      <c r="D19" s="7"/>
      <c r="E19" s="7"/>
      <c r="F19" t="s">
        <v>6220</v>
      </c>
      <c r="G19">
        <f>SUM(G2:G18)</f>
        <v>3195</v>
      </c>
      <c r="H19" s="26">
        <f>(G19/$G$19)</f>
        <v>1</v>
      </c>
      <c r="I19" s="7">
        <f>SUM(I2:I18)</f>
        <v>720555.97450000001</v>
      </c>
      <c r="K19" s="7"/>
    </row>
    <row r="20" spans="4:11" x14ac:dyDescent="0.3">
      <c r="I20" s="7"/>
    </row>
    <row r="21" spans="4:11" x14ac:dyDescent="0.3">
      <c r="I21" s="7"/>
    </row>
    <row r="22" spans="4:11" x14ac:dyDescent="0.3">
      <c r="I22" s="7"/>
    </row>
    <row r="23" spans="4:11" x14ac:dyDescent="0.3">
      <c r="I23" s="7"/>
    </row>
    <row r="24" spans="4:11" x14ac:dyDescent="0.3">
      <c r="I24" s="7"/>
    </row>
    <row r="25" spans="4:11" x14ac:dyDescent="0.3">
      <c r="I25" s="7"/>
    </row>
    <row r="26" spans="4:11" x14ac:dyDescent="0.3">
      <c r="I26" s="7"/>
    </row>
    <row r="27" spans="4:11" x14ac:dyDescent="0.3">
      <c r="I27" s="7"/>
    </row>
    <row r="28" spans="4:11" x14ac:dyDescent="0.3">
      <c r="I28" s="7"/>
    </row>
    <row r="29" spans="4:11" x14ac:dyDescent="0.3">
      <c r="I29" s="7"/>
    </row>
    <row r="30" spans="4:11" x14ac:dyDescent="0.3">
      <c r="I30" s="7"/>
    </row>
    <row r="31" spans="4:11" x14ac:dyDescent="0.3">
      <c r="I31" s="7"/>
    </row>
    <row r="32" spans="4:11" x14ac:dyDescent="0.3">
      <c r="I32" s="7"/>
    </row>
    <row r="33" spans="9:9" x14ac:dyDescent="0.3">
      <c r="I33" s="7"/>
    </row>
    <row r="34" spans="9:9" x14ac:dyDescent="0.3">
      <c r="I34" s="7"/>
    </row>
    <row r="35" spans="9:9" x14ac:dyDescent="0.3">
      <c r="I35" s="7"/>
    </row>
    <row r="36" spans="9:9" x14ac:dyDescent="0.3">
      <c r="I36" s="7"/>
    </row>
    <row r="37" spans="9:9" x14ac:dyDescent="0.3">
      <c r="I37" s="7"/>
    </row>
    <row r="38" spans="9:9" x14ac:dyDescent="0.3">
      <c r="I38" s="7"/>
    </row>
    <row r="39" spans="9:9" x14ac:dyDescent="0.3">
      <c r="I39" s="7"/>
    </row>
    <row r="40" spans="9:9" x14ac:dyDescent="0.3">
      <c r="I40" s="7"/>
    </row>
    <row r="41" spans="9:9" x14ac:dyDescent="0.3">
      <c r="I41" s="7"/>
    </row>
    <row r="42" spans="9:9" x14ac:dyDescent="0.3">
      <c r="I42" s="7"/>
    </row>
    <row r="43" spans="9:9" x14ac:dyDescent="0.3">
      <c r="I43" s="7"/>
    </row>
    <row r="44" spans="9:9" x14ac:dyDescent="0.3">
      <c r="I44" s="7"/>
    </row>
    <row r="45" spans="9:9" x14ac:dyDescent="0.3">
      <c r="I45" s="7"/>
    </row>
    <row r="46" spans="9:9" x14ac:dyDescent="0.3">
      <c r="I46" s="7"/>
    </row>
    <row r="47" spans="9:9" x14ac:dyDescent="0.3">
      <c r="I47" s="7"/>
    </row>
    <row r="48" spans="9:9" x14ac:dyDescent="0.3">
      <c r="I48" s="7"/>
    </row>
    <row r="49" spans="9:9" x14ac:dyDescent="0.3">
      <c r="I49" s="7"/>
    </row>
    <row r="50" spans="9:9" x14ac:dyDescent="0.3">
      <c r="I50" s="7"/>
    </row>
    <row r="51" spans="9:9" x14ac:dyDescent="0.3">
      <c r="I51" s="7"/>
    </row>
    <row r="52" spans="9:9" x14ac:dyDescent="0.3">
      <c r="I52" s="7"/>
    </row>
    <row r="53" spans="9:9" x14ac:dyDescent="0.3">
      <c r="I53" s="7"/>
    </row>
    <row r="54" spans="9:9" x14ac:dyDescent="0.3">
      <c r="I54" s="7"/>
    </row>
    <row r="55" spans="9:9" x14ac:dyDescent="0.3">
      <c r="I55" s="7"/>
    </row>
    <row r="56" spans="9:9" x14ac:dyDescent="0.3">
      <c r="I56" s="7"/>
    </row>
    <row r="57" spans="9:9" x14ac:dyDescent="0.3">
      <c r="I57" s="7"/>
    </row>
    <row r="58" spans="9:9" x14ac:dyDescent="0.3">
      <c r="I58" s="7"/>
    </row>
    <row r="59" spans="9:9" x14ac:dyDescent="0.3">
      <c r="I59" s="7"/>
    </row>
    <row r="60" spans="9:9" x14ac:dyDescent="0.3">
      <c r="I60" s="7"/>
    </row>
    <row r="61" spans="9:9" x14ac:dyDescent="0.3">
      <c r="I61" s="7"/>
    </row>
    <row r="62" spans="9:9" x14ac:dyDescent="0.3">
      <c r="I62" s="7"/>
    </row>
    <row r="63" spans="9:9" x14ac:dyDescent="0.3">
      <c r="I63" s="7"/>
    </row>
    <row r="64" spans="9:9" x14ac:dyDescent="0.3">
      <c r="I64" s="7"/>
    </row>
    <row r="65" spans="9:9" x14ac:dyDescent="0.3">
      <c r="I65" s="7"/>
    </row>
    <row r="66" spans="9:9" x14ac:dyDescent="0.3">
      <c r="I66" s="7"/>
    </row>
    <row r="67" spans="9:9" x14ac:dyDescent="0.3">
      <c r="I67" s="7"/>
    </row>
    <row r="68" spans="9:9" x14ac:dyDescent="0.3">
      <c r="I68" s="7"/>
    </row>
    <row r="69" spans="9:9" x14ac:dyDescent="0.3">
      <c r="I69" s="7"/>
    </row>
    <row r="70" spans="9:9" x14ac:dyDescent="0.3">
      <c r="I70" s="7"/>
    </row>
    <row r="71" spans="9:9" x14ac:dyDescent="0.3">
      <c r="I71" s="7"/>
    </row>
    <row r="72" spans="9:9" x14ac:dyDescent="0.3">
      <c r="I72" s="7"/>
    </row>
    <row r="73" spans="9:9" x14ac:dyDescent="0.3">
      <c r="I73" s="7"/>
    </row>
    <row r="74" spans="9:9" x14ac:dyDescent="0.3">
      <c r="I74" s="7"/>
    </row>
    <row r="75" spans="9:9" x14ac:dyDescent="0.3">
      <c r="I75" s="7"/>
    </row>
    <row r="76" spans="9:9" x14ac:dyDescent="0.3">
      <c r="I76" s="7"/>
    </row>
    <row r="77" spans="9:9" x14ac:dyDescent="0.3">
      <c r="I77" s="7"/>
    </row>
    <row r="78" spans="9:9" x14ac:dyDescent="0.3">
      <c r="I78" s="7"/>
    </row>
    <row r="79" spans="9:9" x14ac:dyDescent="0.3">
      <c r="I79" s="7"/>
    </row>
    <row r="80" spans="9:9" x14ac:dyDescent="0.3">
      <c r="I80" s="7"/>
    </row>
    <row r="81" spans="9:9" x14ac:dyDescent="0.3">
      <c r="I81" s="7"/>
    </row>
    <row r="82" spans="9:9" x14ac:dyDescent="0.3">
      <c r="I82" s="7"/>
    </row>
    <row r="83" spans="9:9" x14ac:dyDescent="0.3">
      <c r="I83" s="7"/>
    </row>
    <row r="84" spans="9:9" x14ac:dyDescent="0.3">
      <c r="I84" s="7"/>
    </row>
    <row r="85" spans="9:9" x14ac:dyDescent="0.3">
      <c r="I85" s="7"/>
    </row>
    <row r="86" spans="9:9" x14ac:dyDescent="0.3">
      <c r="I86" s="7"/>
    </row>
    <row r="87" spans="9:9" x14ac:dyDescent="0.3">
      <c r="I87" s="7"/>
    </row>
    <row r="88" spans="9:9" x14ac:dyDescent="0.3">
      <c r="I88" s="7"/>
    </row>
    <row r="89" spans="9:9" x14ac:dyDescent="0.3">
      <c r="I89" s="7"/>
    </row>
    <row r="90" spans="9:9" x14ac:dyDescent="0.3">
      <c r="I90" s="7"/>
    </row>
    <row r="91" spans="9:9" x14ac:dyDescent="0.3">
      <c r="I91" s="7"/>
    </row>
    <row r="92" spans="9:9" x14ac:dyDescent="0.3">
      <c r="I92" s="7"/>
    </row>
    <row r="93" spans="9:9" x14ac:dyDescent="0.3">
      <c r="I93" s="7"/>
    </row>
    <row r="94" spans="9:9" x14ac:dyDescent="0.3">
      <c r="I94" s="7"/>
    </row>
    <row r="95" spans="9:9" x14ac:dyDescent="0.3">
      <c r="I95" s="7"/>
    </row>
    <row r="96" spans="9:9" x14ac:dyDescent="0.3">
      <c r="I96" s="7"/>
    </row>
    <row r="97" spans="9:9" x14ac:dyDescent="0.3">
      <c r="I97" s="7"/>
    </row>
    <row r="98" spans="9:9" x14ac:dyDescent="0.3">
      <c r="I98" s="7"/>
    </row>
    <row r="99" spans="9:9" x14ac:dyDescent="0.3">
      <c r="I99" s="7"/>
    </row>
    <row r="100" spans="9:9" x14ac:dyDescent="0.3">
      <c r="I100" s="7"/>
    </row>
    <row r="101" spans="9:9" x14ac:dyDescent="0.3">
      <c r="I101" s="7"/>
    </row>
    <row r="102" spans="9:9" x14ac:dyDescent="0.3">
      <c r="I102" s="7"/>
    </row>
    <row r="103" spans="9:9" x14ac:dyDescent="0.3">
      <c r="I103" s="7"/>
    </row>
    <row r="104" spans="9:9" x14ac:dyDescent="0.3">
      <c r="I104" s="7"/>
    </row>
    <row r="105" spans="9:9" x14ac:dyDescent="0.3">
      <c r="I105" s="7"/>
    </row>
    <row r="106" spans="9:9" x14ac:dyDescent="0.3">
      <c r="I106" s="7"/>
    </row>
    <row r="107" spans="9:9" x14ac:dyDescent="0.3">
      <c r="I107" s="7"/>
    </row>
    <row r="108" spans="9:9" x14ac:dyDescent="0.3">
      <c r="I108" s="7"/>
    </row>
    <row r="109" spans="9:9" x14ac:dyDescent="0.3">
      <c r="I109" s="7"/>
    </row>
    <row r="110" spans="9:9" x14ac:dyDescent="0.3">
      <c r="I110" s="7"/>
    </row>
    <row r="111" spans="9:9" x14ac:dyDescent="0.3">
      <c r="I111" s="7"/>
    </row>
    <row r="112" spans="9:9" x14ac:dyDescent="0.3">
      <c r="I112" s="7"/>
    </row>
    <row r="113" spans="9:9" x14ac:dyDescent="0.3">
      <c r="I113" s="7"/>
    </row>
    <row r="114" spans="9:9" x14ac:dyDescent="0.3">
      <c r="I114" s="7"/>
    </row>
    <row r="115" spans="9:9" x14ac:dyDescent="0.3">
      <c r="I115" s="7"/>
    </row>
    <row r="116" spans="9:9" x14ac:dyDescent="0.3">
      <c r="I116" s="7"/>
    </row>
    <row r="117" spans="9:9" x14ac:dyDescent="0.3">
      <c r="I117" s="7"/>
    </row>
    <row r="118" spans="9:9" x14ac:dyDescent="0.3">
      <c r="I118" s="7"/>
    </row>
    <row r="119" spans="9:9" x14ac:dyDescent="0.3">
      <c r="I119" s="7"/>
    </row>
    <row r="120" spans="9:9" x14ac:dyDescent="0.3">
      <c r="I120" s="7"/>
    </row>
    <row r="121" spans="9:9" x14ac:dyDescent="0.3">
      <c r="I121" s="7"/>
    </row>
    <row r="122" spans="9:9" x14ac:dyDescent="0.3">
      <c r="I122" s="7"/>
    </row>
    <row r="123" spans="9:9" x14ac:dyDescent="0.3">
      <c r="I123" s="7"/>
    </row>
    <row r="124" spans="9:9" x14ac:dyDescent="0.3">
      <c r="I124" s="7"/>
    </row>
    <row r="125" spans="9:9" x14ac:dyDescent="0.3">
      <c r="I125" s="7"/>
    </row>
    <row r="126" spans="9:9" x14ac:dyDescent="0.3">
      <c r="I126" s="7"/>
    </row>
    <row r="127" spans="9:9" x14ac:dyDescent="0.3">
      <c r="I127" s="7"/>
    </row>
    <row r="128" spans="9:9" x14ac:dyDescent="0.3">
      <c r="I128" s="7"/>
    </row>
    <row r="129" spans="9:9" x14ac:dyDescent="0.3">
      <c r="I129" s="7"/>
    </row>
    <row r="130" spans="9:9" x14ac:dyDescent="0.3">
      <c r="I130" s="7"/>
    </row>
    <row r="131" spans="9:9" x14ac:dyDescent="0.3">
      <c r="I131" s="7"/>
    </row>
    <row r="132" spans="9:9" x14ac:dyDescent="0.3">
      <c r="I132" s="7"/>
    </row>
    <row r="133" spans="9:9" x14ac:dyDescent="0.3">
      <c r="I133" s="7"/>
    </row>
    <row r="134" spans="9:9" x14ac:dyDescent="0.3">
      <c r="I134" s="7"/>
    </row>
    <row r="135" spans="9:9" x14ac:dyDescent="0.3">
      <c r="I135" s="7"/>
    </row>
    <row r="136" spans="9:9" x14ac:dyDescent="0.3">
      <c r="I136" s="7"/>
    </row>
    <row r="137" spans="9:9" x14ac:dyDescent="0.3">
      <c r="I137" s="7"/>
    </row>
    <row r="138" spans="9:9" x14ac:dyDescent="0.3">
      <c r="I138" s="7"/>
    </row>
    <row r="139" spans="9:9" x14ac:dyDescent="0.3">
      <c r="I139" s="7"/>
    </row>
    <row r="140" spans="9:9" x14ac:dyDescent="0.3">
      <c r="I140" s="7"/>
    </row>
    <row r="141" spans="9:9" x14ac:dyDescent="0.3">
      <c r="I141" s="7"/>
    </row>
    <row r="142" spans="9:9" x14ac:dyDescent="0.3">
      <c r="I142" s="7"/>
    </row>
    <row r="143" spans="9:9" x14ac:dyDescent="0.3">
      <c r="I143" s="7"/>
    </row>
    <row r="144" spans="9:9" x14ac:dyDescent="0.3">
      <c r="I144" s="7"/>
    </row>
    <row r="145" spans="9:9" x14ac:dyDescent="0.3">
      <c r="I145" s="7"/>
    </row>
    <row r="146" spans="9:9" x14ac:dyDescent="0.3">
      <c r="I146" s="7"/>
    </row>
    <row r="147" spans="9:9" x14ac:dyDescent="0.3">
      <c r="I147" s="7"/>
    </row>
    <row r="148" spans="9:9" x14ac:dyDescent="0.3">
      <c r="I148" s="7"/>
    </row>
    <row r="149" spans="9:9" x14ac:dyDescent="0.3">
      <c r="I149" s="7"/>
    </row>
    <row r="150" spans="9:9" x14ac:dyDescent="0.3">
      <c r="I150" s="7"/>
    </row>
    <row r="151" spans="9:9" x14ac:dyDescent="0.3">
      <c r="I151" s="7"/>
    </row>
    <row r="152" spans="9:9" x14ac:dyDescent="0.3">
      <c r="I152" s="7"/>
    </row>
    <row r="153" spans="9:9" x14ac:dyDescent="0.3">
      <c r="I153" s="7"/>
    </row>
    <row r="154" spans="9:9" x14ac:dyDescent="0.3">
      <c r="I154" s="7"/>
    </row>
    <row r="155" spans="9:9" x14ac:dyDescent="0.3">
      <c r="I155" s="7"/>
    </row>
    <row r="156" spans="9:9" x14ac:dyDescent="0.3">
      <c r="I156" s="7"/>
    </row>
    <row r="157" spans="9:9" x14ac:dyDescent="0.3">
      <c r="I157" s="7"/>
    </row>
    <row r="158" spans="9:9" x14ac:dyDescent="0.3">
      <c r="I158" s="7"/>
    </row>
    <row r="159" spans="9:9" x14ac:dyDescent="0.3">
      <c r="I159" s="7"/>
    </row>
    <row r="160" spans="9:9" x14ac:dyDescent="0.3">
      <c r="I160" s="7"/>
    </row>
    <row r="161" spans="9:9" x14ac:dyDescent="0.3">
      <c r="I161" s="7"/>
    </row>
    <row r="162" spans="9:9" x14ac:dyDescent="0.3">
      <c r="I162" s="7"/>
    </row>
    <row r="163" spans="9:9" x14ac:dyDescent="0.3">
      <c r="I163" s="7"/>
    </row>
    <row r="164" spans="9:9" x14ac:dyDescent="0.3">
      <c r="I164" s="7"/>
    </row>
    <row r="165" spans="9:9" x14ac:dyDescent="0.3">
      <c r="I165" s="7"/>
    </row>
    <row r="166" spans="9:9" x14ac:dyDescent="0.3">
      <c r="I166" s="7"/>
    </row>
    <row r="167" spans="9:9" x14ac:dyDescent="0.3">
      <c r="I167" s="7"/>
    </row>
    <row r="168" spans="9:9" x14ac:dyDescent="0.3">
      <c r="I168" s="7"/>
    </row>
    <row r="169" spans="9:9" x14ac:dyDescent="0.3">
      <c r="I169" s="7"/>
    </row>
    <row r="170" spans="9:9" x14ac:dyDescent="0.3">
      <c r="I170" s="7"/>
    </row>
    <row r="171" spans="9:9" x14ac:dyDescent="0.3">
      <c r="I171" s="7"/>
    </row>
    <row r="172" spans="9:9" x14ac:dyDescent="0.3">
      <c r="I172" s="7"/>
    </row>
    <row r="173" spans="9:9" x14ac:dyDescent="0.3">
      <c r="I173" s="7"/>
    </row>
    <row r="174" spans="9:9" x14ac:dyDescent="0.3">
      <c r="I174" s="7"/>
    </row>
    <row r="175" spans="9:9" x14ac:dyDescent="0.3">
      <c r="I175" s="7"/>
    </row>
    <row r="176" spans="9:9" x14ac:dyDescent="0.3">
      <c r="I176" s="7"/>
    </row>
    <row r="177" spans="9:9" x14ac:dyDescent="0.3">
      <c r="I177" s="7"/>
    </row>
    <row r="178" spans="9:9" x14ac:dyDescent="0.3">
      <c r="I178" s="7"/>
    </row>
    <row r="179" spans="9:9" x14ac:dyDescent="0.3">
      <c r="I179" s="7"/>
    </row>
    <row r="180" spans="9:9" x14ac:dyDescent="0.3">
      <c r="I180" s="7"/>
    </row>
    <row r="181" spans="9:9" x14ac:dyDescent="0.3">
      <c r="I181" s="7"/>
    </row>
    <row r="182" spans="9:9" x14ac:dyDescent="0.3">
      <c r="I182" s="7"/>
    </row>
    <row r="183" spans="9:9" x14ac:dyDescent="0.3">
      <c r="I183" s="7"/>
    </row>
    <row r="184" spans="9:9" x14ac:dyDescent="0.3">
      <c r="I184" s="7"/>
    </row>
    <row r="185" spans="9:9" x14ac:dyDescent="0.3">
      <c r="I185" s="7"/>
    </row>
    <row r="186" spans="9:9" x14ac:dyDescent="0.3">
      <c r="I186" s="7"/>
    </row>
    <row r="187" spans="9:9" x14ac:dyDescent="0.3">
      <c r="I187" s="7"/>
    </row>
    <row r="188" spans="9:9" x14ac:dyDescent="0.3">
      <c r="I188" s="7"/>
    </row>
    <row r="189" spans="9:9" x14ac:dyDescent="0.3">
      <c r="I189" s="7"/>
    </row>
    <row r="190" spans="9:9" x14ac:dyDescent="0.3">
      <c r="I190" s="7"/>
    </row>
    <row r="191" spans="9:9" x14ac:dyDescent="0.3">
      <c r="I191" s="7"/>
    </row>
    <row r="192" spans="9:9" x14ac:dyDescent="0.3">
      <c r="I192" s="7"/>
    </row>
    <row r="193" spans="9:9" x14ac:dyDescent="0.3">
      <c r="I193" s="7"/>
    </row>
    <row r="194" spans="9:9" x14ac:dyDescent="0.3">
      <c r="I194" s="7"/>
    </row>
    <row r="195" spans="9:9" x14ac:dyDescent="0.3">
      <c r="I195" s="7"/>
    </row>
    <row r="196" spans="9:9" x14ac:dyDescent="0.3">
      <c r="I196" s="7"/>
    </row>
    <row r="197" spans="9:9" x14ac:dyDescent="0.3">
      <c r="I197" s="7"/>
    </row>
    <row r="198" spans="9:9" x14ac:dyDescent="0.3">
      <c r="I198" s="7"/>
    </row>
    <row r="199" spans="9:9" x14ac:dyDescent="0.3">
      <c r="I199" s="7"/>
    </row>
    <row r="200" spans="9:9" x14ac:dyDescent="0.3">
      <c r="I200" s="7"/>
    </row>
    <row r="201" spans="9:9" x14ac:dyDescent="0.3">
      <c r="I201" s="7"/>
    </row>
    <row r="202" spans="9:9" x14ac:dyDescent="0.3">
      <c r="I202" s="7"/>
    </row>
    <row r="203" spans="9:9" x14ac:dyDescent="0.3">
      <c r="I203" s="7"/>
    </row>
    <row r="204" spans="9:9" x14ac:dyDescent="0.3">
      <c r="I204" s="7"/>
    </row>
    <row r="205" spans="9:9" x14ac:dyDescent="0.3">
      <c r="I205" s="7"/>
    </row>
    <row r="206" spans="9:9" x14ac:dyDescent="0.3">
      <c r="I206" s="7"/>
    </row>
    <row r="207" spans="9:9" x14ac:dyDescent="0.3">
      <c r="I207" s="7"/>
    </row>
    <row r="208" spans="9:9" x14ac:dyDescent="0.3">
      <c r="I208" s="7"/>
    </row>
    <row r="209" spans="9:9" x14ac:dyDescent="0.3">
      <c r="I209" s="7"/>
    </row>
    <row r="210" spans="9:9" x14ac:dyDescent="0.3">
      <c r="I210" s="7"/>
    </row>
    <row r="211" spans="9:9" x14ac:dyDescent="0.3">
      <c r="I211" s="7"/>
    </row>
    <row r="212" spans="9:9" x14ac:dyDescent="0.3">
      <c r="I212" s="7"/>
    </row>
    <row r="213" spans="9:9" x14ac:dyDescent="0.3">
      <c r="I213" s="7"/>
    </row>
    <row r="214" spans="9:9" x14ac:dyDescent="0.3">
      <c r="I214" s="7"/>
    </row>
    <row r="215" spans="9:9" x14ac:dyDescent="0.3">
      <c r="I215" s="7"/>
    </row>
    <row r="216" spans="9:9" x14ac:dyDescent="0.3">
      <c r="I216" s="7"/>
    </row>
    <row r="217" spans="9:9" x14ac:dyDescent="0.3">
      <c r="I217" s="7"/>
    </row>
    <row r="218" spans="9:9" x14ac:dyDescent="0.3">
      <c r="I218" s="7"/>
    </row>
    <row r="219" spans="9:9" x14ac:dyDescent="0.3">
      <c r="I219" s="7"/>
    </row>
    <row r="220" spans="9:9" x14ac:dyDescent="0.3">
      <c r="I220" s="7"/>
    </row>
    <row r="221" spans="9:9" x14ac:dyDescent="0.3">
      <c r="I221" s="7"/>
    </row>
    <row r="222" spans="9:9" x14ac:dyDescent="0.3">
      <c r="I222" s="7"/>
    </row>
    <row r="223" spans="9:9" x14ac:dyDescent="0.3">
      <c r="I223" s="7"/>
    </row>
    <row r="224" spans="9:9" x14ac:dyDescent="0.3">
      <c r="I224" s="7"/>
    </row>
    <row r="225" spans="9:9" x14ac:dyDescent="0.3">
      <c r="I225" s="7"/>
    </row>
    <row r="226" spans="9:9" x14ac:dyDescent="0.3">
      <c r="I226" s="7"/>
    </row>
    <row r="227" spans="9:9" x14ac:dyDescent="0.3">
      <c r="I227" s="7"/>
    </row>
    <row r="228" spans="9:9" x14ac:dyDescent="0.3">
      <c r="I228" s="7"/>
    </row>
    <row r="229" spans="9:9" x14ac:dyDescent="0.3">
      <c r="I229" s="7"/>
    </row>
    <row r="230" spans="9:9" x14ac:dyDescent="0.3">
      <c r="I230" s="7"/>
    </row>
    <row r="231" spans="9:9" x14ac:dyDescent="0.3">
      <c r="I231" s="7"/>
    </row>
    <row r="232" spans="9:9" x14ac:dyDescent="0.3">
      <c r="I232" s="7"/>
    </row>
    <row r="233" spans="9:9" x14ac:dyDescent="0.3">
      <c r="I233" s="7"/>
    </row>
    <row r="234" spans="9:9" x14ac:dyDescent="0.3">
      <c r="I234" s="7"/>
    </row>
    <row r="235" spans="9:9" x14ac:dyDescent="0.3">
      <c r="I235" s="7"/>
    </row>
    <row r="236" spans="9:9" x14ac:dyDescent="0.3">
      <c r="I236" s="7"/>
    </row>
    <row r="237" spans="9:9" x14ac:dyDescent="0.3">
      <c r="I237" s="7"/>
    </row>
    <row r="238" spans="9:9" x14ac:dyDescent="0.3">
      <c r="I238" s="7"/>
    </row>
    <row r="239" spans="9:9" x14ac:dyDescent="0.3">
      <c r="I239" s="7"/>
    </row>
    <row r="240" spans="9:9" x14ac:dyDescent="0.3">
      <c r="I240" s="7"/>
    </row>
    <row r="241" spans="9:9" x14ac:dyDescent="0.3">
      <c r="I241" s="7"/>
    </row>
    <row r="242" spans="9:9" x14ac:dyDescent="0.3">
      <c r="I242" s="7"/>
    </row>
    <row r="243" spans="9:9" x14ac:dyDescent="0.3">
      <c r="I243" s="7"/>
    </row>
    <row r="244" spans="9:9" x14ac:dyDescent="0.3">
      <c r="I244" s="7"/>
    </row>
    <row r="245" spans="9:9" x14ac:dyDescent="0.3">
      <c r="I245" s="7"/>
    </row>
    <row r="246" spans="9:9" x14ac:dyDescent="0.3">
      <c r="I246" s="7"/>
    </row>
    <row r="247" spans="9:9" x14ac:dyDescent="0.3">
      <c r="I247" s="7"/>
    </row>
    <row r="248" spans="9:9" x14ac:dyDescent="0.3">
      <c r="I248" s="7"/>
    </row>
    <row r="249" spans="9:9" x14ac:dyDescent="0.3">
      <c r="I249" s="7"/>
    </row>
    <row r="250" spans="9:9" x14ac:dyDescent="0.3">
      <c r="I250" s="7"/>
    </row>
    <row r="251" spans="9:9" x14ac:dyDescent="0.3">
      <c r="I251" s="7"/>
    </row>
    <row r="252" spans="9:9" x14ac:dyDescent="0.3">
      <c r="I252" s="7"/>
    </row>
    <row r="253" spans="9:9" x14ac:dyDescent="0.3">
      <c r="I253" s="7"/>
    </row>
    <row r="254" spans="9:9" x14ac:dyDescent="0.3">
      <c r="I254" s="7"/>
    </row>
    <row r="255" spans="9:9" x14ac:dyDescent="0.3">
      <c r="I255" s="7"/>
    </row>
    <row r="256" spans="9:9" x14ac:dyDescent="0.3">
      <c r="I256" s="7"/>
    </row>
    <row r="257" spans="9:9" x14ac:dyDescent="0.3">
      <c r="I257" s="7"/>
    </row>
    <row r="258" spans="9:9" x14ac:dyDescent="0.3">
      <c r="I258" s="7"/>
    </row>
    <row r="259" spans="9:9" x14ac:dyDescent="0.3">
      <c r="I259" s="7"/>
    </row>
    <row r="260" spans="9:9" x14ac:dyDescent="0.3">
      <c r="I260" s="7"/>
    </row>
    <row r="261" spans="9:9" x14ac:dyDescent="0.3">
      <c r="I261" s="7"/>
    </row>
    <row r="262" spans="9:9" x14ac:dyDescent="0.3">
      <c r="I262" s="7"/>
    </row>
    <row r="263" spans="9:9" x14ac:dyDescent="0.3">
      <c r="I263" s="7"/>
    </row>
    <row r="264" spans="9:9" x14ac:dyDescent="0.3">
      <c r="I264" s="7"/>
    </row>
    <row r="265" spans="9:9" x14ac:dyDescent="0.3">
      <c r="I265" s="7"/>
    </row>
    <row r="266" spans="9:9" x14ac:dyDescent="0.3">
      <c r="I266" s="7"/>
    </row>
    <row r="267" spans="9:9" x14ac:dyDescent="0.3">
      <c r="I267" s="7"/>
    </row>
    <row r="268" spans="9:9" x14ac:dyDescent="0.3">
      <c r="I268" s="7"/>
    </row>
    <row r="269" spans="9:9" x14ac:dyDescent="0.3">
      <c r="I269" s="7"/>
    </row>
    <row r="270" spans="9:9" x14ac:dyDescent="0.3">
      <c r="I270" s="7"/>
    </row>
    <row r="271" spans="9:9" x14ac:dyDescent="0.3">
      <c r="I271" s="7"/>
    </row>
    <row r="272" spans="9:9" x14ac:dyDescent="0.3">
      <c r="I272" s="7"/>
    </row>
    <row r="273" spans="9:9" x14ac:dyDescent="0.3">
      <c r="I273" s="7"/>
    </row>
    <row r="274" spans="9:9" x14ac:dyDescent="0.3">
      <c r="I274" s="7"/>
    </row>
    <row r="275" spans="9:9" x14ac:dyDescent="0.3">
      <c r="I275" s="7"/>
    </row>
    <row r="276" spans="9:9" x14ac:dyDescent="0.3">
      <c r="I276" s="7"/>
    </row>
    <row r="277" spans="9:9" x14ac:dyDescent="0.3">
      <c r="I277" s="7"/>
    </row>
    <row r="278" spans="9:9" x14ac:dyDescent="0.3">
      <c r="I278" s="7"/>
    </row>
    <row r="279" spans="9:9" x14ac:dyDescent="0.3">
      <c r="I279" s="7"/>
    </row>
    <row r="280" spans="9:9" x14ac:dyDescent="0.3">
      <c r="I280" s="7"/>
    </row>
    <row r="281" spans="9:9" x14ac:dyDescent="0.3">
      <c r="I281" s="7"/>
    </row>
    <row r="282" spans="9:9" x14ac:dyDescent="0.3">
      <c r="I282" s="7"/>
    </row>
    <row r="283" spans="9:9" x14ac:dyDescent="0.3">
      <c r="I283" s="7"/>
    </row>
    <row r="284" spans="9:9" x14ac:dyDescent="0.3">
      <c r="I284" s="7"/>
    </row>
    <row r="285" spans="9:9" x14ac:dyDescent="0.3">
      <c r="I285" s="7"/>
    </row>
    <row r="286" spans="9:9" x14ac:dyDescent="0.3">
      <c r="I286" s="7"/>
    </row>
    <row r="287" spans="9:9" x14ac:dyDescent="0.3">
      <c r="I287" s="7"/>
    </row>
    <row r="288" spans="9:9" x14ac:dyDescent="0.3">
      <c r="I288" s="7"/>
    </row>
    <row r="289" spans="9:9" x14ac:dyDescent="0.3">
      <c r="I289" s="7"/>
    </row>
    <row r="290" spans="9:9" x14ac:dyDescent="0.3">
      <c r="I290" s="7"/>
    </row>
    <row r="291" spans="9:9" x14ac:dyDescent="0.3">
      <c r="I291" s="7"/>
    </row>
    <row r="292" spans="9:9" x14ac:dyDescent="0.3">
      <c r="I292" s="7"/>
    </row>
    <row r="293" spans="9:9" x14ac:dyDescent="0.3">
      <c r="I293" s="7"/>
    </row>
    <row r="294" spans="9:9" x14ac:dyDescent="0.3">
      <c r="I294" s="7"/>
    </row>
    <row r="295" spans="9:9" x14ac:dyDescent="0.3">
      <c r="I295" s="7"/>
    </row>
    <row r="296" spans="9:9" x14ac:dyDescent="0.3">
      <c r="I296" s="7"/>
    </row>
    <row r="297" spans="9:9" x14ac:dyDescent="0.3">
      <c r="I297" s="7"/>
    </row>
    <row r="298" spans="9:9" x14ac:dyDescent="0.3">
      <c r="I298" s="7"/>
    </row>
    <row r="299" spans="9:9" x14ac:dyDescent="0.3">
      <c r="I299" s="7"/>
    </row>
    <row r="300" spans="9:9" x14ac:dyDescent="0.3">
      <c r="I300" s="7"/>
    </row>
    <row r="301" spans="9:9" x14ac:dyDescent="0.3">
      <c r="I301" s="7"/>
    </row>
    <row r="302" spans="9:9" x14ac:dyDescent="0.3">
      <c r="I302" s="7"/>
    </row>
    <row r="303" spans="9:9" x14ac:dyDescent="0.3">
      <c r="I303" s="7"/>
    </row>
    <row r="304" spans="9:9" x14ac:dyDescent="0.3">
      <c r="I304" s="7"/>
    </row>
    <row r="305" spans="9:9" x14ac:dyDescent="0.3">
      <c r="I305" s="7"/>
    </row>
    <row r="306" spans="9:9" x14ac:dyDescent="0.3">
      <c r="I306" s="7"/>
    </row>
    <row r="307" spans="9:9" x14ac:dyDescent="0.3">
      <c r="I307" s="7"/>
    </row>
    <row r="308" spans="9:9" x14ac:dyDescent="0.3">
      <c r="I308" s="7"/>
    </row>
    <row r="309" spans="9:9" x14ac:dyDescent="0.3">
      <c r="I309" s="7"/>
    </row>
    <row r="310" spans="9:9" x14ac:dyDescent="0.3">
      <c r="I310" s="7"/>
    </row>
    <row r="311" spans="9:9" x14ac:dyDescent="0.3">
      <c r="I311" s="7"/>
    </row>
    <row r="312" spans="9:9" x14ac:dyDescent="0.3">
      <c r="I312" s="7"/>
    </row>
    <row r="313" spans="9:9" x14ac:dyDescent="0.3">
      <c r="I313" s="7"/>
    </row>
    <row r="314" spans="9:9" x14ac:dyDescent="0.3">
      <c r="I314" s="7"/>
    </row>
    <row r="315" spans="9:9" x14ac:dyDescent="0.3">
      <c r="I315" s="7"/>
    </row>
    <row r="316" spans="9:9" x14ac:dyDescent="0.3">
      <c r="I316" s="7"/>
    </row>
    <row r="317" spans="9:9" x14ac:dyDescent="0.3">
      <c r="I317" s="7"/>
    </row>
    <row r="318" spans="9:9" x14ac:dyDescent="0.3">
      <c r="I318" s="7"/>
    </row>
    <row r="319" spans="9:9" x14ac:dyDescent="0.3">
      <c r="I319" s="7"/>
    </row>
    <row r="320" spans="9:9" x14ac:dyDescent="0.3">
      <c r="I320" s="7"/>
    </row>
    <row r="321" spans="9:9" x14ac:dyDescent="0.3">
      <c r="I321" s="7"/>
    </row>
    <row r="322" spans="9:9" x14ac:dyDescent="0.3">
      <c r="I322" s="7"/>
    </row>
    <row r="323" spans="9:9" x14ac:dyDescent="0.3">
      <c r="I323" s="7"/>
    </row>
    <row r="324" spans="9:9" x14ac:dyDescent="0.3">
      <c r="I324" s="7"/>
    </row>
    <row r="325" spans="9:9" x14ac:dyDescent="0.3">
      <c r="I325" s="7"/>
    </row>
    <row r="326" spans="9:9" x14ac:dyDescent="0.3">
      <c r="I326" s="7"/>
    </row>
    <row r="327" spans="9:9" x14ac:dyDescent="0.3">
      <c r="I327" s="7"/>
    </row>
    <row r="328" spans="9:9" x14ac:dyDescent="0.3">
      <c r="I328" s="7"/>
    </row>
    <row r="329" spans="9:9" x14ac:dyDescent="0.3">
      <c r="I329" s="7"/>
    </row>
    <row r="330" spans="9:9" x14ac:dyDescent="0.3">
      <c r="I330" s="7"/>
    </row>
    <row r="331" spans="9:9" x14ac:dyDescent="0.3">
      <c r="I331" s="7"/>
    </row>
    <row r="332" spans="9:9" x14ac:dyDescent="0.3">
      <c r="I332" s="7"/>
    </row>
    <row r="333" spans="9:9" x14ac:dyDescent="0.3">
      <c r="I333" s="7"/>
    </row>
    <row r="334" spans="9:9" x14ac:dyDescent="0.3">
      <c r="I334" s="7"/>
    </row>
    <row r="335" spans="9:9" x14ac:dyDescent="0.3">
      <c r="I335" s="7"/>
    </row>
    <row r="336" spans="9:9" x14ac:dyDescent="0.3">
      <c r="I336" s="7"/>
    </row>
    <row r="337" spans="9:9" x14ac:dyDescent="0.3">
      <c r="I337" s="7"/>
    </row>
    <row r="338" spans="9:9" x14ac:dyDescent="0.3">
      <c r="I338" s="7"/>
    </row>
    <row r="339" spans="9:9" x14ac:dyDescent="0.3">
      <c r="I339" s="7"/>
    </row>
    <row r="340" spans="9:9" x14ac:dyDescent="0.3">
      <c r="I340" s="7"/>
    </row>
    <row r="341" spans="9:9" x14ac:dyDescent="0.3">
      <c r="I341" s="7"/>
    </row>
    <row r="342" spans="9:9" x14ac:dyDescent="0.3">
      <c r="I342" s="7"/>
    </row>
    <row r="343" spans="9:9" x14ac:dyDescent="0.3">
      <c r="I343" s="7"/>
    </row>
    <row r="344" spans="9:9" x14ac:dyDescent="0.3">
      <c r="I344" s="7"/>
    </row>
    <row r="345" spans="9:9" x14ac:dyDescent="0.3">
      <c r="I345" s="7"/>
    </row>
    <row r="346" spans="9:9" x14ac:dyDescent="0.3">
      <c r="I346" s="7"/>
    </row>
    <row r="347" spans="9:9" x14ac:dyDescent="0.3">
      <c r="I347" s="7"/>
    </row>
    <row r="348" spans="9:9" x14ac:dyDescent="0.3">
      <c r="I348" s="7"/>
    </row>
    <row r="349" spans="9:9" x14ac:dyDescent="0.3">
      <c r="I349" s="7"/>
    </row>
    <row r="350" spans="9:9" x14ac:dyDescent="0.3">
      <c r="I350" s="7"/>
    </row>
    <row r="351" spans="9:9" x14ac:dyDescent="0.3">
      <c r="I351" s="7"/>
    </row>
    <row r="352" spans="9:9" x14ac:dyDescent="0.3">
      <c r="I352" s="7"/>
    </row>
    <row r="353" spans="9:9" x14ac:dyDescent="0.3">
      <c r="I353" s="7"/>
    </row>
    <row r="354" spans="9:9" x14ac:dyDescent="0.3">
      <c r="I354" s="7"/>
    </row>
    <row r="355" spans="9:9" x14ac:dyDescent="0.3">
      <c r="I355" s="7"/>
    </row>
    <row r="356" spans="9:9" x14ac:dyDescent="0.3">
      <c r="I356" s="7"/>
    </row>
    <row r="357" spans="9:9" x14ac:dyDescent="0.3">
      <c r="I357" s="7"/>
    </row>
    <row r="358" spans="9:9" x14ac:dyDescent="0.3">
      <c r="I358" s="7"/>
    </row>
    <row r="359" spans="9:9" x14ac:dyDescent="0.3">
      <c r="I359" s="7"/>
    </row>
    <row r="360" spans="9:9" x14ac:dyDescent="0.3">
      <c r="I360" s="7"/>
    </row>
    <row r="361" spans="9:9" x14ac:dyDescent="0.3">
      <c r="I361" s="7"/>
    </row>
    <row r="362" spans="9:9" x14ac:dyDescent="0.3">
      <c r="I362" s="7"/>
    </row>
    <row r="363" spans="9:9" x14ac:dyDescent="0.3">
      <c r="I363" s="7"/>
    </row>
    <row r="364" spans="9:9" x14ac:dyDescent="0.3">
      <c r="I364" s="7"/>
    </row>
    <row r="365" spans="9:9" x14ac:dyDescent="0.3">
      <c r="I365" s="7"/>
    </row>
    <row r="366" spans="9:9" x14ac:dyDescent="0.3">
      <c r="I366" s="7"/>
    </row>
    <row r="367" spans="9:9" x14ac:dyDescent="0.3">
      <c r="I367" s="7"/>
    </row>
    <row r="368" spans="9:9" x14ac:dyDescent="0.3">
      <c r="I368" s="7"/>
    </row>
    <row r="369" spans="9:9" x14ac:dyDescent="0.3">
      <c r="I369" s="7"/>
    </row>
    <row r="370" spans="9:9" x14ac:dyDescent="0.3">
      <c r="I370" s="7"/>
    </row>
    <row r="371" spans="9:9" x14ac:dyDescent="0.3">
      <c r="I371" s="7"/>
    </row>
    <row r="372" spans="9:9" x14ac:dyDescent="0.3">
      <c r="I372" s="7"/>
    </row>
    <row r="373" spans="9:9" x14ac:dyDescent="0.3">
      <c r="I373" s="7"/>
    </row>
    <row r="374" spans="9:9" x14ac:dyDescent="0.3">
      <c r="I374" s="7"/>
    </row>
    <row r="375" spans="9:9" x14ac:dyDescent="0.3">
      <c r="I375" s="7"/>
    </row>
    <row r="376" spans="9:9" x14ac:dyDescent="0.3">
      <c r="I376" s="7"/>
    </row>
    <row r="377" spans="9:9" x14ac:dyDescent="0.3">
      <c r="I377" s="7"/>
    </row>
    <row r="378" spans="9:9" x14ac:dyDescent="0.3">
      <c r="I378" s="7"/>
    </row>
    <row r="379" spans="9:9" x14ac:dyDescent="0.3">
      <c r="I379" s="7"/>
    </row>
    <row r="380" spans="9:9" x14ac:dyDescent="0.3">
      <c r="I380" s="7"/>
    </row>
    <row r="381" spans="9:9" x14ac:dyDescent="0.3">
      <c r="I381" s="7"/>
    </row>
    <row r="382" spans="9:9" x14ac:dyDescent="0.3">
      <c r="I382" s="7"/>
    </row>
    <row r="383" spans="9:9" x14ac:dyDescent="0.3">
      <c r="I383" s="7"/>
    </row>
    <row r="384" spans="9:9" x14ac:dyDescent="0.3">
      <c r="I384" s="7"/>
    </row>
    <row r="385" spans="9:9" x14ac:dyDescent="0.3">
      <c r="I385" s="7"/>
    </row>
    <row r="386" spans="9:9" x14ac:dyDescent="0.3">
      <c r="I386" s="7"/>
    </row>
    <row r="387" spans="9:9" x14ac:dyDescent="0.3">
      <c r="I387" s="7"/>
    </row>
    <row r="388" spans="9:9" x14ac:dyDescent="0.3">
      <c r="I388" s="7"/>
    </row>
    <row r="389" spans="9:9" x14ac:dyDescent="0.3">
      <c r="I389" s="7"/>
    </row>
    <row r="390" spans="9:9" x14ac:dyDescent="0.3">
      <c r="I390" s="7"/>
    </row>
    <row r="391" spans="9:9" x14ac:dyDescent="0.3">
      <c r="I391" s="7"/>
    </row>
    <row r="392" spans="9:9" x14ac:dyDescent="0.3">
      <c r="I392" s="7"/>
    </row>
    <row r="393" spans="9:9" x14ac:dyDescent="0.3">
      <c r="I393" s="7"/>
    </row>
    <row r="394" spans="9:9" x14ac:dyDescent="0.3">
      <c r="I394" s="7"/>
    </row>
    <row r="395" spans="9:9" x14ac:dyDescent="0.3">
      <c r="I395" s="7"/>
    </row>
    <row r="396" spans="9:9" x14ac:dyDescent="0.3">
      <c r="I396" s="7"/>
    </row>
    <row r="397" spans="9:9" x14ac:dyDescent="0.3">
      <c r="I397" s="7"/>
    </row>
    <row r="398" spans="9:9" x14ac:dyDescent="0.3">
      <c r="I398" s="7"/>
    </row>
    <row r="399" spans="9:9" x14ac:dyDescent="0.3">
      <c r="I399" s="7"/>
    </row>
    <row r="400" spans="9:9" x14ac:dyDescent="0.3">
      <c r="I400" s="7"/>
    </row>
    <row r="401" spans="9:9" x14ac:dyDescent="0.3">
      <c r="I401" s="7"/>
    </row>
    <row r="402" spans="9:9" x14ac:dyDescent="0.3">
      <c r="I402" s="7"/>
    </row>
    <row r="403" spans="9:9" x14ac:dyDescent="0.3">
      <c r="I403" s="7"/>
    </row>
    <row r="404" spans="9:9" x14ac:dyDescent="0.3">
      <c r="I404" s="7"/>
    </row>
    <row r="405" spans="9:9" x14ac:dyDescent="0.3">
      <c r="I405" s="7"/>
    </row>
    <row r="406" spans="9:9" x14ac:dyDescent="0.3">
      <c r="I406" s="7"/>
    </row>
    <row r="407" spans="9:9" x14ac:dyDescent="0.3">
      <c r="I407" s="7"/>
    </row>
    <row r="408" spans="9:9" x14ac:dyDescent="0.3">
      <c r="I408" s="7"/>
    </row>
    <row r="409" spans="9:9" x14ac:dyDescent="0.3">
      <c r="I409" s="7"/>
    </row>
    <row r="410" spans="9:9" x14ac:dyDescent="0.3">
      <c r="I410" s="7"/>
    </row>
    <row r="411" spans="9:9" x14ac:dyDescent="0.3">
      <c r="I411" s="7"/>
    </row>
    <row r="412" spans="9:9" x14ac:dyDescent="0.3">
      <c r="I412" s="7"/>
    </row>
    <row r="413" spans="9:9" x14ac:dyDescent="0.3">
      <c r="I413" s="7"/>
    </row>
    <row r="414" spans="9:9" x14ac:dyDescent="0.3">
      <c r="I414" s="7"/>
    </row>
    <row r="415" spans="9:9" x14ac:dyDescent="0.3">
      <c r="I415" s="7"/>
    </row>
    <row r="416" spans="9:9" x14ac:dyDescent="0.3">
      <c r="I416" s="7"/>
    </row>
    <row r="417" spans="9:9" x14ac:dyDescent="0.3">
      <c r="I417" s="7"/>
    </row>
    <row r="418" spans="9:9" x14ac:dyDescent="0.3">
      <c r="I418" s="7"/>
    </row>
    <row r="419" spans="9:9" x14ac:dyDescent="0.3">
      <c r="I419" s="7"/>
    </row>
    <row r="420" spans="9:9" x14ac:dyDescent="0.3">
      <c r="I420" s="7"/>
    </row>
    <row r="421" spans="9:9" x14ac:dyDescent="0.3">
      <c r="I421" s="7"/>
    </row>
    <row r="422" spans="9:9" x14ac:dyDescent="0.3">
      <c r="I422" s="7"/>
    </row>
    <row r="423" spans="9:9" x14ac:dyDescent="0.3">
      <c r="I423" s="7"/>
    </row>
    <row r="424" spans="9:9" x14ac:dyDescent="0.3">
      <c r="I424" s="7"/>
    </row>
    <row r="425" spans="9:9" x14ac:dyDescent="0.3">
      <c r="I425" s="7"/>
    </row>
    <row r="426" spans="9:9" x14ac:dyDescent="0.3">
      <c r="I426" s="7"/>
    </row>
    <row r="427" spans="9:9" x14ac:dyDescent="0.3">
      <c r="I427" s="7"/>
    </row>
    <row r="428" spans="9:9" x14ac:dyDescent="0.3">
      <c r="I428" s="7"/>
    </row>
    <row r="429" spans="9:9" x14ac:dyDescent="0.3">
      <c r="I429" s="7"/>
    </row>
    <row r="430" spans="9:9" x14ac:dyDescent="0.3">
      <c r="I430" s="7"/>
    </row>
    <row r="431" spans="9:9" x14ac:dyDescent="0.3">
      <c r="I431" s="7"/>
    </row>
    <row r="432" spans="9:9" x14ac:dyDescent="0.3">
      <c r="I432" s="7"/>
    </row>
    <row r="433" spans="9:9" x14ac:dyDescent="0.3">
      <c r="I433" s="7"/>
    </row>
    <row r="434" spans="9:9" x14ac:dyDescent="0.3">
      <c r="I434" s="7"/>
    </row>
    <row r="435" spans="9:9" x14ac:dyDescent="0.3">
      <c r="I435" s="7"/>
    </row>
    <row r="436" spans="9:9" x14ac:dyDescent="0.3">
      <c r="I436" s="7"/>
    </row>
    <row r="437" spans="9:9" x14ac:dyDescent="0.3">
      <c r="I437" s="7"/>
    </row>
    <row r="438" spans="9:9" x14ac:dyDescent="0.3">
      <c r="I438" s="7"/>
    </row>
    <row r="439" spans="9:9" x14ac:dyDescent="0.3">
      <c r="I439" s="7"/>
    </row>
    <row r="440" spans="9:9" x14ac:dyDescent="0.3">
      <c r="I440" s="7"/>
    </row>
    <row r="441" spans="9:9" x14ac:dyDescent="0.3">
      <c r="I441" s="7"/>
    </row>
    <row r="442" spans="9:9" x14ac:dyDescent="0.3">
      <c r="I442" s="7"/>
    </row>
    <row r="443" spans="9:9" x14ac:dyDescent="0.3">
      <c r="I443" s="7"/>
    </row>
    <row r="444" spans="9:9" x14ac:dyDescent="0.3">
      <c r="I444" s="7"/>
    </row>
    <row r="445" spans="9:9" x14ac:dyDescent="0.3">
      <c r="I445" s="7"/>
    </row>
    <row r="446" spans="9:9" x14ac:dyDescent="0.3">
      <c r="I446" s="7"/>
    </row>
    <row r="447" spans="9:9" x14ac:dyDescent="0.3">
      <c r="I447" s="7"/>
    </row>
    <row r="448" spans="9:9" x14ac:dyDescent="0.3">
      <c r="I448" s="7"/>
    </row>
    <row r="449" spans="9:9" x14ac:dyDescent="0.3">
      <c r="I449" s="7"/>
    </row>
    <row r="450" spans="9:9" x14ac:dyDescent="0.3">
      <c r="I450" s="7"/>
    </row>
    <row r="451" spans="9:9" x14ac:dyDescent="0.3">
      <c r="I451" s="7"/>
    </row>
    <row r="452" spans="9:9" x14ac:dyDescent="0.3">
      <c r="I452" s="7"/>
    </row>
    <row r="453" spans="9:9" x14ac:dyDescent="0.3">
      <c r="I453" s="7"/>
    </row>
    <row r="454" spans="9:9" x14ac:dyDescent="0.3">
      <c r="I454" s="7"/>
    </row>
    <row r="455" spans="9:9" x14ac:dyDescent="0.3">
      <c r="I455" s="7"/>
    </row>
    <row r="456" spans="9:9" x14ac:dyDescent="0.3">
      <c r="I456" s="7"/>
    </row>
    <row r="457" spans="9:9" x14ac:dyDescent="0.3">
      <c r="I457" s="7"/>
    </row>
    <row r="458" spans="9:9" x14ac:dyDescent="0.3">
      <c r="I458" s="7"/>
    </row>
    <row r="459" spans="9:9" x14ac:dyDescent="0.3">
      <c r="I459" s="7"/>
    </row>
    <row r="460" spans="9:9" x14ac:dyDescent="0.3">
      <c r="I460" s="7"/>
    </row>
    <row r="461" spans="9:9" x14ac:dyDescent="0.3">
      <c r="I461" s="7"/>
    </row>
    <row r="462" spans="9:9" x14ac:dyDescent="0.3">
      <c r="I462" s="7"/>
    </row>
    <row r="463" spans="9:9" x14ac:dyDescent="0.3">
      <c r="I463" s="7"/>
    </row>
    <row r="464" spans="9:9" x14ac:dyDescent="0.3">
      <c r="I464" s="7"/>
    </row>
    <row r="465" spans="9:9" x14ac:dyDescent="0.3">
      <c r="I465" s="7"/>
    </row>
    <row r="466" spans="9:9" x14ac:dyDescent="0.3">
      <c r="I466" s="7"/>
    </row>
    <row r="467" spans="9:9" x14ac:dyDescent="0.3">
      <c r="I467" s="7"/>
    </row>
    <row r="468" spans="9:9" x14ac:dyDescent="0.3">
      <c r="I468" s="7"/>
    </row>
    <row r="469" spans="9:9" x14ac:dyDescent="0.3">
      <c r="I469" s="7"/>
    </row>
    <row r="470" spans="9:9" x14ac:dyDescent="0.3">
      <c r="I470" s="7"/>
    </row>
    <row r="471" spans="9:9" x14ac:dyDescent="0.3">
      <c r="I471" s="7"/>
    </row>
    <row r="472" spans="9:9" x14ac:dyDescent="0.3">
      <c r="I472" s="7"/>
    </row>
    <row r="473" spans="9:9" x14ac:dyDescent="0.3">
      <c r="I473" s="7"/>
    </row>
    <row r="474" spans="9:9" x14ac:dyDescent="0.3">
      <c r="I474" s="7"/>
    </row>
    <row r="475" spans="9:9" x14ac:dyDescent="0.3">
      <c r="I475" s="7"/>
    </row>
    <row r="476" spans="9:9" x14ac:dyDescent="0.3">
      <c r="I476" s="7"/>
    </row>
    <row r="477" spans="9:9" x14ac:dyDescent="0.3">
      <c r="I477" s="7"/>
    </row>
    <row r="478" spans="9:9" x14ac:dyDescent="0.3">
      <c r="I478" s="7"/>
    </row>
    <row r="479" spans="9:9" x14ac:dyDescent="0.3">
      <c r="I479" s="7"/>
    </row>
    <row r="480" spans="9:9" x14ac:dyDescent="0.3">
      <c r="I480" s="7"/>
    </row>
    <row r="481" spans="9:9" x14ac:dyDescent="0.3">
      <c r="I481" s="7"/>
    </row>
    <row r="482" spans="9:9" x14ac:dyDescent="0.3">
      <c r="I482" s="7"/>
    </row>
    <row r="483" spans="9:9" x14ac:dyDescent="0.3">
      <c r="I483" s="7"/>
    </row>
    <row r="484" spans="9:9" x14ac:dyDescent="0.3">
      <c r="I484" s="7"/>
    </row>
    <row r="485" spans="9:9" x14ac:dyDescent="0.3">
      <c r="I485" s="7"/>
    </row>
    <row r="486" spans="9:9" x14ac:dyDescent="0.3">
      <c r="I486" s="7"/>
    </row>
    <row r="487" spans="9:9" x14ac:dyDescent="0.3">
      <c r="I487" s="7"/>
    </row>
    <row r="488" spans="9:9" x14ac:dyDescent="0.3">
      <c r="I488" s="7"/>
    </row>
    <row r="489" spans="9:9" x14ac:dyDescent="0.3">
      <c r="I489" s="7"/>
    </row>
    <row r="490" spans="9:9" x14ac:dyDescent="0.3">
      <c r="I490" s="7"/>
    </row>
    <row r="491" spans="9:9" x14ac:dyDescent="0.3">
      <c r="I491" s="7"/>
    </row>
    <row r="492" spans="9:9" x14ac:dyDescent="0.3">
      <c r="I492" s="7"/>
    </row>
    <row r="493" spans="9:9" x14ac:dyDescent="0.3">
      <c r="I493" s="7"/>
    </row>
    <row r="494" spans="9:9" x14ac:dyDescent="0.3">
      <c r="I494" s="7"/>
    </row>
    <row r="495" spans="9:9" x14ac:dyDescent="0.3">
      <c r="I495" s="7"/>
    </row>
    <row r="496" spans="9:9" x14ac:dyDescent="0.3">
      <c r="I496" s="7"/>
    </row>
    <row r="497" spans="9:9" x14ac:dyDescent="0.3">
      <c r="I497" s="7"/>
    </row>
    <row r="498" spans="9:9" x14ac:dyDescent="0.3">
      <c r="I498" s="7"/>
    </row>
    <row r="499" spans="9:9" x14ac:dyDescent="0.3">
      <c r="I499" s="7"/>
    </row>
    <row r="500" spans="9:9" x14ac:dyDescent="0.3">
      <c r="I500" s="7"/>
    </row>
    <row r="501" spans="9:9" x14ac:dyDescent="0.3">
      <c r="I501" s="7"/>
    </row>
    <row r="502" spans="9:9" x14ac:dyDescent="0.3">
      <c r="I502" s="7"/>
    </row>
    <row r="503" spans="9:9" x14ac:dyDescent="0.3">
      <c r="I503" s="7"/>
    </row>
    <row r="504" spans="9:9" x14ac:dyDescent="0.3">
      <c r="I504" s="7"/>
    </row>
    <row r="505" spans="9:9" x14ac:dyDescent="0.3">
      <c r="I505" s="7"/>
    </row>
    <row r="506" spans="9:9" x14ac:dyDescent="0.3">
      <c r="I506" s="7"/>
    </row>
    <row r="507" spans="9:9" x14ac:dyDescent="0.3">
      <c r="I507" s="7"/>
    </row>
    <row r="508" spans="9:9" x14ac:dyDescent="0.3">
      <c r="I508" s="7"/>
    </row>
    <row r="509" spans="9:9" x14ac:dyDescent="0.3">
      <c r="I509" s="7"/>
    </row>
    <row r="510" spans="9:9" x14ac:dyDescent="0.3">
      <c r="I510" s="7"/>
    </row>
    <row r="511" spans="9:9" x14ac:dyDescent="0.3">
      <c r="I511" s="7"/>
    </row>
    <row r="512" spans="9:9" x14ac:dyDescent="0.3">
      <c r="I512" s="7"/>
    </row>
    <row r="513" spans="9:9" x14ac:dyDescent="0.3">
      <c r="I513" s="7"/>
    </row>
    <row r="514" spans="9:9" x14ac:dyDescent="0.3">
      <c r="I514" s="7"/>
    </row>
    <row r="515" spans="9:9" x14ac:dyDescent="0.3">
      <c r="I515" s="7"/>
    </row>
    <row r="516" spans="9:9" x14ac:dyDescent="0.3">
      <c r="I516" s="7"/>
    </row>
    <row r="517" spans="9:9" x14ac:dyDescent="0.3">
      <c r="I517" s="7"/>
    </row>
    <row r="518" spans="9:9" x14ac:dyDescent="0.3">
      <c r="I518" s="7"/>
    </row>
    <row r="519" spans="9:9" x14ac:dyDescent="0.3">
      <c r="I519" s="7"/>
    </row>
    <row r="520" spans="9:9" x14ac:dyDescent="0.3">
      <c r="I520" s="7"/>
    </row>
    <row r="521" spans="9:9" x14ac:dyDescent="0.3">
      <c r="I521" s="7"/>
    </row>
    <row r="522" spans="9:9" x14ac:dyDescent="0.3">
      <c r="I522" s="7"/>
    </row>
    <row r="523" spans="9:9" x14ac:dyDescent="0.3">
      <c r="I523" s="7"/>
    </row>
    <row r="524" spans="9:9" x14ac:dyDescent="0.3">
      <c r="I524" s="7"/>
    </row>
    <row r="525" spans="9:9" x14ac:dyDescent="0.3">
      <c r="I525" s="7"/>
    </row>
    <row r="526" spans="9:9" x14ac:dyDescent="0.3">
      <c r="I526" s="7"/>
    </row>
    <row r="527" spans="9:9" x14ac:dyDescent="0.3">
      <c r="I527" s="7"/>
    </row>
    <row r="528" spans="9:9" x14ac:dyDescent="0.3">
      <c r="I528" s="7"/>
    </row>
    <row r="529" spans="9:9" x14ac:dyDescent="0.3">
      <c r="I529" s="7"/>
    </row>
    <row r="530" spans="9:9" x14ac:dyDescent="0.3">
      <c r="I530" s="7"/>
    </row>
    <row r="531" spans="9:9" x14ac:dyDescent="0.3">
      <c r="I531" s="7"/>
    </row>
    <row r="532" spans="9:9" x14ac:dyDescent="0.3">
      <c r="I532" s="7"/>
    </row>
    <row r="533" spans="9:9" x14ac:dyDescent="0.3">
      <c r="I533" s="7"/>
    </row>
    <row r="534" spans="9:9" x14ac:dyDescent="0.3">
      <c r="I534" s="7"/>
    </row>
    <row r="535" spans="9:9" x14ac:dyDescent="0.3">
      <c r="I535" s="7"/>
    </row>
    <row r="536" spans="9:9" x14ac:dyDescent="0.3">
      <c r="I536" s="7"/>
    </row>
    <row r="537" spans="9:9" x14ac:dyDescent="0.3">
      <c r="I537" s="7"/>
    </row>
    <row r="538" spans="9:9" x14ac:dyDescent="0.3">
      <c r="I538" s="7"/>
    </row>
    <row r="539" spans="9:9" x14ac:dyDescent="0.3">
      <c r="I539" s="7"/>
    </row>
    <row r="540" spans="9:9" x14ac:dyDescent="0.3">
      <c r="I540" s="7"/>
    </row>
    <row r="541" spans="9:9" x14ac:dyDescent="0.3">
      <c r="I541" s="7"/>
    </row>
    <row r="542" spans="9:9" x14ac:dyDescent="0.3">
      <c r="I542" s="7"/>
    </row>
    <row r="543" spans="9:9" x14ac:dyDescent="0.3">
      <c r="I543" s="7"/>
    </row>
    <row r="544" spans="9:9" x14ac:dyDescent="0.3">
      <c r="I544" s="7"/>
    </row>
    <row r="545" spans="9:9" x14ac:dyDescent="0.3">
      <c r="I545" s="7"/>
    </row>
    <row r="546" spans="9:9" x14ac:dyDescent="0.3">
      <c r="I546" s="7"/>
    </row>
    <row r="547" spans="9:9" x14ac:dyDescent="0.3">
      <c r="I547" s="7"/>
    </row>
    <row r="548" spans="9:9" x14ac:dyDescent="0.3">
      <c r="I548" s="7"/>
    </row>
    <row r="549" spans="9:9" x14ac:dyDescent="0.3">
      <c r="I549" s="7"/>
    </row>
    <row r="550" spans="9:9" x14ac:dyDescent="0.3">
      <c r="I550" s="7"/>
    </row>
    <row r="551" spans="9:9" x14ac:dyDescent="0.3">
      <c r="I551" s="7"/>
    </row>
    <row r="552" spans="9:9" x14ac:dyDescent="0.3">
      <c r="I552" s="7"/>
    </row>
    <row r="553" spans="9:9" x14ac:dyDescent="0.3">
      <c r="I553" s="7"/>
    </row>
    <row r="554" spans="9:9" x14ac:dyDescent="0.3">
      <c r="I554" s="7"/>
    </row>
    <row r="555" spans="9:9" x14ac:dyDescent="0.3">
      <c r="I555" s="7"/>
    </row>
    <row r="556" spans="9:9" x14ac:dyDescent="0.3">
      <c r="I556" s="7"/>
    </row>
    <row r="557" spans="9:9" x14ac:dyDescent="0.3">
      <c r="I557" s="7"/>
    </row>
    <row r="558" spans="9:9" x14ac:dyDescent="0.3">
      <c r="I558" s="7"/>
    </row>
    <row r="559" spans="9:9" x14ac:dyDescent="0.3">
      <c r="I559" s="7"/>
    </row>
    <row r="560" spans="9:9" x14ac:dyDescent="0.3">
      <c r="I560" s="7"/>
    </row>
    <row r="561" spans="9:9" x14ac:dyDescent="0.3">
      <c r="I561" s="7"/>
    </row>
    <row r="562" spans="9:9" x14ac:dyDescent="0.3">
      <c r="I562" s="7"/>
    </row>
    <row r="563" spans="9:9" x14ac:dyDescent="0.3">
      <c r="I563" s="7"/>
    </row>
    <row r="564" spans="9:9" x14ac:dyDescent="0.3">
      <c r="I564" s="7"/>
    </row>
    <row r="565" spans="9:9" x14ac:dyDescent="0.3">
      <c r="I565" s="7"/>
    </row>
    <row r="566" spans="9:9" x14ac:dyDescent="0.3">
      <c r="I566" s="7"/>
    </row>
    <row r="567" spans="9:9" x14ac:dyDescent="0.3">
      <c r="I567" s="7"/>
    </row>
    <row r="568" spans="9:9" x14ac:dyDescent="0.3">
      <c r="I568" s="7"/>
    </row>
    <row r="569" spans="9:9" x14ac:dyDescent="0.3">
      <c r="I569" s="7"/>
    </row>
    <row r="570" spans="9:9" x14ac:dyDescent="0.3">
      <c r="I570" s="7"/>
    </row>
    <row r="571" spans="9:9" x14ac:dyDescent="0.3">
      <c r="I571" s="7"/>
    </row>
    <row r="572" spans="9:9" x14ac:dyDescent="0.3">
      <c r="I572" s="7"/>
    </row>
    <row r="573" spans="9:9" x14ac:dyDescent="0.3">
      <c r="I573" s="7"/>
    </row>
    <row r="574" spans="9:9" x14ac:dyDescent="0.3">
      <c r="I574" s="7"/>
    </row>
    <row r="575" spans="9:9" x14ac:dyDescent="0.3">
      <c r="I575" s="7"/>
    </row>
    <row r="576" spans="9:9" x14ac:dyDescent="0.3">
      <c r="I576" s="7"/>
    </row>
    <row r="577" spans="9:9" x14ac:dyDescent="0.3">
      <c r="I577" s="7"/>
    </row>
    <row r="578" spans="9:9" x14ac:dyDescent="0.3">
      <c r="I578" s="7"/>
    </row>
    <row r="579" spans="9:9" x14ac:dyDescent="0.3">
      <c r="I579" s="7"/>
    </row>
    <row r="580" spans="9:9" x14ac:dyDescent="0.3">
      <c r="I580" s="7"/>
    </row>
    <row r="581" spans="9:9" x14ac:dyDescent="0.3">
      <c r="I581" s="7"/>
    </row>
    <row r="582" spans="9:9" x14ac:dyDescent="0.3">
      <c r="I582" s="7"/>
    </row>
    <row r="583" spans="9:9" x14ac:dyDescent="0.3">
      <c r="I583" s="7"/>
    </row>
    <row r="584" spans="9:9" x14ac:dyDescent="0.3">
      <c r="I584" s="7"/>
    </row>
    <row r="585" spans="9:9" x14ac:dyDescent="0.3">
      <c r="I585" s="7"/>
    </row>
    <row r="586" spans="9:9" x14ac:dyDescent="0.3">
      <c r="I586" s="7"/>
    </row>
    <row r="587" spans="9:9" x14ac:dyDescent="0.3">
      <c r="I587" s="7"/>
    </row>
    <row r="588" spans="9:9" x14ac:dyDescent="0.3">
      <c r="I588" s="7"/>
    </row>
    <row r="589" spans="9:9" x14ac:dyDescent="0.3">
      <c r="I589" s="7"/>
    </row>
    <row r="590" spans="9:9" x14ac:dyDescent="0.3">
      <c r="I590" s="7"/>
    </row>
    <row r="591" spans="9:9" x14ac:dyDescent="0.3">
      <c r="I591" s="7"/>
    </row>
    <row r="592" spans="9:9" x14ac:dyDescent="0.3">
      <c r="I592" s="7"/>
    </row>
    <row r="593" spans="9:9" x14ac:dyDescent="0.3">
      <c r="I593" s="7"/>
    </row>
    <row r="594" spans="9:9" x14ac:dyDescent="0.3">
      <c r="I594" s="7"/>
    </row>
    <row r="595" spans="9:9" x14ac:dyDescent="0.3">
      <c r="I595" s="7"/>
    </row>
    <row r="596" spans="9:9" x14ac:dyDescent="0.3">
      <c r="I596" s="7"/>
    </row>
    <row r="597" spans="9:9" x14ac:dyDescent="0.3">
      <c r="I597" s="7"/>
    </row>
    <row r="598" spans="9:9" x14ac:dyDescent="0.3">
      <c r="I598" s="7"/>
    </row>
    <row r="599" spans="9:9" x14ac:dyDescent="0.3">
      <c r="I599" s="7"/>
    </row>
    <row r="600" spans="9:9" x14ac:dyDescent="0.3">
      <c r="I600" s="7"/>
    </row>
    <row r="601" spans="9:9" x14ac:dyDescent="0.3">
      <c r="I601" s="7"/>
    </row>
    <row r="602" spans="9:9" x14ac:dyDescent="0.3">
      <c r="I602" s="7"/>
    </row>
    <row r="603" spans="9:9" x14ac:dyDescent="0.3">
      <c r="I603" s="7"/>
    </row>
    <row r="604" spans="9:9" x14ac:dyDescent="0.3">
      <c r="I604" s="7"/>
    </row>
    <row r="605" spans="9:9" x14ac:dyDescent="0.3">
      <c r="I605" s="7"/>
    </row>
    <row r="606" spans="9:9" x14ac:dyDescent="0.3">
      <c r="I606" s="7"/>
    </row>
    <row r="607" spans="9:9" x14ac:dyDescent="0.3">
      <c r="I607" s="7"/>
    </row>
    <row r="608" spans="9:9" x14ac:dyDescent="0.3">
      <c r="I608" s="7"/>
    </row>
    <row r="609" spans="9:9" x14ac:dyDescent="0.3">
      <c r="I609" s="7"/>
    </row>
    <row r="610" spans="9:9" x14ac:dyDescent="0.3">
      <c r="I610" s="7"/>
    </row>
    <row r="611" spans="9:9" x14ac:dyDescent="0.3">
      <c r="I611" s="7"/>
    </row>
    <row r="612" spans="9:9" x14ac:dyDescent="0.3">
      <c r="I612" s="7"/>
    </row>
    <row r="613" spans="9:9" x14ac:dyDescent="0.3">
      <c r="I613" s="7"/>
    </row>
    <row r="614" spans="9:9" x14ac:dyDescent="0.3">
      <c r="I614" s="7"/>
    </row>
    <row r="615" spans="9:9" x14ac:dyDescent="0.3">
      <c r="I615" s="7"/>
    </row>
    <row r="616" spans="9:9" x14ac:dyDescent="0.3">
      <c r="I616" s="7"/>
    </row>
    <row r="617" spans="9:9" x14ac:dyDescent="0.3">
      <c r="I617" s="7"/>
    </row>
    <row r="618" spans="9:9" x14ac:dyDescent="0.3">
      <c r="I618" s="7"/>
    </row>
    <row r="619" spans="9:9" x14ac:dyDescent="0.3">
      <c r="I619" s="7"/>
    </row>
    <row r="620" spans="9:9" x14ac:dyDescent="0.3">
      <c r="I620" s="7"/>
    </row>
    <row r="621" spans="9:9" x14ac:dyDescent="0.3">
      <c r="I621" s="7"/>
    </row>
    <row r="622" spans="9:9" x14ac:dyDescent="0.3">
      <c r="I622" s="7"/>
    </row>
    <row r="623" spans="9:9" x14ac:dyDescent="0.3">
      <c r="I623" s="7"/>
    </row>
    <row r="624" spans="9:9" x14ac:dyDescent="0.3">
      <c r="I624" s="7"/>
    </row>
    <row r="625" spans="9:9" x14ac:dyDescent="0.3">
      <c r="I625" s="7"/>
    </row>
    <row r="626" spans="9:9" x14ac:dyDescent="0.3">
      <c r="I626" s="7"/>
    </row>
    <row r="627" spans="9:9" x14ac:dyDescent="0.3">
      <c r="I627" s="7"/>
    </row>
    <row r="628" spans="9:9" x14ac:dyDescent="0.3">
      <c r="I628" s="7"/>
    </row>
    <row r="629" spans="9:9" x14ac:dyDescent="0.3">
      <c r="I629" s="7"/>
    </row>
    <row r="630" spans="9:9" x14ac:dyDescent="0.3">
      <c r="I630" s="7"/>
    </row>
    <row r="631" spans="9:9" x14ac:dyDescent="0.3">
      <c r="I631" s="7"/>
    </row>
    <row r="632" spans="9:9" x14ac:dyDescent="0.3">
      <c r="I632" s="7"/>
    </row>
    <row r="633" spans="9:9" x14ac:dyDescent="0.3">
      <c r="I633" s="7"/>
    </row>
    <row r="634" spans="9:9" x14ac:dyDescent="0.3">
      <c r="I634" s="7"/>
    </row>
    <row r="635" spans="9:9" x14ac:dyDescent="0.3">
      <c r="I635" s="7"/>
    </row>
    <row r="636" spans="9:9" x14ac:dyDescent="0.3">
      <c r="I636" s="7"/>
    </row>
    <row r="637" spans="9:9" x14ac:dyDescent="0.3">
      <c r="I637" s="7"/>
    </row>
    <row r="638" spans="9:9" x14ac:dyDescent="0.3">
      <c r="I638" s="7"/>
    </row>
    <row r="639" spans="9:9" x14ac:dyDescent="0.3">
      <c r="I639" s="7"/>
    </row>
    <row r="640" spans="9:9" x14ac:dyDescent="0.3">
      <c r="I640" s="7"/>
    </row>
    <row r="641" spans="9:9" x14ac:dyDescent="0.3">
      <c r="I641" s="7"/>
    </row>
    <row r="642" spans="9:9" x14ac:dyDescent="0.3">
      <c r="I642" s="7"/>
    </row>
    <row r="643" spans="9:9" x14ac:dyDescent="0.3">
      <c r="I643" s="7"/>
    </row>
    <row r="644" spans="9:9" x14ac:dyDescent="0.3">
      <c r="I644" s="7"/>
    </row>
    <row r="645" spans="9:9" x14ac:dyDescent="0.3">
      <c r="I645" s="7"/>
    </row>
    <row r="646" spans="9:9" x14ac:dyDescent="0.3">
      <c r="I646" s="7"/>
    </row>
    <row r="647" spans="9:9" x14ac:dyDescent="0.3">
      <c r="I647" s="7"/>
    </row>
    <row r="648" spans="9:9" x14ac:dyDescent="0.3">
      <c r="I648" s="7"/>
    </row>
    <row r="649" spans="9:9" x14ac:dyDescent="0.3">
      <c r="I649" s="7"/>
    </row>
    <row r="650" spans="9:9" x14ac:dyDescent="0.3">
      <c r="I650" s="7"/>
    </row>
    <row r="651" spans="9:9" x14ac:dyDescent="0.3">
      <c r="I651" s="7"/>
    </row>
    <row r="652" spans="9:9" x14ac:dyDescent="0.3">
      <c r="I652" s="7"/>
    </row>
    <row r="653" spans="9:9" x14ac:dyDescent="0.3">
      <c r="I653" s="7"/>
    </row>
    <row r="654" spans="9:9" x14ac:dyDescent="0.3">
      <c r="I654" s="7"/>
    </row>
    <row r="655" spans="9:9" x14ac:dyDescent="0.3">
      <c r="I655" s="7"/>
    </row>
    <row r="656" spans="9:9" x14ac:dyDescent="0.3">
      <c r="I656" s="7"/>
    </row>
    <row r="657" spans="9:9" x14ac:dyDescent="0.3">
      <c r="I657" s="7"/>
    </row>
    <row r="658" spans="9:9" x14ac:dyDescent="0.3">
      <c r="I658" s="7"/>
    </row>
    <row r="659" spans="9:9" x14ac:dyDescent="0.3">
      <c r="I659" s="7"/>
    </row>
    <row r="660" spans="9:9" x14ac:dyDescent="0.3">
      <c r="I660" s="7"/>
    </row>
    <row r="661" spans="9:9" x14ac:dyDescent="0.3">
      <c r="I661" s="7"/>
    </row>
    <row r="662" spans="9:9" x14ac:dyDescent="0.3">
      <c r="I662" s="7"/>
    </row>
    <row r="663" spans="9:9" x14ac:dyDescent="0.3">
      <c r="I663" s="7"/>
    </row>
    <row r="664" spans="9:9" x14ac:dyDescent="0.3">
      <c r="I664" s="7"/>
    </row>
    <row r="665" spans="9:9" x14ac:dyDescent="0.3">
      <c r="I665" s="7"/>
    </row>
    <row r="666" spans="9:9" x14ac:dyDescent="0.3">
      <c r="I666" s="7"/>
    </row>
    <row r="667" spans="9:9" x14ac:dyDescent="0.3">
      <c r="I667" s="7"/>
    </row>
    <row r="668" spans="9:9" x14ac:dyDescent="0.3">
      <c r="I668" s="7"/>
    </row>
    <row r="669" spans="9:9" x14ac:dyDescent="0.3">
      <c r="I669" s="7"/>
    </row>
    <row r="670" spans="9:9" x14ac:dyDescent="0.3">
      <c r="I670" s="7"/>
    </row>
    <row r="671" spans="9:9" x14ac:dyDescent="0.3">
      <c r="I671" s="7"/>
    </row>
    <row r="672" spans="9:9" x14ac:dyDescent="0.3">
      <c r="I672" s="7"/>
    </row>
    <row r="673" spans="9:9" x14ac:dyDescent="0.3">
      <c r="I673" s="7"/>
    </row>
    <row r="674" spans="9:9" x14ac:dyDescent="0.3">
      <c r="I674" s="7"/>
    </row>
    <row r="675" spans="9:9" x14ac:dyDescent="0.3">
      <c r="I675" s="7"/>
    </row>
    <row r="676" spans="9:9" x14ac:dyDescent="0.3">
      <c r="I676" s="7"/>
    </row>
    <row r="677" spans="9:9" x14ac:dyDescent="0.3">
      <c r="I677" s="7"/>
    </row>
    <row r="678" spans="9:9" x14ac:dyDescent="0.3">
      <c r="I678" s="7"/>
    </row>
    <row r="679" spans="9:9" x14ac:dyDescent="0.3">
      <c r="I679" s="7"/>
    </row>
    <row r="680" spans="9:9" x14ac:dyDescent="0.3">
      <c r="I680" s="7"/>
    </row>
    <row r="681" spans="9:9" x14ac:dyDescent="0.3">
      <c r="I681" s="7"/>
    </row>
    <row r="682" spans="9:9" x14ac:dyDescent="0.3">
      <c r="I682" s="7"/>
    </row>
    <row r="683" spans="9:9" x14ac:dyDescent="0.3">
      <c r="I683" s="7"/>
    </row>
    <row r="684" spans="9:9" x14ac:dyDescent="0.3">
      <c r="I684" s="7"/>
    </row>
    <row r="685" spans="9:9" x14ac:dyDescent="0.3">
      <c r="I685" s="7"/>
    </row>
    <row r="686" spans="9:9" x14ac:dyDescent="0.3">
      <c r="I686" s="7"/>
    </row>
    <row r="687" spans="9:9" x14ac:dyDescent="0.3">
      <c r="I687" s="7"/>
    </row>
    <row r="688" spans="9:9" x14ac:dyDescent="0.3">
      <c r="I688" s="7"/>
    </row>
    <row r="689" spans="9:9" x14ac:dyDescent="0.3">
      <c r="I689" s="7"/>
    </row>
    <row r="690" spans="9:9" x14ac:dyDescent="0.3">
      <c r="I690" s="7"/>
    </row>
    <row r="691" spans="9:9" x14ac:dyDescent="0.3">
      <c r="I691" s="7"/>
    </row>
    <row r="692" spans="9:9" x14ac:dyDescent="0.3">
      <c r="I692" s="7"/>
    </row>
    <row r="693" spans="9:9" x14ac:dyDescent="0.3">
      <c r="I693" s="7"/>
    </row>
    <row r="694" spans="9:9" x14ac:dyDescent="0.3">
      <c r="I694" s="7"/>
    </row>
    <row r="695" spans="9:9" x14ac:dyDescent="0.3">
      <c r="I695" s="7"/>
    </row>
    <row r="696" spans="9:9" x14ac:dyDescent="0.3">
      <c r="I696" s="7"/>
    </row>
    <row r="697" spans="9:9" x14ac:dyDescent="0.3">
      <c r="I697" s="7"/>
    </row>
    <row r="698" spans="9:9" x14ac:dyDescent="0.3">
      <c r="I698" s="7"/>
    </row>
    <row r="699" spans="9:9" x14ac:dyDescent="0.3">
      <c r="I699" s="7"/>
    </row>
    <row r="700" spans="9:9" x14ac:dyDescent="0.3">
      <c r="I700" s="7"/>
    </row>
    <row r="701" spans="9:9" x14ac:dyDescent="0.3">
      <c r="I701" s="7"/>
    </row>
    <row r="702" spans="9:9" x14ac:dyDescent="0.3">
      <c r="I702" s="7"/>
    </row>
    <row r="703" spans="9:9" x14ac:dyDescent="0.3">
      <c r="I703" s="7"/>
    </row>
    <row r="704" spans="9:9" x14ac:dyDescent="0.3">
      <c r="I704" s="7"/>
    </row>
    <row r="705" spans="9:9" x14ac:dyDescent="0.3">
      <c r="I705" s="7"/>
    </row>
    <row r="706" spans="9:9" x14ac:dyDescent="0.3">
      <c r="I706" s="7"/>
    </row>
    <row r="707" spans="9:9" x14ac:dyDescent="0.3">
      <c r="I707" s="7"/>
    </row>
    <row r="708" spans="9:9" x14ac:dyDescent="0.3">
      <c r="I708" s="7"/>
    </row>
    <row r="709" spans="9:9" x14ac:dyDescent="0.3">
      <c r="I709" s="7"/>
    </row>
    <row r="710" spans="9:9" x14ac:dyDescent="0.3">
      <c r="I710" s="7"/>
    </row>
    <row r="711" spans="9:9" x14ac:dyDescent="0.3">
      <c r="I711" s="7"/>
    </row>
    <row r="712" spans="9:9" x14ac:dyDescent="0.3">
      <c r="I712" s="7"/>
    </row>
    <row r="713" spans="9:9" x14ac:dyDescent="0.3">
      <c r="I713" s="7"/>
    </row>
    <row r="714" spans="9:9" x14ac:dyDescent="0.3">
      <c r="I714" s="7"/>
    </row>
    <row r="715" spans="9:9" x14ac:dyDescent="0.3">
      <c r="I715" s="7"/>
    </row>
    <row r="716" spans="9:9" x14ac:dyDescent="0.3">
      <c r="I716" s="7"/>
    </row>
    <row r="717" spans="9:9" x14ac:dyDescent="0.3">
      <c r="I717" s="7"/>
    </row>
    <row r="718" spans="9:9" x14ac:dyDescent="0.3">
      <c r="I718" s="7"/>
    </row>
    <row r="719" spans="9:9" x14ac:dyDescent="0.3">
      <c r="I719" s="7"/>
    </row>
    <row r="720" spans="9:9" x14ac:dyDescent="0.3">
      <c r="I720" s="7"/>
    </row>
    <row r="721" spans="9:9" x14ac:dyDescent="0.3">
      <c r="I721" s="7"/>
    </row>
    <row r="722" spans="9:9" x14ac:dyDescent="0.3">
      <c r="I722" s="7"/>
    </row>
    <row r="723" spans="9:9" x14ac:dyDescent="0.3">
      <c r="I723" s="7"/>
    </row>
    <row r="724" spans="9:9" x14ac:dyDescent="0.3">
      <c r="I724" s="7"/>
    </row>
    <row r="725" spans="9:9" x14ac:dyDescent="0.3">
      <c r="I725" s="7"/>
    </row>
    <row r="726" spans="9:9" x14ac:dyDescent="0.3">
      <c r="I726" s="7"/>
    </row>
    <row r="727" spans="9:9" x14ac:dyDescent="0.3">
      <c r="I727" s="7"/>
    </row>
    <row r="728" spans="9:9" x14ac:dyDescent="0.3">
      <c r="I728" s="7"/>
    </row>
    <row r="729" spans="9:9" x14ac:dyDescent="0.3">
      <c r="I729" s="7"/>
    </row>
    <row r="730" spans="9:9" x14ac:dyDescent="0.3">
      <c r="I730" s="7"/>
    </row>
    <row r="731" spans="9:9" x14ac:dyDescent="0.3">
      <c r="I731" s="7"/>
    </row>
    <row r="732" spans="9:9" x14ac:dyDescent="0.3">
      <c r="I732" s="7"/>
    </row>
    <row r="733" spans="9:9" x14ac:dyDescent="0.3">
      <c r="I733" s="7"/>
    </row>
    <row r="734" spans="9:9" x14ac:dyDescent="0.3">
      <c r="I734" s="7"/>
    </row>
    <row r="735" spans="9:9" x14ac:dyDescent="0.3">
      <c r="I735" s="7"/>
    </row>
    <row r="736" spans="9:9" x14ac:dyDescent="0.3">
      <c r="I736" s="7"/>
    </row>
    <row r="737" spans="9:9" x14ac:dyDescent="0.3">
      <c r="I737" s="7"/>
    </row>
    <row r="738" spans="9:9" x14ac:dyDescent="0.3">
      <c r="I738" s="7"/>
    </row>
    <row r="739" spans="9:9" x14ac:dyDescent="0.3">
      <c r="I739" s="7"/>
    </row>
    <row r="740" spans="9:9" x14ac:dyDescent="0.3">
      <c r="I740" s="7"/>
    </row>
    <row r="741" spans="9:9" x14ac:dyDescent="0.3">
      <c r="I741" s="7"/>
    </row>
    <row r="742" spans="9:9" x14ac:dyDescent="0.3">
      <c r="I742" s="7"/>
    </row>
    <row r="743" spans="9:9" x14ac:dyDescent="0.3">
      <c r="I743" s="7"/>
    </row>
    <row r="744" spans="9:9" x14ac:dyDescent="0.3">
      <c r="I744" s="7"/>
    </row>
    <row r="745" spans="9:9" x14ac:dyDescent="0.3">
      <c r="I745" s="7"/>
    </row>
    <row r="746" spans="9:9" x14ac:dyDescent="0.3">
      <c r="I746" s="7"/>
    </row>
    <row r="747" spans="9:9" x14ac:dyDescent="0.3">
      <c r="I747" s="7"/>
    </row>
    <row r="748" spans="9:9" x14ac:dyDescent="0.3">
      <c r="I748" s="7"/>
    </row>
    <row r="749" spans="9:9" x14ac:dyDescent="0.3">
      <c r="I749" s="7"/>
    </row>
    <row r="750" spans="9:9" x14ac:dyDescent="0.3">
      <c r="I750" s="7"/>
    </row>
    <row r="751" spans="9:9" x14ac:dyDescent="0.3">
      <c r="I751" s="7"/>
    </row>
    <row r="752" spans="9:9" x14ac:dyDescent="0.3">
      <c r="I752" s="7"/>
    </row>
    <row r="753" spans="9:9" x14ac:dyDescent="0.3">
      <c r="I753" s="7"/>
    </row>
    <row r="754" spans="9:9" x14ac:dyDescent="0.3">
      <c r="I754" s="7"/>
    </row>
    <row r="755" spans="9:9" x14ac:dyDescent="0.3">
      <c r="I755" s="7"/>
    </row>
    <row r="756" spans="9:9" x14ac:dyDescent="0.3">
      <c r="I756" s="7"/>
    </row>
    <row r="757" spans="9:9" x14ac:dyDescent="0.3">
      <c r="I757" s="7"/>
    </row>
    <row r="758" spans="9:9" x14ac:dyDescent="0.3">
      <c r="I758" s="7"/>
    </row>
    <row r="759" spans="9:9" x14ac:dyDescent="0.3">
      <c r="I759" s="7"/>
    </row>
    <row r="760" spans="9:9" x14ac:dyDescent="0.3">
      <c r="I760" s="7"/>
    </row>
    <row r="761" spans="9:9" x14ac:dyDescent="0.3">
      <c r="I761" s="7"/>
    </row>
    <row r="762" spans="9:9" x14ac:dyDescent="0.3">
      <c r="I762" s="7"/>
    </row>
    <row r="763" spans="9:9" x14ac:dyDescent="0.3">
      <c r="I763" s="7"/>
    </row>
    <row r="764" spans="9:9" x14ac:dyDescent="0.3">
      <c r="I764" s="7"/>
    </row>
    <row r="765" spans="9:9" x14ac:dyDescent="0.3">
      <c r="I765" s="7"/>
    </row>
    <row r="766" spans="9:9" x14ac:dyDescent="0.3">
      <c r="I766" s="7"/>
    </row>
    <row r="767" spans="9:9" x14ac:dyDescent="0.3">
      <c r="I767" s="7"/>
    </row>
    <row r="768" spans="9:9" x14ac:dyDescent="0.3">
      <c r="I768" s="7"/>
    </row>
    <row r="769" spans="9:9" x14ac:dyDescent="0.3">
      <c r="I769" s="7"/>
    </row>
    <row r="770" spans="9:9" x14ac:dyDescent="0.3">
      <c r="I770" s="7"/>
    </row>
    <row r="771" spans="9:9" x14ac:dyDescent="0.3">
      <c r="I771" s="7"/>
    </row>
    <row r="772" spans="9:9" x14ac:dyDescent="0.3">
      <c r="I772" s="7"/>
    </row>
    <row r="773" spans="9:9" x14ac:dyDescent="0.3">
      <c r="I773" s="7"/>
    </row>
    <row r="774" spans="9:9" x14ac:dyDescent="0.3">
      <c r="I774" s="7"/>
    </row>
    <row r="775" spans="9:9" x14ac:dyDescent="0.3">
      <c r="I775" s="7"/>
    </row>
    <row r="776" spans="9:9" x14ac:dyDescent="0.3">
      <c r="I776" s="7"/>
    </row>
    <row r="777" spans="9:9" x14ac:dyDescent="0.3">
      <c r="I777" s="7"/>
    </row>
    <row r="778" spans="9:9" x14ac:dyDescent="0.3">
      <c r="I778" s="7"/>
    </row>
    <row r="779" spans="9:9" x14ac:dyDescent="0.3">
      <c r="I779" s="7"/>
    </row>
    <row r="780" spans="9:9" x14ac:dyDescent="0.3">
      <c r="I780" s="7"/>
    </row>
    <row r="781" spans="9:9" x14ac:dyDescent="0.3">
      <c r="I781" s="7"/>
    </row>
    <row r="782" spans="9:9" x14ac:dyDescent="0.3">
      <c r="I782" s="7"/>
    </row>
    <row r="783" spans="9:9" x14ac:dyDescent="0.3">
      <c r="I783" s="7"/>
    </row>
    <row r="784" spans="9:9" x14ac:dyDescent="0.3">
      <c r="I784" s="7"/>
    </row>
    <row r="785" spans="9:9" x14ac:dyDescent="0.3">
      <c r="I785" s="7"/>
    </row>
    <row r="786" spans="9:9" x14ac:dyDescent="0.3">
      <c r="I786" s="7"/>
    </row>
    <row r="787" spans="9:9" x14ac:dyDescent="0.3">
      <c r="I787" s="7"/>
    </row>
    <row r="788" spans="9:9" x14ac:dyDescent="0.3">
      <c r="I788" s="7"/>
    </row>
    <row r="789" spans="9:9" x14ac:dyDescent="0.3">
      <c r="I789" s="7"/>
    </row>
    <row r="790" spans="9:9" x14ac:dyDescent="0.3">
      <c r="I790" s="7"/>
    </row>
    <row r="791" spans="9:9" x14ac:dyDescent="0.3">
      <c r="I791" s="7"/>
    </row>
    <row r="792" spans="9:9" x14ac:dyDescent="0.3">
      <c r="I792" s="7"/>
    </row>
    <row r="793" spans="9:9" x14ac:dyDescent="0.3">
      <c r="I793" s="7"/>
    </row>
    <row r="794" spans="9:9" x14ac:dyDescent="0.3">
      <c r="I794" s="7"/>
    </row>
    <row r="795" spans="9:9" x14ac:dyDescent="0.3">
      <c r="I795" s="7"/>
    </row>
    <row r="796" spans="9:9" x14ac:dyDescent="0.3">
      <c r="I796" s="7"/>
    </row>
    <row r="797" spans="9:9" x14ac:dyDescent="0.3">
      <c r="I797" s="7"/>
    </row>
    <row r="798" spans="9:9" x14ac:dyDescent="0.3">
      <c r="I798" s="7"/>
    </row>
    <row r="799" spans="9:9" x14ac:dyDescent="0.3">
      <c r="I799" s="7"/>
    </row>
    <row r="800" spans="9:9" x14ac:dyDescent="0.3">
      <c r="I800" s="7"/>
    </row>
    <row r="801" spans="9:9" x14ac:dyDescent="0.3">
      <c r="I801" s="7"/>
    </row>
    <row r="802" spans="9:9" x14ac:dyDescent="0.3">
      <c r="I802" s="7"/>
    </row>
    <row r="803" spans="9:9" x14ac:dyDescent="0.3">
      <c r="I803" s="7"/>
    </row>
    <row r="804" spans="9:9" x14ac:dyDescent="0.3">
      <c r="I804" s="7"/>
    </row>
    <row r="805" spans="9:9" x14ac:dyDescent="0.3">
      <c r="I805" s="7"/>
    </row>
    <row r="806" spans="9:9" x14ac:dyDescent="0.3">
      <c r="I806" s="7"/>
    </row>
    <row r="807" spans="9:9" x14ac:dyDescent="0.3">
      <c r="I807" s="7"/>
    </row>
    <row r="808" spans="9:9" x14ac:dyDescent="0.3">
      <c r="I808" s="7"/>
    </row>
    <row r="809" spans="9:9" x14ac:dyDescent="0.3">
      <c r="I809" s="7"/>
    </row>
    <row r="810" spans="9:9" x14ac:dyDescent="0.3">
      <c r="I810" s="7"/>
    </row>
    <row r="811" spans="9:9" x14ac:dyDescent="0.3">
      <c r="I811" s="7"/>
    </row>
    <row r="812" spans="9:9" x14ac:dyDescent="0.3">
      <c r="I812" s="7"/>
    </row>
    <row r="813" spans="9:9" x14ac:dyDescent="0.3">
      <c r="I813" s="7"/>
    </row>
    <row r="814" spans="9:9" x14ac:dyDescent="0.3">
      <c r="I814" s="7"/>
    </row>
    <row r="815" spans="9:9" x14ac:dyDescent="0.3">
      <c r="I815" s="7"/>
    </row>
    <row r="816" spans="9:9" x14ac:dyDescent="0.3">
      <c r="I816" s="7"/>
    </row>
    <row r="817" spans="9:9" x14ac:dyDescent="0.3">
      <c r="I817" s="7"/>
    </row>
    <row r="818" spans="9:9" x14ac:dyDescent="0.3">
      <c r="I818" s="7"/>
    </row>
    <row r="819" spans="9:9" x14ac:dyDescent="0.3">
      <c r="I819" s="7"/>
    </row>
    <row r="820" spans="9:9" x14ac:dyDescent="0.3">
      <c r="I820" s="7"/>
    </row>
    <row r="821" spans="9:9" x14ac:dyDescent="0.3">
      <c r="I821" s="7"/>
    </row>
    <row r="822" spans="9:9" x14ac:dyDescent="0.3">
      <c r="I822" s="7"/>
    </row>
    <row r="823" spans="9:9" x14ac:dyDescent="0.3">
      <c r="I823" s="7"/>
    </row>
    <row r="824" spans="9:9" x14ac:dyDescent="0.3">
      <c r="I824" s="7"/>
    </row>
    <row r="825" spans="9:9" x14ac:dyDescent="0.3">
      <c r="I825" s="7"/>
    </row>
    <row r="826" spans="9:9" x14ac:dyDescent="0.3">
      <c r="I826" s="7"/>
    </row>
    <row r="827" spans="9:9" x14ac:dyDescent="0.3">
      <c r="I827" s="7"/>
    </row>
    <row r="828" spans="9:9" x14ac:dyDescent="0.3">
      <c r="I828" s="7"/>
    </row>
    <row r="829" spans="9:9" x14ac:dyDescent="0.3">
      <c r="I829" s="7"/>
    </row>
    <row r="830" spans="9:9" x14ac:dyDescent="0.3">
      <c r="I830" s="7"/>
    </row>
    <row r="831" spans="9:9" x14ac:dyDescent="0.3">
      <c r="I831" s="7"/>
    </row>
    <row r="832" spans="9:9" x14ac:dyDescent="0.3">
      <c r="I832" s="7"/>
    </row>
    <row r="833" spans="9:9" x14ac:dyDescent="0.3">
      <c r="I833" s="7"/>
    </row>
    <row r="834" spans="9:9" x14ac:dyDescent="0.3">
      <c r="I834" s="7"/>
    </row>
    <row r="835" spans="9:9" x14ac:dyDescent="0.3">
      <c r="I835" s="7"/>
    </row>
    <row r="836" spans="9:9" x14ac:dyDescent="0.3">
      <c r="I836" s="7"/>
    </row>
    <row r="837" spans="9:9" x14ac:dyDescent="0.3">
      <c r="I837" s="7"/>
    </row>
    <row r="838" spans="9:9" x14ac:dyDescent="0.3">
      <c r="I838" s="7"/>
    </row>
    <row r="839" spans="9:9" x14ac:dyDescent="0.3">
      <c r="I839" s="7"/>
    </row>
    <row r="840" spans="9:9" x14ac:dyDescent="0.3">
      <c r="I840" s="7"/>
    </row>
    <row r="841" spans="9:9" x14ac:dyDescent="0.3">
      <c r="I841" s="7"/>
    </row>
    <row r="842" spans="9:9" x14ac:dyDescent="0.3">
      <c r="I842" s="7"/>
    </row>
    <row r="843" spans="9:9" x14ac:dyDescent="0.3">
      <c r="I843" s="7"/>
    </row>
    <row r="844" spans="9:9" x14ac:dyDescent="0.3">
      <c r="I844" s="7"/>
    </row>
    <row r="845" spans="9:9" x14ac:dyDescent="0.3">
      <c r="I845" s="7"/>
    </row>
    <row r="846" spans="9:9" x14ac:dyDescent="0.3">
      <c r="I846" s="7"/>
    </row>
    <row r="847" spans="9:9" x14ac:dyDescent="0.3">
      <c r="I847" s="7"/>
    </row>
    <row r="848" spans="9:9" x14ac:dyDescent="0.3">
      <c r="I848" s="7"/>
    </row>
    <row r="849" spans="9:9" x14ac:dyDescent="0.3">
      <c r="I849" s="7"/>
    </row>
    <row r="850" spans="9:9" x14ac:dyDescent="0.3">
      <c r="I850" s="7"/>
    </row>
    <row r="851" spans="9:9" x14ac:dyDescent="0.3">
      <c r="I851" s="7"/>
    </row>
    <row r="852" spans="9:9" x14ac:dyDescent="0.3">
      <c r="I852" s="7"/>
    </row>
    <row r="853" spans="9:9" x14ac:dyDescent="0.3">
      <c r="I853" s="7"/>
    </row>
    <row r="854" spans="9:9" x14ac:dyDescent="0.3">
      <c r="I854" s="7"/>
    </row>
    <row r="855" spans="9:9" x14ac:dyDescent="0.3">
      <c r="I855" s="7"/>
    </row>
    <row r="856" spans="9:9" x14ac:dyDescent="0.3">
      <c r="I856" s="7"/>
    </row>
    <row r="857" spans="9:9" x14ac:dyDescent="0.3">
      <c r="I857" s="7"/>
    </row>
    <row r="858" spans="9:9" x14ac:dyDescent="0.3">
      <c r="I858" s="7"/>
    </row>
    <row r="859" spans="9:9" x14ac:dyDescent="0.3">
      <c r="I859" s="7"/>
    </row>
    <row r="860" spans="9:9" x14ac:dyDescent="0.3">
      <c r="I860" s="7"/>
    </row>
    <row r="861" spans="9:9" x14ac:dyDescent="0.3">
      <c r="I861" s="7"/>
    </row>
    <row r="862" spans="9:9" x14ac:dyDescent="0.3">
      <c r="I862" s="7"/>
    </row>
    <row r="863" spans="9:9" x14ac:dyDescent="0.3">
      <c r="I863" s="7"/>
    </row>
    <row r="864" spans="9:9" x14ac:dyDescent="0.3">
      <c r="I864" s="7"/>
    </row>
    <row r="865" spans="9:9" x14ac:dyDescent="0.3">
      <c r="I865" s="7"/>
    </row>
    <row r="866" spans="9:9" x14ac:dyDescent="0.3">
      <c r="I866" s="7"/>
    </row>
    <row r="867" spans="9:9" x14ac:dyDescent="0.3">
      <c r="I867" s="7"/>
    </row>
    <row r="868" spans="9:9" x14ac:dyDescent="0.3">
      <c r="I868" s="7"/>
    </row>
    <row r="869" spans="9:9" x14ac:dyDescent="0.3">
      <c r="I869" s="7"/>
    </row>
    <row r="870" spans="9:9" x14ac:dyDescent="0.3">
      <c r="I870" s="7"/>
    </row>
    <row r="871" spans="9:9" x14ac:dyDescent="0.3">
      <c r="I871" s="7"/>
    </row>
    <row r="872" spans="9:9" x14ac:dyDescent="0.3">
      <c r="I872" s="7"/>
    </row>
    <row r="873" spans="9:9" x14ac:dyDescent="0.3">
      <c r="I873" s="7"/>
    </row>
    <row r="874" spans="9:9" x14ac:dyDescent="0.3">
      <c r="I874" s="7"/>
    </row>
    <row r="875" spans="9:9" x14ac:dyDescent="0.3">
      <c r="I875" s="7"/>
    </row>
    <row r="876" spans="9:9" x14ac:dyDescent="0.3">
      <c r="I876" s="7"/>
    </row>
    <row r="877" spans="9:9" x14ac:dyDescent="0.3">
      <c r="I877" s="7"/>
    </row>
    <row r="878" spans="9:9" x14ac:dyDescent="0.3">
      <c r="I878" s="7"/>
    </row>
    <row r="879" spans="9:9" x14ac:dyDescent="0.3">
      <c r="I879" s="7"/>
    </row>
    <row r="880" spans="9:9" x14ac:dyDescent="0.3">
      <c r="I880" s="7"/>
    </row>
    <row r="881" spans="9:9" x14ac:dyDescent="0.3">
      <c r="I881" s="7"/>
    </row>
    <row r="882" spans="9:9" x14ac:dyDescent="0.3">
      <c r="I882" s="7"/>
    </row>
    <row r="883" spans="9:9" x14ac:dyDescent="0.3">
      <c r="I883" s="7"/>
    </row>
    <row r="884" spans="9:9" x14ac:dyDescent="0.3">
      <c r="I884" s="7"/>
    </row>
    <row r="885" spans="9:9" x14ac:dyDescent="0.3">
      <c r="I885" s="7"/>
    </row>
    <row r="886" spans="9:9" x14ac:dyDescent="0.3">
      <c r="I886" s="7"/>
    </row>
    <row r="887" spans="9:9" x14ac:dyDescent="0.3">
      <c r="I887" s="7"/>
    </row>
    <row r="888" spans="9:9" x14ac:dyDescent="0.3">
      <c r="I888" s="7"/>
    </row>
    <row r="889" spans="9:9" x14ac:dyDescent="0.3">
      <c r="I889" s="7"/>
    </row>
    <row r="890" spans="9:9" x14ac:dyDescent="0.3">
      <c r="I890" s="7"/>
    </row>
    <row r="891" spans="9:9" x14ac:dyDescent="0.3">
      <c r="I891" s="7"/>
    </row>
    <row r="892" spans="9:9" x14ac:dyDescent="0.3">
      <c r="I892" s="7"/>
    </row>
    <row r="893" spans="9:9" x14ac:dyDescent="0.3">
      <c r="I893" s="7"/>
    </row>
    <row r="894" spans="9:9" x14ac:dyDescent="0.3">
      <c r="I894" s="7"/>
    </row>
    <row r="895" spans="9:9" x14ac:dyDescent="0.3">
      <c r="I895" s="7"/>
    </row>
    <row r="896" spans="9:9" x14ac:dyDescent="0.3">
      <c r="I896" s="7"/>
    </row>
    <row r="897" spans="9:9" x14ac:dyDescent="0.3">
      <c r="I897" s="7"/>
    </row>
    <row r="898" spans="9:9" x14ac:dyDescent="0.3">
      <c r="I898" s="7"/>
    </row>
    <row r="899" spans="9:9" x14ac:dyDescent="0.3">
      <c r="I899" s="7"/>
    </row>
    <row r="900" spans="9:9" x14ac:dyDescent="0.3">
      <c r="I900" s="7"/>
    </row>
    <row r="901" spans="9:9" x14ac:dyDescent="0.3">
      <c r="I901" s="7"/>
    </row>
    <row r="902" spans="9:9" x14ac:dyDescent="0.3">
      <c r="I902" s="7"/>
    </row>
    <row r="903" spans="9:9" x14ac:dyDescent="0.3">
      <c r="I903" s="7"/>
    </row>
    <row r="904" spans="9:9" x14ac:dyDescent="0.3">
      <c r="I904" s="7"/>
    </row>
    <row r="905" spans="9:9" x14ac:dyDescent="0.3">
      <c r="I905" s="7"/>
    </row>
    <row r="906" spans="9:9" x14ac:dyDescent="0.3">
      <c r="I906" s="7"/>
    </row>
    <row r="907" spans="9:9" x14ac:dyDescent="0.3">
      <c r="I907" s="7"/>
    </row>
    <row r="908" spans="9:9" x14ac:dyDescent="0.3">
      <c r="I908" s="7"/>
    </row>
    <row r="909" spans="9:9" x14ac:dyDescent="0.3">
      <c r="I909" s="7"/>
    </row>
    <row r="910" spans="9:9" x14ac:dyDescent="0.3">
      <c r="I910" s="7"/>
    </row>
    <row r="911" spans="9:9" x14ac:dyDescent="0.3">
      <c r="I911" s="7"/>
    </row>
    <row r="912" spans="9:9" x14ac:dyDescent="0.3">
      <c r="I912" s="7"/>
    </row>
    <row r="913" spans="9:9" x14ac:dyDescent="0.3">
      <c r="I913" s="7"/>
    </row>
    <row r="914" spans="9:9" x14ac:dyDescent="0.3">
      <c r="I914" s="7"/>
    </row>
    <row r="915" spans="9:9" x14ac:dyDescent="0.3">
      <c r="I915" s="7"/>
    </row>
    <row r="916" spans="9:9" x14ac:dyDescent="0.3">
      <c r="I916" s="7"/>
    </row>
    <row r="917" spans="9:9" x14ac:dyDescent="0.3">
      <c r="I917" s="7"/>
    </row>
    <row r="918" spans="9:9" x14ac:dyDescent="0.3">
      <c r="I918" s="7"/>
    </row>
    <row r="919" spans="9:9" x14ac:dyDescent="0.3">
      <c r="I919" s="7"/>
    </row>
    <row r="920" spans="9:9" x14ac:dyDescent="0.3">
      <c r="I920" s="7"/>
    </row>
    <row r="921" spans="9:9" x14ac:dyDescent="0.3">
      <c r="I921" s="7"/>
    </row>
    <row r="922" spans="9:9" x14ac:dyDescent="0.3">
      <c r="I922" s="7"/>
    </row>
    <row r="923" spans="9:9" x14ac:dyDescent="0.3">
      <c r="I923" s="7"/>
    </row>
    <row r="924" spans="9:9" x14ac:dyDescent="0.3">
      <c r="I924" s="7"/>
    </row>
    <row r="925" spans="9:9" x14ac:dyDescent="0.3">
      <c r="I925" s="7"/>
    </row>
    <row r="926" spans="9:9" x14ac:dyDescent="0.3">
      <c r="I926" s="7"/>
    </row>
    <row r="927" spans="9:9" x14ac:dyDescent="0.3">
      <c r="I927" s="7"/>
    </row>
    <row r="928" spans="9:9" x14ac:dyDescent="0.3">
      <c r="I928" s="7"/>
    </row>
    <row r="929" spans="9:9" x14ac:dyDescent="0.3">
      <c r="I929" s="7"/>
    </row>
    <row r="930" spans="9:9" x14ac:dyDescent="0.3">
      <c r="I930" s="7"/>
    </row>
    <row r="931" spans="9:9" x14ac:dyDescent="0.3">
      <c r="I931" s="7"/>
    </row>
    <row r="932" spans="9:9" x14ac:dyDescent="0.3">
      <c r="I932" s="7"/>
    </row>
    <row r="933" spans="9:9" x14ac:dyDescent="0.3">
      <c r="I933" s="7"/>
    </row>
    <row r="934" spans="9:9" x14ac:dyDescent="0.3">
      <c r="I934" s="7"/>
    </row>
    <row r="935" spans="9:9" x14ac:dyDescent="0.3">
      <c r="I935" s="7"/>
    </row>
    <row r="936" spans="9:9" x14ac:dyDescent="0.3">
      <c r="I936" s="7"/>
    </row>
    <row r="937" spans="9:9" x14ac:dyDescent="0.3">
      <c r="I937" s="7"/>
    </row>
    <row r="938" spans="9:9" x14ac:dyDescent="0.3">
      <c r="I938" s="7"/>
    </row>
    <row r="939" spans="9:9" x14ac:dyDescent="0.3">
      <c r="I939" s="7"/>
    </row>
    <row r="940" spans="9:9" x14ac:dyDescent="0.3">
      <c r="I940" s="7"/>
    </row>
    <row r="941" spans="9:9" x14ac:dyDescent="0.3">
      <c r="I941" s="7"/>
    </row>
    <row r="942" spans="9:9" x14ac:dyDescent="0.3">
      <c r="I942" s="7"/>
    </row>
    <row r="943" spans="9:9" x14ac:dyDescent="0.3">
      <c r="I943" s="7"/>
    </row>
    <row r="944" spans="9:9" x14ac:dyDescent="0.3">
      <c r="I944" s="7"/>
    </row>
    <row r="945" spans="9:9" x14ac:dyDescent="0.3">
      <c r="I945" s="7"/>
    </row>
    <row r="946" spans="9:9" x14ac:dyDescent="0.3">
      <c r="I946" s="7"/>
    </row>
    <row r="947" spans="9:9" x14ac:dyDescent="0.3">
      <c r="I947" s="7"/>
    </row>
    <row r="948" spans="9:9" x14ac:dyDescent="0.3">
      <c r="I948" s="7"/>
    </row>
    <row r="949" spans="9:9" x14ac:dyDescent="0.3">
      <c r="I949" s="7"/>
    </row>
    <row r="950" spans="9:9" x14ac:dyDescent="0.3">
      <c r="I950" s="7"/>
    </row>
    <row r="951" spans="9:9" x14ac:dyDescent="0.3">
      <c r="I951" s="7"/>
    </row>
    <row r="952" spans="9:9" x14ac:dyDescent="0.3">
      <c r="I952" s="7"/>
    </row>
    <row r="953" spans="9:9" x14ac:dyDescent="0.3">
      <c r="I953" s="7"/>
    </row>
    <row r="954" spans="9:9" x14ac:dyDescent="0.3">
      <c r="I954" s="7"/>
    </row>
    <row r="955" spans="9:9" x14ac:dyDescent="0.3">
      <c r="I955" s="7"/>
    </row>
    <row r="956" spans="9:9" x14ac:dyDescent="0.3">
      <c r="I956" s="7"/>
    </row>
    <row r="957" spans="9:9" x14ac:dyDescent="0.3">
      <c r="I957" s="7"/>
    </row>
    <row r="958" spans="9:9" x14ac:dyDescent="0.3">
      <c r="I958" s="7"/>
    </row>
    <row r="959" spans="9:9" x14ac:dyDescent="0.3">
      <c r="I959" s="7"/>
    </row>
    <row r="960" spans="9:9" x14ac:dyDescent="0.3">
      <c r="I960" s="7"/>
    </row>
    <row r="961" spans="9:9" x14ac:dyDescent="0.3">
      <c r="I961" s="7"/>
    </row>
    <row r="962" spans="9:9" x14ac:dyDescent="0.3">
      <c r="I962" s="7"/>
    </row>
    <row r="963" spans="9:9" x14ac:dyDescent="0.3">
      <c r="I963" s="7"/>
    </row>
    <row r="964" spans="9:9" x14ac:dyDescent="0.3">
      <c r="I964" s="7"/>
    </row>
    <row r="965" spans="9:9" x14ac:dyDescent="0.3">
      <c r="I965" s="7"/>
    </row>
    <row r="966" spans="9:9" x14ac:dyDescent="0.3">
      <c r="I966" s="7"/>
    </row>
    <row r="967" spans="9:9" x14ac:dyDescent="0.3">
      <c r="I967" s="7"/>
    </row>
    <row r="968" spans="9:9" x14ac:dyDescent="0.3">
      <c r="I968" s="7"/>
    </row>
    <row r="969" spans="9:9" x14ac:dyDescent="0.3">
      <c r="I969" s="7"/>
    </row>
    <row r="970" spans="9:9" x14ac:dyDescent="0.3">
      <c r="I970" s="7"/>
    </row>
    <row r="971" spans="9:9" x14ac:dyDescent="0.3">
      <c r="I971" s="7"/>
    </row>
    <row r="972" spans="9:9" x14ac:dyDescent="0.3">
      <c r="I972" s="7"/>
    </row>
    <row r="973" spans="9:9" x14ac:dyDescent="0.3">
      <c r="I973" s="7"/>
    </row>
    <row r="974" spans="9:9" x14ac:dyDescent="0.3">
      <c r="I974" s="7"/>
    </row>
    <row r="975" spans="9:9" x14ac:dyDescent="0.3">
      <c r="I975" s="7"/>
    </row>
    <row r="976" spans="9:9" x14ac:dyDescent="0.3">
      <c r="I976" s="7"/>
    </row>
    <row r="977" spans="9:9" x14ac:dyDescent="0.3">
      <c r="I977" s="7"/>
    </row>
    <row r="978" spans="9:9" x14ac:dyDescent="0.3">
      <c r="I978" s="7"/>
    </row>
    <row r="979" spans="9:9" x14ac:dyDescent="0.3">
      <c r="I979" s="7"/>
    </row>
    <row r="980" spans="9:9" x14ac:dyDescent="0.3">
      <c r="I980" s="7"/>
    </row>
    <row r="981" spans="9:9" x14ac:dyDescent="0.3">
      <c r="I981" s="7"/>
    </row>
    <row r="982" spans="9:9" x14ac:dyDescent="0.3">
      <c r="I982" s="7"/>
    </row>
    <row r="983" spans="9:9" x14ac:dyDescent="0.3">
      <c r="I983" s="7"/>
    </row>
    <row r="984" spans="9:9" x14ac:dyDescent="0.3">
      <c r="I984" s="7"/>
    </row>
    <row r="985" spans="9:9" x14ac:dyDescent="0.3">
      <c r="I985" s="7"/>
    </row>
    <row r="986" spans="9:9" x14ac:dyDescent="0.3">
      <c r="I986" s="7"/>
    </row>
    <row r="987" spans="9:9" x14ac:dyDescent="0.3">
      <c r="I987" s="7"/>
    </row>
    <row r="988" spans="9:9" x14ac:dyDescent="0.3">
      <c r="I988" s="7"/>
    </row>
    <row r="989" spans="9:9" x14ac:dyDescent="0.3">
      <c r="I989" s="7"/>
    </row>
    <row r="990" spans="9:9" x14ac:dyDescent="0.3">
      <c r="I990" s="7"/>
    </row>
    <row r="991" spans="9:9" x14ac:dyDescent="0.3">
      <c r="I991" s="7"/>
    </row>
    <row r="992" spans="9:9" x14ac:dyDescent="0.3">
      <c r="I992" s="7"/>
    </row>
    <row r="993" spans="9:9" x14ac:dyDescent="0.3">
      <c r="I993" s="7"/>
    </row>
    <row r="994" spans="9:9" x14ac:dyDescent="0.3">
      <c r="I994" s="7"/>
    </row>
    <row r="995" spans="9:9" x14ac:dyDescent="0.3">
      <c r="I995" s="7"/>
    </row>
    <row r="996" spans="9:9" x14ac:dyDescent="0.3">
      <c r="I996" s="7"/>
    </row>
    <row r="997" spans="9:9" x14ac:dyDescent="0.3">
      <c r="I997" s="7"/>
    </row>
    <row r="998" spans="9:9" x14ac:dyDescent="0.3">
      <c r="I998" s="7"/>
    </row>
    <row r="999" spans="9:9" x14ac:dyDescent="0.3">
      <c r="I999" s="7"/>
    </row>
    <row r="1000" spans="9:9" x14ac:dyDescent="0.3">
      <c r="I1000" s="7"/>
    </row>
    <row r="1001" spans="9:9" x14ac:dyDescent="0.3">
      <c r="I1001" s="7"/>
    </row>
    <row r="1002" spans="9:9" x14ac:dyDescent="0.3">
      <c r="I1002" s="7"/>
    </row>
    <row r="1003" spans="9:9" x14ac:dyDescent="0.3">
      <c r="I1003" s="7"/>
    </row>
    <row r="1004" spans="9:9" x14ac:dyDescent="0.3">
      <c r="I1004" s="7"/>
    </row>
    <row r="1005" spans="9:9" x14ac:dyDescent="0.3">
      <c r="I1005" s="7"/>
    </row>
    <row r="1006" spans="9:9" x14ac:dyDescent="0.3">
      <c r="I1006" s="7"/>
    </row>
    <row r="1007" spans="9:9" x14ac:dyDescent="0.3">
      <c r="I1007" s="7"/>
    </row>
    <row r="1008" spans="9:9" x14ac:dyDescent="0.3">
      <c r="I1008" s="7"/>
    </row>
    <row r="1009" spans="9:9" x14ac:dyDescent="0.3">
      <c r="I1009" s="7"/>
    </row>
    <row r="1010" spans="9:9" x14ac:dyDescent="0.3">
      <c r="I1010" s="7"/>
    </row>
    <row r="1011" spans="9:9" x14ac:dyDescent="0.3">
      <c r="I1011" s="7"/>
    </row>
    <row r="1012" spans="9:9" x14ac:dyDescent="0.3">
      <c r="I1012" s="7"/>
    </row>
    <row r="1013" spans="9:9" x14ac:dyDescent="0.3">
      <c r="I1013" s="7"/>
    </row>
    <row r="1014" spans="9:9" x14ac:dyDescent="0.3">
      <c r="I1014" s="7"/>
    </row>
    <row r="1015" spans="9:9" x14ac:dyDescent="0.3">
      <c r="I1015" s="7"/>
    </row>
    <row r="1016" spans="9:9" x14ac:dyDescent="0.3">
      <c r="I1016" s="7"/>
    </row>
    <row r="1017" spans="9:9" x14ac:dyDescent="0.3">
      <c r="I1017" s="7"/>
    </row>
    <row r="1018" spans="9:9" x14ac:dyDescent="0.3">
      <c r="I1018" s="7"/>
    </row>
    <row r="1019" spans="9:9" x14ac:dyDescent="0.3">
      <c r="I1019" s="7"/>
    </row>
    <row r="1020" spans="9:9" x14ac:dyDescent="0.3">
      <c r="I1020" s="7"/>
    </row>
    <row r="1021" spans="9:9" x14ac:dyDescent="0.3">
      <c r="I1021" s="7"/>
    </row>
    <row r="1022" spans="9:9" x14ac:dyDescent="0.3">
      <c r="I1022" s="7"/>
    </row>
    <row r="1023" spans="9:9" x14ac:dyDescent="0.3">
      <c r="I1023" s="7"/>
    </row>
    <row r="1024" spans="9:9" x14ac:dyDescent="0.3">
      <c r="I1024" s="7"/>
    </row>
    <row r="1025" spans="9:9" x14ac:dyDescent="0.3">
      <c r="I1025" s="7"/>
    </row>
    <row r="1026" spans="9:9" x14ac:dyDescent="0.3">
      <c r="I1026" s="7"/>
    </row>
    <row r="1027" spans="9:9" x14ac:dyDescent="0.3">
      <c r="I1027" s="7"/>
    </row>
    <row r="1028" spans="9:9" x14ac:dyDescent="0.3">
      <c r="I1028" s="7"/>
    </row>
    <row r="1029" spans="9:9" x14ac:dyDescent="0.3">
      <c r="I1029" s="7"/>
    </row>
    <row r="1030" spans="9:9" x14ac:dyDescent="0.3">
      <c r="I1030" s="7"/>
    </row>
    <row r="1031" spans="9:9" x14ac:dyDescent="0.3">
      <c r="I1031" s="7"/>
    </row>
    <row r="1032" spans="9:9" x14ac:dyDescent="0.3">
      <c r="I1032" s="7"/>
    </row>
    <row r="1033" spans="9:9" x14ac:dyDescent="0.3">
      <c r="I1033" s="7"/>
    </row>
    <row r="1034" spans="9:9" x14ac:dyDescent="0.3">
      <c r="I1034" s="7"/>
    </row>
    <row r="1035" spans="9:9" x14ac:dyDescent="0.3">
      <c r="I1035" s="7"/>
    </row>
    <row r="1036" spans="9:9" x14ac:dyDescent="0.3">
      <c r="I1036" s="7"/>
    </row>
    <row r="1037" spans="9:9" x14ac:dyDescent="0.3">
      <c r="I1037" s="7"/>
    </row>
    <row r="1038" spans="9:9" x14ac:dyDescent="0.3">
      <c r="I1038" s="7"/>
    </row>
    <row r="1039" spans="9:9" x14ac:dyDescent="0.3">
      <c r="I1039" s="7"/>
    </row>
    <row r="1040" spans="9:9" x14ac:dyDescent="0.3">
      <c r="I1040" s="7"/>
    </row>
    <row r="1041" spans="9:9" x14ac:dyDescent="0.3">
      <c r="I1041" s="7"/>
    </row>
    <row r="1042" spans="9:9" x14ac:dyDescent="0.3">
      <c r="I1042" s="7"/>
    </row>
    <row r="1043" spans="9:9" x14ac:dyDescent="0.3">
      <c r="I1043" s="7"/>
    </row>
    <row r="1044" spans="9:9" x14ac:dyDescent="0.3">
      <c r="I1044" s="7"/>
    </row>
    <row r="1045" spans="9:9" x14ac:dyDescent="0.3">
      <c r="I1045" s="7"/>
    </row>
    <row r="1046" spans="9:9" x14ac:dyDescent="0.3">
      <c r="I1046" s="7"/>
    </row>
    <row r="1047" spans="9:9" x14ac:dyDescent="0.3">
      <c r="I1047" s="7"/>
    </row>
    <row r="1048" spans="9:9" x14ac:dyDescent="0.3">
      <c r="I1048" s="7"/>
    </row>
    <row r="1049" spans="9:9" x14ac:dyDescent="0.3">
      <c r="I1049" s="7"/>
    </row>
    <row r="1050" spans="9:9" x14ac:dyDescent="0.3">
      <c r="I1050" s="7"/>
    </row>
    <row r="1051" spans="9:9" x14ac:dyDescent="0.3">
      <c r="I1051" s="7"/>
    </row>
    <row r="1052" spans="9:9" x14ac:dyDescent="0.3">
      <c r="I1052" s="7"/>
    </row>
    <row r="1053" spans="9:9" x14ac:dyDescent="0.3">
      <c r="I1053" s="7"/>
    </row>
    <row r="1054" spans="9:9" x14ac:dyDescent="0.3">
      <c r="I1054" s="7"/>
    </row>
    <row r="1055" spans="9:9" x14ac:dyDescent="0.3">
      <c r="I1055" s="7"/>
    </row>
    <row r="1056" spans="9:9" x14ac:dyDescent="0.3">
      <c r="I1056" s="7"/>
    </row>
    <row r="1057" spans="9:9" x14ac:dyDescent="0.3">
      <c r="I1057" s="7"/>
    </row>
    <row r="1058" spans="9:9" x14ac:dyDescent="0.3">
      <c r="I1058" s="7"/>
    </row>
    <row r="1059" spans="9:9" x14ac:dyDescent="0.3">
      <c r="I1059" s="7"/>
    </row>
    <row r="1060" spans="9:9" x14ac:dyDescent="0.3">
      <c r="I1060" s="7"/>
    </row>
    <row r="1061" spans="9:9" x14ac:dyDescent="0.3">
      <c r="I1061" s="7"/>
    </row>
    <row r="1062" spans="9:9" x14ac:dyDescent="0.3">
      <c r="I1062" s="7"/>
    </row>
    <row r="1063" spans="9:9" x14ac:dyDescent="0.3">
      <c r="I1063" s="7"/>
    </row>
    <row r="1064" spans="9:9" x14ac:dyDescent="0.3">
      <c r="I1064" s="7"/>
    </row>
    <row r="1065" spans="9:9" x14ac:dyDescent="0.3">
      <c r="I1065" s="7"/>
    </row>
    <row r="1066" spans="9:9" x14ac:dyDescent="0.3">
      <c r="I1066" s="7"/>
    </row>
    <row r="1067" spans="9:9" x14ac:dyDescent="0.3">
      <c r="I1067" s="7"/>
    </row>
    <row r="1068" spans="9:9" x14ac:dyDescent="0.3">
      <c r="I1068" s="7"/>
    </row>
    <row r="1069" spans="9:9" x14ac:dyDescent="0.3">
      <c r="I1069" s="7"/>
    </row>
    <row r="1070" spans="9:9" x14ac:dyDescent="0.3">
      <c r="I1070" s="7"/>
    </row>
    <row r="1071" spans="9:9" x14ac:dyDescent="0.3">
      <c r="I1071" s="7"/>
    </row>
    <row r="1072" spans="9:9" x14ac:dyDescent="0.3">
      <c r="I1072" s="7"/>
    </row>
    <row r="1073" spans="9:9" x14ac:dyDescent="0.3">
      <c r="I1073" s="7"/>
    </row>
    <row r="1074" spans="9:9" x14ac:dyDescent="0.3">
      <c r="I1074" s="7"/>
    </row>
    <row r="1075" spans="9:9" x14ac:dyDescent="0.3">
      <c r="I1075" s="7"/>
    </row>
    <row r="1076" spans="9:9" x14ac:dyDescent="0.3">
      <c r="I1076" s="7"/>
    </row>
    <row r="1077" spans="9:9" x14ac:dyDescent="0.3">
      <c r="I1077" s="7"/>
    </row>
    <row r="1078" spans="9:9" x14ac:dyDescent="0.3">
      <c r="I1078" s="7"/>
    </row>
    <row r="1079" spans="9:9" x14ac:dyDescent="0.3">
      <c r="I1079" s="7"/>
    </row>
    <row r="1080" spans="9:9" x14ac:dyDescent="0.3">
      <c r="I1080" s="7"/>
    </row>
    <row r="1081" spans="9:9" x14ac:dyDescent="0.3">
      <c r="I1081" s="7"/>
    </row>
    <row r="1082" spans="9:9" x14ac:dyDescent="0.3">
      <c r="I1082" s="7"/>
    </row>
    <row r="1083" spans="9:9" x14ac:dyDescent="0.3">
      <c r="I1083" s="7"/>
    </row>
    <row r="1084" spans="9:9" x14ac:dyDescent="0.3">
      <c r="I1084" s="7"/>
    </row>
    <row r="1085" spans="9:9" x14ac:dyDescent="0.3">
      <c r="I1085" s="7"/>
    </row>
    <row r="1086" spans="9:9" x14ac:dyDescent="0.3">
      <c r="I1086" s="7"/>
    </row>
    <row r="1087" spans="9:9" x14ac:dyDescent="0.3">
      <c r="I1087" s="7"/>
    </row>
    <row r="1088" spans="9:9" x14ac:dyDescent="0.3">
      <c r="I1088" s="7"/>
    </row>
    <row r="1089" spans="9:9" x14ac:dyDescent="0.3">
      <c r="I1089" s="7"/>
    </row>
    <row r="1090" spans="9:9" x14ac:dyDescent="0.3">
      <c r="I1090" s="7"/>
    </row>
    <row r="1091" spans="9:9" x14ac:dyDescent="0.3">
      <c r="I1091" s="7"/>
    </row>
    <row r="1092" spans="9:9" x14ac:dyDescent="0.3">
      <c r="I1092" s="7"/>
    </row>
    <row r="1093" spans="9:9" x14ac:dyDescent="0.3">
      <c r="I1093" s="7"/>
    </row>
    <row r="1094" spans="9:9" x14ac:dyDescent="0.3">
      <c r="I1094" s="7"/>
    </row>
    <row r="1095" spans="9:9" x14ac:dyDescent="0.3">
      <c r="I1095" s="7"/>
    </row>
    <row r="1096" spans="9:9" x14ac:dyDescent="0.3">
      <c r="I1096" s="7"/>
    </row>
    <row r="1097" spans="9:9" x14ac:dyDescent="0.3">
      <c r="I1097" s="7"/>
    </row>
    <row r="1098" spans="9:9" x14ac:dyDescent="0.3">
      <c r="I1098" s="7"/>
    </row>
    <row r="1099" spans="9:9" x14ac:dyDescent="0.3">
      <c r="I1099" s="7"/>
    </row>
    <row r="1100" spans="9:9" x14ac:dyDescent="0.3">
      <c r="I1100" s="7"/>
    </row>
    <row r="1101" spans="9:9" x14ac:dyDescent="0.3">
      <c r="I1101" s="7"/>
    </row>
    <row r="1102" spans="9:9" x14ac:dyDescent="0.3">
      <c r="I1102" s="7"/>
    </row>
    <row r="1103" spans="9:9" x14ac:dyDescent="0.3">
      <c r="I1103" s="7"/>
    </row>
    <row r="1104" spans="9:9" x14ac:dyDescent="0.3">
      <c r="I1104" s="7"/>
    </row>
    <row r="1105" spans="9:9" x14ac:dyDescent="0.3">
      <c r="I1105" s="7"/>
    </row>
    <row r="1106" spans="9:9" x14ac:dyDescent="0.3">
      <c r="I1106" s="7"/>
    </row>
    <row r="1107" spans="9:9" x14ac:dyDescent="0.3">
      <c r="I1107" s="7"/>
    </row>
    <row r="1108" spans="9:9" x14ac:dyDescent="0.3">
      <c r="I1108" s="7"/>
    </row>
    <row r="1109" spans="9:9" x14ac:dyDescent="0.3">
      <c r="I1109" s="7"/>
    </row>
    <row r="1110" spans="9:9" x14ac:dyDescent="0.3">
      <c r="I1110" s="7"/>
    </row>
    <row r="1111" spans="9:9" x14ac:dyDescent="0.3">
      <c r="I1111" s="7"/>
    </row>
    <row r="1112" spans="9:9" x14ac:dyDescent="0.3">
      <c r="I1112" s="7"/>
    </row>
    <row r="1113" spans="9:9" x14ac:dyDescent="0.3">
      <c r="I1113" s="7"/>
    </row>
    <row r="1114" spans="9:9" x14ac:dyDescent="0.3">
      <c r="I1114" s="7"/>
    </row>
    <row r="1115" spans="9:9" x14ac:dyDescent="0.3">
      <c r="I1115" s="7"/>
    </row>
    <row r="1116" spans="9:9" x14ac:dyDescent="0.3">
      <c r="I1116" s="7"/>
    </row>
    <row r="1117" spans="9:9" x14ac:dyDescent="0.3">
      <c r="I1117" s="7"/>
    </row>
    <row r="1118" spans="9:9" x14ac:dyDescent="0.3">
      <c r="I1118" s="7"/>
    </row>
    <row r="1119" spans="9:9" x14ac:dyDescent="0.3">
      <c r="I1119" s="7"/>
    </row>
    <row r="1120" spans="9:9" x14ac:dyDescent="0.3">
      <c r="I1120" s="7"/>
    </row>
    <row r="1121" spans="9:9" x14ac:dyDescent="0.3">
      <c r="I1121" s="7"/>
    </row>
    <row r="1122" spans="9:9" x14ac:dyDescent="0.3">
      <c r="I1122" s="7"/>
    </row>
    <row r="1123" spans="9:9" x14ac:dyDescent="0.3">
      <c r="I1123" s="7"/>
    </row>
    <row r="1124" spans="9:9" x14ac:dyDescent="0.3">
      <c r="I1124" s="7"/>
    </row>
    <row r="1125" spans="9:9" x14ac:dyDescent="0.3">
      <c r="I1125" s="7"/>
    </row>
    <row r="1126" spans="9:9" x14ac:dyDescent="0.3">
      <c r="I1126" s="7"/>
    </row>
    <row r="1127" spans="9:9" x14ac:dyDescent="0.3">
      <c r="I1127" s="7"/>
    </row>
    <row r="1128" spans="9:9" x14ac:dyDescent="0.3">
      <c r="I1128" s="7"/>
    </row>
    <row r="1129" spans="9:9" x14ac:dyDescent="0.3">
      <c r="I1129" s="7"/>
    </row>
    <row r="1130" spans="9:9" x14ac:dyDescent="0.3">
      <c r="I1130" s="7"/>
    </row>
    <row r="1131" spans="9:9" x14ac:dyDescent="0.3">
      <c r="I1131" s="7"/>
    </row>
    <row r="1132" spans="9:9" x14ac:dyDescent="0.3">
      <c r="I1132" s="7"/>
    </row>
    <row r="1133" spans="9:9" x14ac:dyDescent="0.3">
      <c r="I1133" s="7"/>
    </row>
    <row r="1134" spans="9:9" x14ac:dyDescent="0.3">
      <c r="I1134" s="7"/>
    </row>
    <row r="1135" spans="9:9" x14ac:dyDescent="0.3">
      <c r="I1135" s="7"/>
    </row>
    <row r="1136" spans="9:9" x14ac:dyDescent="0.3">
      <c r="I1136" s="7"/>
    </row>
    <row r="1137" spans="9:9" x14ac:dyDescent="0.3">
      <c r="I1137" s="7"/>
    </row>
    <row r="1138" spans="9:9" x14ac:dyDescent="0.3">
      <c r="I1138" s="7"/>
    </row>
    <row r="1139" spans="9:9" x14ac:dyDescent="0.3">
      <c r="I1139" s="7"/>
    </row>
    <row r="1140" spans="9:9" x14ac:dyDescent="0.3">
      <c r="I1140" s="7"/>
    </row>
    <row r="1141" spans="9:9" x14ac:dyDescent="0.3">
      <c r="I1141" s="7"/>
    </row>
    <row r="1142" spans="9:9" x14ac:dyDescent="0.3">
      <c r="I1142" s="7"/>
    </row>
    <row r="1143" spans="9:9" x14ac:dyDescent="0.3">
      <c r="I1143" s="7"/>
    </row>
    <row r="1144" spans="9:9" x14ac:dyDescent="0.3">
      <c r="I1144" s="7"/>
    </row>
    <row r="1145" spans="9:9" x14ac:dyDescent="0.3">
      <c r="I1145" s="7"/>
    </row>
    <row r="1146" spans="9:9" x14ac:dyDescent="0.3">
      <c r="I1146" s="7"/>
    </row>
    <row r="1147" spans="9:9" x14ac:dyDescent="0.3">
      <c r="I1147" s="7"/>
    </row>
    <row r="1148" spans="9:9" x14ac:dyDescent="0.3">
      <c r="I1148" s="7"/>
    </row>
    <row r="1149" spans="9:9" x14ac:dyDescent="0.3">
      <c r="I1149" s="7"/>
    </row>
    <row r="1150" spans="9:9" x14ac:dyDescent="0.3">
      <c r="I1150" s="7"/>
    </row>
    <row r="1151" spans="9:9" x14ac:dyDescent="0.3">
      <c r="I1151" s="7"/>
    </row>
    <row r="1152" spans="9:9" x14ac:dyDescent="0.3">
      <c r="I1152" s="7"/>
    </row>
    <row r="1153" spans="9:9" x14ac:dyDescent="0.3">
      <c r="I1153" s="7"/>
    </row>
    <row r="1154" spans="9:9" x14ac:dyDescent="0.3">
      <c r="I1154" s="7"/>
    </row>
    <row r="1155" spans="9:9" x14ac:dyDescent="0.3">
      <c r="I1155" s="7"/>
    </row>
    <row r="1156" spans="9:9" x14ac:dyDescent="0.3">
      <c r="I1156" s="7"/>
    </row>
    <row r="1157" spans="9:9" x14ac:dyDescent="0.3">
      <c r="I1157" s="7"/>
    </row>
    <row r="1158" spans="9:9" x14ac:dyDescent="0.3">
      <c r="I1158" s="7"/>
    </row>
    <row r="1159" spans="9:9" x14ac:dyDescent="0.3">
      <c r="I1159" s="7"/>
    </row>
    <row r="1160" spans="9:9" x14ac:dyDescent="0.3">
      <c r="I1160" s="7"/>
    </row>
    <row r="1161" spans="9:9" x14ac:dyDescent="0.3">
      <c r="I1161" s="7"/>
    </row>
    <row r="1162" spans="9:9" x14ac:dyDescent="0.3">
      <c r="I1162" s="7"/>
    </row>
    <row r="1163" spans="9:9" x14ac:dyDescent="0.3">
      <c r="I1163" s="7"/>
    </row>
    <row r="1164" spans="9:9" x14ac:dyDescent="0.3">
      <c r="I1164" s="7"/>
    </row>
    <row r="1165" spans="9:9" x14ac:dyDescent="0.3">
      <c r="I1165" s="7"/>
    </row>
    <row r="1166" spans="9:9" x14ac:dyDescent="0.3">
      <c r="I1166" s="7"/>
    </row>
    <row r="1167" spans="9:9" x14ac:dyDescent="0.3">
      <c r="I1167" s="7"/>
    </row>
    <row r="1168" spans="9:9" x14ac:dyDescent="0.3">
      <c r="I1168" s="7"/>
    </row>
    <row r="1169" spans="9:9" x14ac:dyDescent="0.3">
      <c r="I1169" s="7"/>
    </row>
    <row r="1170" spans="9:9" x14ac:dyDescent="0.3">
      <c r="I1170" s="7"/>
    </row>
    <row r="1171" spans="9:9" x14ac:dyDescent="0.3">
      <c r="I1171" s="7"/>
    </row>
    <row r="1172" spans="9:9" x14ac:dyDescent="0.3">
      <c r="I1172" s="7"/>
    </row>
    <row r="1173" spans="9:9" x14ac:dyDescent="0.3">
      <c r="I1173" s="7"/>
    </row>
    <row r="1174" spans="9:9" x14ac:dyDescent="0.3">
      <c r="I1174" s="7"/>
    </row>
    <row r="1175" spans="9:9" x14ac:dyDescent="0.3">
      <c r="I1175" s="7"/>
    </row>
    <row r="1176" spans="9:9" x14ac:dyDescent="0.3">
      <c r="I1176" s="7"/>
    </row>
    <row r="1177" spans="9:9" x14ac:dyDescent="0.3">
      <c r="I1177" s="7"/>
    </row>
    <row r="1178" spans="9:9" x14ac:dyDescent="0.3">
      <c r="I1178" s="7"/>
    </row>
    <row r="1179" spans="9:9" x14ac:dyDescent="0.3">
      <c r="I1179" s="7"/>
    </row>
    <row r="1180" spans="9:9" x14ac:dyDescent="0.3">
      <c r="I1180" s="7"/>
    </row>
    <row r="1181" spans="9:9" x14ac:dyDescent="0.3">
      <c r="I1181" s="7"/>
    </row>
    <row r="1182" spans="9:9" x14ac:dyDescent="0.3">
      <c r="I1182" s="7"/>
    </row>
    <row r="1183" spans="9:9" x14ac:dyDescent="0.3">
      <c r="I1183" s="7"/>
    </row>
    <row r="1184" spans="9:9" x14ac:dyDescent="0.3">
      <c r="I1184" s="7"/>
    </row>
    <row r="1185" spans="9:9" x14ac:dyDescent="0.3">
      <c r="I1185" s="7"/>
    </row>
    <row r="1186" spans="9:9" x14ac:dyDescent="0.3">
      <c r="I1186" s="7"/>
    </row>
    <row r="1187" spans="9:9" x14ac:dyDescent="0.3">
      <c r="I1187" s="7"/>
    </row>
    <row r="1188" spans="9:9" x14ac:dyDescent="0.3">
      <c r="I1188" s="7"/>
    </row>
    <row r="1189" spans="9:9" x14ac:dyDescent="0.3">
      <c r="I1189" s="7"/>
    </row>
    <row r="1190" spans="9:9" x14ac:dyDescent="0.3">
      <c r="I1190" s="7"/>
    </row>
    <row r="1191" spans="9:9" x14ac:dyDescent="0.3">
      <c r="I1191" s="7"/>
    </row>
    <row r="1192" spans="9:9" x14ac:dyDescent="0.3">
      <c r="I1192" s="7"/>
    </row>
    <row r="1193" spans="9:9" x14ac:dyDescent="0.3">
      <c r="I1193" s="7"/>
    </row>
    <row r="1194" spans="9:9" x14ac:dyDescent="0.3">
      <c r="I1194" s="7"/>
    </row>
    <row r="1195" spans="9:9" x14ac:dyDescent="0.3">
      <c r="I1195" s="7"/>
    </row>
    <row r="1196" spans="9:9" x14ac:dyDescent="0.3">
      <c r="I1196" s="7"/>
    </row>
    <row r="1197" spans="9:9" x14ac:dyDescent="0.3">
      <c r="I1197" s="7"/>
    </row>
    <row r="1198" spans="9:9" x14ac:dyDescent="0.3">
      <c r="I1198" s="7"/>
    </row>
    <row r="1199" spans="9:9" x14ac:dyDescent="0.3">
      <c r="I1199" s="7"/>
    </row>
    <row r="1200" spans="9:9" x14ac:dyDescent="0.3">
      <c r="I1200" s="7"/>
    </row>
    <row r="1201" spans="9:9" x14ac:dyDescent="0.3">
      <c r="I1201" s="7"/>
    </row>
    <row r="1202" spans="9:9" x14ac:dyDescent="0.3">
      <c r="I1202" s="7"/>
    </row>
    <row r="1203" spans="9:9" x14ac:dyDescent="0.3">
      <c r="I1203" s="7"/>
    </row>
    <row r="1204" spans="9:9" x14ac:dyDescent="0.3">
      <c r="I1204" s="7"/>
    </row>
    <row r="1205" spans="9:9" x14ac:dyDescent="0.3">
      <c r="I1205" s="7"/>
    </row>
    <row r="1206" spans="9:9" x14ac:dyDescent="0.3">
      <c r="I1206" s="7"/>
    </row>
    <row r="1207" spans="9:9" x14ac:dyDescent="0.3">
      <c r="I1207" s="7"/>
    </row>
    <row r="1208" spans="9:9" x14ac:dyDescent="0.3">
      <c r="I1208" s="7"/>
    </row>
    <row r="1209" spans="9:9" x14ac:dyDescent="0.3">
      <c r="I1209" s="7"/>
    </row>
    <row r="1210" spans="9:9" x14ac:dyDescent="0.3">
      <c r="I1210" s="7"/>
    </row>
    <row r="1211" spans="9:9" x14ac:dyDescent="0.3">
      <c r="I1211" s="7"/>
    </row>
    <row r="1212" spans="9:9" x14ac:dyDescent="0.3">
      <c r="I1212" s="7"/>
    </row>
    <row r="1213" spans="9:9" x14ac:dyDescent="0.3">
      <c r="I1213" s="7"/>
    </row>
    <row r="1214" spans="9:9" x14ac:dyDescent="0.3">
      <c r="I1214" s="7"/>
    </row>
    <row r="1215" spans="9:9" x14ac:dyDescent="0.3">
      <c r="I1215" s="7"/>
    </row>
    <row r="1216" spans="9:9" x14ac:dyDescent="0.3">
      <c r="I1216" s="7"/>
    </row>
    <row r="1217" spans="9:9" x14ac:dyDescent="0.3">
      <c r="I1217" s="7"/>
    </row>
    <row r="1218" spans="9:9" x14ac:dyDescent="0.3">
      <c r="I1218" s="7"/>
    </row>
    <row r="1219" spans="9:9" x14ac:dyDescent="0.3">
      <c r="I1219" s="7"/>
    </row>
    <row r="1220" spans="9:9" x14ac:dyDescent="0.3">
      <c r="I1220" s="7"/>
    </row>
    <row r="1221" spans="9:9" x14ac:dyDescent="0.3">
      <c r="I1221" s="7"/>
    </row>
    <row r="1222" spans="9:9" x14ac:dyDescent="0.3">
      <c r="I1222" s="7"/>
    </row>
    <row r="1223" spans="9:9" x14ac:dyDescent="0.3">
      <c r="I1223" s="7"/>
    </row>
    <row r="1224" spans="9:9" x14ac:dyDescent="0.3">
      <c r="I1224" s="7"/>
    </row>
    <row r="1225" spans="9:9" x14ac:dyDescent="0.3">
      <c r="I1225" s="7"/>
    </row>
    <row r="1226" spans="9:9" x14ac:dyDescent="0.3">
      <c r="I1226" s="7"/>
    </row>
    <row r="1227" spans="9:9" x14ac:dyDescent="0.3">
      <c r="I1227" s="7"/>
    </row>
    <row r="1228" spans="9:9" x14ac:dyDescent="0.3">
      <c r="I1228" s="7"/>
    </row>
    <row r="1229" spans="9:9" x14ac:dyDescent="0.3">
      <c r="I1229" s="7"/>
    </row>
    <row r="1230" spans="9:9" x14ac:dyDescent="0.3">
      <c r="I1230" s="7"/>
    </row>
    <row r="1231" spans="9:9" x14ac:dyDescent="0.3">
      <c r="I1231" s="7"/>
    </row>
    <row r="1232" spans="9:9" x14ac:dyDescent="0.3">
      <c r="I1232" s="7"/>
    </row>
    <row r="1233" spans="9:9" x14ac:dyDescent="0.3">
      <c r="I1233" s="7"/>
    </row>
    <row r="1234" spans="9:9" x14ac:dyDescent="0.3">
      <c r="I1234" s="7"/>
    </row>
    <row r="1235" spans="9:9" x14ac:dyDescent="0.3">
      <c r="I1235" s="7"/>
    </row>
    <row r="1236" spans="9:9" x14ac:dyDescent="0.3">
      <c r="I1236" s="7"/>
    </row>
    <row r="1237" spans="9:9" x14ac:dyDescent="0.3">
      <c r="I1237" s="7"/>
    </row>
    <row r="1238" spans="9:9" x14ac:dyDescent="0.3">
      <c r="I1238" s="7"/>
    </row>
    <row r="1239" spans="9:9" x14ac:dyDescent="0.3">
      <c r="I1239" s="7"/>
    </row>
    <row r="1240" spans="9:9" x14ac:dyDescent="0.3">
      <c r="I1240" s="7"/>
    </row>
    <row r="1241" spans="9:9" x14ac:dyDescent="0.3">
      <c r="I1241" s="7"/>
    </row>
    <row r="1242" spans="9:9" x14ac:dyDescent="0.3">
      <c r="I1242" s="7"/>
    </row>
    <row r="1243" spans="9:9" x14ac:dyDescent="0.3">
      <c r="I1243" s="7"/>
    </row>
    <row r="1244" spans="9:9" x14ac:dyDescent="0.3">
      <c r="I1244" s="7"/>
    </row>
    <row r="1245" spans="9:9" x14ac:dyDescent="0.3">
      <c r="I1245" s="7"/>
    </row>
    <row r="1246" spans="9:9" x14ac:dyDescent="0.3">
      <c r="I1246" s="7"/>
    </row>
    <row r="1247" spans="9:9" x14ac:dyDescent="0.3">
      <c r="I1247" s="7"/>
    </row>
    <row r="1248" spans="9:9" x14ac:dyDescent="0.3">
      <c r="I1248" s="7"/>
    </row>
    <row r="1249" spans="9:9" x14ac:dyDescent="0.3">
      <c r="I1249" s="7"/>
    </row>
    <row r="1250" spans="9:9" x14ac:dyDescent="0.3">
      <c r="I1250" s="7"/>
    </row>
    <row r="1251" spans="9:9" x14ac:dyDescent="0.3">
      <c r="I1251" s="7"/>
    </row>
    <row r="1252" spans="9:9" x14ac:dyDescent="0.3">
      <c r="I1252" s="7"/>
    </row>
    <row r="1253" spans="9:9" x14ac:dyDescent="0.3">
      <c r="I1253" s="7"/>
    </row>
    <row r="1254" spans="9:9" x14ac:dyDescent="0.3">
      <c r="I1254" s="7"/>
    </row>
    <row r="1255" spans="9:9" x14ac:dyDescent="0.3">
      <c r="I1255" s="7"/>
    </row>
    <row r="1256" spans="9:9" x14ac:dyDescent="0.3">
      <c r="I1256" s="7"/>
    </row>
    <row r="1257" spans="9:9" x14ac:dyDescent="0.3">
      <c r="I1257" s="7"/>
    </row>
    <row r="1258" spans="9:9" x14ac:dyDescent="0.3">
      <c r="I1258" s="7"/>
    </row>
    <row r="1259" spans="9:9" x14ac:dyDescent="0.3">
      <c r="I1259" s="7"/>
    </row>
    <row r="1260" spans="9:9" x14ac:dyDescent="0.3">
      <c r="I1260" s="7"/>
    </row>
    <row r="1261" spans="9:9" x14ac:dyDescent="0.3">
      <c r="I1261" s="7"/>
    </row>
    <row r="1262" spans="9:9" x14ac:dyDescent="0.3">
      <c r="I1262" s="7"/>
    </row>
    <row r="1263" spans="9:9" x14ac:dyDescent="0.3">
      <c r="I1263" s="7"/>
    </row>
    <row r="1264" spans="9:9" x14ac:dyDescent="0.3">
      <c r="I1264" s="7"/>
    </row>
    <row r="1265" spans="9:9" x14ac:dyDescent="0.3">
      <c r="I1265" s="7"/>
    </row>
    <row r="1266" spans="9:9" x14ac:dyDescent="0.3">
      <c r="I1266" s="7"/>
    </row>
    <row r="1267" spans="9:9" x14ac:dyDescent="0.3">
      <c r="I1267" s="7"/>
    </row>
    <row r="1268" spans="9:9" x14ac:dyDescent="0.3">
      <c r="I1268" s="7"/>
    </row>
    <row r="1269" spans="9:9" x14ac:dyDescent="0.3">
      <c r="I1269" s="7"/>
    </row>
    <row r="1270" spans="9:9" x14ac:dyDescent="0.3">
      <c r="I1270" s="7"/>
    </row>
    <row r="1271" spans="9:9" x14ac:dyDescent="0.3">
      <c r="I1271" s="7"/>
    </row>
    <row r="1272" spans="9:9" x14ac:dyDescent="0.3">
      <c r="I1272" s="7"/>
    </row>
    <row r="1273" spans="9:9" x14ac:dyDescent="0.3">
      <c r="I1273" s="7"/>
    </row>
    <row r="1274" spans="9:9" x14ac:dyDescent="0.3">
      <c r="I1274" s="7"/>
    </row>
    <row r="1275" spans="9:9" x14ac:dyDescent="0.3">
      <c r="I1275" s="7"/>
    </row>
    <row r="1276" spans="9:9" x14ac:dyDescent="0.3">
      <c r="I1276" s="7"/>
    </row>
    <row r="1277" spans="9:9" x14ac:dyDescent="0.3">
      <c r="I1277" s="7"/>
    </row>
    <row r="1278" spans="9:9" x14ac:dyDescent="0.3">
      <c r="I1278" s="7"/>
    </row>
    <row r="1279" spans="9:9" x14ac:dyDescent="0.3">
      <c r="I1279" s="7"/>
    </row>
    <row r="1280" spans="9:9" x14ac:dyDescent="0.3">
      <c r="I1280" s="7"/>
    </row>
    <row r="1281" spans="9:9" x14ac:dyDescent="0.3">
      <c r="I1281" s="7"/>
    </row>
    <row r="1282" spans="9:9" x14ac:dyDescent="0.3">
      <c r="I1282" s="7"/>
    </row>
    <row r="1283" spans="9:9" x14ac:dyDescent="0.3">
      <c r="I1283" s="7"/>
    </row>
    <row r="1284" spans="9:9" x14ac:dyDescent="0.3">
      <c r="I1284" s="7"/>
    </row>
    <row r="1285" spans="9:9" x14ac:dyDescent="0.3">
      <c r="I1285" s="7"/>
    </row>
    <row r="1286" spans="9:9" x14ac:dyDescent="0.3">
      <c r="I1286" s="7"/>
    </row>
    <row r="1287" spans="9:9" x14ac:dyDescent="0.3">
      <c r="I1287" s="7"/>
    </row>
    <row r="1288" spans="9:9" x14ac:dyDescent="0.3">
      <c r="I1288" s="7"/>
    </row>
    <row r="1289" spans="9:9" x14ac:dyDescent="0.3">
      <c r="I1289" s="7"/>
    </row>
    <row r="1290" spans="9:9" x14ac:dyDescent="0.3">
      <c r="I1290" s="7"/>
    </row>
    <row r="1291" spans="9:9" x14ac:dyDescent="0.3">
      <c r="I1291" s="7"/>
    </row>
    <row r="1292" spans="9:9" x14ac:dyDescent="0.3">
      <c r="I1292" s="7"/>
    </row>
    <row r="1293" spans="9:9" x14ac:dyDescent="0.3">
      <c r="I1293" s="7"/>
    </row>
    <row r="1294" spans="9:9" x14ac:dyDescent="0.3">
      <c r="I1294" s="7"/>
    </row>
    <row r="1295" spans="9:9" x14ac:dyDescent="0.3">
      <c r="I1295" s="7"/>
    </row>
    <row r="1296" spans="9:9" x14ac:dyDescent="0.3">
      <c r="I1296" s="7"/>
    </row>
    <row r="1297" spans="9:9" x14ac:dyDescent="0.3">
      <c r="I1297" s="7"/>
    </row>
    <row r="1298" spans="9:9" x14ac:dyDescent="0.3">
      <c r="I1298" s="7"/>
    </row>
    <row r="1299" spans="9:9" x14ac:dyDescent="0.3">
      <c r="I1299" s="7"/>
    </row>
    <row r="1300" spans="9:9" x14ac:dyDescent="0.3">
      <c r="I1300" s="7"/>
    </row>
    <row r="1301" spans="9:9" x14ac:dyDescent="0.3">
      <c r="I1301" s="7"/>
    </row>
    <row r="1302" spans="9:9" x14ac:dyDescent="0.3">
      <c r="I1302" s="7"/>
    </row>
    <row r="1303" spans="9:9" x14ac:dyDescent="0.3">
      <c r="I1303" s="7"/>
    </row>
    <row r="1304" spans="9:9" x14ac:dyDescent="0.3">
      <c r="I1304" s="7"/>
    </row>
    <row r="1305" spans="9:9" x14ac:dyDescent="0.3">
      <c r="I1305" s="7"/>
    </row>
    <row r="1306" spans="9:9" x14ac:dyDescent="0.3">
      <c r="I1306" s="7"/>
    </row>
    <row r="1307" spans="9:9" x14ac:dyDescent="0.3">
      <c r="I1307" s="7"/>
    </row>
    <row r="1308" spans="9:9" x14ac:dyDescent="0.3">
      <c r="I1308" s="7"/>
    </row>
    <row r="1309" spans="9:9" x14ac:dyDescent="0.3">
      <c r="I1309" s="7"/>
    </row>
    <row r="1310" spans="9:9" x14ac:dyDescent="0.3">
      <c r="I1310" s="7"/>
    </row>
    <row r="1311" spans="9:9" x14ac:dyDescent="0.3">
      <c r="I1311" s="7"/>
    </row>
    <row r="1312" spans="9:9" x14ac:dyDescent="0.3">
      <c r="I1312" s="7"/>
    </row>
    <row r="1313" spans="9:9" x14ac:dyDescent="0.3">
      <c r="I1313" s="7"/>
    </row>
    <row r="1314" spans="9:9" x14ac:dyDescent="0.3">
      <c r="I1314" s="7"/>
    </row>
    <row r="1315" spans="9:9" x14ac:dyDescent="0.3">
      <c r="I1315" s="7"/>
    </row>
    <row r="1316" spans="9:9" x14ac:dyDescent="0.3">
      <c r="I1316" s="7"/>
    </row>
    <row r="1317" spans="9:9" x14ac:dyDescent="0.3">
      <c r="I1317" s="7"/>
    </row>
    <row r="1318" spans="9:9" x14ac:dyDescent="0.3">
      <c r="I1318" s="7"/>
    </row>
    <row r="1319" spans="9:9" x14ac:dyDescent="0.3">
      <c r="I1319" s="7"/>
    </row>
    <row r="1320" spans="9:9" x14ac:dyDescent="0.3">
      <c r="I1320" s="7"/>
    </row>
    <row r="1321" spans="9:9" x14ac:dyDescent="0.3">
      <c r="I1321" s="7"/>
    </row>
    <row r="1322" spans="9:9" x14ac:dyDescent="0.3">
      <c r="I1322" s="7"/>
    </row>
    <row r="1323" spans="9:9" x14ac:dyDescent="0.3">
      <c r="I1323" s="7"/>
    </row>
    <row r="1324" spans="9:9" x14ac:dyDescent="0.3">
      <c r="I1324" s="7"/>
    </row>
    <row r="1325" spans="9:9" x14ac:dyDescent="0.3">
      <c r="I1325" s="7"/>
    </row>
    <row r="1326" spans="9:9" x14ac:dyDescent="0.3">
      <c r="I1326" s="7"/>
    </row>
    <row r="1327" spans="9:9" x14ac:dyDescent="0.3">
      <c r="I1327" s="7"/>
    </row>
    <row r="1328" spans="9:9" x14ac:dyDescent="0.3">
      <c r="I1328" s="7"/>
    </row>
    <row r="1329" spans="9:9" x14ac:dyDescent="0.3">
      <c r="I1329" s="7"/>
    </row>
    <row r="1330" spans="9:9" x14ac:dyDescent="0.3">
      <c r="I1330" s="7"/>
    </row>
    <row r="1331" spans="9:9" x14ac:dyDescent="0.3">
      <c r="I1331" s="7"/>
    </row>
    <row r="1332" spans="9:9" x14ac:dyDescent="0.3">
      <c r="I1332" s="7"/>
    </row>
    <row r="1333" spans="9:9" x14ac:dyDescent="0.3">
      <c r="I1333" s="7"/>
    </row>
    <row r="1334" spans="9:9" x14ac:dyDescent="0.3">
      <c r="I1334" s="7"/>
    </row>
    <row r="1335" spans="9:9" x14ac:dyDescent="0.3">
      <c r="I1335" s="7"/>
    </row>
    <row r="1336" spans="9:9" x14ac:dyDescent="0.3">
      <c r="I1336" s="7"/>
    </row>
    <row r="1337" spans="9:9" x14ac:dyDescent="0.3">
      <c r="I1337" s="7"/>
    </row>
    <row r="1338" spans="9:9" x14ac:dyDescent="0.3">
      <c r="I1338" s="7"/>
    </row>
    <row r="1339" spans="9:9" x14ac:dyDescent="0.3">
      <c r="I1339" s="7"/>
    </row>
    <row r="1340" spans="9:9" x14ac:dyDescent="0.3">
      <c r="I1340" s="7"/>
    </row>
    <row r="1341" spans="9:9" x14ac:dyDescent="0.3">
      <c r="I1341" s="7"/>
    </row>
    <row r="1342" spans="9:9" x14ac:dyDescent="0.3">
      <c r="I1342" s="7"/>
    </row>
    <row r="1343" spans="9:9" x14ac:dyDescent="0.3">
      <c r="I1343" s="7"/>
    </row>
    <row r="1344" spans="9:9" x14ac:dyDescent="0.3">
      <c r="I1344" s="7"/>
    </row>
    <row r="1345" spans="9:9" x14ac:dyDescent="0.3">
      <c r="I1345" s="7"/>
    </row>
    <row r="1346" spans="9:9" x14ac:dyDescent="0.3">
      <c r="I1346" s="7"/>
    </row>
    <row r="1347" spans="9:9" x14ac:dyDescent="0.3">
      <c r="I1347" s="7"/>
    </row>
    <row r="1348" spans="9:9" x14ac:dyDescent="0.3">
      <c r="I1348" s="7"/>
    </row>
    <row r="1349" spans="9:9" x14ac:dyDescent="0.3">
      <c r="I1349" s="7"/>
    </row>
    <row r="1350" spans="9:9" x14ac:dyDescent="0.3">
      <c r="I1350" s="7"/>
    </row>
    <row r="1351" spans="9:9" x14ac:dyDescent="0.3">
      <c r="I1351" s="7"/>
    </row>
    <row r="1352" spans="9:9" x14ac:dyDescent="0.3">
      <c r="I1352" s="7"/>
    </row>
    <row r="1353" spans="9:9" x14ac:dyDescent="0.3">
      <c r="I1353" s="7"/>
    </row>
    <row r="1354" spans="9:9" x14ac:dyDescent="0.3">
      <c r="I1354" s="7"/>
    </row>
    <row r="1355" spans="9:9" x14ac:dyDescent="0.3">
      <c r="I1355" s="7"/>
    </row>
    <row r="1356" spans="9:9" x14ac:dyDescent="0.3">
      <c r="I1356" s="7"/>
    </row>
    <row r="1357" spans="9:9" x14ac:dyDescent="0.3">
      <c r="I1357" s="7"/>
    </row>
    <row r="1358" spans="9:9" x14ac:dyDescent="0.3">
      <c r="I1358" s="7"/>
    </row>
    <row r="1359" spans="9:9" x14ac:dyDescent="0.3">
      <c r="I1359" s="7"/>
    </row>
    <row r="1360" spans="9:9" x14ac:dyDescent="0.3">
      <c r="I1360" s="7"/>
    </row>
    <row r="1361" spans="9:9" x14ac:dyDescent="0.3">
      <c r="I1361" s="7"/>
    </row>
    <row r="1362" spans="9:9" x14ac:dyDescent="0.3">
      <c r="I1362" s="7"/>
    </row>
    <row r="1363" spans="9:9" x14ac:dyDescent="0.3">
      <c r="I1363" s="7"/>
    </row>
    <row r="1364" spans="9:9" x14ac:dyDescent="0.3">
      <c r="I1364" s="7"/>
    </row>
    <row r="1365" spans="9:9" x14ac:dyDescent="0.3">
      <c r="I1365" s="7"/>
    </row>
    <row r="1366" spans="9:9" x14ac:dyDescent="0.3">
      <c r="I1366" s="7"/>
    </row>
    <row r="1367" spans="9:9" x14ac:dyDescent="0.3">
      <c r="I1367" s="7"/>
    </row>
    <row r="1368" spans="9:9" x14ac:dyDescent="0.3">
      <c r="I1368" s="7"/>
    </row>
    <row r="1369" spans="9:9" x14ac:dyDescent="0.3">
      <c r="I1369" s="7"/>
    </row>
    <row r="1370" spans="9:9" x14ac:dyDescent="0.3">
      <c r="I1370" s="7"/>
    </row>
    <row r="1371" spans="9:9" x14ac:dyDescent="0.3">
      <c r="I1371" s="7"/>
    </row>
    <row r="1372" spans="9:9" x14ac:dyDescent="0.3">
      <c r="I1372" s="7"/>
    </row>
    <row r="1373" spans="9:9" x14ac:dyDescent="0.3">
      <c r="I1373" s="7"/>
    </row>
    <row r="1374" spans="9:9" x14ac:dyDescent="0.3">
      <c r="I1374" s="7"/>
    </row>
    <row r="1375" spans="9:9" x14ac:dyDescent="0.3">
      <c r="I1375" s="7"/>
    </row>
    <row r="1376" spans="9:9" x14ac:dyDescent="0.3">
      <c r="I1376" s="7"/>
    </row>
    <row r="1377" spans="9:9" x14ac:dyDescent="0.3">
      <c r="I1377" s="7"/>
    </row>
    <row r="1378" spans="9:9" x14ac:dyDescent="0.3">
      <c r="I1378" s="7"/>
    </row>
    <row r="1379" spans="9:9" x14ac:dyDescent="0.3">
      <c r="I1379" s="7"/>
    </row>
    <row r="1380" spans="9:9" x14ac:dyDescent="0.3">
      <c r="I1380" s="7"/>
    </row>
    <row r="1381" spans="9:9" x14ac:dyDescent="0.3">
      <c r="I1381" s="7"/>
    </row>
    <row r="1382" spans="9:9" x14ac:dyDescent="0.3">
      <c r="I1382" s="7"/>
    </row>
    <row r="1383" spans="9:9" x14ac:dyDescent="0.3">
      <c r="I1383" s="7"/>
    </row>
    <row r="1384" spans="9:9" x14ac:dyDescent="0.3">
      <c r="I1384" s="7"/>
    </row>
    <row r="1385" spans="9:9" x14ac:dyDescent="0.3">
      <c r="I1385" s="7"/>
    </row>
    <row r="1386" spans="9:9" x14ac:dyDescent="0.3">
      <c r="I1386" s="7"/>
    </row>
    <row r="1387" spans="9:9" x14ac:dyDescent="0.3">
      <c r="I1387" s="7"/>
    </row>
    <row r="1388" spans="9:9" x14ac:dyDescent="0.3">
      <c r="I1388" s="7"/>
    </row>
    <row r="1389" spans="9:9" x14ac:dyDescent="0.3">
      <c r="I1389" s="7"/>
    </row>
    <row r="1390" spans="9:9" x14ac:dyDescent="0.3">
      <c r="I1390" s="7"/>
    </row>
    <row r="1391" spans="9:9" x14ac:dyDescent="0.3">
      <c r="I1391" s="7"/>
    </row>
    <row r="1392" spans="9:9" x14ac:dyDescent="0.3">
      <c r="I1392" s="7"/>
    </row>
    <row r="1393" spans="9:9" x14ac:dyDescent="0.3">
      <c r="I1393" s="7"/>
    </row>
    <row r="1394" spans="9:9" x14ac:dyDescent="0.3">
      <c r="I1394" s="7"/>
    </row>
    <row r="1395" spans="9:9" x14ac:dyDescent="0.3">
      <c r="I1395" s="7"/>
    </row>
    <row r="1396" spans="9:9" x14ac:dyDescent="0.3">
      <c r="I1396" s="7"/>
    </row>
    <row r="1397" spans="9:9" x14ac:dyDescent="0.3">
      <c r="I1397" s="7"/>
    </row>
    <row r="1398" spans="9:9" x14ac:dyDescent="0.3">
      <c r="I1398" s="7"/>
    </row>
    <row r="1399" spans="9:9" x14ac:dyDescent="0.3">
      <c r="I1399" s="7"/>
    </row>
    <row r="1400" spans="9:9" x14ac:dyDescent="0.3">
      <c r="I1400" s="7"/>
    </row>
    <row r="1401" spans="9:9" x14ac:dyDescent="0.3">
      <c r="I1401" s="7"/>
    </row>
    <row r="1402" spans="9:9" x14ac:dyDescent="0.3">
      <c r="I1402" s="7"/>
    </row>
    <row r="1403" spans="9:9" x14ac:dyDescent="0.3">
      <c r="I1403" s="7"/>
    </row>
    <row r="1404" spans="9:9" x14ac:dyDescent="0.3">
      <c r="I1404" s="7"/>
    </row>
    <row r="1405" spans="9:9" x14ac:dyDescent="0.3">
      <c r="I1405" s="7"/>
    </row>
    <row r="1406" spans="9:9" x14ac:dyDescent="0.3">
      <c r="I1406" s="7"/>
    </row>
    <row r="1407" spans="9:9" x14ac:dyDescent="0.3">
      <c r="I1407" s="7"/>
    </row>
    <row r="1408" spans="9:9" x14ac:dyDescent="0.3">
      <c r="I1408" s="7"/>
    </row>
    <row r="1409" spans="9:9" x14ac:dyDescent="0.3">
      <c r="I1409" s="7"/>
    </row>
    <row r="1410" spans="9:9" x14ac:dyDescent="0.3">
      <c r="I1410" s="7"/>
    </row>
    <row r="1411" spans="9:9" x14ac:dyDescent="0.3">
      <c r="I1411" s="7"/>
    </row>
    <row r="1412" spans="9:9" x14ac:dyDescent="0.3">
      <c r="I1412" s="7"/>
    </row>
    <row r="1413" spans="9:9" x14ac:dyDescent="0.3">
      <c r="I1413" s="7"/>
    </row>
    <row r="1414" spans="9:9" x14ac:dyDescent="0.3">
      <c r="I1414" s="7"/>
    </row>
    <row r="1415" spans="9:9" x14ac:dyDescent="0.3">
      <c r="I1415" s="7"/>
    </row>
    <row r="1416" spans="9:9" x14ac:dyDescent="0.3">
      <c r="I1416" s="7"/>
    </row>
    <row r="1417" spans="9:9" x14ac:dyDescent="0.3">
      <c r="I1417" s="7"/>
    </row>
    <row r="1418" spans="9:9" x14ac:dyDescent="0.3">
      <c r="I1418" s="7"/>
    </row>
    <row r="1419" spans="9:9" x14ac:dyDescent="0.3">
      <c r="I1419" s="7"/>
    </row>
    <row r="1420" spans="9:9" x14ac:dyDescent="0.3">
      <c r="I1420" s="7"/>
    </row>
    <row r="1421" spans="9:9" x14ac:dyDescent="0.3">
      <c r="I1421" s="7"/>
    </row>
    <row r="1422" spans="9:9" x14ac:dyDescent="0.3">
      <c r="I1422" s="7"/>
    </row>
    <row r="1423" spans="9:9" x14ac:dyDescent="0.3">
      <c r="I1423" s="7"/>
    </row>
    <row r="1424" spans="9:9" x14ac:dyDescent="0.3">
      <c r="I1424" s="7"/>
    </row>
    <row r="1425" spans="9:9" x14ac:dyDescent="0.3">
      <c r="I1425" s="7"/>
    </row>
    <row r="1426" spans="9:9" x14ac:dyDescent="0.3">
      <c r="I1426" s="7"/>
    </row>
    <row r="1427" spans="9:9" x14ac:dyDescent="0.3">
      <c r="I1427" s="7"/>
    </row>
    <row r="1428" spans="9:9" x14ac:dyDescent="0.3">
      <c r="I1428" s="7"/>
    </row>
    <row r="1429" spans="9:9" x14ac:dyDescent="0.3">
      <c r="I1429" s="7"/>
    </row>
    <row r="1430" spans="9:9" x14ac:dyDescent="0.3">
      <c r="I1430" s="7"/>
    </row>
    <row r="1431" spans="9:9" x14ac:dyDescent="0.3">
      <c r="I1431" s="7"/>
    </row>
    <row r="1432" spans="9:9" x14ac:dyDescent="0.3">
      <c r="I1432" s="7"/>
    </row>
    <row r="1433" spans="9:9" x14ac:dyDescent="0.3">
      <c r="I1433" s="7"/>
    </row>
    <row r="1434" spans="9:9" x14ac:dyDescent="0.3">
      <c r="I1434" s="7"/>
    </row>
    <row r="1435" spans="9:9" x14ac:dyDescent="0.3">
      <c r="I1435" s="7"/>
    </row>
    <row r="1436" spans="9:9" x14ac:dyDescent="0.3">
      <c r="I1436" s="7"/>
    </row>
    <row r="1437" spans="9:9" x14ac:dyDescent="0.3">
      <c r="I1437" s="7"/>
    </row>
    <row r="1438" spans="9:9" x14ac:dyDescent="0.3">
      <c r="I1438" s="7"/>
    </row>
    <row r="1439" spans="9:9" x14ac:dyDescent="0.3">
      <c r="I1439" s="7"/>
    </row>
    <row r="1440" spans="9:9" x14ac:dyDescent="0.3">
      <c r="I1440" s="7"/>
    </row>
    <row r="1441" spans="9:9" x14ac:dyDescent="0.3">
      <c r="I1441" s="7"/>
    </row>
    <row r="1442" spans="9:9" x14ac:dyDescent="0.3">
      <c r="I1442" s="7"/>
    </row>
    <row r="1443" spans="9:9" x14ac:dyDescent="0.3">
      <c r="I1443" s="7"/>
    </row>
    <row r="1444" spans="9:9" x14ac:dyDescent="0.3">
      <c r="I1444" s="7"/>
    </row>
    <row r="1445" spans="9:9" x14ac:dyDescent="0.3">
      <c r="I1445" s="7"/>
    </row>
    <row r="1446" spans="9:9" x14ac:dyDescent="0.3">
      <c r="I1446" s="7"/>
    </row>
    <row r="1447" spans="9:9" x14ac:dyDescent="0.3">
      <c r="I1447" s="7"/>
    </row>
    <row r="1448" spans="9:9" x14ac:dyDescent="0.3">
      <c r="I1448" s="7"/>
    </row>
    <row r="1449" spans="9:9" x14ac:dyDescent="0.3">
      <c r="I1449" s="7"/>
    </row>
    <row r="1450" spans="9:9" x14ac:dyDescent="0.3">
      <c r="I1450" s="7"/>
    </row>
    <row r="1451" spans="9:9" x14ac:dyDescent="0.3">
      <c r="I1451" s="7"/>
    </row>
    <row r="1452" spans="9:9" x14ac:dyDescent="0.3">
      <c r="I1452" s="7"/>
    </row>
    <row r="1453" spans="9:9" x14ac:dyDescent="0.3">
      <c r="I1453" s="7"/>
    </row>
    <row r="1454" spans="9:9" x14ac:dyDescent="0.3">
      <c r="I1454" s="7"/>
    </row>
    <row r="1455" spans="9:9" x14ac:dyDescent="0.3">
      <c r="I1455" s="7"/>
    </row>
    <row r="1456" spans="9:9" x14ac:dyDescent="0.3">
      <c r="I1456" s="7"/>
    </row>
    <row r="1457" spans="9:9" x14ac:dyDescent="0.3">
      <c r="I1457" s="7"/>
    </row>
    <row r="1458" spans="9:9" x14ac:dyDescent="0.3">
      <c r="I1458" s="7"/>
    </row>
    <row r="1459" spans="9:9" x14ac:dyDescent="0.3">
      <c r="I1459" s="7"/>
    </row>
    <row r="1460" spans="9:9" x14ac:dyDescent="0.3">
      <c r="I1460" s="7"/>
    </row>
    <row r="1461" spans="9:9" x14ac:dyDescent="0.3">
      <c r="I1461" s="7"/>
    </row>
    <row r="1462" spans="9:9" x14ac:dyDescent="0.3">
      <c r="I1462" s="7"/>
    </row>
    <row r="1463" spans="9:9" x14ac:dyDescent="0.3">
      <c r="I1463" s="7"/>
    </row>
    <row r="1464" spans="9:9" x14ac:dyDescent="0.3">
      <c r="I1464" s="7"/>
    </row>
    <row r="1465" spans="9:9" x14ac:dyDescent="0.3">
      <c r="I1465" s="7"/>
    </row>
    <row r="1466" spans="9:9" x14ac:dyDescent="0.3">
      <c r="I1466" s="7"/>
    </row>
    <row r="1467" spans="9:9" x14ac:dyDescent="0.3">
      <c r="I1467" s="7"/>
    </row>
    <row r="1468" spans="9:9" x14ac:dyDescent="0.3">
      <c r="I1468" s="7"/>
    </row>
    <row r="1469" spans="9:9" x14ac:dyDescent="0.3">
      <c r="I1469" s="7"/>
    </row>
    <row r="1470" spans="9:9" x14ac:dyDescent="0.3">
      <c r="I1470" s="7"/>
    </row>
    <row r="1471" spans="9:9" x14ac:dyDescent="0.3">
      <c r="I1471" s="7"/>
    </row>
    <row r="1472" spans="9:9" x14ac:dyDescent="0.3">
      <c r="I1472" s="7"/>
    </row>
    <row r="1473" spans="9:9" x14ac:dyDescent="0.3">
      <c r="I1473" s="7"/>
    </row>
    <row r="1474" spans="9:9" x14ac:dyDescent="0.3">
      <c r="I1474" s="7"/>
    </row>
    <row r="1475" spans="9:9" x14ac:dyDescent="0.3">
      <c r="I1475" s="7"/>
    </row>
    <row r="1476" spans="9:9" x14ac:dyDescent="0.3">
      <c r="I1476" s="7"/>
    </row>
    <row r="1477" spans="9:9" x14ac:dyDescent="0.3">
      <c r="I1477" s="7"/>
    </row>
    <row r="1478" spans="9:9" x14ac:dyDescent="0.3">
      <c r="I1478" s="7"/>
    </row>
    <row r="1479" spans="9:9" x14ac:dyDescent="0.3">
      <c r="I1479" s="7"/>
    </row>
    <row r="1480" spans="9:9" x14ac:dyDescent="0.3">
      <c r="I1480" s="7"/>
    </row>
    <row r="1481" spans="9:9" x14ac:dyDescent="0.3">
      <c r="I1481" s="7"/>
    </row>
    <row r="1482" spans="9:9" x14ac:dyDescent="0.3">
      <c r="I1482" s="7"/>
    </row>
    <row r="1483" spans="9:9" x14ac:dyDescent="0.3">
      <c r="I1483" s="7"/>
    </row>
    <row r="1484" spans="9:9" x14ac:dyDescent="0.3">
      <c r="I1484" s="7"/>
    </row>
    <row r="1485" spans="9:9" x14ac:dyDescent="0.3">
      <c r="I1485" s="7"/>
    </row>
    <row r="1486" spans="9:9" x14ac:dyDescent="0.3">
      <c r="I1486" s="7"/>
    </row>
    <row r="1487" spans="9:9" x14ac:dyDescent="0.3">
      <c r="I1487" s="7"/>
    </row>
    <row r="1488" spans="9:9" x14ac:dyDescent="0.3">
      <c r="I1488" s="7"/>
    </row>
    <row r="1489" spans="9:9" x14ac:dyDescent="0.3">
      <c r="I1489" s="7"/>
    </row>
    <row r="1490" spans="9:9" x14ac:dyDescent="0.3">
      <c r="I1490" s="7"/>
    </row>
    <row r="1491" spans="9:9" x14ac:dyDescent="0.3">
      <c r="I1491" s="7"/>
    </row>
    <row r="1492" spans="9:9" x14ac:dyDescent="0.3">
      <c r="I1492" s="7"/>
    </row>
    <row r="1493" spans="9:9" x14ac:dyDescent="0.3">
      <c r="I1493" s="7"/>
    </row>
    <row r="1494" spans="9:9" x14ac:dyDescent="0.3">
      <c r="I1494" s="7"/>
    </row>
    <row r="1495" spans="9:9" x14ac:dyDescent="0.3">
      <c r="I1495" s="7"/>
    </row>
    <row r="1496" spans="9:9" x14ac:dyDescent="0.3">
      <c r="I1496" s="7"/>
    </row>
    <row r="1497" spans="9:9" x14ac:dyDescent="0.3">
      <c r="I1497" s="7"/>
    </row>
    <row r="1498" spans="9:9" x14ac:dyDescent="0.3">
      <c r="I1498" s="7"/>
    </row>
    <row r="1499" spans="9:9" x14ac:dyDescent="0.3">
      <c r="I1499" s="7"/>
    </row>
    <row r="1500" spans="9:9" x14ac:dyDescent="0.3">
      <c r="I1500" s="7"/>
    </row>
    <row r="1501" spans="9:9" x14ac:dyDescent="0.3">
      <c r="I1501" s="7"/>
    </row>
    <row r="1502" spans="9:9" x14ac:dyDescent="0.3">
      <c r="I1502" s="7"/>
    </row>
    <row r="1503" spans="9:9" x14ac:dyDescent="0.3">
      <c r="I1503" s="7"/>
    </row>
    <row r="1504" spans="9:9" x14ac:dyDescent="0.3">
      <c r="I1504" s="7"/>
    </row>
    <row r="1505" spans="9:9" x14ac:dyDescent="0.3">
      <c r="I1505" s="7"/>
    </row>
    <row r="1506" spans="9:9" x14ac:dyDescent="0.3">
      <c r="I1506" s="7"/>
    </row>
    <row r="1507" spans="9:9" x14ac:dyDescent="0.3">
      <c r="I1507" s="7"/>
    </row>
    <row r="1508" spans="9:9" x14ac:dyDescent="0.3">
      <c r="I1508" s="7"/>
    </row>
    <row r="1509" spans="9:9" x14ac:dyDescent="0.3">
      <c r="I1509" s="7"/>
    </row>
    <row r="1510" spans="9:9" x14ac:dyDescent="0.3">
      <c r="I1510" s="7"/>
    </row>
    <row r="1511" spans="9:9" x14ac:dyDescent="0.3">
      <c r="I1511" s="7"/>
    </row>
    <row r="1512" spans="9:9" x14ac:dyDescent="0.3">
      <c r="I1512" s="7"/>
    </row>
    <row r="1513" spans="9:9" x14ac:dyDescent="0.3">
      <c r="I1513" s="7"/>
    </row>
    <row r="1514" spans="9:9" x14ac:dyDescent="0.3">
      <c r="I1514" s="7"/>
    </row>
    <row r="1515" spans="9:9" x14ac:dyDescent="0.3">
      <c r="I1515" s="7"/>
    </row>
    <row r="1516" spans="9:9" x14ac:dyDescent="0.3">
      <c r="I1516" s="7"/>
    </row>
    <row r="1517" spans="9:9" x14ac:dyDescent="0.3">
      <c r="I1517" s="7"/>
    </row>
    <row r="1518" spans="9:9" x14ac:dyDescent="0.3">
      <c r="I1518" s="7"/>
    </row>
    <row r="1519" spans="9:9" x14ac:dyDescent="0.3">
      <c r="I1519" s="7"/>
    </row>
    <row r="1520" spans="9:9" x14ac:dyDescent="0.3">
      <c r="I1520" s="7"/>
    </row>
    <row r="1521" spans="9:9" x14ac:dyDescent="0.3">
      <c r="I1521" s="7"/>
    </row>
    <row r="1522" spans="9:9" x14ac:dyDescent="0.3">
      <c r="I1522" s="7"/>
    </row>
    <row r="1523" spans="9:9" x14ac:dyDescent="0.3">
      <c r="I1523" s="7"/>
    </row>
    <row r="1524" spans="9:9" x14ac:dyDescent="0.3">
      <c r="I1524" s="7"/>
    </row>
    <row r="1525" spans="9:9" x14ac:dyDescent="0.3">
      <c r="I1525" s="7"/>
    </row>
    <row r="1526" spans="9:9" x14ac:dyDescent="0.3">
      <c r="I1526" s="7"/>
    </row>
    <row r="1527" spans="9:9" x14ac:dyDescent="0.3">
      <c r="I1527" s="7"/>
    </row>
    <row r="1528" spans="9:9" x14ac:dyDescent="0.3">
      <c r="I1528" s="7"/>
    </row>
    <row r="1529" spans="9:9" x14ac:dyDescent="0.3">
      <c r="I1529" s="7"/>
    </row>
    <row r="1530" spans="9:9" x14ac:dyDescent="0.3">
      <c r="I1530" s="7"/>
    </row>
    <row r="1531" spans="9:9" x14ac:dyDescent="0.3">
      <c r="I1531" s="7"/>
    </row>
    <row r="1532" spans="9:9" x14ac:dyDescent="0.3">
      <c r="I1532" s="7"/>
    </row>
    <row r="1533" spans="9:9" x14ac:dyDescent="0.3">
      <c r="I1533" s="7"/>
    </row>
    <row r="1534" spans="9:9" x14ac:dyDescent="0.3">
      <c r="I1534" s="7"/>
    </row>
    <row r="1535" spans="9:9" x14ac:dyDescent="0.3">
      <c r="I1535" s="7"/>
    </row>
    <row r="1536" spans="9:9" x14ac:dyDescent="0.3">
      <c r="I1536" s="7"/>
    </row>
    <row r="1537" spans="9:9" x14ac:dyDescent="0.3">
      <c r="I1537" s="7"/>
    </row>
    <row r="1538" spans="9:9" x14ac:dyDescent="0.3">
      <c r="I1538" s="7"/>
    </row>
    <row r="1539" spans="9:9" x14ac:dyDescent="0.3">
      <c r="I1539" s="7"/>
    </row>
    <row r="1540" spans="9:9" x14ac:dyDescent="0.3">
      <c r="I1540" s="7"/>
    </row>
    <row r="1541" spans="9:9" x14ac:dyDescent="0.3">
      <c r="I1541" s="7"/>
    </row>
    <row r="1542" spans="9:9" x14ac:dyDescent="0.3">
      <c r="I1542" s="7"/>
    </row>
    <row r="1543" spans="9:9" x14ac:dyDescent="0.3">
      <c r="I1543" s="7"/>
    </row>
    <row r="1544" spans="9:9" x14ac:dyDescent="0.3">
      <c r="I1544" s="7"/>
    </row>
    <row r="1545" spans="9:9" x14ac:dyDescent="0.3">
      <c r="I1545" s="7"/>
    </row>
    <row r="1546" spans="9:9" x14ac:dyDescent="0.3">
      <c r="I1546" s="7"/>
    </row>
    <row r="1547" spans="9:9" x14ac:dyDescent="0.3">
      <c r="I1547" s="7"/>
    </row>
    <row r="1548" spans="9:9" x14ac:dyDescent="0.3">
      <c r="I1548" s="7"/>
    </row>
    <row r="1549" spans="9:9" x14ac:dyDescent="0.3">
      <c r="I1549" s="7"/>
    </row>
    <row r="1550" spans="9:9" x14ac:dyDescent="0.3">
      <c r="I1550" s="7"/>
    </row>
    <row r="1551" spans="9:9" x14ac:dyDescent="0.3">
      <c r="I1551" s="7"/>
    </row>
    <row r="1552" spans="9:9" x14ac:dyDescent="0.3">
      <c r="I1552" s="7"/>
    </row>
    <row r="1553" spans="9:9" x14ac:dyDescent="0.3">
      <c r="I1553" s="7"/>
    </row>
    <row r="1554" spans="9:9" x14ac:dyDescent="0.3">
      <c r="I1554" s="7"/>
    </row>
    <row r="1555" spans="9:9" x14ac:dyDescent="0.3">
      <c r="I1555" s="7"/>
    </row>
    <row r="1556" spans="9:9" x14ac:dyDescent="0.3">
      <c r="I1556" s="7"/>
    </row>
    <row r="1557" spans="9:9" x14ac:dyDescent="0.3">
      <c r="I1557" s="7"/>
    </row>
    <row r="1558" spans="9:9" x14ac:dyDescent="0.3">
      <c r="I1558" s="7"/>
    </row>
    <row r="1559" spans="9:9" x14ac:dyDescent="0.3">
      <c r="I1559" s="7"/>
    </row>
    <row r="1560" spans="9:9" x14ac:dyDescent="0.3">
      <c r="I1560" s="7"/>
    </row>
    <row r="1561" spans="9:9" x14ac:dyDescent="0.3">
      <c r="I1561" s="7"/>
    </row>
    <row r="1562" spans="9:9" x14ac:dyDescent="0.3">
      <c r="I1562" s="7"/>
    </row>
    <row r="1563" spans="9:9" x14ac:dyDescent="0.3">
      <c r="I1563" s="7"/>
    </row>
    <row r="1564" spans="9:9" x14ac:dyDescent="0.3">
      <c r="I1564" s="7"/>
    </row>
    <row r="1565" spans="9:9" x14ac:dyDescent="0.3">
      <c r="I1565" s="7"/>
    </row>
    <row r="1566" spans="9:9" x14ac:dyDescent="0.3">
      <c r="I1566" s="7"/>
    </row>
    <row r="1567" spans="9:9" x14ac:dyDescent="0.3">
      <c r="I1567" s="7"/>
    </row>
    <row r="1568" spans="9:9" x14ac:dyDescent="0.3">
      <c r="I1568" s="7"/>
    </row>
    <row r="1569" spans="9:9" x14ac:dyDescent="0.3">
      <c r="I1569" s="7"/>
    </row>
    <row r="1570" spans="9:9" x14ac:dyDescent="0.3">
      <c r="I1570" s="7"/>
    </row>
    <row r="1571" spans="9:9" x14ac:dyDescent="0.3">
      <c r="I1571" s="7"/>
    </row>
    <row r="1572" spans="9:9" x14ac:dyDescent="0.3">
      <c r="I1572" s="7"/>
    </row>
    <row r="1573" spans="9:9" x14ac:dyDescent="0.3">
      <c r="I1573" s="7"/>
    </row>
    <row r="1574" spans="9:9" x14ac:dyDescent="0.3">
      <c r="I1574" s="7"/>
    </row>
    <row r="1575" spans="9:9" x14ac:dyDescent="0.3">
      <c r="I1575" s="7"/>
    </row>
    <row r="1576" spans="9:9" x14ac:dyDescent="0.3">
      <c r="I1576" s="7"/>
    </row>
    <row r="1577" spans="9:9" x14ac:dyDescent="0.3">
      <c r="I1577" s="7"/>
    </row>
    <row r="1578" spans="9:9" x14ac:dyDescent="0.3">
      <c r="I1578" s="7"/>
    </row>
    <row r="1579" spans="9:9" x14ac:dyDescent="0.3">
      <c r="I1579" s="7"/>
    </row>
    <row r="1580" spans="9:9" x14ac:dyDescent="0.3">
      <c r="I1580" s="7"/>
    </row>
    <row r="1581" spans="9:9" x14ac:dyDescent="0.3">
      <c r="I1581" s="7"/>
    </row>
    <row r="1582" spans="9:9" x14ac:dyDescent="0.3">
      <c r="I1582" s="7"/>
    </row>
    <row r="1583" spans="9:9" x14ac:dyDescent="0.3">
      <c r="I1583" s="7"/>
    </row>
    <row r="1584" spans="9:9" x14ac:dyDescent="0.3">
      <c r="I1584" s="7"/>
    </row>
    <row r="1585" spans="9:9" x14ac:dyDescent="0.3">
      <c r="I1585" s="7"/>
    </row>
    <row r="1586" spans="9:9" x14ac:dyDescent="0.3">
      <c r="I1586" s="7"/>
    </row>
    <row r="1587" spans="9:9" x14ac:dyDescent="0.3">
      <c r="I1587" s="7"/>
    </row>
    <row r="1588" spans="9:9" x14ac:dyDescent="0.3">
      <c r="I1588" s="7"/>
    </row>
    <row r="1589" spans="9:9" x14ac:dyDescent="0.3">
      <c r="I1589" s="7"/>
    </row>
    <row r="1590" spans="9:9" x14ac:dyDescent="0.3">
      <c r="I1590" s="7"/>
    </row>
    <row r="1591" spans="9:9" x14ac:dyDescent="0.3">
      <c r="I1591" s="7"/>
    </row>
    <row r="1592" spans="9:9" x14ac:dyDescent="0.3">
      <c r="I1592" s="7"/>
    </row>
    <row r="1593" spans="9:9" x14ac:dyDescent="0.3">
      <c r="I1593" s="7"/>
    </row>
    <row r="1594" spans="9:9" x14ac:dyDescent="0.3">
      <c r="I1594" s="7"/>
    </row>
    <row r="1595" spans="9:9" x14ac:dyDescent="0.3">
      <c r="I1595" s="7"/>
    </row>
    <row r="1596" spans="9:9" x14ac:dyDescent="0.3">
      <c r="I1596" s="7"/>
    </row>
    <row r="1597" spans="9:9" x14ac:dyDescent="0.3">
      <c r="I1597" s="7"/>
    </row>
    <row r="1598" spans="9:9" x14ac:dyDescent="0.3">
      <c r="I1598" s="7"/>
    </row>
    <row r="1599" spans="9:9" x14ac:dyDescent="0.3">
      <c r="I1599" s="7"/>
    </row>
    <row r="1600" spans="9:9" x14ac:dyDescent="0.3">
      <c r="I1600" s="7"/>
    </row>
    <row r="1601" spans="9:9" x14ac:dyDescent="0.3">
      <c r="I1601" s="7"/>
    </row>
    <row r="1602" spans="9:9" x14ac:dyDescent="0.3">
      <c r="I1602" s="7"/>
    </row>
    <row r="1603" spans="9:9" x14ac:dyDescent="0.3">
      <c r="I1603" s="7"/>
    </row>
    <row r="1604" spans="9:9" x14ac:dyDescent="0.3">
      <c r="I1604" s="7"/>
    </row>
    <row r="1605" spans="9:9" x14ac:dyDescent="0.3">
      <c r="I1605" s="7"/>
    </row>
    <row r="1606" spans="9:9" x14ac:dyDescent="0.3">
      <c r="I1606" s="7"/>
    </row>
    <row r="1607" spans="9:9" x14ac:dyDescent="0.3">
      <c r="I1607" s="7"/>
    </row>
    <row r="1608" spans="9:9" x14ac:dyDescent="0.3">
      <c r="I1608" s="7"/>
    </row>
    <row r="1609" spans="9:9" x14ac:dyDescent="0.3">
      <c r="I1609" s="7"/>
    </row>
    <row r="1610" spans="9:9" x14ac:dyDescent="0.3">
      <c r="I1610" s="7"/>
    </row>
    <row r="1611" spans="9:9" x14ac:dyDescent="0.3">
      <c r="I1611" s="7"/>
    </row>
    <row r="1612" spans="9:9" x14ac:dyDescent="0.3">
      <c r="I1612" s="7"/>
    </row>
    <row r="1613" spans="9:9" x14ac:dyDescent="0.3">
      <c r="I1613" s="7"/>
    </row>
    <row r="1614" spans="9:9" x14ac:dyDescent="0.3">
      <c r="I1614" s="7"/>
    </row>
    <row r="1615" spans="9:9" x14ac:dyDescent="0.3">
      <c r="I1615" s="7"/>
    </row>
    <row r="1616" spans="9:9" x14ac:dyDescent="0.3">
      <c r="I1616" s="7"/>
    </row>
    <row r="1617" spans="9:9" x14ac:dyDescent="0.3">
      <c r="I1617" s="7"/>
    </row>
    <row r="1618" spans="9:9" x14ac:dyDescent="0.3">
      <c r="I1618" s="7"/>
    </row>
    <row r="1619" spans="9:9" x14ac:dyDescent="0.3">
      <c r="I1619" s="7"/>
    </row>
    <row r="1620" spans="9:9" x14ac:dyDescent="0.3">
      <c r="I1620" s="7"/>
    </row>
    <row r="1621" spans="9:9" x14ac:dyDescent="0.3">
      <c r="I1621" s="7"/>
    </row>
    <row r="1622" spans="9:9" x14ac:dyDescent="0.3">
      <c r="I1622" s="7"/>
    </row>
    <row r="1623" spans="9:9" x14ac:dyDescent="0.3">
      <c r="I1623" s="7"/>
    </row>
    <row r="1624" spans="9:9" x14ac:dyDescent="0.3">
      <c r="I1624" s="7"/>
    </row>
    <row r="1625" spans="9:9" x14ac:dyDescent="0.3">
      <c r="I1625" s="7"/>
    </row>
    <row r="1626" spans="9:9" x14ac:dyDescent="0.3">
      <c r="I1626" s="7"/>
    </row>
    <row r="1627" spans="9:9" x14ac:dyDescent="0.3">
      <c r="I1627" s="7"/>
    </row>
    <row r="1628" spans="9:9" x14ac:dyDescent="0.3">
      <c r="I1628" s="7"/>
    </row>
    <row r="1629" spans="9:9" x14ac:dyDescent="0.3">
      <c r="I1629" s="7"/>
    </row>
    <row r="1630" spans="9:9" x14ac:dyDescent="0.3">
      <c r="I1630" s="7"/>
    </row>
    <row r="1631" spans="9:9" x14ac:dyDescent="0.3">
      <c r="I1631" s="7"/>
    </row>
    <row r="1632" spans="9:9" x14ac:dyDescent="0.3">
      <c r="I1632" s="7"/>
    </row>
    <row r="1633" spans="9:9" x14ac:dyDescent="0.3">
      <c r="I1633" s="7"/>
    </row>
    <row r="1634" spans="9:9" x14ac:dyDescent="0.3">
      <c r="I1634" s="7"/>
    </row>
    <row r="1635" spans="9:9" x14ac:dyDescent="0.3">
      <c r="I1635" s="7"/>
    </row>
    <row r="1636" spans="9:9" x14ac:dyDescent="0.3">
      <c r="I1636" s="7"/>
    </row>
    <row r="1637" spans="9:9" x14ac:dyDescent="0.3">
      <c r="I1637" s="7"/>
    </row>
    <row r="1638" spans="9:9" x14ac:dyDescent="0.3">
      <c r="I1638" s="7"/>
    </row>
    <row r="1639" spans="9:9" x14ac:dyDescent="0.3">
      <c r="I1639" s="7"/>
    </row>
    <row r="1640" spans="9:9" x14ac:dyDescent="0.3">
      <c r="I1640" s="7"/>
    </row>
    <row r="1641" spans="9:9" x14ac:dyDescent="0.3">
      <c r="I1641" s="7"/>
    </row>
    <row r="1642" spans="9:9" x14ac:dyDescent="0.3">
      <c r="I1642" s="7"/>
    </row>
    <row r="1643" spans="9:9" x14ac:dyDescent="0.3">
      <c r="I1643" s="7"/>
    </row>
    <row r="1644" spans="9:9" x14ac:dyDescent="0.3">
      <c r="I1644" s="7"/>
    </row>
    <row r="1645" spans="9:9" x14ac:dyDescent="0.3">
      <c r="I1645" s="7"/>
    </row>
    <row r="1646" spans="9:9" x14ac:dyDescent="0.3">
      <c r="I1646" s="7"/>
    </row>
    <row r="1647" spans="9:9" x14ac:dyDescent="0.3">
      <c r="I1647" s="7"/>
    </row>
    <row r="1648" spans="9:9" x14ac:dyDescent="0.3">
      <c r="I1648" s="7"/>
    </row>
    <row r="1649" spans="9:9" x14ac:dyDescent="0.3">
      <c r="I1649" s="7"/>
    </row>
    <row r="1650" spans="9:9" x14ac:dyDescent="0.3">
      <c r="I1650" s="7"/>
    </row>
    <row r="1651" spans="9:9" x14ac:dyDescent="0.3">
      <c r="I1651" s="7"/>
    </row>
    <row r="1652" spans="9:9" x14ac:dyDescent="0.3">
      <c r="I1652" s="7"/>
    </row>
    <row r="1653" spans="9:9" x14ac:dyDescent="0.3">
      <c r="I1653" s="7"/>
    </row>
    <row r="1654" spans="9:9" x14ac:dyDescent="0.3">
      <c r="I1654" s="7"/>
    </row>
    <row r="1655" spans="9:9" x14ac:dyDescent="0.3">
      <c r="I1655" s="7"/>
    </row>
    <row r="1656" spans="9:9" x14ac:dyDescent="0.3">
      <c r="I1656" s="7"/>
    </row>
    <row r="1657" spans="9:9" x14ac:dyDescent="0.3">
      <c r="I1657" s="7"/>
    </row>
    <row r="1658" spans="9:9" x14ac:dyDescent="0.3">
      <c r="I1658" s="7"/>
    </row>
    <row r="1659" spans="9:9" x14ac:dyDescent="0.3">
      <c r="I1659" s="7"/>
    </row>
    <row r="1660" spans="9:9" x14ac:dyDescent="0.3">
      <c r="I1660" s="7"/>
    </row>
    <row r="1661" spans="9:9" x14ac:dyDescent="0.3">
      <c r="I1661" s="7"/>
    </row>
    <row r="1662" spans="9:9" x14ac:dyDescent="0.3">
      <c r="I1662" s="7"/>
    </row>
    <row r="1663" spans="9:9" x14ac:dyDescent="0.3">
      <c r="I1663" s="7"/>
    </row>
    <row r="1664" spans="9:9" x14ac:dyDescent="0.3">
      <c r="I1664" s="7"/>
    </row>
    <row r="1665" spans="9:9" x14ac:dyDescent="0.3">
      <c r="I1665" s="7"/>
    </row>
    <row r="1666" spans="9:9" x14ac:dyDescent="0.3">
      <c r="I1666" s="7"/>
    </row>
    <row r="1667" spans="9:9" x14ac:dyDescent="0.3">
      <c r="I1667" s="7"/>
    </row>
    <row r="1668" spans="9:9" x14ac:dyDescent="0.3">
      <c r="I1668" s="7"/>
    </row>
    <row r="1669" spans="9:9" x14ac:dyDescent="0.3">
      <c r="I1669" s="7"/>
    </row>
    <row r="1670" spans="9:9" x14ac:dyDescent="0.3">
      <c r="I1670" s="7"/>
    </row>
    <row r="1671" spans="9:9" x14ac:dyDescent="0.3">
      <c r="I1671" s="7"/>
    </row>
    <row r="1672" spans="9:9" x14ac:dyDescent="0.3">
      <c r="I1672" s="7"/>
    </row>
    <row r="1673" spans="9:9" x14ac:dyDescent="0.3">
      <c r="I1673" s="7"/>
    </row>
    <row r="1674" spans="9:9" x14ac:dyDescent="0.3">
      <c r="I1674" s="7"/>
    </row>
    <row r="1675" spans="9:9" x14ac:dyDescent="0.3">
      <c r="I1675" s="7"/>
    </row>
    <row r="1676" spans="9:9" x14ac:dyDescent="0.3">
      <c r="I1676" s="7"/>
    </row>
    <row r="1677" spans="9:9" x14ac:dyDescent="0.3">
      <c r="I1677" s="7"/>
    </row>
    <row r="1678" spans="9:9" x14ac:dyDescent="0.3">
      <c r="I1678" s="7"/>
    </row>
    <row r="1679" spans="9:9" x14ac:dyDescent="0.3">
      <c r="I1679" s="7"/>
    </row>
    <row r="1680" spans="9:9" x14ac:dyDescent="0.3">
      <c r="I1680" s="7"/>
    </row>
    <row r="1681" spans="9:9" x14ac:dyDescent="0.3">
      <c r="I1681" s="7"/>
    </row>
    <row r="1682" spans="9:9" x14ac:dyDescent="0.3">
      <c r="I1682" s="7"/>
    </row>
    <row r="1683" spans="9:9" x14ac:dyDescent="0.3">
      <c r="I1683" s="7"/>
    </row>
    <row r="1684" spans="9:9" x14ac:dyDescent="0.3">
      <c r="I1684" s="7"/>
    </row>
    <row r="1685" spans="9:9" x14ac:dyDescent="0.3">
      <c r="I1685" s="7"/>
    </row>
    <row r="1686" spans="9:9" x14ac:dyDescent="0.3">
      <c r="I1686" s="7"/>
    </row>
    <row r="1687" spans="9:9" x14ac:dyDescent="0.3">
      <c r="I1687" s="7"/>
    </row>
    <row r="1688" spans="9:9" x14ac:dyDescent="0.3">
      <c r="I1688" s="7"/>
    </row>
    <row r="1689" spans="9:9" x14ac:dyDescent="0.3">
      <c r="I1689" s="7"/>
    </row>
    <row r="1690" spans="9:9" x14ac:dyDescent="0.3">
      <c r="I1690" s="7"/>
    </row>
    <row r="1691" spans="9:9" x14ac:dyDescent="0.3">
      <c r="I1691" s="7"/>
    </row>
    <row r="1692" spans="9:9" x14ac:dyDescent="0.3">
      <c r="I1692" s="7"/>
    </row>
    <row r="1693" spans="9:9" x14ac:dyDescent="0.3">
      <c r="I1693" s="7"/>
    </row>
    <row r="1694" spans="9:9" x14ac:dyDescent="0.3">
      <c r="I1694" s="7"/>
    </row>
    <row r="1695" spans="9:9" x14ac:dyDescent="0.3">
      <c r="I1695" s="7"/>
    </row>
    <row r="1696" spans="9:9" x14ac:dyDescent="0.3">
      <c r="I1696" s="7"/>
    </row>
    <row r="1697" spans="9:9" x14ac:dyDescent="0.3">
      <c r="I1697" s="7"/>
    </row>
    <row r="1698" spans="9:9" x14ac:dyDescent="0.3">
      <c r="I1698" s="7"/>
    </row>
    <row r="1699" spans="9:9" x14ac:dyDescent="0.3">
      <c r="I1699" s="7"/>
    </row>
    <row r="1700" spans="9:9" x14ac:dyDescent="0.3">
      <c r="I1700" s="7"/>
    </row>
    <row r="1701" spans="9:9" x14ac:dyDescent="0.3">
      <c r="I1701" s="7"/>
    </row>
    <row r="1702" spans="9:9" x14ac:dyDescent="0.3">
      <c r="I1702" s="7"/>
    </row>
    <row r="1703" spans="9:9" x14ac:dyDescent="0.3">
      <c r="I1703" s="7"/>
    </row>
    <row r="1704" spans="9:9" x14ac:dyDescent="0.3">
      <c r="I1704" s="7"/>
    </row>
    <row r="1705" spans="9:9" x14ac:dyDescent="0.3">
      <c r="I1705" s="7"/>
    </row>
    <row r="1706" spans="9:9" x14ac:dyDescent="0.3">
      <c r="I1706" s="7"/>
    </row>
    <row r="1707" spans="9:9" x14ac:dyDescent="0.3">
      <c r="I1707" s="7"/>
    </row>
    <row r="1708" spans="9:9" x14ac:dyDescent="0.3">
      <c r="I1708" s="7"/>
    </row>
    <row r="1709" spans="9:9" x14ac:dyDescent="0.3">
      <c r="I1709" s="7"/>
    </row>
    <row r="1710" spans="9:9" x14ac:dyDescent="0.3">
      <c r="I1710" s="7"/>
    </row>
    <row r="1711" spans="9:9" x14ac:dyDescent="0.3">
      <c r="I1711" s="7"/>
    </row>
    <row r="1712" spans="9:9" x14ac:dyDescent="0.3">
      <c r="I1712" s="7"/>
    </row>
    <row r="1713" spans="9:9" x14ac:dyDescent="0.3">
      <c r="I1713" s="7"/>
    </row>
    <row r="1714" spans="9:9" x14ac:dyDescent="0.3">
      <c r="I1714" s="7"/>
    </row>
    <row r="1715" spans="9:9" x14ac:dyDescent="0.3">
      <c r="I1715" s="7"/>
    </row>
    <row r="1716" spans="9:9" x14ac:dyDescent="0.3">
      <c r="I1716" s="7"/>
    </row>
    <row r="1717" spans="9:9" x14ac:dyDescent="0.3">
      <c r="I1717" s="7"/>
    </row>
    <row r="1718" spans="9:9" x14ac:dyDescent="0.3">
      <c r="I1718" s="7"/>
    </row>
    <row r="1719" spans="9:9" x14ac:dyDescent="0.3">
      <c r="I1719" s="7"/>
    </row>
    <row r="1720" spans="9:9" x14ac:dyDescent="0.3">
      <c r="I1720" s="7"/>
    </row>
    <row r="1721" spans="9:9" x14ac:dyDescent="0.3">
      <c r="I1721" s="7"/>
    </row>
    <row r="1722" spans="9:9" x14ac:dyDescent="0.3">
      <c r="I1722" s="7"/>
    </row>
    <row r="1723" spans="9:9" x14ac:dyDescent="0.3">
      <c r="I1723" s="7"/>
    </row>
    <row r="1724" spans="9:9" x14ac:dyDescent="0.3">
      <c r="I1724" s="7"/>
    </row>
    <row r="1725" spans="9:9" x14ac:dyDescent="0.3">
      <c r="I1725" s="7"/>
    </row>
    <row r="1726" spans="9:9" x14ac:dyDescent="0.3">
      <c r="I1726" s="7"/>
    </row>
    <row r="1727" spans="9:9" x14ac:dyDescent="0.3">
      <c r="I1727" s="7"/>
    </row>
    <row r="1728" spans="9:9" x14ac:dyDescent="0.3">
      <c r="I1728" s="7"/>
    </row>
    <row r="1729" spans="9:9" x14ac:dyDescent="0.3">
      <c r="I1729" s="7"/>
    </row>
    <row r="1730" spans="9:9" x14ac:dyDescent="0.3">
      <c r="I1730" s="7"/>
    </row>
    <row r="1731" spans="9:9" x14ac:dyDescent="0.3">
      <c r="I1731" s="7"/>
    </row>
    <row r="1732" spans="9:9" x14ac:dyDescent="0.3">
      <c r="I1732" s="7"/>
    </row>
    <row r="1733" spans="9:9" x14ac:dyDescent="0.3">
      <c r="I1733" s="7"/>
    </row>
    <row r="1734" spans="9:9" x14ac:dyDescent="0.3">
      <c r="I1734" s="7"/>
    </row>
    <row r="1735" spans="9:9" x14ac:dyDescent="0.3">
      <c r="I1735" s="7"/>
    </row>
    <row r="1736" spans="9:9" x14ac:dyDescent="0.3">
      <c r="I1736" s="7"/>
    </row>
    <row r="1737" spans="9:9" x14ac:dyDescent="0.3">
      <c r="I1737" s="7"/>
    </row>
    <row r="1738" spans="9:9" x14ac:dyDescent="0.3">
      <c r="I1738" s="7"/>
    </row>
    <row r="1739" spans="9:9" x14ac:dyDescent="0.3">
      <c r="I1739" s="7"/>
    </row>
    <row r="1740" spans="9:9" x14ac:dyDescent="0.3">
      <c r="I1740" s="7"/>
    </row>
    <row r="1741" spans="9:9" x14ac:dyDescent="0.3">
      <c r="I1741" s="7"/>
    </row>
    <row r="1742" spans="9:9" x14ac:dyDescent="0.3">
      <c r="I1742" s="7"/>
    </row>
    <row r="1743" spans="9:9" x14ac:dyDescent="0.3">
      <c r="I1743" s="7"/>
    </row>
    <row r="1744" spans="9:9" x14ac:dyDescent="0.3">
      <c r="I1744" s="7"/>
    </row>
    <row r="1745" spans="9:9" x14ac:dyDescent="0.3">
      <c r="I1745" s="7"/>
    </row>
    <row r="1746" spans="9:9" x14ac:dyDescent="0.3">
      <c r="I1746" s="7"/>
    </row>
    <row r="1747" spans="9:9" x14ac:dyDescent="0.3">
      <c r="I1747" s="7"/>
    </row>
    <row r="1748" spans="9:9" x14ac:dyDescent="0.3">
      <c r="I1748" s="7"/>
    </row>
    <row r="1749" spans="9:9" x14ac:dyDescent="0.3">
      <c r="I1749" s="7"/>
    </row>
    <row r="1750" spans="9:9" x14ac:dyDescent="0.3">
      <c r="I1750" s="7"/>
    </row>
    <row r="1751" spans="9:9" x14ac:dyDescent="0.3">
      <c r="I1751" s="7"/>
    </row>
    <row r="1752" spans="9:9" x14ac:dyDescent="0.3">
      <c r="I1752" s="7"/>
    </row>
    <row r="1753" spans="9:9" x14ac:dyDescent="0.3">
      <c r="I1753" s="7"/>
    </row>
    <row r="1754" spans="9:9" x14ac:dyDescent="0.3">
      <c r="I1754" s="7"/>
    </row>
    <row r="1755" spans="9:9" x14ac:dyDescent="0.3">
      <c r="I1755" s="7"/>
    </row>
    <row r="1756" spans="9:9" x14ac:dyDescent="0.3">
      <c r="I1756" s="7"/>
    </row>
    <row r="1757" spans="9:9" x14ac:dyDescent="0.3">
      <c r="I1757" s="7"/>
    </row>
    <row r="1758" spans="9:9" x14ac:dyDescent="0.3">
      <c r="I1758" s="7"/>
    </row>
    <row r="1759" spans="9:9" x14ac:dyDescent="0.3">
      <c r="I1759" s="7"/>
    </row>
    <row r="1760" spans="9:9" x14ac:dyDescent="0.3">
      <c r="I1760" s="7"/>
    </row>
    <row r="1761" spans="9:9" x14ac:dyDescent="0.3">
      <c r="I1761" s="7"/>
    </row>
    <row r="1762" spans="9:9" x14ac:dyDescent="0.3">
      <c r="I1762" s="7"/>
    </row>
    <row r="1763" spans="9:9" x14ac:dyDescent="0.3">
      <c r="I1763" s="7"/>
    </row>
    <row r="1764" spans="9:9" x14ac:dyDescent="0.3">
      <c r="I1764" s="7"/>
    </row>
    <row r="1765" spans="9:9" x14ac:dyDescent="0.3">
      <c r="I1765" s="7"/>
    </row>
    <row r="1766" spans="9:9" x14ac:dyDescent="0.3">
      <c r="I1766" s="7"/>
    </row>
    <row r="1767" spans="9:9" x14ac:dyDescent="0.3">
      <c r="I1767" s="7"/>
    </row>
    <row r="1768" spans="9:9" x14ac:dyDescent="0.3">
      <c r="I1768" s="7"/>
    </row>
    <row r="1769" spans="9:9" x14ac:dyDescent="0.3">
      <c r="I1769" s="7"/>
    </row>
    <row r="1770" spans="9:9" x14ac:dyDescent="0.3">
      <c r="I1770" s="7"/>
    </row>
    <row r="1771" spans="9:9" x14ac:dyDescent="0.3">
      <c r="I1771" s="7"/>
    </row>
    <row r="1772" spans="9:9" x14ac:dyDescent="0.3">
      <c r="I1772" s="7"/>
    </row>
    <row r="1773" spans="9:9" x14ac:dyDescent="0.3">
      <c r="I1773" s="7"/>
    </row>
    <row r="1774" spans="9:9" x14ac:dyDescent="0.3">
      <c r="I1774" s="7"/>
    </row>
    <row r="1775" spans="9:9" x14ac:dyDescent="0.3">
      <c r="I1775" s="7"/>
    </row>
    <row r="1776" spans="9:9" x14ac:dyDescent="0.3">
      <c r="I1776" s="7"/>
    </row>
    <row r="1777" spans="9:9" x14ac:dyDescent="0.3">
      <c r="I1777" s="7"/>
    </row>
    <row r="1778" spans="9:9" x14ac:dyDescent="0.3">
      <c r="I1778" s="7"/>
    </row>
    <row r="1779" spans="9:9" x14ac:dyDescent="0.3">
      <c r="I1779" s="7"/>
    </row>
    <row r="1780" spans="9:9" x14ac:dyDescent="0.3">
      <c r="I1780" s="7"/>
    </row>
    <row r="1781" spans="9:9" x14ac:dyDescent="0.3">
      <c r="I1781" s="7"/>
    </row>
    <row r="1782" spans="9:9" x14ac:dyDescent="0.3">
      <c r="I1782" s="7"/>
    </row>
    <row r="1783" spans="9:9" x14ac:dyDescent="0.3">
      <c r="I1783" s="7"/>
    </row>
    <row r="1784" spans="9:9" x14ac:dyDescent="0.3">
      <c r="I1784" s="7"/>
    </row>
    <row r="1785" spans="9:9" x14ac:dyDescent="0.3">
      <c r="I1785" s="7"/>
    </row>
    <row r="1786" spans="9:9" x14ac:dyDescent="0.3">
      <c r="I1786" s="7"/>
    </row>
    <row r="1787" spans="9:9" x14ac:dyDescent="0.3">
      <c r="I1787" s="7"/>
    </row>
    <row r="1788" spans="9:9" x14ac:dyDescent="0.3">
      <c r="I1788" s="7"/>
    </row>
    <row r="1789" spans="9:9" x14ac:dyDescent="0.3">
      <c r="I1789" s="7"/>
    </row>
    <row r="1790" spans="9:9" x14ac:dyDescent="0.3">
      <c r="I1790" s="7"/>
    </row>
    <row r="1791" spans="9:9" x14ac:dyDescent="0.3">
      <c r="I1791" s="7"/>
    </row>
    <row r="1792" spans="9:9" x14ac:dyDescent="0.3">
      <c r="I1792" s="7"/>
    </row>
    <row r="1793" spans="9:9" x14ac:dyDescent="0.3">
      <c r="I1793" s="7"/>
    </row>
    <row r="1794" spans="9:9" x14ac:dyDescent="0.3">
      <c r="I1794" s="7"/>
    </row>
    <row r="1795" spans="9:9" x14ac:dyDescent="0.3">
      <c r="I1795" s="7"/>
    </row>
    <row r="1796" spans="9:9" x14ac:dyDescent="0.3">
      <c r="I1796" s="7"/>
    </row>
    <row r="1797" spans="9:9" x14ac:dyDescent="0.3">
      <c r="I1797" s="7"/>
    </row>
    <row r="1798" spans="9:9" x14ac:dyDescent="0.3">
      <c r="I1798" s="7"/>
    </row>
    <row r="1799" spans="9:9" x14ac:dyDescent="0.3">
      <c r="I1799" s="7"/>
    </row>
    <row r="1800" spans="9:9" x14ac:dyDescent="0.3">
      <c r="I1800" s="7"/>
    </row>
    <row r="1801" spans="9:9" x14ac:dyDescent="0.3">
      <c r="I1801" s="7"/>
    </row>
    <row r="1802" spans="9:9" x14ac:dyDescent="0.3">
      <c r="I1802" s="7"/>
    </row>
    <row r="1803" spans="9:9" x14ac:dyDescent="0.3">
      <c r="I1803" s="7"/>
    </row>
    <row r="1804" spans="9:9" x14ac:dyDescent="0.3">
      <c r="I1804" s="7"/>
    </row>
    <row r="1805" spans="9:9" x14ac:dyDescent="0.3">
      <c r="I1805" s="7"/>
    </row>
    <row r="1806" spans="9:9" x14ac:dyDescent="0.3">
      <c r="I1806" s="7"/>
    </row>
    <row r="1807" spans="9:9" x14ac:dyDescent="0.3">
      <c r="I1807" s="7"/>
    </row>
    <row r="1808" spans="9:9" x14ac:dyDescent="0.3">
      <c r="I1808" s="7"/>
    </row>
    <row r="1809" spans="9:9" x14ac:dyDescent="0.3">
      <c r="I1809" s="7"/>
    </row>
    <row r="1810" spans="9:9" x14ac:dyDescent="0.3">
      <c r="I1810" s="7"/>
    </row>
    <row r="1811" spans="9:9" x14ac:dyDescent="0.3">
      <c r="I1811" s="7"/>
    </row>
    <row r="1812" spans="9:9" x14ac:dyDescent="0.3">
      <c r="I1812" s="7"/>
    </row>
    <row r="1813" spans="9:9" x14ac:dyDescent="0.3">
      <c r="I1813" s="7"/>
    </row>
    <row r="1814" spans="9:9" x14ac:dyDescent="0.3">
      <c r="I1814" s="7"/>
    </row>
    <row r="1815" spans="9:9" x14ac:dyDescent="0.3">
      <c r="I1815" s="7"/>
    </row>
    <row r="1816" spans="9:9" x14ac:dyDescent="0.3">
      <c r="I1816" s="7"/>
    </row>
    <row r="1817" spans="9:9" x14ac:dyDescent="0.3">
      <c r="I1817" s="7"/>
    </row>
    <row r="1818" spans="9:9" x14ac:dyDescent="0.3">
      <c r="I1818" s="7"/>
    </row>
    <row r="1819" spans="9:9" x14ac:dyDescent="0.3">
      <c r="I1819" s="7"/>
    </row>
    <row r="1820" spans="9:9" x14ac:dyDescent="0.3">
      <c r="I1820" s="7"/>
    </row>
    <row r="1821" spans="9:9" x14ac:dyDescent="0.3">
      <c r="I1821" s="7"/>
    </row>
    <row r="1822" spans="9:9" x14ac:dyDescent="0.3">
      <c r="I1822" s="7"/>
    </row>
    <row r="1823" spans="9:9" x14ac:dyDescent="0.3">
      <c r="I1823" s="7"/>
    </row>
    <row r="1824" spans="9:9" x14ac:dyDescent="0.3">
      <c r="I1824" s="7"/>
    </row>
    <row r="1825" spans="9:9" x14ac:dyDescent="0.3">
      <c r="I1825" s="7"/>
    </row>
    <row r="1826" spans="9:9" x14ac:dyDescent="0.3">
      <c r="I1826" s="7"/>
    </row>
    <row r="1827" spans="9:9" x14ac:dyDescent="0.3">
      <c r="I1827" s="7"/>
    </row>
    <row r="1828" spans="9:9" x14ac:dyDescent="0.3">
      <c r="I1828" s="7"/>
    </row>
    <row r="1829" spans="9:9" x14ac:dyDescent="0.3">
      <c r="I1829" s="7"/>
    </row>
    <row r="1830" spans="9:9" x14ac:dyDescent="0.3">
      <c r="I1830" s="7"/>
    </row>
    <row r="1831" spans="9:9" x14ac:dyDescent="0.3">
      <c r="I1831" s="7"/>
    </row>
    <row r="1832" spans="9:9" x14ac:dyDescent="0.3">
      <c r="I1832" s="7"/>
    </row>
    <row r="1833" spans="9:9" x14ac:dyDescent="0.3">
      <c r="I1833" s="7"/>
    </row>
    <row r="1834" spans="9:9" x14ac:dyDescent="0.3">
      <c r="I1834" s="7"/>
    </row>
    <row r="1835" spans="9:9" x14ac:dyDescent="0.3">
      <c r="I1835" s="7"/>
    </row>
    <row r="1836" spans="9:9" x14ac:dyDescent="0.3">
      <c r="I1836" s="7"/>
    </row>
    <row r="1837" spans="9:9" x14ac:dyDescent="0.3">
      <c r="I1837" s="7"/>
    </row>
    <row r="1838" spans="9:9" x14ac:dyDescent="0.3">
      <c r="I1838" s="7"/>
    </row>
    <row r="1839" spans="9:9" x14ac:dyDescent="0.3">
      <c r="I1839" s="7"/>
    </row>
    <row r="1840" spans="9:9" x14ac:dyDescent="0.3">
      <c r="I1840" s="7"/>
    </row>
    <row r="1841" spans="9:9" x14ac:dyDescent="0.3">
      <c r="I1841" s="7"/>
    </row>
    <row r="1842" spans="9:9" x14ac:dyDescent="0.3">
      <c r="I1842" s="7"/>
    </row>
    <row r="1843" spans="9:9" x14ac:dyDescent="0.3">
      <c r="I1843" s="7"/>
    </row>
    <row r="1844" spans="9:9" x14ac:dyDescent="0.3">
      <c r="I1844" s="7"/>
    </row>
    <row r="1845" spans="9:9" x14ac:dyDescent="0.3">
      <c r="I1845" s="7"/>
    </row>
    <row r="1846" spans="9:9" x14ac:dyDescent="0.3">
      <c r="I1846" s="7"/>
    </row>
    <row r="1847" spans="9:9" x14ac:dyDescent="0.3">
      <c r="I1847" s="7"/>
    </row>
    <row r="1848" spans="9:9" x14ac:dyDescent="0.3">
      <c r="I1848" s="7"/>
    </row>
    <row r="1849" spans="9:9" x14ac:dyDescent="0.3">
      <c r="I1849" s="7"/>
    </row>
    <row r="1850" spans="9:9" x14ac:dyDescent="0.3">
      <c r="I1850" s="7"/>
    </row>
    <row r="1851" spans="9:9" x14ac:dyDescent="0.3">
      <c r="I1851" s="7"/>
    </row>
    <row r="1852" spans="9:9" x14ac:dyDescent="0.3">
      <c r="I1852" s="7"/>
    </row>
    <row r="1853" spans="9:9" x14ac:dyDescent="0.3">
      <c r="I1853" s="7"/>
    </row>
    <row r="1854" spans="9:9" x14ac:dyDescent="0.3">
      <c r="I1854" s="7"/>
    </row>
    <row r="1855" spans="9:9" x14ac:dyDescent="0.3">
      <c r="I1855" s="7"/>
    </row>
    <row r="1856" spans="9:9" x14ac:dyDescent="0.3">
      <c r="I1856" s="7"/>
    </row>
    <row r="1857" spans="9:9" x14ac:dyDescent="0.3">
      <c r="I1857" s="7"/>
    </row>
    <row r="1858" spans="9:9" x14ac:dyDescent="0.3">
      <c r="I1858" s="7"/>
    </row>
    <row r="1859" spans="9:9" x14ac:dyDescent="0.3">
      <c r="I1859" s="7"/>
    </row>
    <row r="1860" spans="9:9" x14ac:dyDescent="0.3">
      <c r="I1860" s="7"/>
    </row>
    <row r="1861" spans="9:9" x14ac:dyDescent="0.3">
      <c r="I1861" s="7"/>
    </row>
    <row r="1862" spans="9:9" x14ac:dyDescent="0.3">
      <c r="I1862" s="7"/>
    </row>
    <row r="1863" spans="9:9" x14ac:dyDescent="0.3">
      <c r="I1863" s="7"/>
    </row>
    <row r="1864" spans="9:9" x14ac:dyDescent="0.3">
      <c r="I1864" s="7"/>
    </row>
    <row r="1865" spans="9:9" x14ac:dyDescent="0.3">
      <c r="I1865" s="7"/>
    </row>
    <row r="1866" spans="9:9" x14ac:dyDescent="0.3">
      <c r="I1866" s="7"/>
    </row>
    <row r="1867" spans="9:9" x14ac:dyDescent="0.3">
      <c r="I1867" s="7"/>
    </row>
    <row r="1868" spans="9:9" x14ac:dyDescent="0.3">
      <c r="I1868" s="7"/>
    </row>
    <row r="1869" spans="9:9" x14ac:dyDescent="0.3">
      <c r="I1869" s="7"/>
    </row>
    <row r="1870" spans="9:9" x14ac:dyDescent="0.3">
      <c r="I1870" s="7"/>
    </row>
    <row r="1871" spans="9:9" x14ac:dyDescent="0.3">
      <c r="I1871" s="7"/>
    </row>
    <row r="1872" spans="9:9" x14ac:dyDescent="0.3">
      <c r="I1872" s="7"/>
    </row>
    <row r="1873" spans="9:9" x14ac:dyDescent="0.3">
      <c r="I1873" s="7"/>
    </row>
    <row r="1874" spans="9:9" x14ac:dyDescent="0.3">
      <c r="I1874" s="7"/>
    </row>
    <row r="1875" spans="9:9" x14ac:dyDescent="0.3">
      <c r="I1875" s="7"/>
    </row>
    <row r="1876" spans="9:9" x14ac:dyDescent="0.3">
      <c r="I1876" s="7"/>
    </row>
    <row r="1877" spans="9:9" x14ac:dyDescent="0.3">
      <c r="I1877" s="7"/>
    </row>
    <row r="1878" spans="9:9" x14ac:dyDescent="0.3">
      <c r="I1878" s="7"/>
    </row>
    <row r="1879" spans="9:9" x14ac:dyDescent="0.3">
      <c r="I1879" s="7"/>
    </row>
    <row r="1880" spans="9:9" x14ac:dyDescent="0.3">
      <c r="I1880" s="7"/>
    </row>
    <row r="1881" spans="9:9" x14ac:dyDescent="0.3">
      <c r="I1881" s="7"/>
    </row>
    <row r="1882" spans="9:9" x14ac:dyDescent="0.3">
      <c r="I1882" s="7"/>
    </row>
    <row r="1883" spans="9:9" x14ac:dyDescent="0.3">
      <c r="I1883" s="7"/>
    </row>
    <row r="1884" spans="9:9" x14ac:dyDescent="0.3">
      <c r="I1884" s="7"/>
    </row>
    <row r="1885" spans="9:9" x14ac:dyDescent="0.3">
      <c r="I1885" s="7"/>
    </row>
    <row r="1886" spans="9:9" x14ac:dyDescent="0.3">
      <c r="I1886" s="7"/>
    </row>
    <row r="1887" spans="9:9" x14ac:dyDescent="0.3">
      <c r="I1887" s="7"/>
    </row>
    <row r="1888" spans="9:9" x14ac:dyDescent="0.3">
      <c r="I1888" s="7"/>
    </row>
    <row r="1889" spans="9:9" x14ac:dyDescent="0.3">
      <c r="I1889" s="7"/>
    </row>
    <row r="1890" spans="9:9" x14ac:dyDescent="0.3">
      <c r="I1890" s="7"/>
    </row>
    <row r="1891" spans="9:9" x14ac:dyDescent="0.3">
      <c r="I1891" s="7"/>
    </row>
    <row r="1892" spans="9:9" x14ac:dyDescent="0.3">
      <c r="I1892" s="7"/>
    </row>
    <row r="1893" spans="9:9" x14ac:dyDescent="0.3">
      <c r="I1893" s="7"/>
    </row>
    <row r="1894" spans="9:9" x14ac:dyDescent="0.3">
      <c r="I1894" s="7"/>
    </row>
    <row r="1895" spans="9:9" x14ac:dyDescent="0.3">
      <c r="I1895" s="7"/>
    </row>
    <row r="1896" spans="9:9" x14ac:dyDescent="0.3">
      <c r="I1896" s="7"/>
    </row>
    <row r="1897" spans="9:9" x14ac:dyDescent="0.3">
      <c r="I1897" s="7"/>
    </row>
    <row r="1898" spans="9:9" x14ac:dyDescent="0.3">
      <c r="I1898" s="7"/>
    </row>
    <row r="1899" spans="9:9" x14ac:dyDescent="0.3">
      <c r="I1899" s="7"/>
    </row>
    <row r="1900" spans="9:9" x14ac:dyDescent="0.3">
      <c r="I1900" s="7"/>
    </row>
    <row r="1901" spans="9:9" x14ac:dyDescent="0.3">
      <c r="I1901" s="7"/>
    </row>
    <row r="1902" spans="9:9" x14ac:dyDescent="0.3">
      <c r="I1902" s="7"/>
    </row>
    <row r="1903" spans="9:9" x14ac:dyDescent="0.3">
      <c r="I1903" s="7"/>
    </row>
    <row r="1904" spans="9:9" x14ac:dyDescent="0.3">
      <c r="I1904" s="7"/>
    </row>
    <row r="1905" spans="9:9" x14ac:dyDescent="0.3">
      <c r="I1905" s="7"/>
    </row>
    <row r="1906" spans="9:9" x14ac:dyDescent="0.3">
      <c r="I1906" s="7"/>
    </row>
    <row r="1907" spans="9:9" x14ac:dyDescent="0.3">
      <c r="I1907" s="7"/>
    </row>
    <row r="1908" spans="9:9" x14ac:dyDescent="0.3">
      <c r="I1908" s="7"/>
    </row>
    <row r="1909" spans="9:9" x14ac:dyDescent="0.3">
      <c r="I1909" s="7"/>
    </row>
    <row r="1910" spans="9:9" x14ac:dyDescent="0.3">
      <c r="I1910" s="7"/>
    </row>
    <row r="1911" spans="9:9" x14ac:dyDescent="0.3">
      <c r="I1911" s="7"/>
    </row>
    <row r="1912" spans="9:9" x14ac:dyDescent="0.3">
      <c r="I1912" s="7"/>
    </row>
    <row r="1913" spans="9:9" x14ac:dyDescent="0.3">
      <c r="I1913" s="7"/>
    </row>
    <row r="1914" spans="9:9" x14ac:dyDescent="0.3">
      <c r="I1914" s="7"/>
    </row>
    <row r="1915" spans="9:9" x14ac:dyDescent="0.3">
      <c r="I1915" s="7"/>
    </row>
    <row r="1916" spans="9:9" x14ac:dyDescent="0.3">
      <c r="I1916" s="7"/>
    </row>
    <row r="1917" spans="9:9" x14ac:dyDescent="0.3">
      <c r="I1917" s="7"/>
    </row>
    <row r="1918" spans="9:9" x14ac:dyDescent="0.3">
      <c r="I1918" s="7"/>
    </row>
    <row r="1919" spans="9:9" x14ac:dyDescent="0.3">
      <c r="I1919" s="7"/>
    </row>
    <row r="1920" spans="9:9" x14ac:dyDescent="0.3">
      <c r="I1920" s="7"/>
    </row>
    <row r="1921" spans="9:9" x14ac:dyDescent="0.3">
      <c r="I1921" s="7"/>
    </row>
    <row r="1922" spans="9:9" x14ac:dyDescent="0.3">
      <c r="I1922" s="7"/>
    </row>
    <row r="1923" spans="9:9" x14ac:dyDescent="0.3">
      <c r="I1923" s="7"/>
    </row>
    <row r="1924" spans="9:9" x14ac:dyDescent="0.3">
      <c r="I1924" s="7"/>
    </row>
    <row r="1925" spans="9:9" x14ac:dyDescent="0.3">
      <c r="I1925" s="7"/>
    </row>
    <row r="1926" spans="9:9" x14ac:dyDescent="0.3">
      <c r="I1926" s="7"/>
    </row>
    <row r="1927" spans="9:9" x14ac:dyDescent="0.3">
      <c r="I1927" s="7"/>
    </row>
    <row r="1928" spans="9:9" x14ac:dyDescent="0.3">
      <c r="I1928" s="7"/>
    </row>
    <row r="1929" spans="9:9" x14ac:dyDescent="0.3">
      <c r="I1929" s="7"/>
    </row>
    <row r="1930" spans="9:9" x14ac:dyDescent="0.3">
      <c r="I1930" s="7"/>
    </row>
    <row r="1931" spans="9:9" x14ac:dyDescent="0.3">
      <c r="I1931" s="7"/>
    </row>
    <row r="1932" spans="9:9" x14ac:dyDescent="0.3">
      <c r="I1932" s="7"/>
    </row>
    <row r="1933" spans="9:9" x14ac:dyDescent="0.3">
      <c r="I1933" s="7"/>
    </row>
    <row r="1934" spans="9:9" x14ac:dyDescent="0.3">
      <c r="I1934" s="7"/>
    </row>
    <row r="1935" spans="9:9" x14ac:dyDescent="0.3">
      <c r="I1935" s="7"/>
    </row>
    <row r="1936" spans="9:9" x14ac:dyDescent="0.3">
      <c r="I1936" s="7"/>
    </row>
    <row r="1937" spans="9:9" x14ac:dyDescent="0.3">
      <c r="I1937" s="7"/>
    </row>
    <row r="1938" spans="9:9" x14ac:dyDescent="0.3">
      <c r="I1938" s="7"/>
    </row>
    <row r="1939" spans="9:9" x14ac:dyDescent="0.3">
      <c r="I1939" s="7"/>
    </row>
    <row r="1940" spans="9:9" x14ac:dyDescent="0.3">
      <c r="I1940" s="7"/>
    </row>
    <row r="1941" spans="9:9" x14ac:dyDescent="0.3">
      <c r="I1941" s="7"/>
    </row>
    <row r="1942" spans="9:9" x14ac:dyDescent="0.3">
      <c r="I1942" s="7"/>
    </row>
    <row r="1943" spans="9:9" x14ac:dyDescent="0.3">
      <c r="I1943" s="7"/>
    </row>
    <row r="1944" spans="9:9" x14ac:dyDescent="0.3">
      <c r="I1944" s="7"/>
    </row>
    <row r="1945" spans="9:9" x14ac:dyDescent="0.3">
      <c r="I1945" s="7"/>
    </row>
    <row r="1946" spans="9:9" x14ac:dyDescent="0.3">
      <c r="I1946" s="7"/>
    </row>
    <row r="1947" spans="9:9" x14ac:dyDescent="0.3">
      <c r="I1947" s="7"/>
    </row>
    <row r="1948" spans="9:9" x14ac:dyDescent="0.3">
      <c r="I1948" s="7"/>
    </row>
    <row r="1949" spans="9:9" x14ac:dyDescent="0.3">
      <c r="I1949" s="7"/>
    </row>
    <row r="1950" spans="9:9" x14ac:dyDescent="0.3">
      <c r="I1950" s="7"/>
    </row>
    <row r="1951" spans="9:9" x14ac:dyDescent="0.3">
      <c r="I1951" s="7"/>
    </row>
    <row r="1952" spans="9:9" x14ac:dyDescent="0.3">
      <c r="I1952" s="7"/>
    </row>
    <row r="1953" spans="9:9" x14ac:dyDescent="0.3">
      <c r="I1953" s="7"/>
    </row>
    <row r="1954" spans="9:9" x14ac:dyDescent="0.3">
      <c r="I1954" s="7"/>
    </row>
    <row r="1955" spans="9:9" x14ac:dyDescent="0.3">
      <c r="I1955" s="7"/>
    </row>
    <row r="1956" spans="9:9" x14ac:dyDescent="0.3">
      <c r="I1956" s="7"/>
    </row>
    <row r="1957" spans="9:9" x14ac:dyDescent="0.3">
      <c r="I1957" s="7"/>
    </row>
    <row r="1958" spans="9:9" x14ac:dyDescent="0.3">
      <c r="I1958" s="7"/>
    </row>
    <row r="1959" spans="9:9" x14ac:dyDescent="0.3">
      <c r="I1959" s="7"/>
    </row>
    <row r="1960" spans="9:9" x14ac:dyDescent="0.3">
      <c r="I1960" s="7"/>
    </row>
    <row r="1961" spans="9:9" x14ac:dyDescent="0.3">
      <c r="I1961" s="7"/>
    </row>
    <row r="1962" spans="9:9" x14ac:dyDescent="0.3">
      <c r="I1962" s="7"/>
    </row>
    <row r="1963" spans="9:9" x14ac:dyDescent="0.3">
      <c r="I1963" s="7"/>
    </row>
    <row r="1964" spans="9:9" x14ac:dyDescent="0.3">
      <c r="I1964" s="7"/>
    </row>
    <row r="1965" spans="9:9" x14ac:dyDescent="0.3">
      <c r="I1965" s="7"/>
    </row>
    <row r="1966" spans="9:9" x14ac:dyDescent="0.3">
      <c r="I1966" s="7"/>
    </row>
    <row r="1967" spans="9:9" x14ac:dyDescent="0.3">
      <c r="I1967" s="7"/>
    </row>
    <row r="1968" spans="9:9" x14ac:dyDescent="0.3">
      <c r="I1968" s="7"/>
    </row>
    <row r="1969" spans="9:9" x14ac:dyDescent="0.3">
      <c r="I1969" s="7"/>
    </row>
    <row r="1970" spans="9:9" x14ac:dyDescent="0.3">
      <c r="I1970" s="7"/>
    </row>
    <row r="1971" spans="9:9" x14ac:dyDescent="0.3">
      <c r="I1971" s="7"/>
    </row>
    <row r="1972" spans="9:9" x14ac:dyDescent="0.3">
      <c r="I1972" s="7"/>
    </row>
    <row r="1973" spans="9:9" x14ac:dyDescent="0.3">
      <c r="I1973" s="7"/>
    </row>
    <row r="1974" spans="9:9" x14ac:dyDescent="0.3">
      <c r="I1974" s="7"/>
    </row>
    <row r="1975" spans="9:9" x14ac:dyDescent="0.3">
      <c r="I1975" s="7"/>
    </row>
    <row r="1976" spans="9:9" x14ac:dyDescent="0.3">
      <c r="I1976" s="7"/>
    </row>
    <row r="1977" spans="9:9" x14ac:dyDescent="0.3">
      <c r="I1977" s="7"/>
    </row>
    <row r="1978" spans="9:9" x14ac:dyDescent="0.3">
      <c r="I1978" s="7"/>
    </row>
    <row r="1979" spans="9:9" x14ac:dyDescent="0.3">
      <c r="I1979" s="7"/>
    </row>
    <row r="1980" spans="9:9" x14ac:dyDescent="0.3">
      <c r="I1980" s="7"/>
    </row>
    <row r="1981" spans="9:9" x14ac:dyDescent="0.3">
      <c r="I1981" s="7"/>
    </row>
    <row r="1982" spans="9:9" x14ac:dyDescent="0.3">
      <c r="I1982" s="7"/>
    </row>
    <row r="1983" spans="9:9" x14ac:dyDescent="0.3">
      <c r="I1983" s="7"/>
    </row>
    <row r="1984" spans="9:9" x14ac:dyDescent="0.3">
      <c r="I1984" s="7"/>
    </row>
    <row r="1985" spans="9:9" x14ac:dyDescent="0.3">
      <c r="I1985" s="7"/>
    </row>
    <row r="1986" spans="9:9" x14ac:dyDescent="0.3">
      <c r="I1986" s="7"/>
    </row>
    <row r="1987" spans="9:9" x14ac:dyDescent="0.3">
      <c r="I1987" s="7"/>
    </row>
    <row r="1988" spans="9:9" x14ac:dyDescent="0.3">
      <c r="I1988" s="7"/>
    </row>
    <row r="1989" spans="9:9" x14ac:dyDescent="0.3">
      <c r="I1989" s="7"/>
    </row>
    <row r="1990" spans="9:9" x14ac:dyDescent="0.3">
      <c r="I1990" s="7"/>
    </row>
    <row r="1991" spans="9:9" x14ac:dyDescent="0.3">
      <c r="I1991" s="7"/>
    </row>
    <row r="1992" spans="9:9" x14ac:dyDescent="0.3">
      <c r="I1992" s="7"/>
    </row>
    <row r="1993" spans="9:9" x14ac:dyDescent="0.3">
      <c r="I1993" s="7"/>
    </row>
    <row r="1994" spans="9:9" x14ac:dyDescent="0.3">
      <c r="I1994" s="7"/>
    </row>
    <row r="1995" spans="9:9" x14ac:dyDescent="0.3">
      <c r="I1995" s="7"/>
    </row>
    <row r="1996" spans="9:9" x14ac:dyDescent="0.3">
      <c r="I1996" s="7"/>
    </row>
    <row r="1997" spans="9:9" x14ac:dyDescent="0.3">
      <c r="I1997" s="7"/>
    </row>
    <row r="1998" spans="9:9" x14ac:dyDescent="0.3">
      <c r="I1998" s="7"/>
    </row>
    <row r="1999" spans="9:9" x14ac:dyDescent="0.3">
      <c r="I1999" s="7"/>
    </row>
    <row r="2000" spans="9:9" x14ac:dyDescent="0.3">
      <c r="I2000" s="7"/>
    </row>
    <row r="2001" spans="9:9" x14ac:dyDescent="0.3">
      <c r="I2001" s="7"/>
    </row>
    <row r="2002" spans="9:9" x14ac:dyDescent="0.3">
      <c r="I2002" s="7"/>
    </row>
    <row r="2003" spans="9:9" x14ac:dyDescent="0.3">
      <c r="I2003" s="7"/>
    </row>
    <row r="2004" spans="9:9" x14ac:dyDescent="0.3">
      <c r="I2004" s="7"/>
    </row>
    <row r="2005" spans="9:9" x14ac:dyDescent="0.3">
      <c r="I2005" s="7"/>
    </row>
    <row r="2006" spans="9:9" x14ac:dyDescent="0.3">
      <c r="I2006" s="7"/>
    </row>
    <row r="2007" spans="9:9" x14ac:dyDescent="0.3">
      <c r="I2007" s="7"/>
    </row>
    <row r="2008" spans="9:9" x14ac:dyDescent="0.3">
      <c r="I2008" s="7"/>
    </row>
    <row r="2009" spans="9:9" x14ac:dyDescent="0.3">
      <c r="I2009" s="7"/>
    </row>
    <row r="2010" spans="9:9" x14ac:dyDescent="0.3">
      <c r="I2010" s="7"/>
    </row>
    <row r="2011" spans="9:9" x14ac:dyDescent="0.3">
      <c r="I2011" s="7"/>
    </row>
    <row r="2012" spans="9:9" x14ac:dyDescent="0.3">
      <c r="I2012" s="7"/>
    </row>
    <row r="2013" spans="9:9" x14ac:dyDescent="0.3">
      <c r="I2013" s="7"/>
    </row>
    <row r="2014" spans="9:9" x14ac:dyDescent="0.3">
      <c r="I2014" s="7"/>
    </row>
    <row r="2015" spans="9:9" x14ac:dyDescent="0.3">
      <c r="I2015" s="7"/>
    </row>
    <row r="2016" spans="9:9" x14ac:dyDescent="0.3">
      <c r="I2016" s="7"/>
    </row>
    <row r="2017" spans="9:9" x14ac:dyDescent="0.3">
      <c r="I2017" s="7"/>
    </row>
    <row r="2018" spans="9:9" x14ac:dyDescent="0.3">
      <c r="I2018" s="7"/>
    </row>
    <row r="2019" spans="9:9" x14ac:dyDescent="0.3">
      <c r="I2019" s="7"/>
    </row>
    <row r="2020" spans="9:9" x14ac:dyDescent="0.3">
      <c r="I2020" s="7"/>
    </row>
    <row r="2021" spans="9:9" x14ac:dyDescent="0.3">
      <c r="I2021" s="7"/>
    </row>
    <row r="2022" spans="9:9" x14ac:dyDescent="0.3">
      <c r="I2022" s="7"/>
    </row>
    <row r="2023" spans="9:9" x14ac:dyDescent="0.3">
      <c r="I2023" s="7"/>
    </row>
    <row r="2024" spans="9:9" x14ac:dyDescent="0.3">
      <c r="I2024" s="7"/>
    </row>
    <row r="2025" spans="9:9" x14ac:dyDescent="0.3">
      <c r="I2025" s="7"/>
    </row>
    <row r="2026" spans="9:9" x14ac:dyDescent="0.3">
      <c r="I2026" s="7"/>
    </row>
    <row r="2027" spans="9:9" x14ac:dyDescent="0.3">
      <c r="I2027" s="7"/>
    </row>
    <row r="2028" spans="9:9" x14ac:dyDescent="0.3">
      <c r="I2028" s="7"/>
    </row>
    <row r="2029" spans="9:9" x14ac:dyDescent="0.3">
      <c r="I2029" s="7"/>
    </row>
    <row r="2030" spans="9:9" x14ac:dyDescent="0.3">
      <c r="I2030" s="7"/>
    </row>
    <row r="2031" spans="9:9" x14ac:dyDescent="0.3">
      <c r="I2031" s="7"/>
    </row>
    <row r="2032" spans="9:9" x14ac:dyDescent="0.3">
      <c r="I2032" s="7"/>
    </row>
    <row r="2033" spans="9:9" x14ac:dyDescent="0.3">
      <c r="I2033" s="7"/>
    </row>
    <row r="2034" spans="9:9" x14ac:dyDescent="0.3">
      <c r="I2034" s="7"/>
    </row>
    <row r="2035" spans="9:9" x14ac:dyDescent="0.3">
      <c r="I2035" s="7"/>
    </row>
    <row r="2036" spans="9:9" x14ac:dyDescent="0.3">
      <c r="I2036" s="7"/>
    </row>
    <row r="2037" spans="9:9" x14ac:dyDescent="0.3">
      <c r="I2037" s="7"/>
    </row>
    <row r="2038" spans="9:9" x14ac:dyDescent="0.3">
      <c r="I2038" s="7"/>
    </row>
    <row r="2039" spans="9:9" x14ac:dyDescent="0.3">
      <c r="I2039" s="7"/>
    </row>
    <row r="2040" spans="9:9" x14ac:dyDescent="0.3">
      <c r="I2040" s="7"/>
    </row>
    <row r="2041" spans="9:9" x14ac:dyDescent="0.3">
      <c r="I2041" s="7"/>
    </row>
    <row r="2042" spans="9:9" x14ac:dyDescent="0.3">
      <c r="I2042" s="7"/>
    </row>
    <row r="2043" spans="9:9" x14ac:dyDescent="0.3">
      <c r="I2043" s="7"/>
    </row>
    <row r="2044" spans="9:9" x14ac:dyDescent="0.3">
      <c r="I2044" s="7"/>
    </row>
    <row r="2045" spans="9:9" x14ac:dyDescent="0.3">
      <c r="I2045" s="7"/>
    </row>
    <row r="2046" spans="9:9" x14ac:dyDescent="0.3">
      <c r="I2046" s="7"/>
    </row>
    <row r="2047" spans="9:9" x14ac:dyDescent="0.3">
      <c r="I2047" s="7"/>
    </row>
    <row r="2048" spans="9:9" x14ac:dyDescent="0.3">
      <c r="I2048" s="7"/>
    </row>
    <row r="2049" spans="9:9" x14ac:dyDescent="0.3">
      <c r="I2049" s="7"/>
    </row>
    <row r="2050" spans="9:9" x14ac:dyDescent="0.3">
      <c r="I2050" s="7"/>
    </row>
    <row r="2051" spans="9:9" x14ac:dyDescent="0.3">
      <c r="I2051" s="7"/>
    </row>
    <row r="2052" spans="9:9" x14ac:dyDescent="0.3">
      <c r="I2052" s="7"/>
    </row>
    <row r="2053" spans="9:9" x14ac:dyDescent="0.3">
      <c r="I2053" s="7"/>
    </row>
    <row r="2054" spans="9:9" x14ac:dyDescent="0.3">
      <c r="I2054" s="7"/>
    </row>
    <row r="2055" spans="9:9" x14ac:dyDescent="0.3">
      <c r="I2055" s="7"/>
    </row>
    <row r="2056" spans="9:9" x14ac:dyDescent="0.3">
      <c r="I2056" s="7"/>
    </row>
    <row r="2057" spans="9:9" x14ac:dyDescent="0.3">
      <c r="I2057" s="7"/>
    </row>
    <row r="2058" spans="9:9" x14ac:dyDescent="0.3">
      <c r="I2058" s="7"/>
    </row>
    <row r="2059" spans="9:9" x14ac:dyDescent="0.3">
      <c r="I2059" s="7"/>
    </row>
    <row r="2060" spans="9:9" x14ac:dyDescent="0.3">
      <c r="I2060" s="7"/>
    </row>
    <row r="2061" spans="9:9" x14ac:dyDescent="0.3">
      <c r="I2061" s="7"/>
    </row>
    <row r="2062" spans="9:9" x14ac:dyDescent="0.3">
      <c r="I2062" s="7"/>
    </row>
    <row r="2063" spans="9:9" x14ac:dyDescent="0.3">
      <c r="I2063" s="7"/>
    </row>
    <row r="2064" spans="9:9" x14ac:dyDescent="0.3">
      <c r="I2064" s="7"/>
    </row>
    <row r="2065" spans="9:9" x14ac:dyDescent="0.3">
      <c r="I2065" s="7"/>
    </row>
    <row r="2066" spans="9:9" x14ac:dyDescent="0.3">
      <c r="I2066" s="7"/>
    </row>
    <row r="2067" spans="9:9" x14ac:dyDescent="0.3">
      <c r="I2067" s="7"/>
    </row>
    <row r="2068" spans="9:9" x14ac:dyDescent="0.3">
      <c r="I2068" s="7"/>
    </row>
    <row r="2069" spans="9:9" x14ac:dyDescent="0.3">
      <c r="I2069" s="7"/>
    </row>
    <row r="2070" spans="9:9" x14ac:dyDescent="0.3">
      <c r="I2070" s="7"/>
    </row>
    <row r="2071" spans="9:9" x14ac:dyDescent="0.3">
      <c r="I2071" s="7"/>
    </row>
    <row r="2072" spans="9:9" x14ac:dyDescent="0.3">
      <c r="I2072" s="7"/>
    </row>
    <row r="2073" spans="9:9" x14ac:dyDescent="0.3">
      <c r="I2073" s="7"/>
    </row>
    <row r="2074" spans="9:9" x14ac:dyDescent="0.3">
      <c r="I2074" s="7"/>
    </row>
    <row r="2075" spans="9:9" x14ac:dyDescent="0.3">
      <c r="I2075" s="7"/>
    </row>
    <row r="2076" spans="9:9" x14ac:dyDescent="0.3">
      <c r="I2076" s="7"/>
    </row>
    <row r="2077" spans="9:9" x14ac:dyDescent="0.3">
      <c r="I2077" s="7"/>
    </row>
    <row r="2078" spans="9:9" x14ac:dyDescent="0.3">
      <c r="I2078" s="7"/>
    </row>
    <row r="2079" spans="9:9" x14ac:dyDescent="0.3">
      <c r="I2079" s="7"/>
    </row>
    <row r="2080" spans="9:9" x14ac:dyDescent="0.3">
      <c r="I2080" s="7"/>
    </row>
    <row r="2081" spans="9:9" x14ac:dyDescent="0.3">
      <c r="I2081" s="7"/>
    </row>
    <row r="2082" spans="9:9" x14ac:dyDescent="0.3">
      <c r="I2082" s="7"/>
    </row>
    <row r="2083" spans="9:9" x14ac:dyDescent="0.3">
      <c r="I2083" s="7"/>
    </row>
    <row r="2084" spans="9:9" x14ac:dyDescent="0.3">
      <c r="I2084" s="7"/>
    </row>
    <row r="2085" spans="9:9" x14ac:dyDescent="0.3">
      <c r="I2085" s="7"/>
    </row>
    <row r="2086" spans="9:9" x14ac:dyDescent="0.3">
      <c r="I2086" s="7"/>
    </row>
    <row r="2087" spans="9:9" x14ac:dyDescent="0.3">
      <c r="I2087" s="7"/>
    </row>
    <row r="2088" spans="9:9" x14ac:dyDescent="0.3">
      <c r="I2088" s="7"/>
    </row>
    <row r="2089" spans="9:9" x14ac:dyDescent="0.3">
      <c r="I2089" s="7"/>
    </row>
    <row r="2090" spans="9:9" x14ac:dyDescent="0.3">
      <c r="I2090" s="7"/>
    </row>
    <row r="2091" spans="9:9" x14ac:dyDescent="0.3">
      <c r="I2091" s="7"/>
    </row>
    <row r="2092" spans="9:9" x14ac:dyDescent="0.3">
      <c r="I2092" s="7"/>
    </row>
    <row r="2093" spans="9:9" x14ac:dyDescent="0.3">
      <c r="I2093" s="7"/>
    </row>
    <row r="2094" spans="9:9" x14ac:dyDescent="0.3">
      <c r="I2094" s="7"/>
    </row>
    <row r="2095" spans="9:9" x14ac:dyDescent="0.3">
      <c r="I2095" s="7"/>
    </row>
    <row r="2096" spans="9:9" x14ac:dyDescent="0.3">
      <c r="I2096" s="7"/>
    </row>
    <row r="2097" spans="9:9" x14ac:dyDescent="0.3">
      <c r="I2097" s="7"/>
    </row>
    <row r="2098" spans="9:9" x14ac:dyDescent="0.3">
      <c r="I2098" s="7"/>
    </row>
    <row r="2099" spans="9:9" x14ac:dyDescent="0.3">
      <c r="I2099" s="7"/>
    </row>
    <row r="2100" spans="9:9" x14ac:dyDescent="0.3">
      <c r="I2100" s="7"/>
    </row>
    <row r="2101" spans="9:9" x14ac:dyDescent="0.3">
      <c r="I2101" s="7"/>
    </row>
    <row r="2102" spans="9:9" x14ac:dyDescent="0.3">
      <c r="I2102" s="7"/>
    </row>
    <row r="2103" spans="9:9" x14ac:dyDescent="0.3">
      <c r="I2103" s="7"/>
    </row>
    <row r="2104" spans="9:9" x14ac:dyDescent="0.3">
      <c r="I2104" s="7"/>
    </row>
    <row r="2105" spans="9:9" x14ac:dyDescent="0.3">
      <c r="I2105" s="7"/>
    </row>
    <row r="2106" spans="9:9" x14ac:dyDescent="0.3">
      <c r="I2106" s="7"/>
    </row>
    <row r="2107" spans="9:9" x14ac:dyDescent="0.3">
      <c r="I2107" s="7"/>
    </row>
    <row r="2108" spans="9:9" x14ac:dyDescent="0.3">
      <c r="I2108" s="7"/>
    </row>
    <row r="2109" spans="9:9" x14ac:dyDescent="0.3">
      <c r="I2109" s="7"/>
    </row>
    <row r="2110" spans="9:9" x14ac:dyDescent="0.3">
      <c r="I2110" s="7"/>
    </row>
    <row r="2111" spans="9:9" x14ac:dyDescent="0.3">
      <c r="I2111" s="7"/>
    </row>
    <row r="2112" spans="9:9" x14ac:dyDescent="0.3">
      <c r="I2112" s="7"/>
    </row>
    <row r="2113" spans="9:9" x14ac:dyDescent="0.3">
      <c r="I2113" s="7"/>
    </row>
    <row r="2114" spans="9:9" x14ac:dyDescent="0.3">
      <c r="I2114" s="7"/>
    </row>
    <row r="2115" spans="9:9" x14ac:dyDescent="0.3">
      <c r="I2115" s="7"/>
    </row>
    <row r="2116" spans="9:9" x14ac:dyDescent="0.3">
      <c r="I2116" s="7"/>
    </row>
    <row r="2117" spans="9:9" x14ac:dyDescent="0.3">
      <c r="I2117" s="7"/>
    </row>
    <row r="2118" spans="9:9" x14ac:dyDescent="0.3">
      <c r="I2118" s="7"/>
    </row>
    <row r="2119" spans="9:9" x14ac:dyDescent="0.3">
      <c r="I2119" s="7"/>
    </row>
    <row r="2120" spans="9:9" x14ac:dyDescent="0.3">
      <c r="I2120" s="7"/>
    </row>
    <row r="2121" spans="9:9" x14ac:dyDescent="0.3">
      <c r="I2121" s="7"/>
    </row>
    <row r="2122" spans="9:9" x14ac:dyDescent="0.3">
      <c r="I2122" s="7"/>
    </row>
    <row r="2123" spans="9:9" x14ac:dyDescent="0.3">
      <c r="I2123" s="7"/>
    </row>
    <row r="2124" spans="9:9" x14ac:dyDescent="0.3">
      <c r="I2124" s="7"/>
    </row>
    <row r="2125" spans="9:9" x14ac:dyDescent="0.3">
      <c r="I2125" s="7"/>
    </row>
    <row r="2126" spans="9:9" x14ac:dyDescent="0.3">
      <c r="I2126" s="7"/>
    </row>
    <row r="2127" spans="9:9" x14ac:dyDescent="0.3">
      <c r="I2127" s="7"/>
    </row>
    <row r="2128" spans="9:9" x14ac:dyDescent="0.3">
      <c r="I2128" s="7"/>
    </row>
    <row r="2129" spans="9:9" x14ac:dyDescent="0.3">
      <c r="I2129" s="7"/>
    </row>
    <row r="2130" spans="9:9" x14ac:dyDescent="0.3">
      <c r="I2130" s="7"/>
    </row>
    <row r="2131" spans="9:9" x14ac:dyDescent="0.3">
      <c r="I2131" s="7"/>
    </row>
    <row r="2132" spans="9:9" x14ac:dyDescent="0.3">
      <c r="I2132" s="7"/>
    </row>
    <row r="2133" spans="9:9" x14ac:dyDescent="0.3">
      <c r="I2133" s="7"/>
    </row>
    <row r="2134" spans="9:9" x14ac:dyDescent="0.3">
      <c r="I2134" s="7"/>
    </row>
    <row r="2135" spans="9:9" x14ac:dyDescent="0.3">
      <c r="I2135" s="7"/>
    </row>
    <row r="2136" spans="9:9" x14ac:dyDescent="0.3">
      <c r="I2136" s="7"/>
    </row>
    <row r="2137" spans="9:9" x14ac:dyDescent="0.3">
      <c r="I2137" s="7"/>
    </row>
    <row r="2138" spans="9:9" x14ac:dyDescent="0.3">
      <c r="I2138" s="7"/>
    </row>
    <row r="2139" spans="9:9" x14ac:dyDescent="0.3">
      <c r="I2139" s="7"/>
    </row>
    <row r="2140" spans="9:9" x14ac:dyDescent="0.3">
      <c r="I2140" s="7"/>
    </row>
    <row r="2141" spans="9:9" x14ac:dyDescent="0.3">
      <c r="I2141" s="7"/>
    </row>
    <row r="2142" spans="9:9" x14ac:dyDescent="0.3">
      <c r="I2142" s="7"/>
    </row>
    <row r="2143" spans="9:9" x14ac:dyDescent="0.3">
      <c r="I2143" s="7"/>
    </row>
    <row r="2144" spans="9:9" x14ac:dyDescent="0.3">
      <c r="I2144" s="7"/>
    </row>
    <row r="2145" spans="9:9" x14ac:dyDescent="0.3">
      <c r="I2145" s="7"/>
    </row>
    <row r="2146" spans="9:9" x14ac:dyDescent="0.3">
      <c r="I2146" s="7"/>
    </row>
    <row r="2147" spans="9:9" x14ac:dyDescent="0.3">
      <c r="I2147" s="7"/>
    </row>
    <row r="2148" spans="9:9" x14ac:dyDescent="0.3">
      <c r="I2148" s="7"/>
    </row>
    <row r="2149" spans="9:9" x14ac:dyDescent="0.3">
      <c r="I2149" s="7"/>
    </row>
    <row r="2150" spans="9:9" x14ac:dyDescent="0.3">
      <c r="I2150" s="7"/>
    </row>
    <row r="2151" spans="9:9" x14ac:dyDescent="0.3">
      <c r="I2151" s="7"/>
    </row>
    <row r="2152" spans="9:9" x14ac:dyDescent="0.3">
      <c r="I2152" s="7"/>
    </row>
    <row r="2153" spans="9:9" x14ac:dyDescent="0.3">
      <c r="I2153" s="7"/>
    </row>
    <row r="2154" spans="9:9" x14ac:dyDescent="0.3">
      <c r="I2154" s="7"/>
    </row>
    <row r="2155" spans="9:9" x14ac:dyDescent="0.3">
      <c r="I2155" s="7"/>
    </row>
    <row r="2156" spans="9:9" x14ac:dyDescent="0.3">
      <c r="I2156" s="7"/>
    </row>
    <row r="2157" spans="9:9" x14ac:dyDescent="0.3">
      <c r="I2157" s="7"/>
    </row>
    <row r="2158" spans="9:9" x14ac:dyDescent="0.3">
      <c r="I2158" s="7"/>
    </row>
    <row r="2159" spans="9:9" x14ac:dyDescent="0.3">
      <c r="I2159" s="7"/>
    </row>
    <row r="2160" spans="9:9" x14ac:dyDescent="0.3">
      <c r="I2160" s="7"/>
    </row>
    <row r="2161" spans="9:9" x14ac:dyDescent="0.3">
      <c r="I2161" s="7"/>
    </row>
    <row r="2162" spans="9:9" x14ac:dyDescent="0.3">
      <c r="I2162" s="7"/>
    </row>
    <row r="2163" spans="9:9" x14ac:dyDescent="0.3">
      <c r="I2163" s="7"/>
    </row>
    <row r="2164" spans="9:9" x14ac:dyDescent="0.3">
      <c r="I2164" s="7"/>
    </row>
    <row r="2165" spans="9:9" x14ac:dyDescent="0.3">
      <c r="I2165" s="7"/>
    </row>
    <row r="2166" spans="9:9" x14ac:dyDescent="0.3">
      <c r="I2166" s="7"/>
    </row>
    <row r="2167" spans="9:9" x14ac:dyDescent="0.3">
      <c r="I2167" s="7"/>
    </row>
    <row r="2168" spans="9:9" x14ac:dyDescent="0.3">
      <c r="I2168" s="7"/>
    </row>
    <row r="2169" spans="9:9" x14ac:dyDescent="0.3">
      <c r="I2169" s="7"/>
    </row>
    <row r="2170" spans="9:9" x14ac:dyDescent="0.3">
      <c r="I2170" s="7"/>
    </row>
    <row r="2171" spans="9:9" x14ac:dyDescent="0.3">
      <c r="I2171" s="7"/>
    </row>
    <row r="2172" spans="9:9" x14ac:dyDescent="0.3">
      <c r="I2172" s="7"/>
    </row>
    <row r="2173" spans="9:9" x14ac:dyDescent="0.3">
      <c r="I2173" s="7"/>
    </row>
    <row r="2174" spans="9:9" x14ac:dyDescent="0.3">
      <c r="I2174" s="7"/>
    </row>
    <row r="2175" spans="9:9" x14ac:dyDescent="0.3">
      <c r="I2175" s="7"/>
    </row>
    <row r="2176" spans="9:9" x14ac:dyDescent="0.3">
      <c r="I2176" s="7"/>
    </row>
    <row r="2177" spans="9:9" x14ac:dyDescent="0.3">
      <c r="I2177" s="7"/>
    </row>
    <row r="2178" spans="9:9" x14ac:dyDescent="0.3">
      <c r="I2178" s="7"/>
    </row>
    <row r="2179" spans="9:9" x14ac:dyDescent="0.3">
      <c r="I2179" s="7"/>
    </row>
    <row r="2180" spans="9:9" x14ac:dyDescent="0.3">
      <c r="I2180" s="7"/>
    </row>
    <row r="2181" spans="9:9" x14ac:dyDescent="0.3">
      <c r="I2181" s="7"/>
    </row>
    <row r="2182" spans="9:9" x14ac:dyDescent="0.3">
      <c r="I2182" s="7"/>
    </row>
    <row r="2183" spans="9:9" x14ac:dyDescent="0.3">
      <c r="I2183" s="7"/>
    </row>
    <row r="2184" spans="9:9" x14ac:dyDescent="0.3">
      <c r="I2184" s="7"/>
    </row>
    <row r="2185" spans="9:9" x14ac:dyDescent="0.3">
      <c r="I2185" s="7"/>
    </row>
    <row r="2186" spans="9:9" x14ac:dyDescent="0.3">
      <c r="I2186" s="7"/>
    </row>
    <row r="2187" spans="9:9" x14ac:dyDescent="0.3">
      <c r="I2187" s="7"/>
    </row>
    <row r="2188" spans="9:9" x14ac:dyDescent="0.3">
      <c r="I2188" s="7"/>
    </row>
    <row r="2189" spans="9:9" x14ac:dyDescent="0.3">
      <c r="I2189" s="7"/>
    </row>
    <row r="2190" spans="9:9" x14ac:dyDescent="0.3">
      <c r="I2190" s="7"/>
    </row>
    <row r="2191" spans="9:9" x14ac:dyDescent="0.3">
      <c r="I2191" s="7"/>
    </row>
    <row r="2192" spans="9:9" x14ac:dyDescent="0.3">
      <c r="I2192" s="7"/>
    </row>
    <row r="2193" spans="9:9" x14ac:dyDescent="0.3">
      <c r="I2193" s="7"/>
    </row>
    <row r="2194" spans="9:9" x14ac:dyDescent="0.3">
      <c r="I2194" s="7"/>
    </row>
    <row r="2195" spans="9:9" x14ac:dyDescent="0.3">
      <c r="I2195" s="7"/>
    </row>
    <row r="2196" spans="9:9" x14ac:dyDescent="0.3">
      <c r="I2196" s="7"/>
    </row>
    <row r="2197" spans="9:9" x14ac:dyDescent="0.3">
      <c r="I2197" s="7"/>
    </row>
    <row r="2198" spans="9:9" x14ac:dyDescent="0.3">
      <c r="I2198" s="7"/>
    </row>
    <row r="2199" spans="9:9" x14ac:dyDescent="0.3">
      <c r="I2199" s="7"/>
    </row>
    <row r="2200" spans="9:9" x14ac:dyDescent="0.3">
      <c r="I2200" s="7"/>
    </row>
    <row r="2201" spans="9:9" x14ac:dyDescent="0.3">
      <c r="I2201" s="7"/>
    </row>
    <row r="2202" spans="9:9" x14ac:dyDescent="0.3">
      <c r="I2202" s="7"/>
    </row>
    <row r="2203" spans="9:9" x14ac:dyDescent="0.3">
      <c r="I2203" s="7"/>
    </row>
    <row r="2204" spans="9:9" x14ac:dyDescent="0.3">
      <c r="I2204" s="7"/>
    </row>
    <row r="2205" spans="9:9" x14ac:dyDescent="0.3">
      <c r="I2205" s="7"/>
    </row>
    <row r="2206" spans="9:9" x14ac:dyDescent="0.3">
      <c r="I2206" s="7"/>
    </row>
    <row r="2207" spans="9:9" x14ac:dyDescent="0.3">
      <c r="I2207" s="7"/>
    </row>
    <row r="2208" spans="9:9" x14ac:dyDescent="0.3">
      <c r="I2208" s="7"/>
    </row>
    <row r="2209" spans="9:9" x14ac:dyDescent="0.3">
      <c r="I2209" s="7"/>
    </row>
    <row r="2210" spans="9:9" x14ac:dyDescent="0.3">
      <c r="I2210" s="7"/>
    </row>
    <row r="2211" spans="9:9" x14ac:dyDescent="0.3">
      <c r="I2211" s="7"/>
    </row>
    <row r="2212" spans="9:9" x14ac:dyDescent="0.3">
      <c r="I2212" s="7"/>
    </row>
    <row r="2213" spans="9:9" x14ac:dyDescent="0.3">
      <c r="I2213" s="7"/>
    </row>
    <row r="2214" spans="9:9" x14ac:dyDescent="0.3">
      <c r="I2214" s="7"/>
    </row>
    <row r="2215" spans="9:9" x14ac:dyDescent="0.3">
      <c r="I2215" s="7"/>
    </row>
    <row r="2216" spans="9:9" x14ac:dyDescent="0.3">
      <c r="I2216" s="7"/>
    </row>
    <row r="2217" spans="9:9" x14ac:dyDescent="0.3">
      <c r="I2217" s="7"/>
    </row>
    <row r="2218" spans="9:9" x14ac:dyDescent="0.3">
      <c r="I2218" s="7"/>
    </row>
    <row r="2219" spans="9:9" x14ac:dyDescent="0.3">
      <c r="I2219" s="7"/>
    </row>
    <row r="2220" spans="9:9" x14ac:dyDescent="0.3">
      <c r="I2220" s="7"/>
    </row>
    <row r="2221" spans="9:9" x14ac:dyDescent="0.3">
      <c r="I2221" s="7"/>
    </row>
    <row r="2222" spans="9:9" x14ac:dyDescent="0.3">
      <c r="I2222" s="7"/>
    </row>
    <row r="2223" spans="9:9" x14ac:dyDescent="0.3">
      <c r="I2223" s="7"/>
    </row>
    <row r="2224" spans="9:9" x14ac:dyDescent="0.3">
      <c r="I2224" s="7"/>
    </row>
    <row r="2225" spans="9:9" x14ac:dyDescent="0.3">
      <c r="I2225" s="7"/>
    </row>
    <row r="2226" spans="9:9" x14ac:dyDescent="0.3">
      <c r="I2226" s="7"/>
    </row>
    <row r="2227" spans="9:9" x14ac:dyDescent="0.3">
      <c r="I2227" s="7"/>
    </row>
    <row r="2228" spans="9:9" x14ac:dyDescent="0.3">
      <c r="I2228" s="7"/>
    </row>
    <row r="2229" spans="9:9" x14ac:dyDescent="0.3">
      <c r="I2229" s="7"/>
    </row>
    <row r="2230" spans="9:9" x14ac:dyDescent="0.3">
      <c r="I2230" s="7"/>
    </row>
    <row r="2231" spans="9:9" x14ac:dyDescent="0.3">
      <c r="I2231" s="7"/>
    </row>
    <row r="2232" spans="9:9" x14ac:dyDescent="0.3">
      <c r="I2232" s="7"/>
    </row>
    <row r="2233" spans="9:9" x14ac:dyDescent="0.3">
      <c r="I2233" s="7"/>
    </row>
    <row r="2234" spans="9:9" x14ac:dyDescent="0.3">
      <c r="I2234" s="7"/>
    </row>
    <row r="2235" spans="9:9" x14ac:dyDescent="0.3">
      <c r="I2235" s="7"/>
    </row>
    <row r="2236" spans="9:9" x14ac:dyDescent="0.3">
      <c r="I2236" s="7"/>
    </row>
    <row r="2237" spans="9:9" x14ac:dyDescent="0.3">
      <c r="I2237" s="7"/>
    </row>
    <row r="2238" spans="9:9" x14ac:dyDescent="0.3">
      <c r="I2238" s="7"/>
    </row>
    <row r="2239" spans="9:9" x14ac:dyDescent="0.3">
      <c r="I2239" s="7"/>
    </row>
    <row r="2240" spans="9:9" x14ac:dyDescent="0.3">
      <c r="I2240" s="7"/>
    </row>
    <row r="2241" spans="9:9" x14ac:dyDescent="0.3">
      <c r="I2241" s="7"/>
    </row>
    <row r="2242" spans="9:9" x14ac:dyDescent="0.3">
      <c r="I2242" s="7"/>
    </row>
    <row r="2243" spans="9:9" x14ac:dyDescent="0.3">
      <c r="I2243" s="7"/>
    </row>
    <row r="2244" spans="9:9" x14ac:dyDescent="0.3">
      <c r="I2244" s="7"/>
    </row>
    <row r="2245" spans="9:9" x14ac:dyDescent="0.3">
      <c r="I2245" s="7"/>
    </row>
    <row r="2246" spans="9:9" x14ac:dyDescent="0.3">
      <c r="I2246" s="7"/>
    </row>
    <row r="2247" spans="9:9" x14ac:dyDescent="0.3">
      <c r="I2247" s="7"/>
    </row>
    <row r="2248" spans="9:9" x14ac:dyDescent="0.3">
      <c r="I2248" s="7"/>
    </row>
    <row r="2249" spans="9:9" x14ac:dyDescent="0.3">
      <c r="I2249" s="7"/>
    </row>
    <row r="2250" spans="9:9" x14ac:dyDescent="0.3">
      <c r="I2250" s="7"/>
    </row>
    <row r="2251" spans="9:9" x14ac:dyDescent="0.3">
      <c r="I2251" s="7"/>
    </row>
    <row r="2252" spans="9:9" x14ac:dyDescent="0.3">
      <c r="I2252" s="7"/>
    </row>
    <row r="2253" spans="9:9" x14ac:dyDescent="0.3">
      <c r="I2253" s="7"/>
    </row>
    <row r="2254" spans="9:9" x14ac:dyDescent="0.3">
      <c r="I2254" s="7"/>
    </row>
    <row r="2255" spans="9:9" x14ac:dyDescent="0.3">
      <c r="I2255" s="7"/>
    </row>
    <row r="2256" spans="9:9" x14ac:dyDescent="0.3">
      <c r="I2256" s="7"/>
    </row>
    <row r="2257" spans="9:9" x14ac:dyDescent="0.3">
      <c r="I2257" s="7"/>
    </row>
    <row r="2258" spans="9:9" x14ac:dyDescent="0.3">
      <c r="I2258" s="7"/>
    </row>
    <row r="2259" spans="9:9" x14ac:dyDescent="0.3">
      <c r="I2259" s="7"/>
    </row>
    <row r="2260" spans="9:9" x14ac:dyDescent="0.3">
      <c r="I2260" s="7"/>
    </row>
    <row r="2261" spans="9:9" x14ac:dyDescent="0.3">
      <c r="I2261" s="7"/>
    </row>
    <row r="2262" spans="9:9" x14ac:dyDescent="0.3">
      <c r="I2262" s="7"/>
    </row>
    <row r="2263" spans="9:9" x14ac:dyDescent="0.3">
      <c r="I2263" s="7"/>
    </row>
    <row r="2264" spans="9:9" x14ac:dyDescent="0.3">
      <c r="I2264" s="7"/>
    </row>
    <row r="2265" spans="9:9" x14ac:dyDescent="0.3">
      <c r="I2265" s="7"/>
    </row>
    <row r="2266" spans="9:9" x14ac:dyDescent="0.3">
      <c r="I2266" s="7"/>
    </row>
    <row r="2267" spans="9:9" x14ac:dyDescent="0.3">
      <c r="I2267" s="7"/>
    </row>
    <row r="2268" spans="9:9" x14ac:dyDescent="0.3">
      <c r="I2268" s="7"/>
    </row>
    <row r="2269" spans="9:9" x14ac:dyDescent="0.3">
      <c r="I2269" s="7"/>
    </row>
    <row r="2270" spans="9:9" x14ac:dyDescent="0.3">
      <c r="I2270" s="7"/>
    </row>
    <row r="2271" spans="9:9" x14ac:dyDescent="0.3">
      <c r="I2271" s="7"/>
    </row>
    <row r="2272" spans="9:9" x14ac:dyDescent="0.3">
      <c r="I2272" s="7"/>
    </row>
    <row r="2273" spans="9:9" x14ac:dyDescent="0.3">
      <c r="I2273" s="7"/>
    </row>
    <row r="2274" spans="9:9" x14ac:dyDescent="0.3">
      <c r="I2274" s="7"/>
    </row>
    <row r="2275" spans="9:9" x14ac:dyDescent="0.3">
      <c r="I2275" s="7"/>
    </row>
    <row r="2276" spans="9:9" x14ac:dyDescent="0.3">
      <c r="I2276" s="7"/>
    </row>
    <row r="2277" spans="9:9" x14ac:dyDescent="0.3">
      <c r="I2277" s="7"/>
    </row>
    <row r="2278" spans="9:9" x14ac:dyDescent="0.3">
      <c r="I2278" s="7"/>
    </row>
    <row r="2279" spans="9:9" x14ac:dyDescent="0.3">
      <c r="I2279" s="7"/>
    </row>
    <row r="2280" spans="9:9" x14ac:dyDescent="0.3">
      <c r="I2280" s="7"/>
    </row>
    <row r="2281" spans="9:9" x14ac:dyDescent="0.3">
      <c r="I2281" s="7"/>
    </row>
    <row r="2282" spans="9:9" x14ac:dyDescent="0.3">
      <c r="I2282" s="7"/>
    </row>
    <row r="2283" spans="9:9" x14ac:dyDescent="0.3">
      <c r="I2283" s="7"/>
    </row>
    <row r="2284" spans="9:9" x14ac:dyDescent="0.3">
      <c r="I2284" s="7"/>
    </row>
    <row r="2285" spans="9:9" x14ac:dyDescent="0.3">
      <c r="I2285" s="7"/>
    </row>
    <row r="2286" spans="9:9" x14ac:dyDescent="0.3">
      <c r="I2286" s="7"/>
    </row>
    <row r="2287" spans="9:9" x14ac:dyDescent="0.3">
      <c r="I2287" s="7"/>
    </row>
    <row r="2288" spans="9:9" x14ac:dyDescent="0.3">
      <c r="I2288" s="7"/>
    </row>
    <row r="2289" spans="9:9" x14ac:dyDescent="0.3">
      <c r="I2289" s="7"/>
    </row>
    <row r="2290" spans="9:9" x14ac:dyDescent="0.3">
      <c r="I2290" s="7"/>
    </row>
    <row r="2291" spans="9:9" x14ac:dyDescent="0.3">
      <c r="I2291" s="7"/>
    </row>
    <row r="2292" spans="9:9" x14ac:dyDescent="0.3">
      <c r="I2292" s="7"/>
    </row>
    <row r="2293" spans="9:9" x14ac:dyDescent="0.3">
      <c r="I2293" s="7"/>
    </row>
    <row r="2294" spans="9:9" x14ac:dyDescent="0.3">
      <c r="I2294" s="7"/>
    </row>
    <row r="2295" spans="9:9" x14ac:dyDescent="0.3">
      <c r="I2295" s="7"/>
    </row>
    <row r="2296" spans="9:9" x14ac:dyDescent="0.3">
      <c r="I2296" s="7"/>
    </row>
    <row r="2297" spans="9:9" x14ac:dyDescent="0.3">
      <c r="I2297" s="7"/>
    </row>
    <row r="2298" spans="9:9" x14ac:dyDescent="0.3">
      <c r="I2298" s="7"/>
    </row>
    <row r="2299" spans="9:9" x14ac:dyDescent="0.3">
      <c r="I2299" s="7"/>
    </row>
    <row r="2300" spans="9:9" x14ac:dyDescent="0.3">
      <c r="I2300" s="7"/>
    </row>
    <row r="2301" spans="9:9" x14ac:dyDescent="0.3">
      <c r="I2301" s="7"/>
    </row>
    <row r="2302" spans="9:9" x14ac:dyDescent="0.3">
      <c r="I2302" s="7"/>
    </row>
    <row r="2303" spans="9:9" x14ac:dyDescent="0.3">
      <c r="I2303" s="7"/>
    </row>
    <row r="2304" spans="9:9" x14ac:dyDescent="0.3">
      <c r="I2304" s="7"/>
    </row>
    <row r="2305" spans="9:9" x14ac:dyDescent="0.3">
      <c r="I2305" s="7"/>
    </row>
    <row r="2306" spans="9:9" x14ac:dyDescent="0.3">
      <c r="I2306" s="7"/>
    </row>
    <row r="2307" spans="9:9" x14ac:dyDescent="0.3">
      <c r="I2307" s="7"/>
    </row>
    <row r="2308" spans="9:9" x14ac:dyDescent="0.3">
      <c r="I2308" s="7"/>
    </row>
    <row r="2309" spans="9:9" x14ac:dyDescent="0.3">
      <c r="I2309" s="7"/>
    </row>
    <row r="2310" spans="9:9" x14ac:dyDescent="0.3">
      <c r="I2310" s="7"/>
    </row>
    <row r="2311" spans="9:9" x14ac:dyDescent="0.3">
      <c r="I2311" s="7"/>
    </row>
    <row r="2312" spans="9:9" x14ac:dyDescent="0.3">
      <c r="I2312" s="7"/>
    </row>
    <row r="2313" spans="9:9" x14ac:dyDescent="0.3">
      <c r="I2313" s="7"/>
    </row>
    <row r="2314" spans="9:9" x14ac:dyDescent="0.3">
      <c r="I2314" s="7"/>
    </row>
    <row r="2315" spans="9:9" x14ac:dyDescent="0.3">
      <c r="I2315" s="7"/>
    </row>
    <row r="2316" spans="9:9" x14ac:dyDescent="0.3">
      <c r="I2316" s="7"/>
    </row>
    <row r="2317" spans="9:9" x14ac:dyDescent="0.3">
      <c r="I2317" s="7"/>
    </row>
    <row r="2318" spans="9:9" x14ac:dyDescent="0.3">
      <c r="I2318" s="7"/>
    </row>
    <row r="2319" spans="9:9" x14ac:dyDescent="0.3">
      <c r="I2319" s="7"/>
    </row>
    <row r="2320" spans="9:9" x14ac:dyDescent="0.3">
      <c r="I2320" s="7"/>
    </row>
    <row r="2321" spans="9:9" x14ac:dyDescent="0.3">
      <c r="I2321" s="7"/>
    </row>
    <row r="2322" spans="9:9" x14ac:dyDescent="0.3">
      <c r="I2322" s="7"/>
    </row>
    <row r="2323" spans="9:9" x14ac:dyDescent="0.3">
      <c r="I2323" s="7"/>
    </row>
    <row r="2324" spans="9:9" x14ac:dyDescent="0.3">
      <c r="I2324" s="7"/>
    </row>
    <row r="2325" spans="9:9" x14ac:dyDescent="0.3">
      <c r="I2325" s="7"/>
    </row>
    <row r="2326" spans="9:9" x14ac:dyDescent="0.3">
      <c r="I2326" s="7"/>
    </row>
    <row r="2327" spans="9:9" x14ac:dyDescent="0.3">
      <c r="I2327" s="7"/>
    </row>
    <row r="2328" spans="9:9" x14ac:dyDescent="0.3">
      <c r="I2328" s="7"/>
    </row>
    <row r="2329" spans="9:9" x14ac:dyDescent="0.3">
      <c r="I2329" s="7"/>
    </row>
    <row r="2330" spans="9:9" x14ac:dyDescent="0.3">
      <c r="I2330" s="7"/>
    </row>
    <row r="2331" spans="9:9" x14ac:dyDescent="0.3">
      <c r="I2331" s="7"/>
    </row>
    <row r="2332" spans="9:9" x14ac:dyDescent="0.3">
      <c r="I2332" s="7"/>
    </row>
    <row r="2333" spans="9:9" x14ac:dyDescent="0.3">
      <c r="I2333" s="7"/>
    </row>
    <row r="2334" spans="9:9" x14ac:dyDescent="0.3">
      <c r="I2334" s="7"/>
    </row>
    <row r="2335" spans="9:9" x14ac:dyDescent="0.3">
      <c r="I2335" s="7"/>
    </row>
    <row r="2336" spans="9:9" x14ac:dyDescent="0.3">
      <c r="I2336" s="7"/>
    </row>
    <row r="2337" spans="9:9" x14ac:dyDescent="0.3">
      <c r="I2337" s="7"/>
    </row>
    <row r="2338" spans="9:9" x14ac:dyDescent="0.3">
      <c r="I2338" s="7"/>
    </row>
    <row r="2339" spans="9:9" x14ac:dyDescent="0.3">
      <c r="I2339" s="7"/>
    </row>
    <row r="2340" spans="9:9" x14ac:dyDescent="0.3">
      <c r="I2340" s="7"/>
    </row>
    <row r="2341" spans="9:9" x14ac:dyDescent="0.3">
      <c r="I2341" s="7"/>
    </row>
    <row r="2342" spans="9:9" x14ac:dyDescent="0.3">
      <c r="I2342" s="7"/>
    </row>
    <row r="2343" spans="9:9" x14ac:dyDescent="0.3">
      <c r="I2343" s="7"/>
    </row>
    <row r="2344" spans="9:9" x14ac:dyDescent="0.3">
      <c r="I2344" s="7"/>
    </row>
    <row r="2345" spans="9:9" x14ac:dyDescent="0.3">
      <c r="I2345" s="7"/>
    </row>
    <row r="2346" spans="9:9" x14ac:dyDescent="0.3">
      <c r="I2346" s="7"/>
    </row>
    <row r="2347" spans="9:9" x14ac:dyDescent="0.3">
      <c r="I2347" s="7"/>
    </row>
    <row r="2348" spans="9:9" x14ac:dyDescent="0.3">
      <c r="I2348" s="7"/>
    </row>
    <row r="2349" spans="9:9" x14ac:dyDescent="0.3">
      <c r="I2349" s="7"/>
    </row>
    <row r="2350" spans="9:9" x14ac:dyDescent="0.3">
      <c r="I2350" s="7"/>
    </row>
    <row r="2351" spans="9:9" x14ac:dyDescent="0.3">
      <c r="I2351" s="7"/>
    </row>
    <row r="2352" spans="9:9" x14ac:dyDescent="0.3">
      <c r="I2352" s="7"/>
    </row>
    <row r="2353" spans="9:9" x14ac:dyDescent="0.3">
      <c r="I2353" s="7"/>
    </row>
    <row r="2354" spans="9:9" x14ac:dyDescent="0.3">
      <c r="I2354" s="7"/>
    </row>
    <row r="2355" spans="9:9" x14ac:dyDescent="0.3">
      <c r="I2355" s="7"/>
    </row>
    <row r="2356" spans="9:9" x14ac:dyDescent="0.3">
      <c r="I2356" s="7"/>
    </row>
    <row r="2357" spans="9:9" x14ac:dyDescent="0.3">
      <c r="I2357" s="7"/>
    </row>
    <row r="2358" spans="9:9" x14ac:dyDescent="0.3">
      <c r="I2358" s="7"/>
    </row>
    <row r="2359" spans="9:9" x14ac:dyDescent="0.3">
      <c r="I2359" s="7"/>
    </row>
    <row r="2360" spans="9:9" x14ac:dyDescent="0.3">
      <c r="I2360" s="7"/>
    </row>
    <row r="2361" spans="9:9" x14ac:dyDescent="0.3">
      <c r="I2361" s="7"/>
    </row>
    <row r="2362" spans="9:9" x14ac:dyDescent="0.3">
      <c r="I2362" s="7"/>
    </row>
    <row r="2363" spans="9:9" x14ac:dyDescent="0.3">
      <c r="I2363" s="7"/>
    </row>
    <row r="2364" spans="9:9" x14ac:dyDescent="0.3">
      <c r="I2364" s="7"/>
    </row>
    <row r="2365" spans="9:9" x14ac:dyDescent="0.3">
      <c r="I2365" s="7"/>
    </row>
    <row r="2366" spans="9:9" x14ac:dyDescent="0.3">
      <c r="I2366" s="7"/>
    </row>
    <row r="2367" spans="9:9" x14ac:dyDescent="0.3">
      <c r="I2367" s="7"/>
    </row>
    <row r="2368" spans="9:9" x14ac:dyDescent="0.3">
      <c r="I2368" s="7"/>
    </row>
    <row r="2369" spans="9:9" x14ac:dyDescent="0.3">
      <c r="I2369" s="7"/>
    </row>
    <row r="2370" spans="9:9" x14ac:dyDescent="0.3">
      <c r="I2370" s="7"/>
    </row>
    <row r="2371" spans="9:9" x14ac:dyDescent="0.3">
      <c r="I2371" s="7"/>
    </row>
    <row r="2372" spans="9:9" x14ac:dyDescent="0.3">
      <c r="I2372" s="7"/>
    </row>
    <row r="2373" spans="9:9" x14ac:dyDescent="0.3">
      <c r="I2373" s="7"/>
    </row>
    <row r="2374" spans="9:9" x14ac:dyDescent="0.3">
      <c r="I2374" s="7"/>
    </row>
    <row r="2375" spans="9:9" x14ac:dyDescent="0.3">
      <c r="I2375" s="7"/>
    </row>
    <row r="2376" spans="9:9" x14ac:dyDescent="0.3">
      <c r="I2376" s="7"/>
    </row>
    <row r="2377" spans="9:9" x14ac:dyDescent="0.3">
      <c r="I2377" s="7"/>
    </row>
    <row r="2378" spans="9:9" x14ac:dyDescent="0.3">
      <c r="I2378" s="7"/>
    </row>
    <row r="2379" spans="9:9" x14ac:dyDescent="0.3">
      <c r="I2379" s="7"/>
    </row>
    <row r="2380" spans="9:9" x14ac:dyDescent="0.3">
      <c r="I2380" s="7"/>
    </row>
    <row r="2381" spans="9:9" x14ac:dyDescent="0.3">
      <c r="I2381" s="7"/>
    </row>
    <row r="2382" spans="9:9" x14ac:dyDescent="0.3">
      <c r="I2382" s="7"/>
    </row>
    <row r="2383" spans="9:9" x14ac:dyDescent="0.3">
      <c r="I2383" s="7"/>
    </row>
    <row r="2384" spans="9:9" x14ac:dyDescent="0.3">
      <c r="I2384" s="7"/>
    </row>
    <row r="2385" spans="9:9" x14ac:dyDescent="0.3">
      <c r="I2385" s="7"/>
    </row>
    <row r="2386" spans="9:9" x14ac:dyDescent="0.3">
      <c r="I2386" s="7"/>
    </row>
    <row r="2387" spans="9:9" x14ac:dyDescent="0.3">
      <c r="I2387" s="7"/>
    </row>
    <row r="2388" spans="9:9" x14ac:dyDescent="0.3">
      <c r="I2388" s="7"/>
    </row>
    <row r="2389" spans="9:9" x14ac:dyDescent="0.3">
      <c r="I2389" s="7"/>
    </row>
    <row r="2390" spans="9:9" x14ac:dyDescent="0.3">
      <c r="I2390" s="7"/>
    </row>
    <row r="2391" spans="9:9" x14ac:dyDescent="0.3">
      <c r="I2391" s="7"/>
    </row>
    <row r="2392" spans="9:9" x14ac:dyDescent="0.3">
      <c r="I2392" s="7"/>
    </row>
    <row r="2393" spans="9:9" x14ac:dyDescent="0.3">
      <c r="I2393" s="7"/>
    </row>
    <row r="2394" spans="9:9" x14ac:dyDescent="0.3">
      <c r="I2394" s="7"/>
    </row>
    <row r="2395" spans="9:9" x14ac:dyDescent="0.3">
      <c r="I2395" s="7"/>
    </row>
    <row r="2396" spans="9:9" x14ac:dyDescent="0.3">
      <c r="I2396" s="7"/>
    </row>
    <row r="2397" spans="9:9" x14ac:dyDescent="0.3">
      <c r="I2397" s="7"/>
    </row>
    <row r="2398" spans="9:9" x14ac:dyDescent="0.3">
      <c r="I2398" s="7"/>
    </row>
    <row r="2399" spans="9:9" x14ac:dyDescent="0.3">
      <c r="I2399" s="7"/>
    </row>
    <row r="2400" spans="9:9" x14ac:dyDescent="0.3">
      <c r="I2400" s="7"/>
    </row>
    <row r="2401" spans="9:9" x14ac:dyDescent="0.3">
      <c r="I2401" s="7"/>
    </row>
    <row r="2402" spans="9:9" x14ac:dyDescent="0.3">
      <c r="I2402" s="7"/>
    </row>
    <row r="2403" spans="9:9" x14ac:dyDescent="0.3">
      <c r="I2403" s="7"/>
    </row>
    <row r="2404" spans="9:9" x14ac:dyDescent="0.3">
      <c r="I2404" s="7"/>
    </row>
    <row r="2405" spans="9:9" x14ac:dyDescent="0.3">
      <c r="I2405" s="7"/>
    </row>
    <row r="2406" spans="9:9" x14ac:dyDescent="0.3">
      <c r="I2406" s="7"/>
    </row>
    <row r="2407" spans="9:9" x14ac:dyDescent="0.3">
      <c r="I2407" s="7"/>
    </row>
    <row r="2408" spans="9:9" x14ac:dyDescent="0.3">
      <c r="I2408" s="7"/>
    </row>
    <row r="2409" spans="9:9" x14ac:dyDescent="0.3">
      <c r="I2409" s="7"/>
    </row>
    <row r="2410" spans="9:9" x14ac:dyDescent="0.3">
      <c r="I2410" s="7"/>
    </row>
    <row r="2411" spans="9:9" x14ac:dyDescent="0.3">
      <c r="I2411" s="7"/>
    </row>
    <row r="2412" spans="9:9" x14ac:dyDescent="0.3">
      <c r="I2412" s="7"/>
    </row>
    <row r="2413" spans="9:9" x14ac:dyDescent="0.3">
      <c r="I2413" s="7"/>
    </row>
    <row r="2414" spans="9:9" x14ac:dyDescent="0.3">
      <c r="I2414" s="7"/>
    </row>
    <row r="2415" spans="9:9" x14ac:dyDescent="0.3">
      <c r="I2415" s="7"/>
    </row>
    <row r="2416" spans="9:9" x14ac:dyDescent="0.3">
      <c r="I2416" s="7"/>
    </row>
    <row r="2417" spans="9:9" x14ac:dyDescent="0.3">
      <c r="I2417" s="7"/>
    </row>
    <row r="2418" spans="9:9" x14ac:dyDescent="0.3">
      <c r="I2418" s="7"/>
    </row>
    <row r="2419" spans="9:9" x14ac:dyDescent="0.3">
      <c r="I2419" s="7"/>
    </row>
    <row r="2420" spans="9:9" x14ac:dyDescent="0.3">
      <c r="I2420" s="7"/>
    </row>
    <row r="2421" spans="9:9" x14ac:dyDescent="0.3">
      <c r="I2421" s="7"/>
    </row>
    <row r="2422" spans="9:9" x14ac:dyDescent="0.3">
      <c r="I2422" s="7"/>
    </row>
    <row r="2423" spans="9:9" x14ac:dyDescent="0.3">
      <c r="I2423" s="7"/>
    </row>
    <row r="2424" spans="9:9" x14ac:dyDescent="0.3">
      <c r="I2424" s="7"/>
    </row>
    <row r="2425" spans="9:9" x14ac:dyDescent="0.3">
      <c r="I2425" s="7"/>
    </row>
    <row r="2426" spans="9:9" x14ac:dyDescent="0.3">
      <c r="I2426" s="7"/>
    </row>
    <row r="2427" spans="9:9" x14ac:dyDescent="0.3">
      <c r="I2427" s="7"/>
    </row>
    <row r="2428" spans="9:9" x14ac:dyDescent="0.3">
      <c r="I2428" s="7"/>
    </row>
    <row r="2429" spans="9:9" x14ac:dyDescent="0.3">
      <c r="I2429" s="7"/>
    </row>
    <row r="2430" spans="9:9" x14ac:dyDescent="0.3">
      <c r="I2430" s="7"/>
    </row>
    <row r="2431" spans="9:9" x14ac:dyDescent="0.3">
      <c r="I2431" s="7"/>
    </row>
    <row r="2432" spans="9:9" x14ac:dyDescent="0.3">
      <c r="I2432" s="7"/>
    </row>
    <row r="2433" spans="9:9" x14ac:dyDescent="0.3">
      <c r="I2433" s="7"/>
    </row>
    <row r="2434" spans="9:9" x14ac:dyDescent="0.3">
      <c r="I2434" s="7"/>
    </row>
    <row r="2435" spans="9:9" x14ac:dyDescent="0.3">
      <c r="I2435" s="7"/>
    </row>
    <row r="2436" spans="9:9" x14ac:dyDescent="0.3">
      <c r="I2436" s="7"/>
    </row>
    <row r="2437" spans="9:9" x14ac:dyDescent="0.3">
      <c r="I2437" s="7"/>
    </row>
    <row r="2438" spans="9:9" x14ac:dyDescent="0.3">
      <c r="I2438" s="7"/>
    </row>
    <row r="2439" spans="9:9" x14ac:dyDescent="0.3">
      <c r="I2439" s="7"/>
    </row>
    <row r="2440" spans="9:9" x14ac:dyDescent="0.3">
      <c r="I2440" s="7"/>
    </row>
    <row r="2441" spans="9:9" x14ac:dyDescent="0.3">
      <c r="I2441" s="7"/>
    </row>
    <row r="2442" spans="9:9" x14ac:dyDescent="0.3">
      <c r="I2442" s="7"/>
    </row>
    <row r="2443" spans="9:9" x14ac:dyDescent="0.3">
      <c r="I2443" s="7"/>
    </row>
    <row r="2444" spans="9:9" x14ac:dyDescent="0.3">
      <c r="I2444" s="7"/>
    </row>
    <row r="2445" spans="9:9" x14ac:dyDescent="0.3">
      <c r="I2445" s="7"/>
    </row>
    <row r="2446" spans="9:9" x14ac:dyDescent="0.3">
      <c r="I2446" s="7"/>
    </row>
    <row r="2447" spans="9:9" x14ac:dyDescent="0.3">
      <c r="I2447" s="7"/>
    </row>
    <row r="2448" spans="9:9" x14ac:dyDescent="0.3">
      <c r="I2448" s="7"/>
    </row>
    <row r="2449" spans="9:9" x14ac:dyDescent="0.3">
      <c r="I2449" s="7"/>
    </row>
    <row r="2450" spans="9:9" x14ac:dyDescent="0.3">
      <c r="I2450" s="7"/>
    </row>
    <row r="2451" spans="9:9" x14ac:dyDescent="0.3">
      <c r="I2451" s="7"/>
    </row>
    <row r="2452" spans="9:9" x14ac:dyDescent="0.3">
      <c r="I2452" s="7"/>
    </row>
    <row r="2453" spans="9:9" x14ac:dyDescent="0.3">
      <c r="I2453" s="7"/>
    </row>
    <row r="2454" spans="9:9" x14ac:dyDescent="0.3">
      <c r="I2454" s="7"/>
    </row>
    <row r="2455" spans="9:9" x14ac:dyDescent="0.3">
      <c r="I2455" s="7"/>
    </row>
    <row r="2456" spans="9:9" x14ac:dyDescent="0.3">
      <c r="I2456" s="7"/>
    </row>
    <row r="2457" spans="9:9" x14ac:dyDescent="0.3">
      <c r="I2457" s="7"/>
    </row>
    <row r="2458" spans="9:9" x14ac:dyDescent="0.3">
      <c r="I2458" s="7"/>
    </row>
    <row r="2459" spans="9:9" x14ac:dyDescent="0.3">
      <c r="I2459" s="7"/>
    </row>
    <row r="2460" spans="9:9" x14ac:dyDescent="0.3">
      <c r="I2460" s="7"/>
    </row>
    <row r="2461" spans="9:9" x14ac:dyDescent="0.3">
      <c r="I2461" s="7"/>
    </row>
    <row r="2462" spans="9:9" x14ac:dyDescent="0.3">
      <c r="I2462" s="7"/>
    </row>
    <row r="2463" spans="9:9" x14ac:dyDescent="0.3">
      <c r="I2463" s="7"/>
    </row>
    <row r="2464" spans="9:9" x14ac:dyDescent="0.3">
      <c r="I2464" s="7"/>
    </row>
    <row r="2465" spans="9:9" x14ac:dyDescent="0.3">
      <c r="I2465" s="7"/>
    </row>
    <row r="2466" spans="9:9" x14ac:dyDescent="0.3">
      <c r="I2466" s="7"/>
    </row>
    <row r="2467" spans="9:9" x14ac:dyDescent="0.3">
      <c r="I2467" s="7"/>
    </row>
    <row r="2468" spans="9:9" x14ac:dyDescent="0.3">
      <c r="I2468" s="7"/>
    </row>
    <row r="2469" spans="9:9" x14ac:dyDescent="0.3">
      <c r="I2469" s="7"/>
    </row>
    <row r="2470" spans="9:9" x14ac:dyDescent="0.3">
      <c r="I2470" s="7"/>
    </row>
    <row r="2471" spans="9:9" x14ac:dyDescent="0.3">
      <c r="I2471" s="7"/>
    </row>
    <row r="2472" spans="9:9" x14ac:dyDescent="0.3">
      <c r="I2472" s="7"/>
    </row>
    <row r="2473" spans="9:9" x14ac:dyDescent="0.3">
      <c r="I2473" s="7"/>
    </row>
    <row r="2474" spans="9:9" x14ac:dyDescent="0.3">
      <c r="I2474" s="7"/>
    </row>
    <row r="2475" spans="9:9" x14ac:dyDescent="0.3">
      <c r="I2475" s="7"/>
    </row>
    <row r="2476" spans="9:9" x14ac:dyDescent="0.3">
      <c r="I2476" s="7"/>
    </row>
    <row r="2477" spans="9:9" x14ac:dyDescent="0.3">
      <c r="I2477" s="7"/>
    </row>
    <row r="2478" spans="9:9" x14ac:dyDescent="0.3">
      <c r="I2478" s="7"/>
    </row>
    <row r="2479" spans="9:9" x14ac:dyDescent="0.3">
      <c r="I2479" s="7"/>
    </row>
    <row r="2480" spans="9:9" x14ac:dyDescent="0.3">
      <c r="I2480" s="7"/>
    </row>
    <row r="2481" spans="9:9" x14ac:dyDescent="0.3">
      <c r="I2481" s="7"/>
    </row>
    <row r="2482" spans="9:9" x14ac:dyDescent="0.3">
      <c r="I2482" s="7"/>
    </row>
    <row r="2483" spans="9:9" x14ac:dyDescent="0.3">
      <c r="I2483" s="7"/>
    </row>
    <row r="2484" spans="9:9" x14ac:dyDescent="0.3">
      <c r="I2484" s="7"/>
    </row>
    <row r="2485" spans="9:9" x14ac:dyDescent="0.3">
      <c r="I2485" s="7"/>
    </row>
    <row r="2486" spans="9:9" x14ac:dyDescent="0.3">
      <c r="I2486" s="7"/>
    </row>
    <row r="2487" spans="9:9" x14ac:dyDescent="0.3">
      <c r="I2487" s="7"/>
    </row>
    <row r="2488" spans="9:9" x14ac:dyDescent="0.3">
      <c r="I2488" s="7"/>
    </row>
    <row r="2489" spans="9:9" x14ac:dyDescent="0.3">
      <c r="I2489" s="7"/>
    </row>
    <row r="2490" spans="9:9" x14ac:dyDescent="0.3">
      <c r="I2490" s="7"/>
    </row>
    <row r="2491" spans="9:9" x14ac:dyDescent="0.3">
      <c r="I2491" s="7"/>
    </row>
    <row r="2492" spans="9:9" x14ac:dyDescent="0.3">
      <c r="I2492" s="7"/>
    </row>
    <row r="2493" spans="9:9" x14ac:dyDescent="0.3">
      <c r="I2493" s="7"/>
    </row>
    <row r="2494" spans="9:9" x14ac:dyDescent="0.3">
      <c r="I2494" s="7"/>
    </row>
    <row r="2495" spans="9:9" x14ac:dyDescent="0.3">
      <c r="I2495" s="7"/>
    </row>
    <row r="2496" spans="9:9" x14ac:dyDescent="0.3">
      <c r="I2496" s="7"/>
    </row>
    <row r="2497" spans="9:9" x14ac:dyDescent="0.3">
      <c r="I2497" s="7"/>
    </row>
    <row r="2498" spans="9:9" x14ac:dyDescent="0.3">
      <c r="I2498" s="7"/>
    </row>
    <row r="2499" spans="9:9" x14ac:dyDescent="0.3">
      <c r="I2499" s="7"/>
    </row>
    <row r="2500" spans="9:9" x14ac:dyDescent="0.3">
      <c r="I2500" s="7"/>
    </row>
    <row r="2501" spans="9:9" x14ac:dyDescent="0.3">
      <c r="I2501" s="7"/>
    </row>
    <row r="2502" spans="9:9" x14ac:dyDescent="0.3">
      <c r="I2502" s="7"/>
    </row>
    <row r="2503" spans="9:9" x14ac:dyDescent="0.3">
      <c r="I2503" s="7"/>
    </row>
    <row r="2504" spans="9:9" x14ac:dyDescent="0.3">
      <c r="I2504" s="7"/>
    </row>
    <row r="2505" spans="9:9" x14ac:dyDescent="0.3">
      <c r="I2505" s="7"/>
    </row>
    <row r="2506" spans="9:9" x14ac:dyDescent="0.3">
      <c r="I2506" s="7"/>
    </row>
    <row r="2507" spans="9:9" x14ac:dyDescent="0.3">
      <c r="I2507" s="7"/>
    </row>
    <row r="2508" spans="9:9" x14ac:dyDescent="0.3">
      <c r="I2508" s="7"/>
    </row>
    <row r="2509" spans="9:9" x14ac:dyDescent="0.3">
      <c r="I2509" s="7"/>
    </row>
    <row r="2510" spans="9:9" x14ac:dyDescent="0.3">
      <c r="I2510" s="7"/>
    </row>
    <row r="2511" spans="9:9" x14ac:dyDescent="0.3">
      <c r="I2511" s="7"/>
    </row>
    <row r="2512" spans="9:9" x14ac:dyDescent="0.3">
      <c r="I2512" s="7"/>
    </row>
    <row r="2513" spans="9:9" x14ac:dyDescent="0.3">
      <c r="I2513" s="7"/>
    </row>
    <row r="2514" spans="9:9" x14ac:dyDescent="0.3">
      <c r="I2514" s="7"/>
    </row>
    <row r="2515" spans="9:9" x14ac:dyDescent="0.3">
      <c r="I2515" s="7"/>
    </row>
    <row r="2516" spans="9:9" x14ac:dyDescent="0.3">
      <c r="I2516" s="7"/>
    </row>
    <row r="2517" spans="9:9" x14ac:dyDescent="0.3">
      <c r="I2517" s="7"/>
    </row>
    <row r="2518" spans="9:9" x14ac:dyDescent="0.3">
      <c r="I2518" s="7"/>
    </row>
    <row r="2519" spans="9:9" x14ac:dyDescent="0.3">
      <c r="I2519" s="7"/>
    </row>
    <row r="2520" spans="9:9" x14ac:dyDescent="0.3">
      <c r="I2520" s="7"/>
    </row>
    <row r="2521" spans="9:9" x14ac:dyDescent="0.3">
      <c r="I2521" s="7"/>
    </row>
    <row r="2522" spans="9:9" x14ac:dyDescent="0.3">
      <c r="I2522" s="7"/>
    </row>
    <row r="2523" spans="9:9" x14ac:dyDescent="0.3">
      <c r="I2523" s="7"/>
    </row>
    <row r="2524" spans="9:9" x14ac:dyDescent="0.3">
      <c r="I2524" s="7"/>
    </row>
    <row r="2525" spans="9:9" x14ac:dyDescent="0.3">
      <c r="I2525" s="7"/>
    </row>
    <row r="2526" spans="9:9" x14ac:dyDescent="0.3">
      <c r="I2526" s="7"/>
    </row>
    <row r="2527" spans="9:9" x14ac:dyDescent="0.3">
      <c r="I2527" s="7"/>
    </row>
    <row r="2528" spans="9:9" x14ac:dyDescent="0.3">
      <c r="I2528" s="7"/>
    </row>
    <row r="2529" spans="9:9" x14ac:dyDescent="0.3">
      <c r="I2529" s="7"/>
    </row>
    <row r="2530" spans="9:9" x14ac:dyDescent="0.3">
      <c r="I2530" s="7"/>
    </row>
    <row r="2531" spans="9:9" x14ac:dyDescent="0.3">
      <c r="I2531" s="7"/>
    </row>
    <row r="2532" spans="9:9" x14ac:dyDescent="0.3">
      <c r="I2532" s="7"/>
    </row>
    <row r="2533" spans="9:9" x14ac:dyDescent="0.3">
      <c r="I2533" s="7"/>
    </row>
    <row r="2534" spans="9:9" x14ac:dyDescent="0.3">
      <c r="I2534" s="7"/>
    </row>
    <row r="2535" spans="9:9" x14ac:dyDescent="0.3">
      <c r="I2535" s="7"/>
    </row>
    <row r="2536" spans="9:9" x14ac:dyDescent="0.3">
      <c r="I2536" s="7"/>
    </row>
    <row r="2537" spans="9:9" x14ac:dyDescent="0.3">
      <c r="I2537" s="7"/>
    </row>
    <row r="2538" spans="9:9" x14ac:dyDescent="0.3">
      <c r="I2538" s="7"/>
    </row>
    <row r="2539" spans="9:9" x14ac:dyDescent="0.3">
      <c r="I2539" s="7"/>
    </row>
    <row r="2540" spans="9:9" x14ac:dyDescent="0.3">
      <c r="I2540" s="7"/>
    </row>
    <row r="2541" spans="9:9" x14ac:dyDescent="0.3">
      <c r="I2541" s="7"/>
    </row>
    <row r="2542" spans="9:9" x14ac:dyDescent="0.3">
      <c r="I2542" s="7"/>
    </row>
    <row r="2543" spans="9:9" x14ac:dyDescent="0.3">
      <c r="I2543" s="7"/>
    </row>
    <row r="2544" spans="9:9" x14ac:dyDescent="0.3">
      <c r="I2544" s="7"/>
    </row>
    <row r="2545" spans="9:9" x14ac:dyDescent="0.3">
      <c r="I2545" s="7"/>
    </row>
    <row r="2546" spans="9:9" x14ac:dyDescent="0.3">
      <c r="I2546" s="7"/>
    </row>
    <row r="2547" spans="9:9" x14ac:dyDescent="0.3">
      <c r="I2547" s="7"/>
    </row>
    <row r="2548" spans="9:9" x14ac:dyDescent="0.3">
      <c r="I2548" s="7"/>
    </row>
    <row r="2549" spans="9:9" x14ac:dyDescent="0.3">
      <c r="I2549" s="7"/>
    </row>
    <row r="2550" spans="9:9" x14ac:dyDescent="0.3">
      <c r="I2550" s="7"/>
    </row>
    <row r="2551" spans="9:9" x14ac:dyDescent="0.3">
      <c r="I2551" s="7"/>
    </row>
    <row r="2552" spans="9:9" x14ac:dyDescent="0.3">
      <c r="I2552" s="7"/>
    </row>
    <row r="2553" spans="9:9" x14ac:dyDescent="0.3">
      <c r="I2553" s="7"/>
    </row>
    <row r="2554" spans="9:9" x14ac:dyDescent="0.3">
      <c r="I2554" s="7"/>
    </row>
    <row r="2555" spans="9:9" x14ac:dyDescent="0.3">
      <c r="I2555" s="7"/>
    </row>
    <row r="2556" spans="9:9" x14ac:dyDescent="0.3">
      <c r="I2556" s="7"/>
    </row>
    <row r="2557" spans="9:9" x14ac:dyDescent="0.3">
      <c r="I2557" s="7"/>
    </row>
    <row r="2558" spans="9:9" x14ac:dyDescent="0.3">
      <c r="I2558" s="7"/>
    </row>
    <row r="2559" spans="9:9" x14ac:dyDescent="0.3">
      <c r="I2559" s="7"/>
    </row>
    <row r="2560" spans="9:9" x14ac:dyDescent="0.3">
      <c r="I2560" s="7"/>
    </row>
    <row r="2561" spans="9:9" x14ac:dyDescent="0.3">
      <c r="I2561" s="7"/>
    </row>
    <row r="2562" spans="9:9" x14ac:dyDescent="0.3">
      <c r="I2562" s="7"/>
    </row>
    <row r="2563" spans="9:9" x14ac:dyDescent="0.3">
      <c r="I2563" s="7"/>
    </row>
    <row r="2564" spans="9:9" x14ac:dyDescent="0.3">
      <c r="I2564" s="7"/>
    </row>
    <row r="2565" spans="9:9" x14ac:dyDescent="0.3">
      <c r="I2565" s="7"/>
    </row>
    <row r="2566" spans="9:9" x14ac:dyDescent="0.3">
      <c r="I2566" s="7"/>
    </row>
    <row r="2567" spans="9:9" x14ac:dyDescent="0.3">
      <c r="I2567" s="7"/>
    </row>
    <row r="2568" spans="9:9" x14ac:dyDescent="0.3">
      <c r="I2568" s="7"/>
    </row>
    <row r="2569" spans="9:9" x14ac:dyDescent="0.3">
      <c r="I2569" s="7"/>
    </row>
    <row r="2570" spans="9:9" x14ac:dyDescent="0.3">
      <c r="I2570" s="7"/>
    </row>
    <row r="2571" spans="9:9" x14ac:dyDescent="0.3">
      <c r="I2571" s="7"/>
    </row>
    <row r="2572" spans="9:9" x14ac:dyDescent="0.3">
      <c r="I2572" s="7"/>
    </row>
    <row r="2573" spans="9:9" x14ac:dyDescent="0.3">
      <c r="I2573" s="7"/>
    </row>
    <row r="2574" spans="9:9" x14ac:dyDescent="0.3">
      <c r="I2574" s="7"/>
    </row>
    <row r="2575" spans="9:9" x14ac:dyDescent="0.3">
      <c r="I2575" s="7"/>
    </row>
    <row r="2576" spans="9:9" x14ac:dyDescent="0.3">
      <c r="I2576" s="7"/>
    </row>
    <row r="2577" spans="9:9" x14ac:dyDescent="0.3">
      <c r="I2577" s="7"/>
    </row>
    <row r="2578" spans="9:9" x14ac:dyDescent="0.3">
      <c r="I2578" s="7"/>
    </row>
    <row r="2579" spans="9:9" x14ac:dyDescent="0.3">
      <c r="I2579" s="7"/>
    </row>
    <row r="2580" spans="9:9" x14ac:dyDescent="0.3">
      <c r="I2580" s="7"/>
    </row>
    <row r="2581" spans="9:9" x14ac:dyDescent="0.3">
      <c r="I2581" s="7"/>
    </row>
    <row r="2582" spans="9:9" x14ac:dyDescent="0.3">
      <c r="I2582" s="7"/>
    </row>
    <row r="2583" spans="9:9" x14ac:dyDescent="0.3">
      <c r="I2583" s="7"/>
    </row>
    <row r="2584" spans="9:9" x14ac:dyDescent="0.3">
      <c r="I2584" s="7"/>
    </row>
    <row r="2585" spans="9:9" x14ac:dyDescent="0.3">
      <c r="I2585" s="7"/>
    </row>
    <row r="2586" spans="9:9" x14ac:dyDescent="0.3">
      <c r="I2586" s="7"/>
    </row>
    <row r="2587" spans="9:9" x14ac:dyDescent="0.3">
      <c r="I2587" s="7"/>
    </row>
    <row r="2588" spans="9:9" x14ac:dyDescent="0.3">
      <c r="I2588" s="7"/>
    </row>
    <row r="2589" spans="9:9" x14ac:dyDescent="0.3">
      <c r="I2589" s="7"/>
    </row>
    <row r="2590" spans="9:9" x14ac:dyDescent="0.3">
      <c r="I2590" s="7"/>
    </row>
    <row r="2591" spans="9:9" x14ac:dyDescent="0.3">
      <c r="I2591" s="7"/>
    </row>
    <row r="2592" spans="9:9" x14ac:dyDescent="0.3">
      <c r="I2592" s="7"/>
    </row>
    <row r="2593" spans="9:9" x14ac:dyDescent="0.3">
      <c r="I2593" s="7"/>
    </row>
    <row r="2594" spans="9:9" x14ac:dyDescent="0.3">
      <c r="I2594" s="7"/>
    </row>
    <row r="2595" spans="9:9" x14ac:dyDescent="0.3">
      <c r="I2595" s="7"/>
    </row>
    <row r="2596" spans="9:9" x14ac:dyDescent="0.3">
      <c r="I2596" s="7"/>
    </row>
    <row r="2597" spans="9:9" x14ac:dyDescent="0.3">
      <c r="I2597" s="7"/>
    </row>
    <row r="2598" spans="9:9" x14ac:dyDescent="0.3">
      <c r="I2598" s="7"/>
    </row>
    <row r="2599" spans="9:9" x14ac:dyDescent="0.3">
      <c r="I2599" s="7"/>
    </row>
    <row r="2600" spans="9:9" x14ac:dyDescent="0.3">
      <c r="I2600" s="7"/>
    </row>
    <row r="2601" spans="9:9" x14ac:dyDescent="0.3">
      <c r="I2601" s="7"/>
    </row>
    <row r="2602" spans="9:9" x14ac:dyDescent="0.3">
      <c r="I2602" s="7"/>
    </row>
    <row r="2603" spans="9:9" x14ac:dyDescent="0.3">
      <c r="I2603" s="7"/>
    </row>
    <row r="2604" spans="9:9" x14ac:dyDescent="0.3">
      <c r="I2604" s="7"/>
    </row>
    <row r="2605" spans="9:9" x14ac:dyDescent="0.3">
      <c r="I2605" s="7"/>
    </row>
    <row r="2606" spans="9:9" x14ac:dyDescent="0.3">
      <c r="I2606" s="7"/>
    </row>
    <row r="2607" spans="9:9" x14ac:dyDescent="0.3">
      <c r="I2607" s="7"/>
    </row>
    <row r="2608" spans="9:9" x14ac:dyDescent="0.3">
      <c r="I2608" s="7"/>
    </row>
    <row r="2609" spans="9:9" x14ac:dyDescent="0.3">
      <c r="I2609" s="7"/>
    </row>
    <row r="2610" spans="9:9" x14ac:dyDescent="0.3">
      <c r="I2610" s="7"/>
    </row>
    <row r="2611" spans="9:9" x14ac:dyDescent="0.3">
      <c r="I2611" s="7"/>
    </row>
    <row r="2612" spans="9:9" x14ac:dyDescent="0.3">
      <c r="I2612" s="7"/>
    </row>
    <row r="2613" spans="9:9" x14ac:dyDescent="0.3">
      <c r="I2613" s="7"/>
    </row>
    <row r="2614" spans="9:9" x14ac:dyDescent="0.3">
      <c r="I2614" s="7"/>
    </row>
    <row r="2615" spans="9:9" x14ac:dyDescent="0.3">
      <c r="I2615" s="7"/>
    </row>
    <row r="2616" spans="9:9" x14ac:dyDescent="0.3">
      <c r="I2616" s="7"/>
    </row>
    <row r="2617" spans="9:9" x14ac:dyDescent="0.3">
      <c r="I2617" s="7"/>
    </row>
    <row r="2618" spans="9:9" x14ac:dyDescent="0.3">
      <c r="I2618" s="7"/>
    </row>
    <row r="2619" spans="9:9" x14ac:dyDescent="0.3">
      <c r="I2619" s="7"/>
    </row>
    <row r="2620" spans="9:9" x14ac:dyDescent="0.3">
      <c r="I2620" s="7"/>
    </row>
    <row r="2621" spans="9:9" x14ac:dyDescent="0.3">
      <c r="I2621" s="7"/>
    </row>
    <row r="2622" spans="9:9" x14ac:dyDescent="0.3">
      <c r="I2622" s="7"/>
    </row>
    <row r="2623" spans="9:9" x14ac:dyDescent="0.3">
      <c r="I2623" s="7"/>
    </row>
    <row r="2624" spans="9:9" x14ac:dyDescent="0.3">
      <c r="I2624" s="7"/>
    </row>
    <row r="2625" spans="9:9" x14ac:dyDescent="0.3">
      <c r="I2625" s="7"/>
    </row>
    <row r="2626" spans="9:9" x14ac:dyDescent="0.3">
      <c r="I2626" s="7"/>
    </row>
    <row r="2627" spans="9:9" x14ac:dyDescent="0.3">
      <c r="I2627" s="7"/>
    </row>
    <row r="2628" spans="9:9" x14ac:dyDescent="0.3">
      <c r="I2628" s="7"/>
    </row>
    <row r="2629" spans="9:9" x14ac:dyDescent="0.3">
      <c r="I2629" s="7"/>
    </row>
    <row r="2630" spans="9:9" x14ac:dyDescent="0.3">
      <c r="I2630" s="7"/>
    </row>
    <row r="2631" spans="9:9" x14ac:dyDescent="0.3">
      <c r="I2631" s="7"/>
    </row>
    <row r="2632" spans="9:9" x14ac:dyDescent="0.3">
      <c r="I2632" s="7"/>
    </row>
    <row r="2633" spans="9:9" x14ac:dyDescent="0.3">
      <c r="I2633" s="7"/>
    </row>
    <row r="2634" spans="9:9" x14ac:dyDescent="0.3">
      <c r="I2634" s="7"/>
    </row>
    <row r="2635" spans="9:9" x14ac:dyDescent="0.3">
      <c r="I2635" s="7"/>
    </row>
    <row r="2636" spans="9:9" x14ac:dyDescent="0.3">
      <c r="I2636" s="7"/>
    </row>
    <row r="2637" spans="9:9" x14ac:dyDescent="0.3">
      <c r="I2637" s="7"/>
    </row>
    <row r="2638" spans="9:9" x14ac:dyDescent="0.3">
      <c r="I2638" s="7"/>
    </row>
    <row r="2639" spans="9:9" x14ac:dyDescent="0.3">
      <c r="I2639" s="7"/>
    </row>
    <row r="2640" spans="9:9" x14ac:dyDescent="0.3">
      <c r="I2640" s="7"/>
    </row>
    <row r="2641" spans="9:9" x14ac:dyDescent="0.3">
      <c r="I2641" s="7"/>
    </row>
    <row r="2642" spans="9:9" x14ac:dyDescent="0.3">
      <c r="I2642" s="7"/>
    </row>
    <row r="2643" spans="9:9" x14ac:dyDescent="0.3">
      <c r="I2643" s="7"/>
    </row>
    <row r="2644" spans="9:9" x14ac:dyDescent="0.3">
      <c r="I2644" s="7"/>
    </row>
    <row r="2645" spans="9:9" x14ac:dyDescent="0.3">
      <c r="I2645" s="7"/>
    </row>
    <row r="2646" spans="9:9" x14ac:dyDescent="0.3">
      <c r="I2646" s="7"/>
    </row>
    <row r="2647" spans="9:9" x14ac:dyDescent="0.3">
      <c r="I2647" s="7"/>
    </row>
    <row r="2648" spans="9:9" x14ac:dyDescent="0.3">
      <c r="I2648" s="7"/>
    </row>
    <row r="2649" spans="9:9" x14ac:dyDescent="0.3">
      <c r="I2649" s="7"/>
    </row>
    <row r="2650" spans="9:9" x14ac:dyDescent="0.3">
      <c r="I2650" s="7"/>
    </row>
    <row r="2651" spans="9:9" x14ac:dyDescent="0.3">
      <c r="I2651" s="7"/>
    </row>
    <row r="2652" spans="9:9" x14ac:dyDescent="0.3">
      <c r="I2652" s="7"/>
    </row>
    <row r="2653" spans="9:9" x14ac:dyDescent="0.3">
      <c r="I2653" s="7"/>
    </row>
    <row r="2654" spans="9:9" x14ac:dyDescent="0.3">
      <c r="I2654" s="7"/>
    </row>
    <row r="2655" spans="9:9" x14ac:dyDescent="0.3">
      <c r="I2655" s="7"/>
    </row>
    <row r="2656" spans="9:9" x14ac:dyDescent="0.3">
      <c r="I2656" s="7"/>
    </row>
    <row r="2657" spans="9:9" x14ac:dyDescent="0.3">
      <c r="I2657" s="7"/>
    </row>
    <row r="2658" spans="9:9" x14ac:dyDescent="0.3">
      <c r="I2658" s="7"/>
    </row>
    <row r="2659" spans="9:9" x14ac:dyDescent="0.3">
      <c r="I2659" s="7"/>
    </row>
    <row r="2660" spans="9:9" x14ac:dyDescent="0.3">
      <c r="I2660" s="7"/>
    </row>
    <row r="2661" spans="9:9" x14ac:dyDescent="0.3">
      <c r="I2661" s="7"/>
    </row>
    <row r="2662" spans="9:9" x14ac:dyDescent="0.3">
      <c r="I2662" s="7"/>
    </row>
    <row r="2663" spans="9:9" x14ac:dyDescent="0.3">
      <c r="I2663" s="7"/>
    </row>
    <row r="2664" spans="9:9" x14ac:dyDescent="0.3">
      <c r="I2664" s="7"/>
    </row>
    <row r="2665" spans="9:9" x14ac:dyDescent="0.3">
      <c r="I2665" s="7"/>
    </row>
    <row r="2666" spans="9:9" x14ac:dyDescent="0.3">
      <c r="I2666" s="7"/>
    </row>
    <row r="2667" spans="9:9" x14ac:dyDescent="0.3">
      <c r="I2667" s="7"/>
    </row>
    <row r="2668" spans="9:9" x14ac:dyDescent="0.3">
      <c r="I2668" s="7"/>
    </row>
    <row r="2669" spans="9:9" x14ac:dyDescent="0.3">
      <c r="I2669" s="7"/>
    </row>
    <row r="2670" spans="9:9" x14ac:dyDescent="0.3">
      <c r="I2670" s="7"/>
    </row>
    <row r="2671" spans="9:9" x14ac:dyDescent="0.3">
      <c r="I2671" s="7"/>
    </row>
    <row r="2672" spans="9:9" x14ac:dyDescent="0.3">
      <c r="I2672" s="7"/>
    </row>
    <row r="2673" spans="9:9" x14ac:dyDescent="0.3">
      <c r="I2673" s="7"/>
    </row>
    <row r="2674" spans="9:9" x14ac:dyDescent="0.3">
      <c r="I2674" s="7"/>
    </row>
    <row r="2675" spans="9:9" x14ac:dyDescent="0.3">
      <c r="I2675" s="7"/>
    </row>
    <row r="2676" spans="9:9" x14ac:dyDescent="0.3">
      <c r="I2676" s="7"/>
    </row>
    <row r="2677" spans="9:9" x14ac:dyDescent="0.3">
      <c r="I2677" s="7"/>
    </row>
    <row r="2678" spans="9:9" x14ac:dyDescent="0.3">
      <c r="I2678" s="7"/>
    </row>
    <row r="2679" spans="9:9" x14ac:dyDescent="0.3">
      <c r="I2679" s="7"/>
    </row>
    <row r="2680" spans="9:9" x14ac:dyDescent="0.3">
      <c r="I2680" s="7"/>
    </row>
    <row r="2681" spans="9:9" x14ac:dyDescent="0.3">
      <c r="I2681" s="7"/>
    </row>
    <row r="2682" spans="9:9" x14ac:dyDescent="0.3">
      <c r="I2682" s="7"/>
    </row>
    <row r="2683" spans="9:9" x14ac:dyDescent="0.3">
      <c r="I2683" s="7"/>
    </row>
    <row r="2684" spans="9:9" x14ac:dyDescent="0.3">
      <c r="I2684" s="7"/>
    </row>
    <row r="2685" spans="9:9" x14ac:dyDescent="0.3">
      <c r="I2685" s="7"/>
    </row>
    <row r="2686" spans="9:9" x14ac:dyDescent="0.3">
      <c r="I2686" s="7"/>
    </row>
    <row r="2687" spans="9:9" x14ac:dyDescent="0.3">
      <c r="I2687" s="7"/>
    </row>
    <row r="2688" spans="9:9" x14ac:dyDescent="0.3">
      <c r="I2688" s="7"/>
    </row>
    <row r="2689" spans="9:9" x14ac:dyDescent="0.3">
      <c r="I2689" s="7"/>
    </row>
    <row r="2690" spans="9:9" x14ac:dyDescent="0.3">
      <c r="I2690" s="7"/>
    </row>
    <row r="2691" spans="9:9" x14ac:dyDescent="0.3">
      <c r="I2691" s="7"/>
    </row>
    <row r="2692" spans="9:9" x14ac:dyDescent="0.3">
      <c r="I2692" s="7"/>
    </row>
    <row r="2693" spans="9:9" x14ac:dyDescent="0.3">
      <c r="I2693" s="7"/>
    </row>
    <row r="2694" spans="9:9" x14ac:dyDescent="0.3">
      <c r="I2694" s="7"/>
    </row>
    <row r="2695" spans="9:9" x14ac:dyDescent="0.3">
      <c r="I2695" s="7"/>
    </row>
    <row r="2696" spans="9:9" x14ac:dyDescent="0.3">
      <c r="I2696" s="7"/>
    </row>
    <row r="2697" spans="9:9" x14ac:dyDescent="0.3">
      <c r="I2697" s="7"/>
    </row>
    <row r="2698" spans="9:9" x14ac:dyDescent="0.3">
      <c r="I2698" s="7"/>
    </row>
    <row r="2699" spans="9:9" x14ac:dyDescent="0.3">
      <c r="I2699" s="7"/>
    </row>
    <row r="2700" spans="9:9" x14ac:dyDescent="0.3">
      <c r="I2700" s="7"/>
    </row>
    <row r="2701" spans="9:9" x14ac:dyDescent="0.3">
      <c r="I2701" s="7"/>
    </row>
    <row r="2702" spans="9:9" x14ac:dyDescent="0.3">
      <c r="I2702" s="7"/>
    </row>
    <row r="2703" spans="9:9" x14ac:dyDescent="0.3">
      <c r="I2703" s="7"/>
    </row>
    <row r="2704" spans="9:9" x14ac:dyDescent="0.3">
      <c r="I2704" s="7"/>
    </row>
    <row r="2705" spans="9:9" x14ac:dyDescent="0.3">
      <c r="I2705" s="7"/>
    </row>
    <row r="2706" spans="9:9" x14ac:dyDescent="0.3">
      <c r="I2706" s="7"/>
    </row>
    <row r="2707" spans="9:9" x14ac:dyDescent="0.3">
      <c r="I2707" s="7"/>
    </row>
    <row r="2708" spans="9:9" x14ac:dyDescent="0.3">
      <c r="I2708" s="7"/>
    </row>
    <row r="2709" spans="9:9" x14ac:dyDescent="0.3">
      <c r="I2709" s="7"/>
    </row>
    <row r="2710" spans="9:9" x14ac:dyDescent="0.3">
      <c r="I2710" s="7"/>
    </row>
    <row r="2711" spans="9:9" x14ac:dyDescent="0.3">
      <c r="I2711" s="7"/>
    </row>
    <row r="2712" spans="9:9" x14ac:dyDescent="0.3">
      <c r="I2712" s="7"/>
    </row>
    <row r="2713" spans="9:9" x14ac:dyDescent="0.3">
      <c r="I2713" s="7"/>
    </row>
    <row r="2714" spans="9:9" x14ac:dyDescent="0.3">
      <c r="I2714" s="7"/>
    </row>
    <row r="2715" spans="9:9" x14ac:dyDescent="0.3">
      <c r="I2715" s="7"/>
    </row>
    <row r="2716" spans="9:9" x14ac:dyDescent="0.3">
      <c r="I2716" s="7"/>
    </row>
    <row r="2717" spans="9:9" x14ac:dyDescent="0.3">
      <c r="I2717" s="7"/>
    </row>
    <row r="2718" spans="9:9" x14ac:dyDescent="0.3">
      <c r="I2718" s="7"/>
    </row>
    <row r="2719" spans="9:9" x14ac:dyDescent="0.3">
      <c r="I2719" s="7"/>
    </row>
    <row r="2720" spans="9:9" x14ac:dyDescent="0.3">
      <c r="I2720" s="7"/>
    </row>
    <row r="2721" spans="9:9" x14ac:dyDescent="0.3">
      <c r="I2721" s="7"/>
    </row>
    <row r="2722" spans="9:9" x14ac:dyDescent="0.3">
      <c r="I2722" s="7"/>
    </row>
    <row r="2723" spans="9:9" x14ac:dyDescent="0.3">
      <c r="I2723" s="7"/>
    </row>
    <row r="2724" spans="9:9" x14ac:dyDescent="0.3">
      <c r="I2724" s="7"/>
    </row>
    <row r="2725" spans="9:9" x14ac:dyDescent="0.3">
      <c r="I2725" s="7"/>
    </row>
    <row r="2726" spans="9:9" x14ac:dyDescent="0.3">
      <c r="I2726" s="7"/>
    </row>
    <row r="2727" spans="9:9" x14ac:dyDescent="0.3">
      <c r="I2727" s="7"/>
    </row>
    <row r="2728" spans="9:9" x14ac:dyDescent="0.3">
      <c r="I2728" s="7"/>
    </row>
    <row r="2729" spans="9:9" x14ac:dyDescent="0.3">
      <c r="I2729" s="7"/>
    </row>
    <row r="2730" spans="9:9" x14ac:dyDescent="0.3">
      <c r="I2730" s="7"/>
    </row>
    <row r="2731" spans="9:9" x14ac:dyDescent="0.3">
      <c r="I2731" s="7"/>
    </row>
    <row r="2732" spans="9:9" x14ac:dyDescent="0.3">
      <c r="I2732" s="7"/>
    </row>
    <row r="2733" spans="9:9" x14ac:dyDescent="0.3">
      <c r="I2733" s="7"/>
    </row>
    <row r="2734" spans="9:9" x14ac:dyDescent="0.3">
      <c r="I2734" s="7"/>
    </row>
    <row r="2735" spans="9:9" x14ac:dyDescent="0.3">
      <c r="I2735" s="7"/>
    </row>
    <row r="2736" spans="9:9" x14ac:dyDescent="0.3">
      <c r="I2736" s="7"/>
    </row>
    <row r="2737" spans="9:9" x14ac:dyDescent="0.3">
      <c r="I2737" s="7"/>
    </row>
    <row r="2738" spans="9:9" x14ac:dyDescent="0.3">
      <c r="I2738" s="7"/>
    </row>
    <row r="2739" spans="9:9" x14ac:dyDescent="0.3">
      <c r="I2739" s="7"/>
    </row>
    <row r="2740" spans="9:9" x14ac:dyDescent="0.3">
      <c r="I2740" s="7"/>
    </row>
    <row r="2741" spans="9:9" x14ac:dyDescent="0.3">
      <c r="I2741" s="7"/>
    </row>
    <row r="2742" spans="9:9" x14ac:dyDescent="0.3">
      <c r="I2742" s="7"/>
    </row>
    <row r="2743" spans="9:9" x14ac:dyDescent="0.3">
      <c r="I2743" s="7"/>
    </row>
    <row r="2744" spans="9:9" x14ac:dyDescent="0.3">
      <c r="I2744" s="7"/>
    </row>
    <row r="2745" spans="9:9" x14ac:dyDescent="0.3">
      <c r="I2745" s="7"/>
    </row>
    <row r="2746" spans="9:9" x14ac:dyDescent="0.3">
      <c r="I2746" s="7"/>
    </row>
    <row r="2747" spans="9:9" x14ac:dyDescent="0.3">
      <c r="I2747" s="7"/>
    </row>
    <row r="2748" spans="9:9" x14ac:dyDescent="0.3">
      <c r="I2748" s="7"/>
    </row>
    <row r="2749" spans="9:9" x14ac:dyDescent="0.3">
      <c r="I2749" s="7"/>
    </row>
    <row r="2750" spans="9:9" x14ac:dyDescent="0.3">
      <c r="I2750" s="7"/>
    </row>
    <row r="2751" spans="9:9" x14ac:dyDescent="0.3">
      <c r="I2751" s="7"/>
    </row>
    <row r="2752" spans="9:9" x14ac:dyDescent="0.3">
      <c r="I2752" s="7"/>
    </row>
    <row r="2753" spans="9:9" x14ac:dyDescent="0.3">
      <c r="I2753" s="7"/>
    </row>
    <row r="2754" spans="9:9" x14ac:dyDescent="0.3">
      <c r="I2754" s="7"/>
    </row>
    <row r="2755" spans="9:9" x14ac:dyDescent="0.3">
      <c r="I2755" s="7"/>
    </row>
    <row r="2756" spans="9:9" x14ac:dyDescent="0.3">
      <c r="I2756" s="7"/>
    </row>
    <row r="2757" spans="9:9" x14ac:dyDescent="0.3">
      <c r="I2757" s="7"/>
    </row>
    <row r="2758" spans="9:9" x14ac:dyDescent="0.3">
      <c r="I2758" s="7"/>
    </row>
    <row r="2759" spans="9:9" x14ac:dyDescent="0.3">
      <c r="I2759" s="7"/>
    </row>
    <row r="2760" spans="9:9" x14ac:dyDescent="0.3">
      <c r="I2760" s="7"/>
    </row>
    <row r="2761" spans="9:9" x14ac:dyDescent="0.3">
      <c r="I2761" s="7"/>
    </row>
    <row r="2762" spans="9:9" x14ac:dyDescent="0.3">
      <c r="I2762" s="7"/>
    </row>
    <row r="2763" spans="9:9" x14ac:dyDescent="0.3">
      <c r="I2763" s="7"/>
    </row>
    <row r="2764" spans="9:9" x14ac:dyDescent="0.3">
      <c r="I2764" s="7"/>
    </row>
    <row r="2765" spans="9:9" x14ac:dyDescent="0.3">
      <c r="I2765" s="7"/>
    </row>
    <row r="2766" spans="9:9" x14ac:dyDescent="0.3">
      <c r="I2766" s="7"/>
    </row>
    <row r="2767" spans="9:9" x14ac:dyDescent="0.3">
      <c r="I2767" s="7"/>
    </row>
    <row r="2768" spans="9:9" x14ac:dyDescent="0.3">
      <c r="I2768" s="7"/>
    </row>
    <row r="2769" spans="9:9" x14ac:dyDescent="0.3">
      <c r="I2769" s="7"/>
    </row>
    <row r="2770" spans="9:9" x14ac:dyDescent="0.3">
      <c r="I2770" s="7"/>
    </row>
    <row r="2771" spans="9:9" x14ac:dyDescent="0.3">
      <c r="I2771" s="7"/>
    </row>
    <row r="2772" spans="9:9" x14ac:dyDescent="0.3">
      <c r="I2772" s="7"/>
    </row>
    <row r="2773" spans="9:9" x14ac:dyDescent="0.3">
      <c r="I2773" s="7"/>
    </row>
    <row r="2774" spans="9:9" x14ac:dyDescent="0.3">
      <c r="I2774" s="7"/>
    </row>
    <row r="2775" spans="9:9" x14ac:dyDescent="0.3">
      <c r="I2775" s="7"/>
    </row>
    <row r="2776" spans="9:9" x14ac:dyDescent="0.3">
      <c r="I2776" s="7"/>
    </row>
    <row r="2777" spans="9:9" x14ac:dyDescent="0.3">
      <c r="I2777" s="7"/>
    </row>
    <row r="2778" spans="9:9" x14ac:dyDescent="0.3">
      <c r="I2778" s="7"/>
    </row>
    <row r="2779" spans="9:9" x14ac:dyDescent="0.3">
      <c r="I2779" s="7"/>
    </row>
    <row r="2780" spans="9:9" x14ac:dyDescent="0.3">
      <c r="I2780" s="7"/>
    </row>
    <row r="2781" spans="9:9" x14ac:dyDescent="0.3">
      <c r="I2781" s="7"/>
    </row>
    <row r="2782" spans="9:9" x14ac:dyDescent="0.3">
      <c r="I2782" s="7"/>
    </row>
    <row r="2783" spans="9:9" x14ac:dyDescent="0.3">
      <c r="I2783" s="7"/>
    </row>
    <row r="2784" spans="9:9" x14ac:dyDescent="0.3">
      <c r="I2784" s="7"/>
    </row>
    <row r="2785" spans="9:9" x14ac:dyDescent="0.3">
      <c r="I2785" s="7"/>
    </row>
    <row r="2786" spans="9:9" x14ac:dyDescent="0.3">
      <c r="I2786" s="7"/>
    </row>
    <row r="2787" spans="9:9" x14ac:dyDescent="0.3">
      <c r="I2787" s="7"/>
    </row>
    <row r="2788" spans="9:9" x14ac:dyDescent="0.3">
      <c r="I2788" s="7"/>
    </row>
    <row r="2789" spans="9:9" x14ac:dyDescent="0.3">
      <c r="I2789" s="7"/>
    </row>
    <row r="2790" spans="9:9" x14ac:dyDescent="0.3">
      <c r="I2790" s="7"/>
    </row>
    <row r="2791" spans="9:9" x14ac:dyDescent="0.3">
      <c r="I2791" s="7"/>
    </row>
    <row r="2792" spans="9:9" x14ac:dyDescent="0.3">
      <c r="I2792" s="7"/>
    </row>
    <row r="2793" spans="9:9" x14ac:dyDescent="0.3">
      <c r="I2793" s="7"/>
    </row>
    <row r="2794" spans="9:9" x14ac:dyDescent="0.3">
      <c r="I2794" s="7"/>
    </row>
    <row r="2795" spans="9:9" x14ac:dyDescent="0.3">
      <c r="I2795" s="7"/>
    </row>
    <row r="2796" spans="9:9" x14ac:dyDescent="0.3">
      <c r="I2796" s="7"/>
    </row>
    <row r="2797" spans="9:9" x14ac:dyDescent="0.3">
      <c r="I2797" s="7"/>
    </row>
    <row r="2798" spans="9:9" x14ac:dyDescent="0.3">
      <c r="I2798" s="7"/>
    </row>
    <row r="2799" spans="9:9" x14ac:dyDescent="0.3">
      <c r="I2799" s="7"/>
    </row>
    <row r="2800" spans="9:9" x14ac:dyDescent="0.3">
      <c r="I2800" s="7"/>
    </row>
    <row r="2801" spans="9:9" x14ac:dyDescent="0.3">
      <c r="I2801" s="7"/>
    </row>
    <row r="2802" spans="9:9" x14ac:dyDescent="0.3">
      <c r="I2802" s="7"/>
    </row>
    <row r="2803" spans="9:9" x14ac:dyDescent="0.3">
      <c r="I2803" s="7"/>
    </row>
    <row r="2804" spans="9:9" x14ac:dyDescent="0.3">
      <c r="I2804" s="7"/>
    </row>
    <row r="2805" spans="9:9" x14ac:dyDescent="0.3">
      <c r="I2805" s="7"/>
    </row>
    <row r="2806" spans="9:9" x14ac:dyDescent="0.3">
      <c r="I2806" s="7"/>
    </row>
    <row r="2807" spans="9:9" x14ac:dyDescent="0.3">
      <c r="I2807" s="7"/>
    </row>
    <row r="2808" spans="9:9" x14ac:dyDescent="0.3">
      <c r="I2808" s="7"/>
    </row>
    <row r="2809" spans="9:9" x14ac:dyDescent="0.3">
      <c r="I2809" s="7"/>
    </row>
    <row r="2810" spans="9:9" x14ac:dyDescent="0.3">
      <c r="I2810" s="7"/>
    </row>
    <row r="2811" spans="9:9" x14ac:dyDescent="0.3">
      <c r="I2811" s="7"/>
    </row>
    <row r="2812" spans="9:9" x14ac:dyDescent="0.3">
      <c r="I2812" s="7"/>
    </row>
    <row r="2813" spans="9:9" x14ac:dyDescent="0.3">
      <c r="I2813" s="7"/>
    </row>
    <row r="2814" spans="9:9" x14ac:dyDescent="0.3">
      <c r="I2814" s="7"/>
    </row>
    <row r="2815" spans="9:9" x14ac:dyDescent="0.3">
      <c r="I2815" s="7"/>
    </row>
    <row r="2816" spans="9:9" x14ac:dyDescent="0.3">
      <c r="I2816" s="7"/>
    </row>
    <row r="2817" spans="9:9" x14ac:dyDescent="0.3">
      <c r="I2817" s="7"/>
    </row>
    <row r="2818" spans="9:9" x14ac:dyDescent="0.3">
      <c r="I2818" s="7"/>
    </row>
    <row r="2819" spans="9:9" x14ac:dyDescent="0.3">
      <c r="I2819" s="7"/>
    </row>
    <row r="2820" spans="9:9" x14ac:dyDescent="0.3">
      <c r="I2820" s="7"/>
    </row>
    <row r="2821" spans="9:9" x14ac:dyDescent="0.3">
      <c r="I2821" s="7"/>
    </row>
    <row r="2822" spans="9:9" x14ac:dyDescent="0.3">
      <c r="I2822" s="7"/>
    </row>
    <row r="2823" spans="9:9" x14ac:dyDescent="0.3">
      <c r="I2823" s="7"/>
    </row>
    <row r="2824" spans="9:9" x14ac:dyDescent="0.3">
      <c r="I2824" s="7"/>
    </row>
    <row r="2825" spans="9:9" x14ac:dyDescent="0.3">
      <c r="I2825" s="7"/>
    </row>
    <row r="2826" spans="9:9" x14ac:dyDescent="0.3">
      <c r="I2826" s="7"/>
    </row>
    <row r="2827" spans="9:9" x14ac:dyDescent="0.3">
      <c r="I2827" s="7"/>
    </row>
    <row r="2828" spans="9:9" x14ac:dyDescent="0.3">
      <c r="I2828" s="7"/>
    </row>
    <row r="2829" spans="9:9" x14ac:dyDescent="0.3">
      <c r="I2829" s="7"/>
    </row>
    <row r="2830" spans="9:9" x14ac:dyDescent="0.3">
      <c r="I2830" s="7"/>
    </row>
    <row r="2831" spans="9:9" x14ac:dyDescent="0.3">
      <c r="I2831" s="7"/>
    </row>
    <row r="2832" spans="9:9" x14ac:dyDescent="0.3">
      <c r="I2832" s="7"/>
    </row>
    <row r="2833" spans="9:9" x14ac:dyDescent="0.3">
      <c r="I2833" s="7"/>
    </row>
    <row r="2834" spans="9:9" x14ac:dyDescent="0.3">
      <c r="I2834" s="7"/>
    </row>
    <row r="2835" spans="9:9" x14ac:dyDescent="0.3">
      <c r="I2835" s="7"/>
    </row>
    <row r="2836" spans="9:9" x14ac:dyDescent="0.3">
      <c r="I2836" s="7"/>
    </row>
    <row r="2837" spans="9:9" x14ac:dyDescent="0.3">
      <c r="I2837" s="7"/>
    </row>
    <row r="2838" spans="9:9" x14ac:dyDescent="0.3">
      <c r="I2838" s="7"/>
    </row>
    <row r="2839" spans="9:9" x14ac:dyDescent="0.3">
      <c r="I2839" s="7"/>
    </row>
    <row r="2840" spans="9:9" x14ac:dyDescent="0.3">
      <c r="I2840" s="7"/>
    </row>
    <row r="2841" spans="9:9" x14ac:dyDescent="0.3">
      <c r="I2841" s="7"/>
    </row>
    <row r="2842" spans="9:9" x14ac:dyDescent="0.3">
      <c r="I2842" s="7"/>
    </row>
    <row r="2843" spans="9:9" x14ac:dyDescent="0.3">
      <c r="I2843" s="7"/>
    </row>
    <row r="2844" spans="9:9" x14ac:dyDescent="0.3">
      <c r="I2844" s="7"/>
    </row>
    <row r="2845" spans="9:9" x14ac:dyDescent="0.3">
      <c r="I2845" s="7"/>
    </row>
    <row r="2846" spans="9:9" x14ac:dyDescent="0.3">
      <c r="I2846" s="7"/>
    </row>
    <row r="2847" spans="9:9" x14ac:dyDescent="0.3">
      <c r="I2847" s="7"/>
    </row>
    <row r="2848" spans="9:9" x14ac:dyDescent="0.3">
      <c r="I2848" s="7"/>
    </row>
    <row r="2849" spans="9:9" x14ac:dyDescent="0.3">
      <c r="I2849" s="7"/>
    </row>
    <row r="2850" spans="9:9" x14ac:dyDescent="0.3">
      <c r="I2850" s="7"/>
    </row>
    <row r="2851" spans="9:9" x14ac:dyDescent="0.3">
      <c r="I2851" s="7"/>
    </row>
    <row r="2852" spans="9:9" x14ac:dyDescent="0.3">
      <c r="I2852" s="7"/>
    </row>
    <row r="2853" spans="9:9" x14ac:dyDescent="0.3">
      <c r="I2853" s="7"/>
    </row>
    <row r="2854" spans="9:9" x14ac:dyDescent="0.3">
      <c r="I2854" s="7"/>
    </row>
    <row r="2855" spans="9:9" x14ac:dyDescent="0.3">
      <c r="I2855" s="7"/>
    </row>
    <row r="2856" spans="9:9" x14ac:dyDescent="0.3">
      <c r="I2856" s="7"/>
    </row>
    <row r="2857" spans="9:9" x14ac:dyDescent="0.3">
      <c r="I2857" s="7"/>
    </row>
    <row r="2858" spans="9:9" x14ac:dyDescent="0.3">
      <c r="I2858" s="7"/>
    </row>
    <row r="2859" spans="9:9" x14ac:dyDescent="0.3">
      <c r="I2859" s="7"/>
    </row>
    <row r="2860" spans="9:9" x14ac:dyDescent="0.3">
      <c r="I2860" s="7"/>
    </row>
    <row r="2861" spans="9:9" x14ac:dyDescent="0.3">
      <c r="I2861" s="7"/>
    </row>
    <row r="2862" spans="9:9" x14ac:dyDescent="0.3">
      <c r="I2862" s="7"/>
    </row>
    <row r="2863" spans="9:9" x14ac:dyDescent="0.3">
      <c r="I2863" s="7"/>
    </row>
    <row r="2864" spans="9:9" x14ac:dyDescent="0.3">
      <c r="I2864" s="7"/>
    </row>
    <row r="2865" spans="9:9" x14ac:dyDescent="0.3">
      <c r="I2865" s="7"/>
    </row>
    <row r="2866" spans="9:9" x14ac:dyDescent="0.3">
      <c r="I2866" s="7"/>
    </row>
    <row r="2867" spans="9:9" x14ac:dyDescent="0.3">
      <c r="I2867" s="7"/>
    </row>
    <row r="2868" spans="9:9" x14ac:dyDescent="0.3">
      <c r="I2868" s="7"/>
    </row>
    <row r="2869" spans="9:9" x14ac:dyDescent="0.3">
      <c r="I2869" s="7"/>
    </row>
    <row r="2870" spans="9:9" x14ac:dyDescent="0.3">
      <c r="I2870" s="7"/>
    </row>
    <row r="2871" spans="9:9" x14ac:dyDescent="0.3">
      <c r="I2871" s="7"/>
    </row>
    <row r="2872" spans="9:9" x14ac:dyDescent="0.3">
      <c r="I2872" s="7"/>
    </row>
    <row r="2873" spans="9:9" x14ac:dyDescent="0.3">
      <c r="I2873" s="7"/>
    </row>
    <row r="2874" spans="9:9" x14ac:dyDescent="0.3">
      <c r="I2874" s="7"/>
    </row>
    <row r="2875" spans="9:9" x14ac:dyDescent="0.3">
      <c r="I2875" s="7"/>
    </row>
    <row r="2876" spans="9:9" x14ac:dyDescent="0.3">
      <c r="I2876" s="7"/>
    </row>
    <row r="2877" spans="9:9" x14ac:dyDescent="0.3">
      <c r="I2877" s="7"/>
    </row>
    <row r="2878" spans="9:9" x14ac:dyDescent="0.3">
      <c r="I2878" s="7"/>
    </row>
    <row r="2879" spans="9:9" x14ac:dyDescent="0.3">
      <c r="I2879" s="7"/>
    </row>
    <row r="2880" spans="9:9" x14ac:dyDescent="0.3">
      <c r="I2880" s="7"/>
    </row>
    <row r="2881" spans="9:9" x14ac:dyDescent="0.3">
      <c r="I2881" s="7"/>
    </row>
    <row r="2882" spans="9:9" x14ac:dyDescent="0.3">
      <c r="I2882" s="7"/>
    </row>
    <row r="2883" spans="9:9" x14ac:dyDescent="0.3">
      <c r="I2883" s="7"/>
    </row>
    <row r="2884" spans="9:9" x14ac:dyDescent="0.3">
      <c r="I2884" s="7"/>
    </row>
    <row r="2885" spans="9:9" x14ac:dyDescent="0.3">
      <c r="I2885" s="7"/>
    </row>
    <row r="2886" spans="9:9" x14ac:dyDescent="0.3">
      <c r="I2886" s="7"/>
    </row>
    <row r="2887" spans="9:9" x14ac:dyDescent="0.3">
      <c r="I2887" s="7"/>
    </row>
    <row r="2888" spans="9:9" x14ac:dyDescent="0.3">
      <c r="I2888" s="7"/>
    </row>
    <row r="2889" spans="9:9" x14ac:dyDescent="0.3">
      <c r="I2889" s="7"/>
    </row>
    <row r="2890" spans="9:9" x14ac:dyDescent="0.3">
      <c r="I2890" s="7"/>
    </row>
    <row r="2891" spans="9:9" x14ac:dyDescent="0.3">
      <c r="I2891" s="7"/>
    </row>
    <row r="2892" spans="9:9" x14ac:dyDescent="0.3">
      <c r="I2892" s="7"/>
    </row>
    <row r="2893" spans="9:9" x14ac:dyDescent="0.3">
      <c r="I2893" s="7"/>
    </row>
    <row r="2894" spans="9:9" x14ac:dyDescent="0.3">
      <c r="I2894" s="7"/>
    </row>
    <row r="2895" spans="9:9" x14ac:dyDescent="0.3">
      <c r="I2895" s="7"/>
    </row>
    <row r="2896" spans="9:9" x14ac:dyDescent="0.3">
      <c r="I2896" s="7"/>
    </row>
    <row r="2897" spans="9:9" x14ac:dyDescent="0.3">
      <c r="I2897" s="7"/>
    </row>
    <row r="2898" spans="9:9" x14ac:dyDescent="0.3">
      <c r="I2898" s="7"/>
    </row>
    <row r="2899" spans="9:9" x14ac:dyDescent="0.3">
      <c r="I2899" s="7"/>
    </row>
    <row r="2900" spans="9:9" x14ac:dyDescent="0.3">
      <c r="I2900" s="7"/>
    </row>
    <row r="2901" spans="9:9" x14ac:dyDescent="0.3">
      <c r="I2901" s="7"/>
    </row>
    <row r="2902" spans="9:9" x14ac:dyDescent="0.3">
      <c r="I2902" s="7"/>
    </row>
    <row r="2903" spans="9:9" x14ac:dyDescent="0.3">
      <c r="I2903" s="7"/>
    </row>
    <row r="2904" spans="9:9" x14ac:dyDescent="0.3">
      <c r="I2904" s="7"/>
    </row>
    <row r="2905" spans="9:9" x14ac:dyDescent="0.3">
      <c r="I2905" s="7"/>
    </row>
    <row r="2906" spans="9:9" x14ac:dyDescent="0.3">
      <c r="I2906" s="7"/>
    </row>
    <row r="2907" spans="9:9" x14ac:dyDescent="0.3">
      <c r="I2907" s="7"/>
    </row>
    <row r="2908" spans="9:9" x14ac:dyDescent="0.3">
      <c r="I2908" s="7"/>
    </row>
    <row r="2909" spans="9:9" x14ac:dyDescent="0.3">
      <c r="I2909" s="7"/>
    </row>
    <row r="2910" spans="9:9" x14ac:dyDescent="0.3">
      <c r="I2910" s="7"/>
    </row>
    <row r="2911" spans="9:9" x14ac:dyDescent="0.3">
      <c r="I2911" s="7"/>
    </row>
    <row r="2912" spans="9:9" x14ac:dyDescent="0.3">
      <c r="I2912" s="7"/>
    </row>
    <row r="2913" spans="9:9" x14ac:dyDescent="0.3">
      <c r="I2913" s="7"/>
    </row>
    <row r="2914" spans="9:9" x14ac:dyDescent="0.3">
      <c r="I2914" s="7"/>
    </row>
    <row r="2915" spans="9:9" x14ac:dyDescent="0.3">
      <c r="I2915" s="7"/>
    </row>
    <row r="2916" spans="9:9" x14ac:dyDescent="0.3">
      <c r="I2916" s="7"/>
    </row>
    <row r="2917" spans="9:9" x14ac:dyDescent="0.3">
      <c r="I2917" s="7"/>
    </row>
    <row r="2918" spans="9:9" x14ac:dyDescent="0.3">
      <c r="I2918" s="7"/>
    </row>
    <row r="2919" spans="9:9" x14ac:dyDescent="0.3">
      <c r="I2919" s="7"/>
    </row>
    <row r="2920" spans="9:9" x14ac:dyDescent="0.3">
      <c r="I2920" s="7"/>
    </row>
    <row r="2921" spans="9:9" x14ac:dyDescent="0.3">
      <c r="I2921" s="7"/>
    </row>
    <row r="2922" spans="9:9" x14ac:dyDescent="0.3">
      <c r="I2922" s="7"/>
    </row>
    <row r="2923" spans="9:9" x14ac:dyDescent="0.3">
      <c r="I2923" s="7"/>
    </row>
    <row r="2924" spans="9:9" x14ac:dyDescent="0.3">
      <c r="I2924" s="7"/>
    </row>
    <row r="2925" spans="9:9" x14ac:dyDescent="0.3">
      <c r="I2925" s="7"/>
    </row>
    <row r="2926" spans="9:9" x14ac:dyDescent="0.3">
      <c r="I2926" s="7"/>
    </row>
    <row r="2927" spans="9:9" x14ac:dyDescent="0.3">
      <c r="I2927" s="7"/>
    </row>
    <row r="2928" spans="9:9" x14ac:dyDescent="0.3">
      <c r="I2928" s="7"/>
    </row>
    <row r="2929" spans="9:9" x14ac:dyDescent="0.3">
      <c r="I2929" s="7"/>
    </row>
    <row r="2930" spans="9:9" x14ac:dyDescent="0.3">
      <c r="I2930" s="7"/>
    </row>
    <row r="2931" spans="9:9" x14ac:dyDescent="0.3">
      <c r="I2931" s="7"/>
    </row>
    <row r="2932" spans="9:9" x14ac:dyDescent="0.3">
      <c r="I2932" s="7"/>
    </row>
    <row r="2933" spans="9:9" x14ac:dyDescent="0.3">
      <c r="I2933" s="7"/>
    </row>
    <row r="2934" spans="9:9" x14ac:dyDescent="0.3">
      <c r="I2934" s="7"/>
    </row>
    <row r="2935" spans="9:9" x14ac:dyDescent="0.3">
      <c r="I2935" s="7"/>
    </row>
    <row r="2936" spans="9:9" x14ac:dyDescent="0.3">
      <c r="I2936" s="7"/>
    </row>
    <row r="2937" spans="9:9" x14ac:dyDescent="0.3">
      <c r="I2937" s="7"/>
    </row>
    <row r="2938" spans="9:9" x14ac:dyDescent="0.3">
      <c r="I2938" s="7"/>
    </row>
    <row r="2939" spans="9:9" x14ac:dyDescent="0.3">
      <c r="I2939" s="7"/>
    </row>
    <row r="2940" spans="9:9" x14ac:dyDescent="0.3">
      <c r="I2940" s="7"/>
    </row>
    <row r="2941" spans="9:9" x14ac:dyDescent="0.3">
      <c r="I2941" s="7"/>
    </row>
    <row r="2942" spans="9:9" x14ac:dyDescent="0.3">
      <c r="I2942" s="7"/>
    </row>
    <row r="2943" spans="9:9" x14ac:dyDescent="0.3">
      <c r="I2943" s="7"/>
    </row>
    <row r="2944" spans="9:9" x14ac:dyDescent="0.3">
      <c r="I2944" s="7"/>
    </row>
    <row r="2945" spans="9:9" x14ac:dyDescent="0.3">
      <c r="I2945" s="7"/>
    </row>
    <row r="2946" spans="9:9" x14ac:dyDescent="0.3">
      <c r="I2946" s="7"/>
    </row>
    <row r="2947" spans="9:9" x14ac:dyDescent="0.3">
      <c r="I2947" s="7"/>
    </row>
    <row r="2948" spans="9:9" x14ac:dyDescent="0.3">
      <c r="I2948" s="7"/>
    </row>
    <row r="2949" spans="9:9" x14ac:dyDescent="0.3">
      <c r="I2949" s="7"/>
    </row>
    <row r="2950" spans="9:9" x14ac:dyDescent="0.3">
      <c r="I2950" s="7"/>
    </row>
    <row r="2951" spans="9:9" x14ac:dyDescent="0.3">
      <c r="I2951" s="7"/>
    </row>
    <row r="2952" spans="9:9" x14ac:dyDescent="0.3">
      <c r="I2952" s="7"/>
    </row>
    <row r="2953" spans="9:9" x14ac:dyDescent="0.3">
      <c r="I2953" s="7"/>
    </row>
    <row r="2954" spans="9:9" x14ac:dyDescent="0.3">
      <c r="I2954" s="7"/>
    </row>
    <row r="2955" spans="9:9" x14ac:dyDescent="0.3">
      <c r="I2955" s="7"/>
    </row>
    <row r="2956" spans="9:9" x14ac:dyDescent="0.3">
      <c r="I2956" s="7"/>
    </row>
    <row r="2957" spans="9:9" x14ac:dyDescent="0.3">
      <c r="I2957" s="7"/>
    </row>
    <row r="2958" spans="9:9" x14ac:dyDescent="0.3">
      <c r="I2958" s="7"/>
    </row>
    <row r="2959" spans="9:9" x14ac:dyDescent="0.3">
      <c r="I2959" s="7"/>
    </row>
    <row r="2960" spans="9:9" x14ac:dyDescent="0.3">
      <c r="I2960" s="7"/>
    </row>
    <row r="2961" spans="9:9" x14ac:dyDescent="0.3">
      <c r="I2961" s="7"/>
    </row>
    <row r="2962" spans="9:9" x14ac:dyDescent="0.3">
      <c r="I2962" s="7"/>
    </row>
    <row r="2963" spans="9:9" x14ac:dyDescent="0.3">
      <c r="I2963" s="7"/>
    </row>
    <row r="2964" spans="9:9" x14ac:dyDescent="0.3">
      <c r="I2964" s="7"/>
    </row>
    <row r="2965" spans="9:9" x14ac:dyDescent="0.3">
      <c r="I2965" s="7"/>
    </row>
    <row r="2966" spans="9:9" x14ac:dyDescent="0.3">
      <c r="I2966" s="7"/>
    </row>
    <row r="2967" spans="9:9" x14ac:dyDescent="0.3">
      <c r="I2967" s="7"/>
    </row>
    <row r="2968" spans="9:9" x14ac:dyDescent="0.3">
      <c r="I2968" s="7"/>
    </row>
    <row r="2969" spans="9:9" x14ac:dyDescent="0.3">
      <c r="I2969" s="7"/>
    </row>
    <row r="2970" spans="9:9" x14ac:dyDescent="0.3">
      <c r="I2970" s="7"/>
    </row>
    <row r="2971" spans="9:9" x14ac:dyDescent="0.3">
      <c r="I2971" s="7"/>
    </row>
    <row r="2972" spans="9:9" x14ac:dyDescent="0.3">
      <c r="I2972" s="7"/>
    </row>
    <row r="2973" spans="9:9" x14ac:dyDescent="0.3">
      <c r="I2973" s="7"/>
    </row>
    <row r="2974" spans="9:9" x14ac:dyDescent="0.3">
      <c r="I2974" s="7"/>
    </row>
    <row r="2975" spans="9:9" x14ac:dyDescent="0.3">
      <c r="I2975" s="7"/>
    </row>
    <row r="2976" spans="9:9" x14ac:dyDescent="0.3">
      <c r="I2976" s="7"/>
    </row>
    <row r="2977" spans="9:9" x14ac:dyDescent="0.3">
      <c r="I2977" s="7"/>
    </row>
    <row r="2978" spans="9:9" x14ac:dyDescent="0.3">
      <c r="I2978" s="7"/>
    </row>
    <row r="2979" spans="9:9" x14ac:dyDescent="0.3">
      <c r="I2979" s="7"/>
    </row>
    <row r="2980" spans="9:9" x14ac:dyDescent="0.3">
      <c r="I2980" s="7"/>
    </row>
    <row r="2981" spans="9:9" x14ac:dyDescent="0.3">
      <c r="I2981" s="7"/>
    </row>
    <row r="2982" spans="9:9" x14ac:dyDescent="0.3">
      <c r="I2982" s="7"/>
    </row>
    <row r="2983" spans="9:9" x14ac:dyDescent="0.3">
      <c r="I2983" s="7"/>
    </row>
    <row r="2984" spans="9:9" x14ac:dyDescent="0.3">
      <c r="I2984" s="7"/>
    </row>
    <row r="2985" spans="9:9" x14ac:dyDescent="0.3">
      <c r="I2985" s="7"/>
    </row>
    <row r="2986" spans="9:9" x14ac:dyDescent="0.3">
      <c r="I2986" s="7"/>
    </row>
    <row r="2987" spans="9:9" x14ac:dyDescent="0.3">
      <c r="I2987" s="7"/>
    </row>
    <row r="2988" spans="9:9" x14ac:dyDescent="0.3">
      <c r="I2988" s="7"/>
    </row>
    <row r="2989" spans="9:9" x14ac:dyDescent="0.3">
      <c r="I2989" s="7"/>
    </row>
    <row r="2990" spans="9:9" x14ac:dyDescent="0.3">
      <c r="I2990" s="7"/>
    </row>
    <row r="2991" spans="9:9" x14ac:dyDescent="0.3">
      <c r="I2991" s="7"/>
    </row>
    <row r="2992" spans="9:9" x14ac:dyDescent="0.3">
      <c r="I2992" s="7"/>
    </row>
    <row r="2993" spans="9:9" x14ac:dyDescent="0.3">
      <c r="I2993" s="7"/>
    </row>
    <row r="2994" spans="9:9" x14ac:dyDescent="0.3">
      <c r="I2994" s="7"/>
    </row>
    <row r="2995" spans="9:9" x14ac:dyDescent="0.3">
      <c r="I2995" s="7"/>
    </row>
    <row r="2996" spans="9:9" x14ac:dyDescent="0.3">
      <c r="I2996" s="7"/>
    </row>
    <row r="2997" spans="9:9" x14ac:dyDescent="0.3">
      <c r="I2997" s="7"/>
    </row>
    <row r="2998" spans="9:9" x14ac:dyDescent="0.3">
      <c r="I2998" s="7"/>
    </row>
    <row r="2999" spans="9:9" x14ac:dyDescent="0.3">
      <c r="I2999" s="7"/>
    </row>
    <row r="3000" spans="9:9" x14ac:dyDescent="0.3">
      <c r="I3000" s="7"/>
    </row>
    <row r="3001" spans="9:9" x14ac:dyDescent="0.3">
      <c r="I3001" s="7"/>
    </row>
    <row r="3002" spans="9:9" x14ac:dyDescent="0.3">
      <c r="I3002" s="7"/>
    </row>
    <row r="3003" spans="9:9" x14ac:dyDescent="0.3">
      <c r="I3003" s="7"/>
    </row>
    <row r="3004" spans="9:9" x14ac:dyDescent="0.3">
      <c r="I3004" s="7"/>
    </row>
    <row r="3005" spans="9:9" x14ac:dyDescent="0.3">
      <c r="I3005" s="7"/>
    </row>
    <row r="3006" spans="9:9" x14ac:dyDescent="0.3">
      <c r="I3006" s="7"/>
    </row>
    <row r="3007" spans="9:9" x14ac:dyDescent="0.3">
      <c r="I3007" s="7"/>
    </row>
    <row r="3008" spans="9:9" x14ac:dyDescent="0.3">
      <c r="I3008" s="7"/>
    </row>
    <row r="3009" spans="9:9" x14ac:dyDescent="0.3">
      <c r="I3009" s="7"/>
    </row>
    <row r="3010" spans="9:9" x14ac:dyDescent="0.3">
      <c r="I3010" s="7"/>
    </row>
    <row r="3011" spans="9:9" x14ac:dyDescent="0.3">
      <c r="I3011" s="7"/>
    </row>
    <row r="3012" spans="9:9" x14ac:dyDescent="0.3">
      <c r="I3012" s="7"/>
    </row>
    <row r="3013" spans="9:9" x14ac:dyDescent="0.3">
      <c r="I3013" s="7"/>
    </row>
    <row r="3014" spans="9:9" x14ac:dyDescent="0.3">
      <c r="I3014" s="7"/>
    </row>
    <row r="3015" spans="9:9" x14ac:dyDescent="0.3">
      <c r="I3015" s="7"/>
    </row>
    <row r="3016" spans="9:9" x14ac:dyDescent="0.3">
      <c r="I3016" s="7"/>
    </row>
    <row r="3017" spans="9:9" x14ac:dyDescent="0.3">
      <c r="I3017" s="7"/>
    </row>
    <row r="3018" spans="9:9" x14ac:dyDescent="0.3">
      <c r="I3018" s="7"/>
    </row>
    <row r="3019" spans="9:9" x14ac:dyDescent="0.3">
      <c r="I3019" s="7"/>
    </row>
    <row r="3020" spans="9:9" x14ac:dyDescent="0.3">
      <c r="I3020" s="7"/>
    </row>
    <row r="3021" spans="9:9" x14ac:dyDescent="0.3">
      <c r="I3021" s="7"/>
    </row>
    <row r="3022" spans="9:9" x14ac:dyDescent="0.3">
      <c r="I3022" s="7"/>
    </row>
    <row r="3023" spans="9:9" x14ac:dyDescent="0.3">
      <c r="I3023" s="7"/>
    </row>
    <row r="3024" spans="9:9" x14ac:dyDescent="0.3">
      <c r="I3024" s="7"/>
    </row>
    <row r="3025" spans="9:9" x14ac:dyDescent="0.3">
      <c r="I3025" s="7"/>
    </row>
    <row r="3026" spans="9:9" x14ac:dyDescent="0.3">
      <c r="I3026" s="7"/>
    </row>
    <row r="3027" spans="9:9" x14ac:dyDescent="0.3">
      <c r="I3027" s="7"/>
    </row>
    <row r="3028" spans="9:9" x14ac:dyDescent="0.3">
      <c r="I3028" s="7"/>
    </row>
    <row r="3029" spans="9:9" x14ac:dyDescent="0.3">
      <c r="I3029" s="7"/>
    </row>
    <row r="3030" spans="9:9" x14ac:dyDescent="0.3">
      <c r="I3030" s="7"/>
    </row>
    <row r="3031" spans="9:9" x14ac:dyDescent="0.3">
      <c r="I3031" s="7"/>
    </row>
    <row r="3032" spans="9:9" x14ac:dyDescent="0.3">
      <c r="I3032" s="7"/>
    </row>
    <row r="3033" spans="9:9" x14ac:dyDescent="0.3">
      <c r="I3033" s="7"/>
    </row>
    <row r="3034" spans="9:9" x14ac:dyDescent="0.3">
      <c r="I3034" s="7"/>
    </row>
    <row r="3035" spans="9:9" x14ac:dyDescent="0.3">
      <c r="I3035" s="7"/>
    </row>
    <row r="3036" spans="9:9" x14ac:dyDescent="0.3">
      <c r="I3036" s="7"/>
    </row>
    <row r="3037" spans="9:9" x14ac:dyDescent="0.3">
      <c r="I3037" s="7"/>
    </row>
    <row r="3038" spans="9:9" x14ac:dyDescent="0.3">
      <c r="I3038" s="7"/>
    </row>
    <row r="3039" spans="9:9" x14ac:dyDescent="0.3">
      <c r="I3039" s="7"/>
    </row>
    <row r="3040" spans="9:9" x14ac:dyDescent="0.3">
      <c r="I3040" s="7"/>
    </row>
    <row r="3041" spans="9:9" x14ac:dyDescent="0.3">
      <c r="I3041" s="7"/>
    </row>
    <row r="3042" spans="9:9" x14ac:dyDescent="0.3">
      <c r="I3042" s="7"/>
    </row>
    <row r="3043" spans="9:9" x14ac:dyDescent="0.3">
      <c r="I3043" s="7"/>
    </row>
    <row r="3044" spans="9:9" x14ac:dyDescent="0.3">
      <c r="I3044" s="7"/>
    </row>
    <row r="3045" spans="9:9" x14ac:dyDescent="0.3">
      <c r="I3045" s="7"/>
    </row>
    <row r="3046" spans="9:9" x14ac:dyDescent="0.3">
      <c r="I3046" s="7"/>
    </row>
    <row r="3047" spans="9:9" x14ac:dyDescent="0.3">
      <c r="I3047" s="7"/>
    </row>
    <row r="3048" spans="9:9" x14ac:dyDescent="0.3">
      <c r="I3048" s="7"/>
    </row>
    <row r="3049" spans="9:9" x14ac:dyDescent="0.3">
      <c r="I3049" s="7"/>
    </row>
    <row r="3050" spans="9:9" x14ac:dyDescent="0.3">
      <c r="I3050" s="7"/>
    </row>
    <row r="3051" spans="9:9" x14ac:dyDescent="0.3">
      <c r="I3051" s="7"/>
    </row>
    <row r="3052" spans="9:9" x14ac:dyDescent="0.3">
      <c r="I3052" s="7"/>
    </row>
    <row r="3053" spans="9:9" x14ac:dyDescent="0.3">
      <c r="I3053" s="7"/>
    </row>
    <row r="3054" spans="9:9" x14ac:dyDescent="0.3">
      <c r="I3054" s="7"/>
    </row>
    <row r="3055" spans="9:9" x14ac:dyDescent="0.3">
      <c r="I3055" s="7"/>
    </row>
    <row r="3056" spans="9:9" x14ac:dyDescent="0.3">
      <c r="I3056" s="7"/>
    </row>
    <row r="3057" spans="9:9" x14ac:dyDescent="0.3">
      <c r="I3057" s="7"/>
    </row>
    <row r="3058" spans="9:9" x14ac:dyDescent="0.3">
      <c r="I3058" s="7"/>
    </row>
    <row r="3059" spans="9:9" x14ac:dyDescent="0.3">
      <c r="I3059" s="7"/>
    </row>
    <row r="3060" spans="9:9" x14ac:dyDescent="0.3">
      <c r="I3060" s="7"/>
    </row>
    <row r="3061" spans="9:9" x14ac:dyDescent="0.3">
      <c r="I3061" s="7"/>
    </row>
    <row r="3062" spans="9:9" x14ac:dyDescent="0.3">
      <c r="I3062" s="7"/>
    </row>
    <row r="3063" spans="9:9" x14ac:dyDescent="0.3">
      <c r="I3063" s="7"/>
    </row>
    <row r="3064" spans="9:9" x14ac:dyDescent="0.3">
      <c r="I3064" s="7"/>
    </row>
    <row r="3065" spans="9:9" x14ac:dyDescent="0.3">
      <c r="I3065" s="7"/>
    </row>
    <row r="3066" spans="9:9" x14ac:dyDescent="0.3">
      <c r="I3066" s="7"/>
    </row>
    <row r="3067" spans="9:9" x14ac:dyDescent="0.3">
      <c r="I3067" s="7"/>
    </row>
    <row r="3068" spans="9:9" x14ac:dyDescent="0.3">
      <c r="I3068" s="7"/>
    </row>
    <row r="3069" spans="9:9" x14ac:dyDescent="0.3">
      <c r="I3069" s="7"/>
    </row>
    <row r="3070" spans="9:9" x14ac:dyDescent="0.3">
      <c r="I3070" s="7"/>
    </row>
    <row r="3071" spans="9:9" x14ac:dyDescent="0.3">
      <c r="I3071" s="7"/>
    </row>
    <row r="3072" spans="9:9" x14ac:dyDescent="0.3">
      <c r="I3072" s="7"/>
    </row>
    <row r="3073" spans="9:9" x14ac:dyDescent="0.3">
      <c r="I3073" s="7"/>
    </row>
    <row r="3074" spans="9:9" x14ac:dyDescent="0.3">
      <c r="I3074" s="7"/>
    </row>
    <row r="3075" spans="9:9" x14ac:dyDescent="0.3">
      <c r="I3075" s="7"/>
    </row>
    <row r="3076" spans="9:9" x14ac:dyDescent="0.3">
      <c r="I3076" s="7"/>
    </row>
    <row r="3077" spans="9:9" x14ac:dyDescent="0.3">
      <c r="I3077" s="7"/>
    </row>
    <row r="3078" spans="9:9" x14ac:dyDescent="0.3">
      <c r="I3078" s="7"/>
    </row>
    <row r="3079" spans="9:9" x14ac:dyDescent="0.3">
      <c r="I3079" s="7"/>
    </row>
    <row r="3080" spans="9:9" x14ac:dyDescent="0.3">
      <c r="I3080" s="7"/>
    </row>
    <row r="3081" spans="9:9" x14ac:dyDescent="0.3">
      <c r="I3081" s="7"/>
    </row>
    <row r="3082" spans="9:9" x14ac:dyDescent="0.3">
      <c r="I3082" s="7"/>
    </row>
    <row r="3083" spans="9:9" x14ac:dyDescent="0.3">
      <c r="I3083" s="7"/>
    </row>
    <row r="3084" spans="9:9" x14ac:dyDescent="0.3">
      <c r="I3084" s="7"/>
    </row>
    <row r="3085" spans="9:9" x14ac:dyDescent="0.3">
      <c r="I3085" s="7"/>
    </row>
    <row r="3086" spans="9:9" x14ac:dyDescent="0.3">
      <c r="I3086" s="7"/>
    </row>
    <row r="3087" spans="9:9" x14ac:dyDescent="0.3">
      <c r="I3087" s="7"/>
    </row>
    <row r="3088" spans="9:9" x14ac:dyDescent="0.3">
      <c r="I3088" s="7"/>
    </row>
    <row r="3089" spans="9:9" x14ac:dyDescent="0.3">
      <c r="I3089" s="7"/>
    </row>
    <row r="3090" spans="9:9" x14ac:dyDescent="0.3">
      <c r="I3090" s="7"/>
    </row>
    <row r="3091" spans="9:9" x14ac:dyDescent="0.3">
      <c r="I3091" s="7"/>
    </row>
    <row r="3092" spans="9:9" x14ac:dyDescent="0.3">
      <c r="I3092" s="7"/>
    </row>
    <row r="3093" spans="9:9" x14ac:dyDescent="0.3">
      <c r="I3093" s="7"/>
    </row>
    <row r="3094" spans="9:9" x14ac:dyDescent="0.3">
      <c r="I3094" s="7"/>
    </row>
    <row r="3095" spans="9:9" x14ac:dyDescent="0.3">
      <c r="I3095" s="7"/>
    </row>
    <row r="3096" spans="9:9" x14ac:dyDescent="0.3">
      <c r="I3096" s="7"/>
    </row>
    <row r="3097" spans="9:9" x14ac:dyDescent="0.3">
      <c r="I3097" s="7"/>
    </row>
    <row r="3098" spans="9:9" x14ac:dyDescent="0.3">
      <c r="I3098" s="7"/>
    </row>
    <row r="3099" spans="9:9" x14ac:dyDescent="0.3">
      <c r="I3099" s="7"/>
    </row>
    <row r="3100" spans="9:9" x14ac:dyDescent="0.3">
      <c r="I3100" s="7"/>
    </row>
    <row r="3101" spans="9:9" x14ac:dyDescent="0.3">
      <c r="I3101" s="7"/>
    </row>
    <row r="3102" spans="9:9" x14ac:dyDescent="0.3">
      <c r="I3102" s="7"/>
    </row>
    <row r="3103" spans="9:9" x14ac:dyDescent="0.3">
      <c r="I3103" s="7"/>
    </row>
    <row r="3104" spans="9:9" x14ac:dyDescent="0.3">
      <c r="I3104" s="7"/>
    </row>
    <row r="3105" spans="9:9" x14ac:dyDescent="0.3">
      <c r="I3105" s="7"/>
    </row>
    <row r="3106" spans="9:9" x14ac:dyDescent="0.3">
      <c r="I3106" s="7"/>
    </row>
    <row r="3107" spans="9:9" x14ac:dyDescent="0.3">
      <c r="I3107" s="7"/>
    </row>
    <row r="3108" spans="9:9" x14ac:dyDescent="0.3">
      <c r="I3108" s="7"/>
    </row>
    <row r="3109" spans="9:9" x14ac:dyDescent="0.3">
      <c r="I3109" s="7"/>
    </row>
    <row r="3110" spans="9:9" x14ac:dyDescent="0.3">
      <c r="I3110" s="7"/>
    </row>
    <row r="3111" spans="9:9" x14ac:dyDescent="0.3">
      <c r="I3111" s="7"/>
    </row>
    <row r="3112" spans="9:9" x14ac:dyDescent="0.3">
      <c r="I3112" s="7"/>
    </row>
    <row r="3113" spans="9:9" x14ac:dyDescent="0.3">
      <c r="I3113" s="7"/>
    </row>
    <row r="3114" spans="9:9" x14ac:dyDescent="0.3">
      <c r="I3114" s="7"/>
    </row>
    <row r="3115" spans="9:9" x14ac:dyDescent="0.3">
      <c r="I3115" s="7"/>
    </row>
    <row r="3116" spans="9:9" x14ac:dyDescent="0.3">
      <c r="I3116" s="7"/>
    </row>
    <row r="3117" spans="9:9" x14ac:dyDescent="0.3">
      <c r="I3117" s="7"/>
    </row>
    <row r="3118" spans="9:9" x14ac:dyDescent="0.3">
      <c r="I3118" s="7"/>
    </row>
    <row r="3119" spans="9:9" x14ac:dyDescent="0.3">
      <c r="I3119" s="7"/>
    </row>
    <row r="3120" spans="9:9" x14ac:dyDescent="0.3">
      <c r="I3120" s="7"/>
    </row>
    <row r="3121" spans="9:9" x14ac:dyDescent="0.3">
      <c r="I3121" s="7"/>
    </row>
    <row r="3122" spans="9:9" x14ac:dyDescent="0.3">
      <c r="I3122" s="7"/>
    </row>
    <row r="3123" spans="9:9" x14ac:dyDescent="0.3">
      <c r="I3123" s="7"/>
    </row>
    <row r="3124" spans="9:9" x14ac:dyDescent="0.3">
      <c r="I3124" s="7"/>
    </row>
    <row r="3125" spans="9:9" x14ac:dyDescent="0.3">
      <c r="I3125" s="7"/>
    </row>
    <row r="3126" spans="9:9" x14ac:dyDescent="0.3">
      <c r="I3126" s="7"/>
    </row>
    <row r="3127" spans="9:9" x14ac:dyDescent="0.3">
      <c r="I3127" s="7"/>
    </row>
    <row r="3128" spans="9:9" x14ac:dyDescent="0.3">
      <c r="I3128" s="7"/>
    </row>
    <row r="3129" spans="9:9" x14ac:dyDescent="0.3">
      <c r="I3129" s="7"/>
    </row>
    <row r="3130" spans="9:9" x14ac:dyDescent="0.3">
      <c r="I3130" s="7"/>
    </row>
    <row r="3131" spans="9:9" x14ac:dyDescent="0.3">
      <c r="I3131" s="7"/>
    </row>
    <row r="3132" spans="9:9" x14ac:dyDescent="0.3">
      <c r="I3132" s="7"/>
    </row>
    <row r="3133" spans="9:9" x14ac:dyDescent="0.3">
      <c r="I3133" s="7"/>
    </row>
    <row r="3134" spans="9:9" x14ac:dyDescent="0.3">
      <c r="I3134" s="7"/>
    </row>
    <row r="3135" spans="9:9" x14ac:dyDescent="0.3">
      <c r="I3135" s="7"/>
    </row>
    <row r="3136" spans="9:9" x14ac:dyDescent="0.3">
      <c r="I3136" s="7"/>
    </row>
    <row r="3137" spans="9:9" x14ac:dyDescent="0.3">
      <c r="I3137" s="7"/>
    </row>
    <row r="3138" spans="9:9" x14ac:dyDescent="0.3">
      <c r="I3138" s="7"/>
    </row>
    <row r="3139" spans="9:9" x14ac:dyDescent="0.3">
      <c r="I3139" s="7"/>
    </row>
    <row r="3140" spans="9:9" x14ac:dyDescent="0.3">
      <c r="I3140" s="7"/>
    </row>
    <row r="3141" spans="9:9" x14ac:dyDescent="0.3">
      <c r="I3141" s="7"/>
    </row>
    <row r="3142" spans="9:9" x14ac:dyDescent="0.3">
      <c r="I3142" s="7"/>
    </row>
    <row r="3143" spans="9:9" x14ac:dyDescent="0.3">
      <c r="I3143" s="7"/>
    </row>
    <row r="3144" spans="9:9" x14ac:dyDescent="0.3">
      <c r="I3144" s="7"/>
    </row>
    <row r="3145" spans="9:9" x14ac:dyDescent="0.3">
      <c r="I3145" s="7"/>
    </row>
    <row r="3146" spans="9:9" x14ac:dyDescent="0.3">
      <c r="I3146" s="7"/>
    </row>
    <row r="3147" spans="9:9" x14ac:dyDescent="0.3">
      <c r="I3147" s="7"/>
    </row>
    <row r="3148" spans="9:9" x14ac:dyDescent="0.3">
      <c r="I3148" s="7"/>
    </row>
    <row r="3149" spans="9:9" x14ac:dyDescent="0.3">
      <c r="I3149" s="7"/>
    </row>
    <row r="3150" spans="9:9" x14ac:dyDescent="0.3">
      <c r="I3150" s="7"/>
    </row>
    <row r="3151" spans="9:9" x14ac:dyDescent="0.3">
      <c r="I3151" s="7"/>
    </row>
    <row r="3152" spans="9:9" x14ac:dyDescent="0.3">
      <c r="I3152" s="7"/>
    </row>
    <row r="3153" spans="9:9" x14ac:dyDescent="0.3">
      <c r="I3153" s="7"/>
    </row>
    <row r="3154" spans="9:9" x14ac:dyDescent="0.3">
      <c r="I3154" s="7"/>
    </row>
    <row r="3155" spans="9:9" x14ac:dyDescent="0.3">
      <c r="I3155" s="7"/>
    </row>
    <row r="3156" spans="9:9" x14ac:dyDescent="0.3">
      <c r="I3156" s="7"/>
    </row>
    <row r="3157" spans="9:9" x14ac:dyDescent="0.3">
      <c r="I3157" s="7"/>
    </row>
    <row r="3158" spans="9:9" x14ac:dyDescent="0.3">
      <c r="I3158" s="7"/>
    </row>
    <row r="3159" spans="9:9" x14ac:dyDescent="0.3">
      <c r="I3159" s="7"/>
    </row>
    <row r="3160" spans="9:9" x14ac:dyDescent="0.3">
      <c r="I3160" s="7"/>
    </row>
    <row r="3161" spans="9:9" x14ac:dyDescent="0.3">
      <c r="I3161" s="7"/>
    </row>
    <row r="3162" spans="9:9" x14ac:dyDescent="0.3">
      <c r="I3162" s="7"/>
    </row>
    <row r="3163" spans="9:9" x14ac:dyDescent="0.3">
      <c r="I3163" s="7"/>
    </row>
    <row r="3164" spans="9:9" x14ac:dyDescent="0.3">
      <c r="I3164" s="7"/>
    </row>
    <row r="3165" spans="9:9" x14ac:dyDescent="0.3">
      <c r="I3165" s="7"/>
    </row>
    <row r="3166" spans="9:9" x14ac:dyDescent="0.3">
      <c r="I3166" s="7"/>
    </row>
    <row r="3167" spans="9:9" x14ac:dyDescent="0.3">
      <c r="I3167" s="7"/>
    </row>
    <row r="3168" spans="9:9" x14ac:dyDescent="0.3">
      <c r="I3168" s="7"/>
    </row>
    <row r="3169" spans="9:9" x14ac:dyDescent="0.3">
      <c r="I3169" s="7"/>
    </row>
    <row r="3170" spans="9:9" x14ac:dyDescent="0.3">
      <c r="I3170" s="7"/>
    </row>
    <row r="3171" spans="9:9" x14ac:dyDescent="0.3">
      <c r="I3171" s="7"/>
    </row>
    <row r="3172" spans="9:9" x14ac:dyDescent="0.3">
      <c r="I3172" s="7"/>
    </row>
    <row r="3173" spans="9:9" x14ac:dyDescent="0.3">
      <c r="I3173" s="7"/>
    </row>
    <row r="3174" spans="9:9" x14ac:dyDescent="0.3">
      <c r="I3174" s="7"/>
    </row>
    <row r="3175" spans="9:9" x14ac:dyDescent="0.3">
      <c r="I3175" s="7"/>
    </row>
    <row r="3176" spans="9:9" x14ac:dyDescent="0.3">
      <c r="I3176" s="7"/>
    </row>
    <row r="3177" spans="9:9" x14ac:dyDescent="0.3">
      <c r="I3177" s="7"/>
    </row>
    <row r="3178" spans="9:9" x14ac:dyDescent="0.3">
      <c r="I3178" s="7"/>
    </row>
    <row r="3179" spans="9:9" x14ac:dyDescent="0.3">
      <c r="I3179" s="7"/>
    </row>
    <row r="3180" spans="9:9" x14ac:dyDescent="0.3">
      <c r="I3180" s="7"/>
    </row>
    <row r="3181" spans="9:9" x14ac:dyDescent="0.3">
      <c r="I3181" s="7"/>
    </row>
    <row r="3182" spans="9:9" x14ac:dyDescent="0.3">
      <c r="I3182" s="7"/>
    </row>
    <row r="3183" spans="9:9" x14ac:dyDescent="0.3">
      <c r="I3183" s="7"/>
    </row>
    <row r="3184" spans="9:9" x14ac:dyDescent="0.3">
      <c r="I3184" s="7"/>
    </row>
    <row r="3185" spans="9:9" x14ac:dyDescent="0.3">
      <c r="I3185" s="7"/>
    </row>
    <row r="3186" spans="9:9" x14ac:dyDescent="0.3">
      <c r="I3186" s="7"/>
    </row>
    <row r="3187" spans="9:9" x14ac:dyDescent="0.3">
      <c r="I3187" s="7"/>
    </row>
    <row r="3188" spans="9:9" x14ac:dyDescent="0.3">
      <c r="I3188" s="7"/>
    </row>
    <row r="3189" spans="9:9" x14ac:dyDescent="0.3">
      <c r="I3189" s="7"/>
    </row>
    <row r="3190" spans="9:9" x14ac:dyDescent="0.3">
      <c r="I3190" s="7"/>
    </row>
    <row r="3191" spans="9:9" x14ac:dyDescent="0.3">
      <c r="I3191" s="7"/>
    </row>
    <row r="3192" spans="9:9" x14ac:dyDescent="0.3">
      <c r="I3192" s="7"/>
    </row>
    <row r="3193" spans="9:9" x14ac:dyDescent="0.3">
      <c r="I3193" s="7"/>
    </row>
    <row r="3194" spans="9:9" x14ac:dyDescent="0.3">
      <c r="I3194" s="7"/>
    </row>
    <row r="3195" spans="9:9" x14ac:dyDescent="0.3">
      <c r="I3195" s="7"/>
    </row>
    <row r="3196" spans="9:9" x14ac:dyDescent="0.3">
      <c r="I3196" s="7"/>
    </row>
    <row r="3197" spans="9:9" x14ac:dyDescent="0.3">
      <c r="I3197" s="7"/>
    </row>
    <row r="3198" spans="9:9" x14ac:dyDescent="0.3">
      <c r="I3198" s="7"/>
    </row>
    <row r="3199" spans="9:9" x14ac:dyDescent="0.3">
      <c r="I3199" s="7"/>
    </row>
    <row r="3200" spans="9:9" x14ac:dyDescent="0.3">
      <c r="I3200" s="7"/>
    </row>
    <row r="3201" spans="9:9" x14ac:dyDescent="0.3">
      <c r="I3201" s="7"/>
    </row>
    <row r="3202" spans="9:9" x14ac:dyDescent="0.3">
      <c r="I3202" s="7"/>
    </row>
    <row r="3203" spans="9:9" x14ac:dyDescent="0.3">
      <c r="I3203" s="7"/>
    </row>
    <row r="3204" spans="9:9" x14ac:dyDescent="0.3">
      <c r="I3204" s="7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04"/>
  <sheetViews>
    <sheetView workbookViewId="0">
      <selection activeCell="D7" sqref="D7"/>
    </sheetView>
  </sheetViews>
  <sheetFormatPr defaultColWidth="13.5546875" defaultRowHeight="14.4" x14ac:dyDescent="0.3"/>
  <cols>
    <col min="1" max="2" width="13.5546875" style="11"/>
  </cols>
  <sheetData>
    <row r="1" spans="1:3" x14ac:dyDescent="0.3">
      <c r="A1" s="3" t="s">
        <v>2</v>
      </c>
      <c r="B1" s="3" t="s">
        <v>3</v>
      </c>
      <c r="C1" s="1" t="s">
        <v>1</v>
      </c>
    </row>
    <row r="2" spans="1:3" x14ac:dyDescent="0.3">
      <c r="A2" s="10">
        <v>41438</v>
      </c>
      <c r="B2" s="10">
        <v>41442</v>
      </c>
      <c r="C2" t="s">
        <v>22</v>
      </c>
    </row>
    <row r="3" spans="1:3" x14ac:dyDescent="0.3">
      <c r="A3" s="10">
        <v>40703</v>
      </c>
      <c r="B3" s="10">
        <v>40708</v>
      </c>
      <c r="C3" t="s">
        <v>35</v>
      </c>
    </row>
    <row r="4" spans="1:3" x14ac:dyDescent="0.3">
      <c r="A4" s="10">
        <v>40703</v>
      </c>
      <c r="B4" s="10">
        <v>40708</v>
      </c>
      <c r="C4" t="s">
        <v>35</v>
      </c>
    </row>
    <row r="5" spans="1:3" x14ac:dyDescent="0.3">
      <c r="A5" s="10">
        <v>40703</v>
      </c>
      <c r="B5" s="10">
        <v>40708</v>
      </c>
      <c r="C5" t="s">
        <v>35</v>
      </c>
    </row>
    <row r="6" spans="1:3" x14ac:dyDescent="0.3">
      <c r="A6" s="10">
        <v>40703</v>
      </c>
      <c r="B6" s="10">
        <v>40708</v>
      </c>
      <c r="C6" t="s">
        <v>35</v>
      </c>
    </row>
    <row r="7" spans="1:3" x14ac:dyDescent="0.3">
      <c r="A7" s="10">
        <v>40703</v>
      </c>
      <c r="B7" s="10">
        <v>40708</v>
      </c>
      <c r="C7" t="s">
        <v>35</v>
      </c>
    </row>
    <row r="8" spans="1:3" x14ac:dyDescent="0.3">
      <c r="A8" s="10">
        <v>40703</v>
      </c>
      <c r="B8" s="10">
        <v>40708</v>
      </c>
      <c r="C8" t="s">
        <v>35</v>
      </c>
    </row>
    <row r="9" spans="1:3" x14ac:dyDescent="0.3">
      <c r="A9" s="10">
        <v>40703</v>
      </c>
      <c r="B9" s="10">
        <v>40708</v>
      </c>
      <c r="C9" t="s">
        <v>35</v>
      </c>
    </row>
    <row r="10" spans="1:3" x14ac:dyDescent="0.3">
      <c r="A10" s="10">
        <v>41614</v>
      </c>
      <c r="B10" s="10">
        <v>41619</v>
      </c>
      <c r="C10" t="s">
        <v>62</v>
      </c>
    </row>
    <row r="11" spans="1:3" x14ac:dyDescent="0.3">
      <c r="A11" s="10">
        <v>40676</v>
      </c>
      <c r="B11" s="10">
        <v>40678</v>
      </c>
      <c r="C11" t="s">
        <v>69</v>
      </c>
    </row>
    <row r="12" spans="1:3" x14ac:dyDescent="0.3">
      <c r="A12" s="10">
        <v>40782</v>
      </c>
      <c r="B12" s="10">
        <v>40787</v>
      </c>
      <c r="C12" t="s">
        <v>77</v>
      </c>
    </row>
    <row r="13" spans="1:3" x14ac:dyDescent="0.3">
      <c r="A13" s="10">
        <v>40782</v>
      </c>
      <c r="B13" s="10">
        <v>40787</v>
      </c>
      <c r="C13" t="s">
        <v>77</v>
      </c>
    </row>
    <row r="14" spans="1:3" x14ac:dyDescent="0.3">
      <c r="A14" s="10">
        <v>40782</v>
      </c>
      <c r="B14" s="10">
        <v>40787</v>
      </c>
      <c r="C14" t="s">
        <v>77</v>
      </c>
    </row>
    <row r="15" spans="1:3" x14ac:dyDescent="0.3">
      <c r="A15" s="10">
        <v>41177</v>
      </c>
      <c r="B15" s="10">
        <v>41182</v>
      </c>
      <c r="C15" t="s">
        <v>87</v>
      </c>
    </row>
    <row r="16" spans="1:3" x14ac:dyDescent="0.3">
      <c r="A16" s="10">
        <v>41290</v>
      </c>
      <c r="B16" s="10">
        <v>41294</v>
      </c>
      <c r="C16" t="s">
        <v>93</v>
      </c>
    </row>
    <row r="17" spans="1:3" x14ac:dyDescent="0.3">
      <c r="A17" s="10">
        <v>41290</v>
      </c>
      <c r="B17" s="10">
        <v>41294</v>
      </c>
      <c r="C17" t="s">
        <v>93</v>
      </c>
    </row>
    <row r="18" spans="1:3" x14ac:dyDescent="0.3">
      <c r="A18" s="10">
        <v>41473</v>
      </c>
      <c r="B18" s="10">
        <v>41478</v>
      </c>
      <c r="C18" t="s">
        <v>101</v>
      </c>
    </row>
    <row r="19" spans="1:3" x14ac:dyDescent="0.3">
      <c r="A19" s="10">
        <v>41237</v>
      </c>
      <c r="B19" s="10">
        <v>41243</v>
      </c>
      <c r="C19" t="s">
        <v>106</v>
      </c>
    </row>
    <row r="20" spans="1:3" x14ac:dyDescent="0.3">
      <c r="A20" s="10">
        <v>41237</v>
      </c>
      <c r="B20" s="10">
        <v>41243</v>
      </c>
      <c r="C20" t="s">
        <v>106</v>
      </c>
    </row>
    <row r="21" spans="1:3" x14ac:dyDescent="0.3">
      <c r="A21" s="10">
        <v>41237</v>
      </c>
      <c r="B21" s="10">
        <v>41243</v>
      </c>
      <c r="C21" t="s">
        <v>106</v>
      </c>
    </row>
    <row r="22" spans="1:3" x14ac:dyDescent="0.3">
      <c r="A22" s="10">
        <v>41237</v>
      </c>
      <c r="B22" s="10">
        <v>41243</v>
      </c>
      <c r="C22" t="s">
        <v>106</v>
      </c>
    </row>
    <row r="23" spans="1:3" x14ac:dyDescent="0.3">
      <c r="A23" s="10">
        <v>40882</v>
      </c>
      <c r="B23" s="10">
        <v>40887</v>
      </c>
      <c r="C23" t="s">
        <v>118</v>
      </c>
    </row>
    <row r="24" spans="1:3" x14ac:dyDescent="0.3">
      <c r="A24" s="10">
        <v>40882</v>
      </c>
      <c r="B24" s="10">
        <v>40887</v>
      </c>
      <c r="C24" t="s">
        <v>118</v>
      </c>
    </row>
    <row r="25" spans="1:3" x14ac:dyDescent="0.3">
      <c r="A25" s="10">
        <v>40828</v>
      </c>
      <c r="B25" s="10">
        <v>40832</v>
      </c>
      <c r="C25" t="s">
        <v>127</v>
      </c>
    </row>
    <row r="26" spans="1:3" x14ac:dyDescent="0.3">
      <c r="A26" s="10">
        <v>40828</v>
      </c>
      <c r="B26" s="10">
        <v>40832</v>
      </c>
      <c r="C26" t="s">
        <v>127</v>
      </c>
    </row>
    <row r="27" spans="1:3" x14ac:dyDescent="0.3">
      <c r="A27" s="10">
        <v>41535</v>
      </c>
      <c r="B27" s="10">
        <v>41540</v>
      </c>
      <c r="C27" t="s">
        <v>134</v>
      </c>
    </row>
    <row r="28" spans="1:3" x14ac:dyDescent="0.3">
      <c r="A28" s="10">
        <v>41535</v>
      </c>
      <c r="B28" s="10">
        <v>41540</v>
      </c>
      <c r="C28" t="s">
        <v>134</v>
      </c>
    </row>
    <row r="29" spans="1:3" x14ac:dyDescent="0.3">
      <c r="A29" s="10">
        <v>41535</v>
      </c>
      <c r="B29" s="10">
        <v>41540</v>
      </c>
      <c r="C29" t="s">
        <v>134</v>
      </c>
    </row>
    <row r="30" spans="1:3" x14ac:dyDescent="0.3">
      <c r="A30" s="10">
        <v>41950</v>
      </c>
      <c r="B30" s="10">
        <v>41956</v>
      </c>
      <c r="C30" t="s">
        <v>143</v>
      </c>
    </row>
    <row r="31" spans="1:3" x14ac:dyDescent="0.3">
      <c r="A31" s="10">
        <v>41808</v>
      </c>
      <c r="B31" s="10">
        <v>41811</v>
      </c>
      <c r="C31" t="s">
        <v>151</v>
      </c>
    </row>
    <row r="32" spans="1:3" x14ac:dyDescent="0.3">
      <c r="A32" s="10">
        <v>41226</v>
      </c>
      <c r="B32" s="10">
        <v>41230</v>
      </c>
      <c r="C32" t="s">
        <v>157</v>
      </c>
    </row>
    <row r="33" spans="1:3" x14ac:dyDescent="0.3">
      <c r="A33" s="10">
        <v>41226</v>
      </c>
      <c r="B33" s="10">
        <v>41230</v>
      </c>
      <c r="C33" t="s">
        <v>157</v>
      </c>
    </row>
    <row r="34" spans="1:3" x14ac:dyDescent="0.3">
      <c r="A34" s="10">
        <v>41226</v>
      </c>
      <c r="B34" s="10">
        <v>41230</v>
      </c>
      <c r="C34" t="s">
        <v>157</v>
      </c>
    </row>
    <row r="35" spans="1:3" x14ac:dyDescent="0.3">
      <c r="A35" s="10">
        <v>40970</v>
      </c>
      <c r="B35" s="10">
        <v>40974</v>
      </c>
      <c r="C35" t="s">
        <v>168</v>
      </c>
    </row>
    <row r="36" spans="1:3" x14ac:dyDescent="0.3">
      <c r="A36" s="10">
        <v>41949</v>
      </c>
      <c r="B36" s="10">
        <v>41956</v>
      </c>
      <c r="C36" t="s">
        <v>173</v>
      </c>
    </row>
    <row r="37" spans="1:3" x14ac:dyDescent="0.3">
      <c r="A37" s="10">
        <v>41949</v>
      </c>
      <c r="B37" s="10">
        <v>41956</v>
      </c>
      <c r="C37" t="s">
        <v>173</v>
      </c>
    </row>
    <row r="38" spans="1:3" x14ac:dyDescent="0.3">
      <c r="A38" s="10">
        <v>41585</v>
      </c>
      <c r="B38" s="10">
        <v>41589</v>
      </c>
      <c r="C38" t="s">
        <v>181</v>
      </c>
    </row>
    <row r="39" spans="1:3" x14ac:dyDescent="0.3">
      <c r="A39" s="10">
        <v>41585</v>
      </c>
      <c r="B39" s="10">
        <v>41589</v>
      </c>
      <c r="C39" t="s">
        <v>181</v>
      </c>
    </row>
    <row r="40" spans="1:3" x14ac:dyDescent="0.3">
      <c r="A40" s="10">
        <v>41561</v>
      </c>
      <c r="B40" s="10">
        <v>41567</v>
      </c>
      <c r="C40" t="s">
        <v>189</v>
      </c>
    </row>
    <row r="41" spans="1:3" x14ac:dyDescent="0.3">
      <c r="A41" s="10">
        <v>41561</v>
      </c>
      <c r="B41" s="10">
        <v>41567</v>
      </c>
      <c r="C41" t="s">
        <v>189</v>
      </c>
    </row>
    <row r="42" spans="1:3" x14ac:dyDescent="0.3">
      <c r="A42" s="10">
        <v>41561</v>
      </c>
      <c r="B42" s="10">
        <v>41567</v>
      </c>
      <c r="C42" t="s">
        <v>189</v>
      </c>
    </row>
    <row r="43" spans="1:3" x14ac:dyDescent="0.3">
      <c r="A43" s="10">
        <v>41561</v>
      </c>
      <c r="B43" s="10">
        <v>41567</v>
      </c>
      <c r="C43" t="s">
        <v>189</v>
      </c>
    </row>
    <row r="44" spans="1:3" x14ac:dyDescent="0.3">
      <c r="A44" s="10">
        <v>41561</v>
      </c>
      <c r="B44" s="10">
        <v>41567</v>
      </c>
      <c r="C44" t="s">
        <v>189</v>
      </c>
    </row>
    <row r="45" spans="1:3" x14ac:dyDescent="0.3">
      <c r="A45" s="10">
        <v>41561</v>
      </c>
      <c r="B45" s="10">
        <v>41567</v>
      </c>
      <c r="C45" t="s">
        <v>189</v>
      </c>
    </row>
    <row r="46" spans="1:3" x14ac:dyDescent="0.3">
      <c r="A46" s="10">
        <v>41561</v>
      </c>
      <c r="B46" s="10">
        <v>41567</v>
      </c>
      <c r="C46" t="s">
        <v>189</v>
      </c>
    </row>
    <row r="47" spans="1:3" x14ac:dyDescent="0.3">
      <c r="A47" s="10">
        <v>41901</v>
      </c>
      <c r="B47" s="10">
        <v>41906</v>
      </c>
      <c r="C47" t="s">
        <v>209</v>
      </c>
    </row>
    <row r="48" spans="1:3" x14ac:dyDescent="0.3">
      <c r="A48" s="10">
        <v>41901</v>
      </c>
      <c r="B48" s="10">
        <v>41906</v>
      </c>
      <c r="C48" t="s">
        <v>209</v>
      </c>
    </row>
    <row r="49" spans="1:3" x14ac:dyDescent="0.3">
      <c r="A49" s="10">
        <v>41901</v>
      </c>
      <c r="B49" s="10">
        <v>41906</v>
      </c>
      <c r="C49" t="s">
        <v>209</v>
      </c>
    </row>
    <row r="50" spans="1:3" x14ac:dyDescent="0.3">
      <c r="A50" s="10">
        <v>41159</v>
      </c>
      <c r="B50" s="10">
        <v>41164</v>
      </c>
      <c r="C50" t="s">
        <v>219</v>
      </c>
    </row>
    <row r="51" spans="1:3" x14ac:dyDescent="0.3">
      <c r="A51" s="10">
        <v>41347</v>
      </c>
      <c r="B51" s="10">
        <v>41350</v>
      </c>
      <c r="C51" t="s">
        <v>225</v>
      </c>
    </row>
    <row r="52" spans="1:3" x14ac:dyDescent="0.3">
      <c r="A52" s="10">
        <v>41347</v>
      </c>
      <c r="B52" s="10">
        <v>41350</v>
      </c>
      <c r="C52" t="s">
        <v>225</v>
      </c>
    </row>
    <row r="53" spans="1:3" x14ac:dyDescent="0.3">
      <c r="A53" s="10">
        <v>41060</v>
      </c>
      <c r="B53" s="10">
        <v>41062</v>
      </c>
      <c r="C53" t="s">
        <v>233</v>
      </c>
    </row>
    <row r="54" spans="1:3" x14ac:dyDescent="0.3">
      <c r="A54" s="10">
        <v>41060</v>
      </c>
      <c r="B54" s="10">
        <v>41062</v>
      </c>
      <c r="C54" t="s">
        <v>233</v>
      </c>
    </row>
    <row r="55" spans="1:3" x14ac:dyDescent="0.3">
      <c r="A55" s="10">
        <v>41060</v>
      </c>
      <c r="B55" s="10">
        <v>41062</v>
      </c>
      <c r="C55" t="s">
        <v>233</v>
      </c>
    </row>
    <row r="56" spans="1:3" x14ac:dyDescent="0.3">
      <c r="A56" s="10">
        <v>41057</v>
      </c>
      <c r="B56" s="10">
        <v>41063</v>
      </c>
      <c r="C56" t="s">
        <v>243</v>
      </c>
    </row>
    <row r="57" spans="1:3" x14ac:dyDescent="0.3">
      <c r="A57" s="10">
        <v>40603</v>
      </c>
      <c r="B57" s="10">
        <v>40608</v>
      </c>
      <c r="C57" t="s">
        <v>248</v>
      </c>
    </row>
    <row r="58" spans="1:3" x14ac:dyDescent="0.3">
      <c r="A58" s="10">
        <v>41406</v>
      </c>
      <c r="B58" s="10">
        <v>41407</v>
      </c>
      <c r="C58" t="s">
        <v>253</v>
      </c>
    </row>
    <row r="59" spans="1:3" x14ac:dyDescent="0.3">
      <c r="A59" s="10">
        <v>41595</v>
      </c>
      <c r="B59" s="10">
        <v>41599</v>
      </c>
      <c r="C59" t="s">
        <v>258</v>
      </c>
    </row>
    <row r="60" spans="1:3" x14ac:dyDescent="0.3">
      <c r="A60" s="10">
        <v>41586</v>
      </c>
      <c r="B60" s="10">
        <v>41590</v>
      </c>
      <c r="C60" t="s">
        <v>265</v>
      </c>
    </row>
    <row r="61" spans="1:3" x14ac:dyDescent="0.3">
      <c r="A61" s="10">
        <v>40760</v>
      </c>
      <c r="B61" s="10">
        <v>40764</v>
      </c>
      <c r="C61" t="s">
        <v>270</v>
      </c>
    </row>
    <row r="62" spans="1:3" x14ac:dyDescent="0.3">
      <c r="A62" s="10">
        <v>40760</v>
      </c>
      <c r="B62" s="10">
        <v>40764</v>
      </c>
      <c r="C62" t="s">
        <v>270</v>
      </c>
    </row>
    <row r="63" spans="1:3" x14ac:dyDescent="0.3">
      <c r="A63" s="10">
        <v>40760</v>
      </c>
      <c r="B63" s="10">
        <v>40764</v>
      </c>
      <c r="C63" t="s">
        <v>270</v>
      </c>
    </row>
    <row r="64" spans="1:3" x14ac:dyDescent="0.3">
      <c r="A64" s="10">
        <v>40781</v>
      </c>
      <c r="B64" s="10">
        <v>40785</v>
      </c>
      <c r="C64" t="s">
        <v>279</v>
      </c>
    </row>
    <row r="65" spans="1:3" x14ac:dyDescent="0.3">
      <c r="A65" s="10">
        <v>41213</v>
      </c>
      <c r="B65" s="10">
        <v>41219</v>
      </c>
      <c r="C65" t="s">
        <v>284</v>
      </c>
    </row>
    <row r="66" spans="1:3" x14ac:dyDescent="0.3">
      <c r="A66" s="10">
        <v>40758</v>
      </c>
      <c r="B66" s="10">
        <v>40760</v>
      </c>
      <c r="C66" t="s">
        <v>290</v>
      </c>
    </row>
    <row r="67" spans="1:3" x14ac:dyDescent="0.3">
      <c r="A67" s="10">
        <v>40758</v>
      </c>
      <c r="B67" s="10">
        <v>40760</v>
      </c>
      <c r="C67" t="s">
        <v>290</v>
      </c>
    </row>
    <row r="68" spans="1:3" x14ac:dyDescent="0.3">
      <c r="A68" s="10">
        <v>41983</v>
      </c>
      <c r="B68" s="10">
        <v>41988</v>
      </c>
      <c r="C68" t="s">
        <v>298</v>
      </c>
    </row>
    <row r="69" spans="1:3" x14ac:dyDescent="0.3">
      <c r="A69" s="10">
        <v>41576</v>
      </c>
      <c r="B69" s="10">
        <v>41580</v>
      </c>
      <c r="C69" t="s">
        <v>304</v>
      </c>
    </row>
    <row r="70" spans="1:3" x14ac:dyDescent="0.3">
      <c r="A70" s="10">
        <v>41576</v>
      </c>
      <c r="B70" s="10">
        <v>41580</v>
      </c>
      <c r="C70" t="s">
        <v>304</v>
      </c>
    </row>
    <row r="71" spans="1:3" x14ac:dyDescent="0.3">
      <c r="A71" s="10">
        <v>41956</v>
      </c>
      <c r="B71" s="10">
        <v>41960</v>
      </c>
      <c r="C71" t="s">
        <v>311</v>
      </c>
    </row>
    <row r="72" spans="1:3" x14ac:dyDescent="0.3">
      <c r="A72" s="10">
        <v>41619</v>
      </c>
      <c r="B72" s="10">
        <v>41624</v>
      </c>
      <c r="C72" t="s">
        <v>317</v>
      </c>
    </row>
    <row r="73" spans="1:3" x14ac:dyDescent="0.3">
      <c r="A73" s="10">
        <v>41529</v>
      </c>
      <c r="B73" s="10">
        <v>41535</v>
      </c>
      <c r="C73" t="s">
        <v>322</v>
      </c>
    </row>
    <row r="74" spans="1:3" x14ac:dyDescent="0.3">
      <c r="A74" s="10">
        <v>41529</v>
      </c>
      <c r="B74" s="10">
        <v>41535</v>
      </c>
      <c r="C74" t="s">
        <v>322</v>
      </c>
    </row>
    <row r="75" spans="1:3" x14ac:dyDescent="0.3">
      <c r="A75" s="10">
        <v>41223</v>
      </c>
      <c r="B75" s="10">
        <v>41228</v>
      </c>
      <c r="C75" t="s">
        <v>330</v>
      </c>
    </row>
    <row r="76" spans="1:3" x14ac:dyDescent="0.3">
      <c r="A76" s="10">
        <v>42002</v>
      </c>
      <c r="B76" s="10">
        <v>42007</v>
      </c>
      <c r="C76" t="s">
        <v>336</v>
      </c>
    </row>
    <row r="77" spans="1:3" x14ac:dyDescent="0.3">
      <c r="A77" s="10">
        <v>41120</v>
      </c>
      <c r="B77" s="10">
        <v>41121</v>
      </c>
      <c r="C77" t="s">
        <v>341</v>
      </c>
    </row>
    <row r="78" spans="1:3" x14ac:dyDescent="0.3">
      <c r="A78" s="10">
        <v>41120</v>
      </c>
      <c r="B78" s="10">
        <v>41121</v>
      </c>
      <c r="C78" t="s">
        <v>341</v>
      </c>
    </row>
    <row r="79" spans="1:3" x14ac:dyDescent="0.3">
      <c r="A79" s="10">
        <v>41120</v>
      </c>
      <c r="B79" s="10">
        <v>41121</v>
      </c>
      <c r="C79" t="s">
        <v>341</v>
      </c>
    </row>
    <row r="80" spans="1:3" x14ac:dyDescent="0.3">
      <c r="A80" s="10">
        <v>41899</v>
      </c>
      <c r="B80" s="10">
        <v>41900</v>
      </c>
      <c r="C80" t="s">
        <v>348</v>
      </c>
    </row>
    <row r="81" spans="1:3" x14ac:dyDescent="0.3">
      <c r="A81" s="10">
        <v>41899</v>
      </c>
      <c r="B81" s="10">
        <v>41900</v>
      </c>
      <c r="C81" t="s">
        <v>348</v>
      </c>
    </row>
    <row r="82" spans="1:3" x14ac:dyDescent="0.3">
      <c r="A82" s="10">
        <v>41215</v>
      </c>
      <c r="B82" s="10">
        <v>41219</v>
      </c>
      <c r="C82" t="s">
        <v>356</v>
      </c>
    </row>
    <row r="83" spans="1:3" x14ac:dyDescent="0.3">
      <c r="A83" s="10">
        <v>41178</v>
      </c>
      <c r="B83" s="10">
        <v>41184</v>
      </c>
      <c r="C83" t="s">
        <v>361</v>
      </c>
    </row>
    <row r="84" spans="1:3" x14ac:dyDescent="0.3">
      <c r="A84" s="10">
        <v>41178</v>
      </c>
      <c r="B84" s="10">
        <v>41184</v>
      </c>
      <c r="C84" t="s">
        <v>361</v>
      </c>
    </row>
    <row r="85" spans="1:3" x14ac:dyDescent="0.3">
      <c r="A85" s="10">
        <v>41178</v>
      </c>
      <c r="B85" s="10">
        <v>41184</v>
      </c>
      <c r="C85" t="s">
        <v>361</v>
      </c>
    </row>
    <row r="86" spans="1:3" x14ac:dyDescent="0.3">
      <c r="A86" s="10">
        <v>40903</v>
      </c>
      <c r="B86" s="10">
        <v>40905</v>
      </c>
      <c r="C86" t="s">
        <v>369</v>
      </c>
    </row>
    <row r="87" spans="1:3" x14ac:dyDescent="0.3">
      <c r="A87" s="10">
        <v>40903</v>
      </c>
      <c r="B87" s="10">
        <v>40905</v>
      </c>
      <c r="C87" t="s">
        <v>369</v>
      </c>
    </row>
    <row r="88" spans="1:3" x14ac:dyDescent="0.3">
      <c r="A88" s="10">
        <v>40903</v>
      </c>
      <c r="B88" s="10">
        <v>40905</v>
      </c>
      <c r="C88" t="s">
        <v>369</v>
      </c>
    </row>
    <row r="89" spans="1:3" x14ac:dyDescent="0.3">
      <c r="A89" s="10">
        <v>40903</v>
      </c>
      <c r="B89" s="10">
        <v>40905</v>
      </c>
      <c r="C89" t="s">
        <v>369</v>
      </c>
    </row>
    <row r="90" spans="1:3" x14ac:dyDescent="0.3">
      <c r="A90" s="10">
        <v>40903</v>
      </c>
      <c r="B90" s="10">
        <v>40905</v>
      </c>
      <c r="C90" t="s">
        <v>369</v>
      </c>
    </row>
    <row r="91" spans="1:3" x14ac:dyDescent="0.3">
      <c r="A91" s="10">
        <v>41530</v>
      </c>
      <c r="B91" s="10">
        <v>41532</v>
      </c>
      <c r="C91" t="s">
        <v>383</v>
      </c>
    </row>
    <row r="92" spans="1:3" x14ac:dyDescent="0.3">
      <c r="A92" s="10">
        <v>41530</v>
      </c>
      <c r="B92" s="10">
        <v>41532</v>
      </c>
      <c r="C92" t="s">
        <v>383</v>
      </c>
    </row>
    <row r="93" spans="1:3" x14ac:dyDescent="0.3">
      <c r="A93" s="10">
        <v>41530</v>
      </c>
      <c r="B93" s="10">
        <v>41532</v>
      </c>
      <c r="C93" t="s">
        <v>383</v>
      </c>
    </row>
    <row r="94" spans="1:3" x14ac:dyDescent="0.3">
      <c r="A94" s="10">
        <v>41530</v>
      </c>
      <c r="B94" s="10">
        <v>41532</v>
      </c>
      <c r="C94" t="s">
        <v>383</v>
      </c>
    </row>
    <row r="95" spans="1:3" x14ac:dyDescent="0.3">
      <c r="A95" s="10">
        <v>40805</v>
      </c>
      <c r="B95" s="10">
        <v>40810</v>
      </c>
      <c r="C95" t="s">
        <v>395</v>
      </c>
    </row>
    <row r="96" spans="1:3" x14ac:dyDescent="0.3">
      <c r="A96" s="10">
        <v>41388</v>
      </c>
      <c r="B96" s="10">
        <v>41392</v>
      </c>
      <c r="C96" t="s">
        <v>401</v>
      </c>
    </row>
    <row r="97" spans="1:3" x14ac:dyDescent="0.3">
      <c r="A97" s="10">
        <v>41388</v>
      </c>
      <c r="B97" s="10">
        <v>41392</v>
      </c>
      <c r="C97" t="s">
        <v>401</v>
      </c>
    </row>
    <row r="98" spans="1:3" x14ac:dyDescent="0.3">
      <c r="A98" s="10">
        <v>41153</v>
      </c>
      <c r="B98" s="10">
        <v>41156</v>
      </c>
      <c r="C98" t="s">
        <v>407</v>
      </c>
    </row>
    <row r="99" spans="1:3" x14ac:dyDescent="0.3">
      <c r="A99" s="10">
        <v>41153</v>
      </c>
      <c r="B99" s="10">
        <v>41156</v>
      </c>
      <c r="C99" t="s">
        <v>407</v>
      </c>
    </row>
    <row r="100" spans="1:3" x14ac:dyDescent="0.3">
      <c r="A100" s="10">
        <v>41153</v>
      </c>
      <c r="B100" s="10">
        <v>41156</v>
      </c>
      <c r="C100" t="s">
        <v>407</v>
      </c>
    </row>
    <row r="101" spans="1:3" x14ac:dyDescent="0.3">
      <c r="A101" s="10">
        <v>40736</v>
      </c>
      <c r="B101" s="10">
        <v>40741</v>
      </c>
      <c r="C101" t="s">
        <v>417</v>
      </c>
    </row>
    <row r="102" spans="1:3" x14ac:dyDescent="0.3">
      <c r="A102" s="10">
        <v>40736</v>
      </c>
      <c r="B102" s="10">
        <v>40741</v>
      </c>
      <c r="C102" t="s">
        <v>417</v>
      </c>
    </row>
    <row r="103" spans="1:3" x14ac:dyDescent="0.3">
      <c r="A103" s="10">
        <v>41082</v>
      </c>
      <c r="B103" s="10">
        <v>41086</v>
      </c>
      <c r="C103" t="s">
        <v>424</v>
      </c>
    </row>
    <row r="104" spans="1:3" x14ac:dyDescent="0.3">
      <c r="A104" s="10">
        <v>41806</v>
      </c>
      <c r="B104" s="10">
        <v>41810</v>
      </c>
      <c r="C104" t="s">
        <v>430</v>
      </c>
    </row>
    <row r="105" spans="1:3" x14ac:dyDescent="0.3">
      <c r="A105" s="10">
        <v>40810</v>
      </c>
      <c r="B105" s="10">
        <v>40815</v>
      </c>
      <c r="C105" t="s">
        <v>435</v>
      </c>
    </row>
    <row r="106" spans="1:3" x14ac:dyDescent="0.3">
      <c r="A106" s="10">
        <v>40747</v>
      </c>
      <c r="B106" s="10">
        <v>40751</v>
      </c>
      <c r="C106" t="s">
        <v>440</v>
      </c>
    </row>
    <row r="107" spans="1:3" x14ac:dyDescent="0.3">
      <c r="A107" s="10">
        <v>40747</v>
      </c>
      <c r="B107" s="10">
        <v>40751</v>
      </c>
      <c r="C107" t="s">
        <v>440</v>
      </c>
    </row>
    <row r="108" spans="1:3" x14ac:dyDescent="0.3">
      <c r="A108" s="10">
        <v>40747</v>
      </c>
      <c r="B108" s="10">
        <v>40751</v>
      </c>
      <c r="C108" t="s">
        <v>440</v>
      </c>
    </row>
    <row r="109" spans="1:3" x14ac:dyDescent="0.3">
      <c r="A109" s="10">
        <v>40747</v>
      </c>
      <c r="B109" s="10">
        <v>40751</v>
      </c>
      <c r="C109" t="s">
        <v>440</v>
      </c>
    </row>
    <row r="110" spans="1:3" x14ac:dyDescent="0.3">
      <c r="A110" s="10">
        <v>41576</v>
      </c>
      <c r="B110" s="10">
        <v>41577</v>
      </c>
      <c r="C110" t="s">
        <v>452</v>
      </c>
    </row>
    <row r="111" spans="1:3" x14ac:dyDescent="0.3">
      <c r="A111" s="10">
        <v>41576</v>
      </c>
      <c r="B111" s="10">
        <v>41577</v>
      </c>
      <c r="C111" t="s">
        <v>452</v>
      </c>
    </row>
    <row r="112" spans="1:3" x14ac:dyDescent="0.3">
      <c r="A112" s="10">
        <v>40807</v>
      </c>
      <c r="B112" s="10">
        <v>40809</v>
      </c>
      <c r="C112" t="s">
        <v>459</v>
      </c>
    </row>
    <row r="113" spans="1:3" x14ac:dyDescent="0.3">
      <c r="A113" s="10">
        <v>40807</v>
      </c>
      <c r="B113" s="10">
        <v>40809</v>
      </c>
      <c r="C113" t="s">
        <v>459</v>
      </c>
    </row>
    <row r="114" spans="1:3" x14ac:dyDescent="0.3">
      <c r="A114" s="10">
        <v>41821</v>
      </c>
      <c r="B114" s="10">
        <v>41826</v>
      </c>
      <c r="C114" t="s">
        <v>467</v>
      </c>
    </row>
    <row r="115" spans="1:3" x14ac:dyDescent="0.3">
      <c r="A115" s="10">
        <v>41982</v>
      </c>
      <c r="B115" s="10">
        <v>41986</v>
      </c>
      <c r="C115" t="s">
        <v>474</v>
      </c>
    </row>
    <row r="116" spans="1:3" x14ac:dyDescent="0.3">
      <c r="A116" s="10">
        <v>41982</v>
      </c>
      <c r="B116" s="10">
        <v>41986</v>
      </c>
      <c r="C116" t="s">
        <v>474</v>
      </c>
    </row>
    <row r="117" spans="1:3" x14ac:dyDescent="0.3">
      <c r="A117" s="10">
        <v>41982</v>
      </c>
      <c r="B117" s="10">
        <v>41986</v>
      </c>
      <c r="C117" t="s">
        <v>474</v>
      </c>
    </row>
    <row r="118" spans="1:3" x14ac:dyDescent="0.3">
      <c r="A118" s="10">
        <v>41982</v>
      </c>
      <c r="B118" s="10">
        <v>41986</v>
      </c>
      <c r="C118" t="s">
        <v>474</v>
      </c>
    </row>
    <row r="119" spans="1:3" x14ac:dyDescent="0.3">
      <c r="A119" s="10">
        <v>41982</v>
      </c>
      <c r="B119" s="10">
        <v>41986</v>
      </c>
      <c r="C119" t="s">
        <v>474</v>
      </c>
    </row>
    <row r="120" spans="1:3" x14ac:dyDescent="0.3">
      <c r="A120" s="10">
        <v>41982</v>
      </c>
      <c r="B120" s="10">
        <v>41986</v>
      </c>
      <c r="C120" t="s">
        <v>474</v>
      </c>
    </row>
    <row r="121" spans="1:3" x14ac:dyDescent="0.3">
      <c r="A121" s="10">
        <v>41982</v>
      </c>
      <c r="B121" s="10">
        <v>41986</v>
      </c>
      <c r="C121" t="s">
        <v>474</v>
      </c>
    </row>
    <row r="122" spans="1:3" x14ac:dyDescent="0.3">
      <c r="A122" s="10">
        <v>41982</v>
      </c>
      <c r="B122" s="10">
        <v>41986</v>
      </c>
      <c r="C122" t="s">
        <v>474</v>
      </c>
    </row>
    <row r="123" spans="1:3" x14ac:dyDescent="0.3">
      <c r="A123" s="10">
        <v>41982</v>
      </c>
      <c r="B123" s="10">
        <v>41986</v>
      </c>
      <c r="C123" t="s">
        <v>474</v>
      </c>
    </row>
    <row r="124" spans="1:3" x14ac:dyDescent="0.3">
      <c r="A124" s="10">
        <v>41947</v>
      </c>
      <c r="B124" s="10">
        <v>41951</v>
      </c>
      <c r="C124" t="s">
        <v>496</v>
      </c>
    </row>
    <row r="125" spans="1:3" x14ac:dyDescent="0.3">
      <c r="A125" s="10">
        <v>41947</v>
      </c>
      <c r="B125" s="10">
        <v>41951</v>
      </c>
      <c r="C125" t="s">
        <v>496</v>
      </c>
    </row>
    <row r="126" spans="1:3" x14ac:dyDescent="0.3">
      <c r="A126" s="10">
        <v>41815</v>
      </c>
      <c r="B126" s="10">
        <v>41819</v>
      </c>
      <c r="C126" t="s">
        <v>501</v>
      </c>
    </row>
    <row r="127" spans="1:3" x14ac:dyDescent="0.3">
      <c r="A127" s="10">
        <v>41379</v>
      </c>
      <c r="B127" s="10">
        <v>41383</v>
      </c>
      <c r="C127" t="s">
        <v>507</v>
      </c>
    </row>
    <row r="128" spans="1:3" x14ac:dyDescent="0.3">
      <c r="A128" s="10">
        <v>41703</v>
      </c>
      <c r="B128" s="10">
        <v>41708</v>
      </c>
      <c r="C128" t="s">
        <v>512</v>
      </c>
    </row>
    <row r="129" spans="1:3" x14ac:dyDescent="0.3">
      <c r="A129" s="10">
        <v>41703</v>
      </c>
      <c r="B129" s="10">
        <v>41708</v>
      </c>
      <c r="C129" t="s">
        <v>512</v>
      </c>
    </row>
    <row r="130" spans="1:3" x14ac:dyDescent="0.3">
      <c r="A130" s="10">
        <v>40716</v>
      </c>
      <c r="B130" s="10">
        <v>40719</v>
      </c>
      <c r="C130" t="s">
        <v>519</v>
      </c>
    </row>
    <row r="131" spans="1:3" x14ac:dyDescent="0.3">
      <c r="A131" s="10">
        <v>40587</v>
      </c>
      <c r="B131" s="10">
        <v>40593</v>
      </c>
      <c r="C131" t="s">
        <v>525</v>
      </c>
    </row>
    <row r="132" spans="1:3" x14ac:dyDescent="0.3">
      <c r="A132" s="10">
        <v>41258</v>
      </c>
      <c r="B132" s="10">
        <v>41265</v>
      </c>
      <c r="C132" t="s">
        <v>531</v>
      </c>
    </row>
    <row r="133" spans="1:3" x14ac:dyDescent="0.3">
      <c r="A133" s="10">
        <v>41258</v>
      </c>
      <c r="B133" s="10">
        <v>41265</v>
      </c>
      <c r="C133" t="s">
        <v>531</v>
      </c>
    </row>
    <row r="134" spans="1:3" x14ac:dyDescent="0.3">
      <c r="A134" s="10">
        <v>41258</v>
      </c>
      <c r="B134" s="10">
        <v>41265</v>
      </c>
      <c r="C134" t="s">
        <v>531</v>
      </c>
    </row>
    <row r="135" spans="1:3" x14ac:dyDescent="0.3">
      <c r="A135" s="10">
        <v>41387</v>
      </c>
      <c r="B135" s="10">
        <v>41394</v>
      </c>
      <c r="C135" t="s">
        <v>540</v>
      </c>
    </row>
    <row r="136" spans="1:3" x14ac:dyDescent="0.3">
      <c r="A136" s="10">
        <v>41387</v>
      </c>
      <c r="B136" s="10">
        <v>41394</v>
      </c>
      <c r="C136" t="s">
        <v>540</v>
      </c>
    </row>
    <row r="137" spans="1:3" x14ac:dyDescent="0.3">
      <c r="A137" s="10">
        <v>41387</v>
      </c>
      <c r="B137" s="10">
        <v>41394</v>
      </c>
      <c r="C137" t="s">
        <v>540</v>
      </c>
    </row>
    <row r="138" spans="1:3" x14ac:dyDescent="0.3">
      <c r="A138" s="10">
        <v>41387</v>
      </c>
      <c r="B138" s="10">
        <v>41394</v>
      </c>
      <c r="C138" t="s">
        <v>540</v>
      </c>
    </row>
    <row r="139" spans="1:3" x14ac:dyDescent="0.3">
      <c r="A139" s="10">
        <v>41387</v>
      </c>
      <c r="B139" s="10">
        <v>41394</v>
      </c>
      <c r="C139" t="s">
        <v>540</v>
      </c>
    </row>
    <row r="140" spans="1:3" x14ac:dyDescent="0.3">
      <c r="A140" s="10">
        <v>40856</v>
      </c>
      <c r="B140" s="10">
        <v>40858</v>
      </c>
      <c r="C140" t="s">
        <v>553</v>
      </c>
    </row>
    <row r="141" spans="1:3" x14ac:dyDescent="0.3">
      <c r="A141" s="10">
        <v>40856</v>
      </c>
      <c r="B141" s="10">
        <v>40858</v>
      </c>
      <c r="C141" t="s">
        <v>553</v>
      </c>
    </row>
    <row r="142" spans="1:3" x14ac:dyDescent="0.3">
      <c r="A142" s="10">
        <v>40856</v>
      </c>
      <c r="B142" s="10">
        <v>40858</v>
      </c>
      <c r="C142" t="s">
        <v>553</v>
      </c>
    </row>
    <row r="143" spans="1:3" x14ac:dyDescent="0.3">
      <c r="A143" s="10">
        <v>40856</v>
      </c>
      <c r="B143" s="10">
        <v>40858</v>
      </c>
      <c r="C143" t="s">
        <v>553</v>
      </c>
    </row>
    <row r="144" spans="1:3" x14ac:dyDescent="0.3">
      <c r="A144" s="10">
        <v>40856</v>
      </c>
      <c r="B144" s="10">
        <v>40858</v>
      </c>
      <c r="C144" t="s">
        <v>553</v>
      </c>
    </row>
    <row r="145" spans="1:3" x14ac:dyDescent="0.3">
      <c r="A145" s="10">
        <v>40856</v>
      </c>
      <c r="B145" s="10">
        <v>40858</v>
      </c>
      <c r="C145" t="s">
        <v>553</v>
      </c>
    </row>
    <row r="146" spans="1:3" x14ac:dyDescent="0.3">
      <c r="A146" s="10">
        <v>41468</v>
      </c>
      <c r="B146" s="10">
        <v>41475</v>
      </c>
      <c r="C146" t="s">
        <v>568</v>
      </c>
    </row>
    <row r="147" spans="1:3" x14ac:dyDescent="0.3">
      <c r="A147" s="10">
        <v>40822</v>
      </c>
      <c r="B147" s="10">
        <v>40826</v>
      </c>
      <c r="C147" t="s">
        <v>571</v>
      </c>
    </row>
    <row r="148" spans="1:3" x14ac:dyDescent="0.3">
      <c r="A148" s="10">
        <v>41801</v>
      </c>
      <c r="B148" s="10">
        <v>41804</v>
      </c>
      <c r="C148" t="s">
        <v>576</v>
      </c>
    </row>
    <row r="149" spans="1:3" x14ac:dyDescent="0.3">
      <c r="A149" s="10">
        <v>41801</v>
      </c>
      <c r="B149" s="10">
        <v>41804</v>
      </c>
      <c r="C149" t="s">
        <v>576</v>
      </c>
    </row>
    <row r="150" spans="1:3" x14ac:dyDescent="0.3">
      <c r="A150" s="10">
        <v>41801</v>
      </c>
      <c r="B150" s="10">
        <v>41804</v>
      </c>
      <c r="C150" t="s">
        <v>576</v>
      </c>
    </row>
    <row r="151" spans="1:3" x14ac:dyDescent="0.3">
      <c r="A151" s="10">
        <v>41404</v>
      </c>
      <c r="B151" s="10">
        <v>41409</v>
      </c>
      <c r="C151" t="s">
        <v>585</v>
      </c>
    </row>
    <row r="152" spans="1:3" x14ac:dyDescent="0.3">
      <c r="A152" s="10">
        <v>41481</v>
      </c>
      <c r="B152" s="10">
        <v>41487</v>
      </c>
      <c r="C152" t="s">
        <v>590</v>
      </c>
    </row>
    <row r="153" spans="1:3" x14ac:dyDescent="0.3">
      <c r="A153" s="10">
        <v>41481</v>
      </c>
      <c r="B153" s="10">
        <v>41487</v>
      </c>
      <c r="C153" t="s">
        <v>590</v>
      </c>
    </row>
    <row r="154" spans="1:3" x14ac:dyDescent="0.3">
      <c r="A154" s="10">
        <v>41481</v>
      </c>
      <c r="B154" s="10">
        <v>41487</v>
      </c>
      <c r="C154" t="s">
        <v>590</v>
      </c>
    </row>
    <row r="155" spans="1:3" x14ac:dyDescent="0.3">
      <c r="A155" s="10">
        <v>41481</v>
      </c>
      <c r="B155" s="10">
        <v>41487</v>
      </c>
      <c r="C155" t="s">
        <v>590</v>
      </c>
    </row>
    <row r="156" spans="1:3" x14ac:dyDescent="0.3">
      <c r="A156" s="10">
        <v>41425</v>
      </c>
      <c r="B156" s="10">
        <v>41430</v>
      </c>
      <c r="C156" t="s">
        <v>600</v>
      </c>
    </row>
    <row r="157" spans="1:3" x14ac:dyDescent="0.3">
      <c r="A157" s="10">
        <v>41425</v>
      </c>
      <c r="B157" s="10">
        <v>41430</v>
      </c>
      <c r="C157" t="s">
        <v>600</v>
      </c>
    </row>
    <row r="158" spans="1:3" x14ac:dyDescent="0.3">
      <c r="A158" s="10">
        <v>41425</v>
      </c>
      <c r="B158" s="10">
        <v>41430</v>
      </c>
      <c r="C158" t="s">
        <v>600</v>
      </c>
    </row>
    <row r="159" spans="1:3" x14ac:dyDescent="0.3">
      <c r="A159" s="10">
        <v>41425</v>
      </c>
      <c r="B159" s="10">
        <v>41430</v>
      </c>
      <c r="C159" t="s">
        <v>600</v>
      </c>
    </row>
    <row r="160" spans="1:3" x14ac:dyDescent="0.3">
      <c r="A160" s="10">
        <v>41425</v>
      </c>
      <c r="B160" s="10">
        <v>41430</v>
      </c>
      <c r="C160" t="s">
        <v>600</v>
      </c>
    </row>
    <row r="161" spans="1:3" x14ac:dyDescent="0.3">
      <c r="A161" s="10">
        <v>41995</v>
      </c>
      <c r="B161" s="10">
        <v>41999</v>
      </c>
      <c r="C161" t="s">
        <v>614</v>
      </c>
    </row>
    <row r="162" spans="1:3" x14ac:dyDescent="0.3">
      <c r="A162" s="10">
        <v>41995</v>
      </c>
      <c r="B162" s="10">
        <v>41999</v>
      </c>
      <c r="C162" t="s">
        <v>614</v>
      </c>
    </row>
    <row r="163" spans="1:3" x14ac:dyDescent="0.3">
      <c r="A163" s="10">
        <v>41662</v>
      </c>
      <c r="B163" s="10">
        <v>41667</v>
      </c>
      <c r="C163" t="s">
        <v>621</v>
      </c>
    </row>
    <row r="164" spans="1:3" x14ac:dyDescent="0.3">
      <c r="A164" s="10">
        <v>41662</v>
      </c>
      <c r="B164" s="10">
        <v>41667</v>
      </c>
      <c r="C164" t="s">
        <v>621</v>
      </c>
    </row>
    <row r="165" spans="1:3" x14ac:dyDescent="0.3">
      <c r="A165" s="10">
        <v>41662</v>
      </c>
      <c r="B165" s="10">
        <v>41667</v>
      </c>
      <c r="C165" t="s">
        <v>621</v>
      </c>
    </row>
    <row r="166" spans="1:3" x14ac:dyDescent="0.3">
      <c r="A166" s="10">
        <v>41662</v>
      </c>
      <c r="B166" s="10">
        <v>41667</v>
      </c>
      <c r="C166" t="s">
        <v>621</v>
      </c>
    </row>
    <row r="167" spans="1:3" x14ac:dyDescent="0.3">
      <c r="A167" s="10">
        <v>41416</v>
      </c>
      <c r="B167" s="10">
        <v>41418</v>
      </c>
      <c r="C167" t="s">
        <v>634</v>
      </c>
    </row>
    <row r="168" spans="1:3" x14ac:dyDescent="0.3">
      <c r="A168" s="10">
        <v>41416</v>
      </c>
      <c r="B168" s="10">
        <v>41418</v>
      </c>
      <c r="C168" t="s">
        <v>634</v>
      </c>
    </row>
    <row r="169" spans="1:3" x14ac:dyDescent="0.3">
      <c r="A169" s="10">
        <v>41220</v>
      </c>
      <c r="B169" s="10">
        <v>41222</v>
      </c>
      <c r="C169" t="s">
        <v>638</v>
      </c>
    </row>
    <row r="170" spans="1:3" x14ac:dyDescent="0.3">
      <c r="A170" s="10">
        <v>41890</v>
      </c>
      <c r="B170" s="10">
        <v>41894</v>
      </c>
      <c r="C170" t="s">
        <v>643</v>
      </c>
    </row>
    <row r="171" spans="1:3" x14ac:dyDescent="0.3">
      <c r="A171" s="10">
        <v>41466</v>
      </c>
      <c r="B171" s="10">
        <v>41472</v>
      </c>
      <c r="C171" t="s">
        <v>648</v>
      </c>
    </row>
    <row r="172" spans="1:3" x14ac:dyDescent="0.3">
      <c r="A172" s="10">
        <v>41470</v>
      </c>
      <c r="B172" s="10">
        <v>41473</v>
      </c>
      <c r="C172" t="s">
        <v>654</v>
      </c>
    </row>
    <row r="173" spans="1:3" x14ac:dyDescent="0.3">
      <c r="A173" s="10">
        <v>41380</v>
      </c>
      <c r="B173" s="10">
        <v>41382</v>
      </c>
      <c r="C173" t="s">
        <v>659</v>
      </c>
    </row>
    <row r="174" spans="1:3" x14ac:dyDescent="0.3">
      <c r="A174" s="10">
        <v>41820</v>
      </c>
      <c r="B174" s="10">
        <v>41824</v>
      </c>
      <c r="C174" t="s">
        <v>664</v>
      </c>
    </row>
    <row r="175" spans="1:3" x14ac:dyDescent="0.3">
      <c r="A175" s="10">
        <v>41436</v>
      </c>
      <c r="B175" s="10">
        <v>41441</v>
      </c>
      <c r="C175" t="s">
        <v>670</v>
      </c>
    </row>
    <row r="176" spans="1:3" x14ac:dyDescent="0.3">
      <c r="A176" s="10">
        <v>41436</v>
      </c>
      <c r="B176" s="10">
        <v>41441</v>
      </c>
      <c r="C176" t="s">
        <v>670</v>
      </c>
    </row>
    <row r="177" spans="1:3" x14ac:dyDescent="0.3">
      <c r="A177" s="10">
        <v>41436</v>
      </c>
      <c r="B177" s="10">
        <v>41441</v>
      </c>
      <c r="C177" t="s">
        <v>670</v>
      </c>
    </row>
    <row r="178" spans="1:3" x14ac:dyDescent="0.3">
      <c r="A178" s="10">
        <v>41964</v>
      </c>
      <c r="B178" s="10">
        <v>41966</v>
      </c>
      <c r="C178" t="s">
        <v>679</v>
      </c>
    </row>
    <row r="179" spans="1:3" x14ac:dyDescent="0.3">
      <c r="A179" s="10">
        <v>41964</v>
      </c>
      <c r="B179" s="10">
        <v>41966</v>
      </c>
      <c r="C179" t="s">
        <v>679</v>
      </c>
    </row>
    <row r="180" spans="1:3" x14ac:dyDescent="0.3">
      <c r="A180" s="10">
        <v>41250</v>
      </c>
      <c r="B180" s="10">
        <v>41252</v>
      </c>
      <c r="C180" t="s">
        <v>686</v>
      </c>
    </row>
    <row r="181" spans="1:3" x14ac:dyDescent="0.3">
      <c r="A181" s="10">
        <v>41250</v>
      </c>
      <c r="B181" s="10">
        <v>41252</v>
      </c>
      <c r="C181" t="s">
        <v>686</v>
      </c>
    </row>
    <row r="182" spans="1:3" x14ac:dyDescent="0.3">
      <c r="A182" s="10">
        <v>41981</v>
      </c>
      <c r="B182" s="10">
        <v>41984</v>
      </c>
      <c r="C182" t="s">
        <v>691</v>
      </c>
    </row>
    <row r="183" spans="1:3" x14ac:dyDescent="0.3">
      <c r="A183" s="10">
        <v>41914</v>
      </c>
      <c r="B183" s="10">
        <v>41921</v>
      </c>
      <c r="C183" t="s">
        <v>696</v>
      </c>
    </row>
    <row r="184" spans="1:3" x14ac:dyDescent="0.3">
      <c r="A184" s="10">
        <v>41914</v>
      </c>
      <c r="B184" s="10">
        <v>41921</v>
      </c>
      <c r="C184" t="s">
        <v>696</v>
      </c>
    </row>
    <row r="185" spans="1:3" x14ac:dyDescent="0.3">
      <c r="A185" s="10">
        <v>41914</v>
      </c>
      <c r="B185" s="10">
        <v>41921</v>
      </c>
      <c r="C185" t="s">
        <v>696</v>
      </c>
    </row>
    <row r="186" spans="1:3" x14ac:dyDescent="0.3">
      <c r="A186" s="10">
        <v>41914</v>
      </c>
      <c r="B186" s="10">
        <v>41921</v>
      </c>
      <c r="C186" t="s">
        <v>696</v>
      </c>
    </row>
    <row r="187" spans="1:3" x14ac:dyDescent="0.3">
      <c r="A187" s="10">
        <v>41582</v>
      </c>
      <c r="B187" s="10">
        <v>41586</v>
      </c>
      <c r="C187" t="s">
        <v>707</v>
      </c>
    </row>
    <row r="188" spans="1:3" x14ac:dyDescent="0.3">
      <c r="A188" s="10">
        <v>41170</v>
      </c>
      <c r="B188" s="10">
        <v>41174</v>
      </c>
      <c r="C188" t="s">
        <v>713</v>
      </c>
    </row>
    <row r="189" spans="1:3" x14ac:dyDescent="0.3">
      <c r="A189" s="10">
        <v>41170</v>
      </c>
      <c r="B189" s="10">
        <v>41174</v>
      </c>
      <c r="C189" t="s">
        <v>713</v>
      </c>
    </row>
    <row r="190" spans="1:3" x14ac:dyDescent="0.3">
      <c r="A190" s="10">
        <v>41170</v>
      </c>
      <c r="B190" s="10">
        <v>41174</v>
      </c>
      <c r="C190" t="s">
        <v>713</v>
      </c>
    </row>
    <row r="191" spans="1:3" x14ac:dyDescent="0.3">
      <c r="A191" s="10">
        <v>41162</v>
      </c>
      <c r="B191" s="10">
        <v>41166</v>
      </c>
      <c r="C191" t="s">
        <v>720</v>
      </c>
    </row>
    <row r="192" spans="1:3" x14ac:dyDescent="0.3">
      <c r="A192" s="10">
        <v>41975</v>
      </c>
      <c r="B192" s="10">
        <v>41979</v>
      </c>
      <c r="C192" t="s">
        <v>725</v>
      </c>
    </row>
    <row r="193" spans="1:3" x14ac:dyDescent="0.3">
      <c r="A193" s="10">
        <v>41975</v>
      </c>
      <c r="B193" s="10">
        <v>41979</v>
      </c>
      <c r="C193" t="s">
        <v>725</v>
      </c>
    </row>
    <row r="194" spans="1:3" x14ac:dyDescent="0.3">
      <c r="A194" s="10">
        <v>41975</v>
      </c>
      <c r="B194" s="10">
        <v>41979</v>
      </c>
      <c r="C194" t="s">
        <v>725</v>
      </c>
    </row>
    <row r="195" spans="1:3" x14ac:dyDescent="0.3">
      <c r="A195" s="10">
        <v>41975</v>
      </c>
      <c r="B195" s="10">
        <v>41979</v>
      </c>
      <c r="C195" t="s">
        <v>725</v>
      </c>
    </row>
    <row r="196" spans="1:3" x14ac:dyDescent="0.3">
      <c r="A196" s="10">
        <v>41975</v>
      </c>
      <c r="B196" s="10">
        <v>41979</v>
      </c>
      <c r="C196" t="s">
        <v>725</v>
      </c>
    </row>
    <row r="197" spans="1:3" x14ac:dyDescent="0.3">
      <c r="A197" s="10">
        <v>41354</v>
      </c>
      <c r="B197" s="10">
        <v>41358</v>
      </c>
      <c r="C197" t="s">
        <v>736</v>
      </c>
    </row>
    <row r="198" spans="1:3" x14ac:dyDescent="0.3">
      <c r="A198" s="10">
        <v>41354</v>
      </c>
      <c r="B198" s="10">
        <v>41358</v>
      </c>
      <c r="C198" t="s">
        <v>736</v>
      </c>
    </row>
    <row r="199" spans="1:3" x14ac:dyDescent="0.3">
      <c r="A199" s="10">
        <v>41354</v>
      </c>
      <c r="B199" s="10">
        <v>41358</v>
      </c>
      <c r="C199" t="s">
        <v>736</v>
      </c>
    </row>
    <row r="200" spans="1:3" x14ac:dyDescent="0.3">
      <c r="A200" s="10">
        <v>41354</v>
      </c>
      <c r="B200" s="10">
        <v>41358</v>
      </c>
      <c r="C200" t="s">
        <v>736</v>
      </c>
    </row>
    <row r="201" spans="1:3" x14ac:dyDescent="0.3">
      <c r="A201" s="10">
        <v>40763</v>
      </c>
      <c r="B201" s="10">
        <v>40770</v>
      </c>
      <c r="C201" t="s">
        <v>746</v>
      </c>
    </row>
    <row r="202" spans="1:3" x14ac:dyDescent="0.3">
      <c r="A202" s="10">
        <v>40763</v>
      </c>
      <c r="B202" s="10">
        <v>40770</v>
      </c>
      <c r="C202" t="s">
        <v>746</v>
      </c>
    </row>
    <row r="203" spans="1:3" x14ac:dyDescent="0.3">
      <c r="A203" s="10">
        <v>40763</v>
      </c>
      <c r="B203" s="10">
        <v>40770</v>
      </c>
      <c r="C203" t="s">
        <v>746</v>
      </c>
    </row>
    <row r="204" spans="1:3" x14ac:dyDescent="0.3">
      <c r="A204" s="10">
        <v>40763</v>
      </c>
      <c r="B204" s="10">
        <v>40770</v>
      </c>
      <c r="C204" t="s">
        <v>746</v>
      </c>
    </row>
    <row r="205" spans="1:3" x14ac:dyDescent="0.3">
      <c r="A205" s="10">
        <v>41779</v>
      </c>
      <c r="B205" s="10">
        <v>41783</v>
      </c>
      <c r="C205" t="s">
        <v>755</v>
      </c>
    </row>
    <row r="206" spans="1:3" x14ac:dyDescent="0.3">
      <c r="A206" s="10">
        <v>41991</v>
      </c>
      <c r="B206" s="10">
        <v>41995</v>
      </c>
      <c r="C206" t="s">
        <v>760</v>
      </c>
    </row>
    <row r="207" spans="1:3" x14ac:dyDescent="0.3">
      <c r="A207" s="10">
        <v>41991</v>
      </c>
      <c r="B207" s="10">
        <v>41995</v>
      </c>
      <c r="C207" t="s">
        <v>760</v>
      </c>
    </row>
    <row r="208" spans="1:3" x14ac:dyDescent="0.3">
      <c r="A208" s="10">
        <v>41620</v>
      </c>
      <c r="B208" s="10">
        <v>41622</v>
      </c>
      <c r="C208" t="s">
        <v>765</v>
      </c>
    </row>
    <row r="209" spans="1:3" x14ac:dyDescent="0.3">
      <c r="A209" s="10">
        <v>41620</v>
      </c>
      <c r="B209" s="10">
        <v>41622</v>
      </c>
      <c r="C209" t="s">
        <v>765</v>
      </c>
    </row>
    <row r="210" spans="1:3" x14ac:dyDescent="0.3">
      <c r="A210" s="10">
        <v>41620</v>
      </c>
      <c r="B210" s="10">
        <v>41622</v>
      </c>
      <c r="C210" t="s">
        <v>765</v>
      </c>
    </row>
    <row r="211" spans="1:3" x14ac:dyDescent="0.3">
      <c r="A211" s="10">
        <v>41502</v>
      </c>
      <c r="B211" s="10">
        <v>41508</v>
      </c>
      <c r="C211" t="s">
        <v>774</v>
      </c>
    </row>
    <row r="212" spans="1:3" x14ac:dyDescent="0.3">
      <c r="A212" s="10">
        <v>41502</v>
      </c>
      <c r="B212" s="10">
        <v>41508</v>
      </c>
      <c r="C212" t="s">
        <v>774</v>
      </c>
    </row>
    <row r="213" spans="1:3" x14ac:dyDescent="0.3">
      <c r="A213" s="10">
        <v>41415</v>
      </c>
      <c r="B213" s="10">
        <v>41420</v>
      </c>
      <c r="C213" t="s">
        <v>781</v>
      </c>
    </row>
    <row r="214" spans="1:3" x14ac:dyDescent="0.3">
      <c r="A214" s="10">
        <v>41415</v>
      </c>
      <c r="B214" s="10">
        <v>41420</v>
      </c>
      <c r="C214" t="s">
        <v>781</v>
      </c>
    </row>
    <row r="215" spans="1:3" x14ac:dyDescent="0.3">
      <c r="A215" s="10">
        <v>41851</v>
      </c>
      <c r="B215" s="10">
        <v>41855</v>
      </c>
      <c r="C215" t="s">
        <v>789</v>
      </c>
    </row>
    <row r="216" spans="1:3" x14ac:dyDescent="0.3">
      <c r="A216" s="10">
        <v>41851</v>
      </c>
      <c r="B216" s="10">
        <v>41855</v>
      </c>
      <c r="C216" t="s">
        <v>789</v>
      </c>
    </row>
    <row r="217" spans="1:3" x14ac:dyDescent="0.3">
      <c r="A217" s="10">
        <v>41366</v>
      </c>
      <c r="B217" s="10">
        <v>41373</v>
      </c>
      <c r="C217" t="s">
        <v>797</v>
      </c>
    </row>
    <row r="218" spans="1:3" x14ac:dyDescent="0.3">
      <c r="A218" s="10">
        <v>41366</v>
      </c>
      <c r="B218" s="10">
        <v>41373</v>
      </c>
      <c r="C218" t="s">
        <v>797</v>
      </c>
    </row>
    <row r="219" spans="1:3" x14ac:dyDescent="0.3">
      <c r="A219" s="10">
        <v>41620</v>
      </c>
      <c r="B219" s="10">
        <v>41625</v>
      </c>
      <c r="C219" t="s">
        <v>802</v>
      </c>
    </row>
    <row r="220" spans="1:3" x14ac:dyDescent="0.3">
      <c r="A220" s="10">
        <v>41620</v>
      </c>
      <c r="B220" s="10">
        <v>41625</v>
      </c>
      <c r="C220" t="s">
        <v>802</v>
      </c>
    </row>
    <row r="221" spans="1:3" x14ac:dyDescent="0.3">
      <c r="A221" s="10">
        <v>41620</v>
      </c>
      <c r="B221" s="10">
        <v>41625</v>
      </c>
      <c r="C221" t="s">
        <v>802</v>
      </c>
    </row>
    <row r="222" spans="1:3" x14ac:dyDescent="0.3">
      <c r="A222" s="10">
        <v>40996</v>
      </c>
      <c r="B222" s="10">
        <v>41001</v>
      </c>
      <c r="C222" t="s">
        <v>812</v>
      </c>
    </row>
    <row r="223" spans="1:3" x14ac:dyDescent="0.3">
      <c r="A223" s="10">
        <v>40996</v>
      </c>
      <c r="B223" s="10">
        <v>41001</v>
      </c>
      <c r="C223" t="s">
        <v>812</v>
      </c>
    </row>
    <row r="224" spans="1:3" x14ac:dyDescent="0.3">
      <c r="A224" s="10">
        <v>41583</v>
      </c>
      <c r="B224" s="10">
        <v>41587</v>
      </c>
      <c r="C224" t="s">
        <v>819</v>
      </c>
    </row>
    <row r="225" spans="1:3" x14ac:dyDescent="0.3">
      <c r="A225" s="10">
        <v>41008</v>
      </c>
      <c r="B225" s="10">
        <v>41013</v>
      </c>
      <c r="C225" t="s">
        <v>822</v>
      </c>
    </row>
    <row r="226" spans="1:3" x14ac:dyDescent="0.3">
      <c r="A226" s="10">
        <v>40725</v>
      </c>
      <c r="B226" s="10">
        <v>40730</v>
      </c>
      <c r="C226" t="s">
        <v>827</v>
      </c>
    </row>
    <row r="227" spans="1:3" x14ac:dyDescent="0.3">
      <c r="A227" s="10">
        <v>40696</v>
      </c>
      <c r="B227" s="10">
        <v>40701</v>
      </c>
      <c r="C227" t="s">
        <v>832</v>
      </c>
    </row>
    <row r="228" spans="1:3" x14ac:dyDescent="0.3">
      <c r="A228" s="10">
        <v>40696</v>
      </c>
      <c r="B228" s="10">
        <v>40701</v>
      </c>
      <c r="C228" t="s">
        <v>832</v>
      </c>
    </row>
    <row r="229" spans="1:3" x14ac:dyDescent="0.3">
      <c r="A229" s="10">
        <v>41318</v>
      </c>
      <c r="B229" s="10">
        <v>41323</v>
      </c>
      <c r="C229" t="s">
        <v>837</v>
      </c>
    </row>
    <row r="230" spans="1:3" x14ac:dyDescent="0.3">
      <c r="A230" s="10">
        <v>41661</v>
      </c>
      <c r="B230" s="10">
        <v>41665</v>
      </c>
      <c r="C230" t="s">
        <v>842</v>
      </c>
    </row>
    <row r="231" spans="1:3" x14ac:dyDescent="0.3">
      <c r="A231" s="10">
        <v>41661</v>
      </c>
      <c r="B231" s="10">
        <v>41665</v>
      </c>
      <c r="C231" t="s">
        <v>842</v>
      </c>
    </row>
    <row r="232" spans="1:3" x14ac:dyDescent="0.3">
      <c r="A232" s="10">
        <v>41661</v>
      </c>
      <c r="B232" s="10">
        <v>41665</v>
      </c>
      <c r="C232" t="s">
        <v>842</v>
      </c>
    </row>
    <row r="233" spans="1:3" x14ac:dyDescent="0.3">
      <c r="A233" s="10">
        <v>41661</v>
      </c>
      <c r="B233" s="10">
        <v>41665</v>
      </c>
      <c r="C233" t="s">
        <v>842</v>
      </c>
    </row>
    <row r="234" spans="1:3" x14ac:dyDescent="0.3">
      <c r="A234" s="10">
        <v>41661</v>
      </c>
      <c r="B234" s="10">
        <v>41665</v>
      </c>
      <c r="C234" t="s">
        <v>842</v>
      </c>
    </row>
    <row r="235" spans="1:3" x14ac:dyDescent="0.3">
      <c r="A235" s="10">
        <v>41661</v>
      </c>
      <c r="B235" s="10">
        <v>41665</v>
      </c>
      <c r="C235" t="s">
        <v>842</v>
      </c>
    </row>
    <row r="236" spans="1:3" x14ac:dyDescent="0.3">
      <c r="A236" s="10">
        <v>40794</v>
      </c>
      <c r="B236" s="10">
        <v>40798</v>
      </c>
      <c r="C236" t="s">
        <v>857</v>
      </c>
    </row>
    <row r="237" spans="1:3" x14ac:dyDescent="0.3">
      <c r="A237" s="10">
        <v>40690</v>
      </c>
      <c r="B237" s="10">
        <v>40690</v>
      </c>
      <c r="C237" t="s">
        <v>862</v>
      </c>
    </row>
    <row r="238" spans="1:3" x14ac:dyDescent="0.3">
      <c r="A238" s="10">
        <v>40690</v>
      </c>
      <c r="B238" s="10">
        <v>40690</v>
      </c>
      <c r="C238" t="s">
        <v>862</v>
      </c>
    </row>
    <row r="239" spans="1:3" x14ac:dyDescent="0.3">
      <c r="A239" s="10">
        <v>41372</v>
      </c>
      <c r="B239" s="10">
        <v>41374</v>
      </c>
      <c r="C239" t="s">
        <v>870</v>
      </c>
    </row>
    <row r="240" spans="1:3" x14ac:dyDescent="0.3">
      <c r="A240" s="10">
        <v>41250</v>
      </c>
      <c r="B240" s="10">
        <v>41255</v>
      </c>
      <c r="C240" t="s">
        <v>875</v>
      </c>
    </row>
    <row r="241" spans="1:3" x14ac:dyDescent="0.3">
      <c r="A241" s="10">
        <v>41152</v>
      </c>
      <c r="B241" s="10">
        <v>41157</v>
      </c>
      <c r="C241" t="s">
        <v>880</v>
      </c>
    </row>
    <row r="242" spans="1:3" x14ac:dyDescent="0.3">
      <c r="A242" s="10">
        <v>41142</v>
      </c>
      <c r="B242" s="10">
        <v>41144</v>
      </c>
      <c r="C242" t="s">
        <v>883</v>
      </c>
    </row>
    <row r="243" spans="1:3" x14ac:dyDescent="0.3">
      <c r="A243" s="10">
        <v>41142</v>
      </c>
      <c r="B243" s="10">
        <v>41144</v>
      </c>
      <c r="C243" t="s">
        <v>883</v>
      </c>
    </row>
    <row r="244" spans="1:3" x14ac:dyDescent="0.3">
      <c r="A244" s="10">
        <v>41142</v>
      </c>
      <c r="B244" s="10">
        <v>41144</v>
      </c>
      <c r="C244" t="s">
        <v>883</v>
      </c>
    </row>
    <row r="245" spans="1:3" x14ac:dyDescent="0.3">
      <c r="A245" s="10">
        <v>41142</v>
      </c>
      <c r="B245" s="10">
        <v>41144</v>
      </c>
      <c r="C245" t="s">
        <v>883</v>
      </c>
    </row>
    <row r="246" spans="1:3" x14ac:dyDescent="0.3">
      <c r="A246" s="10">
        <v>41716</v>
      </c>
      <c r="B246" s="10">
        <v>41720</v>
      </c>
      <c r="C246" t="s">
        <v>892</v>
      </c>
    </row>
    <row r="247" spans="1:3" x14ac:dyDescent="0.3">
      <c r="A247" s="10">
        <v>41255</v>
      </c>
      <c r="B247" s="10">
        <v>41259</v>
      </c>
      <c r="C247" t="s">
        <v>898</v>
      </c>
    </row>
    <row r="248" spans="1:3" x14ac:dyDescent="0.3">
      <c r="A248" s="10">
        <v>40806</v>
      </c>
      <c r="B248" s="10">
        <v>40812</v>
      </c>
      <c r="C248" t="s">
        <v>903</v>
      </c>
    </row>
    <row r="249" spans="1:3" x14ac:dyDescent="0.3">
      <c r="A249" s="10">
        <v>40806</v>
      </c>
      <c r="B249" s="10">
        <v>40812</v>
      </c>
      <c r="C249" t="s">
        <v>903</v>
      </c>
    </row>
    <row r="250" spans="1:3" x14ac:dyDescent="0.3">
      <c r="A250" s="10">
        <v>41240</v>
      </c>
      <c r="B250" s="10">
        <v>41246</v>
      </c>
      <c r="C250" t="s">
        <v>908</v>
      </c>
    </row>
    <row r="251" spans="1:3" x14ac:dyDescent="0.3">
      <c r="A251" s="10">
        <v>41691</v>
      </c>
      <c r="B251" s="10">
        <v>41694</v>
      </c>
      <c r="C251" t="s">
        <v>914</v>
      </c>
    </row>
    <row r="252" spans="1:3" x14ac:dyDescent="0.3">
      <c r="A252" s="10">
        <v>41691</v>
      </c>
      <c r="B252" s="10">
        <v>41694</v>
      </c>
      <c r="C252" t="s">
        <v>914</v>
      </c>
    </row>
    <row r="253" spans="1:3" x14ac:dyDescent="0.3">
      <c r="A253" s="10">
        <v>41752</v>
      </c>
      <c r="B253" s="10">
        <v>41754</v>
      </c>
      <c r="C253" t="s">
        <v>921</v>
      </c>
    </row>
    <row r="254" spans="1:3" x14ac:dyDescent="0.3">
      <c r="A254" s="10">
        <v>40848</v>
      </c>
      <c r="B254" s="10">
        <v>40854</v>
      </c>
      <c r="C254" t="s">
        <v>926</v>
      </c>
    </row>
    <row r="255" spans="1:3" x14ac:dyDescent="0.3">
      <c r="A255" s="10">
        <v>40848</v>
      </c>
      <c r="B255" s="10">
        <v>40854</v>
      </c>
      <c r="C255" t="s">
        <v>926</v>
      </c>
    </row>
    <row r="256" spans="1:3" x14ac:dyDescent="0.3">
      <c r="A256" s="10">
        <v>40829</v>
      </c>
      <c r="B256" s="10">
        <v>40831</v>
      </c>
      <c r="C256" t="s">
        <v>933</v>
      </c>
    </row>
    <row r="257" spans="1:3" x14ac:dyDescent="0.3">
      <c r="A257" s="10">
        <v>40829</v>
      </c>
      <c r="B257" s="10">
        <v>40831</v>
      </c>
      <c r="C257" t="s">
        <v>933</v>
      </c>
    </row>
    <row r="258" spans="1:3" x14ac:dyDescent="0.3">
      <c r="A258" s="10">
        <v>40829</v>
      </c>
      <c r="B258" s="10">
        <v>40831</v>
      </c>
      <c r="C258" t="s">
        <v>933</v>
      </c>
    </row>
    <row r="259" spans="1:3" x14ac:dyDescent="0.3">
      <c r="A259" s="10">
        <v>40829</v>
      </c>
      <c r="B259" s="10">
        <v>40831</v>
      </c>
      <c r="C259" t="s">
        <v>933</v>
      </c>
    </row>
    <row r="260" spans="1:3" x14ac:dyDescent="0.3">
      <c r="A260" s="10">
        <v>41774</v>
      </c>
      <c r="B260" s="10">
        <v>41774</v>
      </c>
      <c r="C260" t="s">
        <v>941</v>
      </c>
    </row>
    <row r="261" spans="1:3" x14ac:dyDescent="0.3">
      <c r="A261" s="10">
        <v>41774</v>
      </c>
      <c r="B261" s="10">
        <v>41774</v>
      </c>
      <c r="C261" t="s">
        <v>941</v>
      </c>
    </row>
    <row r="262" spans="1:3" x14ac:dyDescent="0.3">
      <c r="A262" s="10">
        <v>40672</v>
      </c>
      <c r="B262" s="10">
        <v>40678</v>
      </c>
      <c r="C262" t="s">
        <v>947</v>
      </c>
    </row>
    <row r="263" spans="1:3" x14ac:dyDescent="0.3">
      <c r="A263" s="10">
        <v>40672</v>
      </c>
      <c r="B263" s="10">
        <v>40678</v>
      </c>
      <c r="C263" t="s">
        <v>947</v>
      </c>
    </row>
    <row r="264" spans="1:3" x14ac:dyDescent="0.3">
      <c r="A264" s="10">
        <v>41586</v>
      </c>
      <c r="B264" s="10">
        <v>41588</v>
      </c>
      <c r="C264" t="s">
        <v>954</v>
      </c>
    </row>
    <row r="265" spans="1:3" x14ac:dyDescent="0.3">
      <c r="A265" s="10">
        <v>41586</v>
      </c>
      <c r="B265" s="10">
        <v>41588</v>
      </c>
      <c r="C265" t="s">
        <v>954</v>
      </c>
    </row>
    <row r="266" spans="1:3" x14ac:dyDescent="0.3">
      <c r="A266" s="10">
        <v>41586</v>
      </c>
      <c r="B266" s="10">
        <v>41588</v>
      </c>
      <c r="C266" t="s">
        <v>954</v>
      </c>
    </row>
    <row r="267" spans="1:3" x14ac:dyDescent="0.3">
      <c r="A267" s="10">
        <v>41586</v>
      </c>
      <c r="B267" s="10">
        <v>41588</v>
      </c>
      <c r="C267" t="s">
        <v>954</v>
      </c>
    </row>
    <row r="268" spans="1:3" x14ac:dyDescent="0.3">
      <c r="A268" s="10">
        <v>41446</v>
      </c>
      <c r="B268" s="10">
        <v>41451</v>
      </c>
      <c r="C268" t="s">
        <v>965</v>
      </c>
    </row>
    <row r="269" spans="1:3" x14ac:dyDescent="0.3">
      <c r="A269" s="10">
        <v>41446</v>
      </c>
      <c r="B269" s="10">
        <v>41451</v>
      </c>
      <c r="C269" t="s">
        <v>965</v>
      </c>
    </row>
    <row r="270" spans="1:3" x14ac:dyDescent="0.3">
      <c r="A270" s="10">
        <v>40703</v>
      </c>
      <c r="B270" s="10">
        <v>40710</v>
      </c>
      <c r="C270" t="s">
        <v>973</v>
      </c>
    </row>
    <row r="271" spans="1:3" x14ac:dyDescent="0.3">
      <c r="A271" s="10">
        <v>40703</v>
      </c>
      <c r="B271" s="10">
        <v>40710</v>
      </c>
      <c r="C271" t="s">
        <v>973</v>
      </c>
    </row>
    <row r="272" spans="1:3" x14ac:dyDescent="0.3">
      <c r="A272" s="10">
        <v>41997</v>
      </c>
      <c r="B272" s="10">
        <v>41997</v>
      </c>
      <c r="C272" t="s">
        <v>979</v>
      </c>
    </row>
    <row r="273" spans="1:3" x14ac:dyDescent="0.3">
      <c r="A273" s="10">
        <v>41024</v>
      </c>
      <c r="B273" s="10">
        <v>41027</v>
      </c>
      <c r="C273" t="s">
        <v>982</v>
      </c>
    </row>
    <row r="274" spans="1:3" x14ac:dyDescent="0.3">
      <c r="A274" s="10">
        <v>41817</v>
      </c>
      <c r="B274" s="10">
        <v>41823</v>
      </c>
      <c r="C274" t="s">
        <v>987</v>
      </c>
    </row>
    <row r="275" spans="1:3" x14ac:dyDescent="0.3">
      <c r="A275" s="10">
        <v>40886</v>
      </c>
      <c r="B275" s="10">
        <v>40893</v>
      </c>
      <c r="C275" t="s">
        <v>990</v>
      </c>
    </row>
    <row r="276" spans="1:3" x14ac:dyDescent="0.3">
      <c r="A276" s="10">
        <v>41589</v>
      </c>
      <c r="B276" s="10">
        <v>41591</v>
      </c>
      <c r="C276" t="s">
        <v>995</v>
      </c>
    </row>
    <row r="277" spans="1:3" x14ac:dyDescent="0.3">
      <c r="A277" s="10">
        <v>41589</v>
      </c>
      <c r="B277" s="10">
        <v>41591</v>
      </c>
      <c r="C277" t="s">
        <v>995</v>
      </c>
    </row>
    <row r="278" spans="1:3" x14ac:dyDescent="0.3">
      <c r="A278" s="10">
        <v>41373</v>
      </c>
      <c r="B278" s="10">
        <v>41377</v>
      </c>
      <c r="C278" t="s">
        <v>1002</v>
      </c>
    </row>
    <row r="279" spans="1:3" x14ac:dyDescent="0.3">
      <c r="A279" s="10">
        <v>41373</v>
      </c>
      <c r="B279" s="10">
        <v>41377</v>
      </c>
      <c r="C279" t="s">
        <v>1002</v>
      </c>
    </row>
    <row r="280" spans="1:3" x14ac:dyDescent="0.3">
      <c r="A280" s="10">
        <v>41373</v>
      </c>
      <c r="B280" s="10">
        <v>41377</v>
      </c>
      <c r="C280" t="s">
        <v>1002</v>
      </c>
    </row>
    <row r="281" spans="1:3" x14ac:dyDescent="0.3">
      <c r="A281" s="10">
        <v>41949</v>
      </c>
      <c r="B281" s="10">
        <v>41950</v>
      </c>
      <c r="C281" t="s">
        <v>1009</v>
      </c>
    </row>
    <row r="282" spans="1:3" x14ac:dyDescent="0.3">
      <c r="A282" s="10">
        <v>41256</v>
      </c>
      <c r="B282" s="10">
        <v>41260</v>
      </c>
      <c r="C282" t="s">
        <v>1011</v>
      </c>
    </row>
    <row r="283" spans="1:3" x14ac:dyDescent="0.3">
      <c r="A283" s="10">
        <v>41256</v>
      </c>
      <c r="B283" s="10">
        <v>41260</v>
      </c>
      <c r="C283" t="s">
        <v>1011</v>
      </c>
    </row>
    <row r="284" spans="1:3" x14ac:dyDescent="0.3">
      <c r="A284" s="10">
        <v>41445</v>
      </c>
      <c r="B284" s="10">
        <v>41446</v>
      </c>
      <c r="C284" t="s">
        <v>1019</v>
      </c>
    </row>
    <row r="285" spans="1:3" x14ac:dyDescent="0.3">
      <c r="A285" s="10">
        <v>41622</v>
      </c>
      <c r="B285" s="10">
        <v>41629</v>
      </c>
      <c r="C285" t="s">
        <v>1024</v>
      </c>
    </row>
    <row r="286" spans="1:3" x14ac:dyDescent="0.3">
      <c r="A286" s="10">
        <v>41622</v>
      </c>
      <c r="B286" s="10">
        <v>41629</v>
      </c>
      <c r="C286" t="s">
        <v>1024</v>
      </c>
    </row>
    <row r="287" spans="1:3" x14ac:dyDescent="0.3">
      <c r="A287" s="10">
        <v>41058</v>
      </c>
      <c r="B287" s="10">
        <v>41063</v>
      </c>
      <c r="C287" t="s">
        <v>1030</v>
      </c>
    </row>
    <row r="288" spans="1:3" x14ac:dyDescent="0.3">
      <c r="A288" s="10">
        <v>41058</v>
      </c>
      <c r="B288" s="10">
        <v>41063</v>
      </c>
      <c r="C288" t="s">
        <v>1030</v>
      </c>
    </row>
    <row r="289" spans="1:3" x14ac:dyDescent="0.3">
      <c r="A289" s="10">
        <v>41058</v>
      </c>
      <c r="B289" s="10">
        <v>41063</v>
      </c>
      <c r="C289" t="s">
        <v>1030</v>
      </c>
    </row>
    <row r="290" spans="1:3" x14ac:dyDescent="0.3">
      <c r="A290" s="10">
        <v>41116</v>
      </c>
      <c r="B290" s="10">
        <v>41118</v>
      </c>
      <c r="C290" t="s">
        <v>1037</v>
      </c>
    </row>
    <row r="291" spans="1:3" x14ac:dyDescent="0.3">
      <c r="A291" s="10">
        <v>41775</v>
      </c>
      <c r="B291" s="10">
        <v>41778</v>
      </c>
      <c r="C291" t="s">
        <v>1042</v>
      </c>
    </row>
    <row r="292" spans="1:3" x14ac:dyDescent="0.3">
      <c r="A292" s="10">
        <v>41775</v>
      </c>
      <c r="B292" s="10">
        <v>41778</v>
      </c>
      <c r="C292" t="s">
        <v>1042</v>
      </c>
    </row>
    <row r="293" spans="1:3" x14ac:dyDescent="0.3">
      <c r="A293" s="10">
        <v>41775</v>
      </c>
      <c r="B293" s="10">
        <v>41778</v>
      </c>
      <c r="C293" t="s">
        <v>1042</v>
      </c>
    </row>
    <row r="294" spans="1:3" x14ac:dyDescent="0.3">
      <c r="A294" s="10">
        <v>41174</v>
      </c>
      <c r="B294" s="10">
        <v>41174</v>
      </c>
      <c r="C294" t="s">
        <v>1051</v>
      </c>
    </row>
    <row r="295" spans="1:3" x14ac:dyDescent="0.3">
      <c r="A295" s="10">
        <v>41958</v>
      </c>
      <c r="B295" s="10">
        <v>41963</v>
      </c>
      <c r="C295" t="s">
        <v>1057</v>
      </c>
    </row>
    <row r="296" spans="1:3" x14ac:dyDescent="0.3">
      <c r="A296" s="10">
        <v>41519</v>
      </c>
      <c r="B296" s="10">
        <v>41522</v>
      </c>
      <c r="C296" t="s">
        <v>1060</v>
      </c>
    </row>
    <row r="297" spans="1:3" x14ac:dyDescent="0.3">
      <c r="A297" s="10">
        <v>41830</v>
      </c>
      <c r="B297" s="10">
        <v>41836</v>
      </c>
      <c r="C297" t="s">
        <v>1065</v>
      </c>
    </row>
    <row r="298" spans="1:3" x14ac:dyDescent="0.3">
      <c r="A298" s="10">
        <v>40858</v>
      </c>
      <c r="B298" s="10">
        <v>40861</v>
      </c>
      <c r="C298" t="s">
        <v>1070</v>
      </c>
    </row>
    <row r="299" spans="1:3" x14ac:dyDescent="0.3">
      <c r="A299" s="10">
        <v>40858</v>
      </c>
      <c r="B299" s="10">
        <v>40861</v>
      </c>
      <c r="C299" t="s">
        <v>1070</v>
      </c>
    </row>
    <row r="300" spans="1:3" x14ac:dyDescent="0.3">
      <c r="A300" s="10">
        <v>40858</v>
      </c>
      <c r="B300" s="10">
        <v>40861</v>
      </c>
      <c r="C300" t="s">
        <v>1070</v>
      </c>
    </row>
    <row r="301" spans="1:3" x14ac:dyDescent="0.3">
      <c r="A301" s="10">
        <v>41513</v>
      </c>
      <c r="B301" s="10">
        <v>41514</v>
      </c>
      <c r="C301" t="s">
        <v>1079</v>
      </c>
    </row>
    <row r="302" spans="1:3" x14ac:dyDescent="0.3">
      <c r="A302" s="10">
        <v>41513</v>
      </c>
      <c r="B302" s="10">
        <v>41514</v>
      </c>
      <c r="C302" t="s">
        <v>1079</v>
      </c>
    </row>
    <row r="303" spans="1:3" x14ac:dyDescent="0.3">
      <c r="A303" s="10">
        <v>41592</v>
      </c>
      <c r="B303" s="10">
        <v>41596</v>
      </c>
      <c r="C303" t="s">
        <v>1086</v>
      </c>
    </row>
    <row r="304" spans="1:3" x14ac:dyDescent="0.3">
      <c r="A304" s="10">
        <v>41148</v>
      </c>
      <c r="B304" s="10">
        <v>41152</v>
      </c>
      <c r="C304" t="s">
        <v>1089</v>
      </c>
    </row>
    <row r="305" spans="1:3" x14ac:dyDescent="0.3">
      <c r="A305" s="10">
        <v>41219</v>
      </c>
      <c r="B305" s="10">
        <v>41222</v>
      </c>
      <c r="C305" t="s">
        <v>1095</v>
      </c>
    </row>
    <row r="306" spans="1:3" x14ac:dyDescent="0.3">
      <c r="A306" s="10">
        <v>41219</v>
      </c>
      <c r="B306" s="10">
        <v>41222</v>
      </c>
      <c r="C306" t="s">
        <v>1095</v>
      </c>
    </row>
    <row r="307" spans="1:3" x14ac:dyDescent="0.3">
      <c r="A307" s="10">
        <v>40871</v>
      </c>
      <c r="B307" s="10">
        <v>40873</v>
      </c>
      <c r="C307" t="s">
        <v>1102</v>
      </c>
    </row>
    <row r="308" spans="1:3" x14ac:dyDescent="0.3">
      <c r="A308" s="10">
        <v>41808</v>
      </c>
      <c r="B308" s="10">
        <v>41812</v>
      </c>
      <c r="C308" t="s">
        <v>1107</v>
      </c>
    </row>
    <row r="309" spans="1:3" x14ac:dyDescent="0.3">
      <c r="A309" s="10">
        <v>41808</v>
      </c>
      <c r="B309" s="10">
        <v>41812</v>
      </c>
      <c r="C309" t="s">
        <v>1107</v>
      </c>
    </row>
    <row r="310" spans="1:3" x14ac:dyDescent="0.3">
      <c r="A310" s="10">
        <v>41264</v>
      </c>
      <c r="B310" s="10">
        <v>41267</v>
      </c>
      <c r="C310" t="s">
        <v>1115</v>
      </c>
    </row>
    <row r="311" spans="1:3" x14ac:dyDescent="0.3">
      <c r="A311" s="10">
        <v>41264</v>
      </c>
      <c r="B311" s="10">
        <v>41267</v>
      </c>
      <c r="C311" t="s">
        <v>1115</v>
      </c>
    </row>
    <row r="312" spans="1:3" x14ac:dyDescent="0.3">
      <c r="A312" s="10">
        <v>41169</v>
      </c>
      <c r="B312" s="10">
        <v>41171</v>
      </c>
      <c r="C312" t="s">
        <v>1122</v>
      </c>
    </row>
    <row r="313" spans="1:3" x14ac:dyDescent="0.3">
      <c r="A313" s="10">
        <v>41991</v>
      </c>
      <c r="B313" s="10">
        <v>41994</v>
      </c>
      <c r="C313" t="s">
        <v>1125</v>
      </c>
    </row>
    <row r="314" spans="1:3" x14ac:dyDescent="0.3">
      <c r="A314" s="10">
        <v>41073</v>
      </c>
      <c r="B314" s="10">
        <v>41074</v>
      </c>
      <c r="C314" t="s">
        <v>1130</v>
      </c>
    </row>
    <row r="315" spans="1:3" x14ac:dyDescent="0.3">
      <c r="A315" s="10">
        <v>40690</v>
      </c>
      <c r="B315" s="10">
        <v>40695</v>
      </c>
      <c r="C315" t="s">
        <v>1135</v>
      </c>
    </row>
    <row r="316" spans="1:3" x14ac:dyDescent="0.3">
      <c r="A316" s="10">
        <v>40690</v>
      </c>
      <c r="B316" s="10">
        <v>40695</v>
      </c>
      <c r="C316" t="s">
        <v>1135</v>
      </c>
    </row>
    <row r="317" spans="1:3" x14ac:dyDescent="0.3">
      <c r="A317" s="10">
        <v>41984</v>
      </c>
      <c r="B317" s="10">
        <v>41991</v>
      </c>
      <c r="C317" t="s">
        <v>1140</v>
      </c>
    </row>
    <row r="318" spans="1:3" x14ac:dyDescent="0.3">
      <c r="A318" s="10">
        <v>41984</v>
      </c>
      <c r="B318" s="10">
        <v>41991</v>
      </c>
      <c r="C318" t="s">
        <v>1140</v>
      </c>
    </row>
    <row r="319" spans="1:3" x14ac:dyDescent="0.3">
      <c r="A319" s="10">
        <v>41549</v>
      </c>
      <c r="B319" s="10">
        <v>41550</v>
      </c>
      <c r="C319" t="s">
        <v>1145</v>
      </c>
    </row>
    <row r="320" spans="1:3" x14ac:dyDescent="0.3">
      <c r="A320" s="10">
        <v>41233</v>
      </c>
      <c r="B320" s="10">
        <v>41239</v>
      </c>
      <c r="C320" t="s">
        <v>1149</v>
      </c>
    </row>
    <row r="321" spans="1:3" x14ac:dyDescent="0.3">
      <c r="A321" s="10">
        <v>41393</v>
      </c>
      <c r="B321" s="10">
        <v>41397</v>
      </c>
      <c r="C321" t="s">
        <v>1154</v>
      </c>
    </row>
    <row r="322" spans="1:3" x14ac:dyDescent="0.3">
      <c r="A322" s="10">
        <v>41591</v>
      </c>
      <c r="B322" s="10">
        <v>41598</v>
      </c>
      <c r="C322" t="s">
        <v>1158</v>
      </c>
    </row>
    <row r="323" spans="1:3" x14ac:dyDescent="0.3">
      <c r="A323" s="10">
        <v>41591</v>
      </c>
      <c r="B323" s="10">
        <v>41598</v>
      </c>
      <c r="C323" t="s">
        <v>1158</v>
      </c>
    </row>
    <row r="324" spans="1:3" x14ac:dyDescent="0.3">
      <c r="A324" s="10">
        <v>41591</v>
      </c>
      <c r="B324" s="10">
        <v>41598</v>
      </c>
      <c r="C324" t="s">
        <v>1158</v>
      </c>
    </row>
    <row r="325" spans="1:3" x14ac:dyDescent="0.3">
      <c r="A325" s="10">
        <v>41906</v>
      </c>
      <c r="B325" s="10">
        <v>41908</v>
      </c>
      <c r="C325" t="s">
        <v>1167</v>
      </c>
    </row>
    <row r="326" spans="1:3" x14ac:dyDescent="0.3">
      <c r="A326" s="10">
        <v>41906</v>
      </c>
      <c r="B326" s="10">
        <v>41908</v>
      </c>
      <c r="C326" t="s">
        <v>1167</v>
      </c>
    </row>
    <row r="327" spans="1:3" x14ac:dyDescent="0.3">
      <c r="A327" s="10">
        <v>41906</v>
      </c>
      <c r="B327" s="10">
        <v>41908</v>
      </c>
      <c r="C327" t="s">
        <v>1167</v>
      </c>
    </row>
    <row r="328" spans="1:3" x14ac:dyDescent="0.3">
      <c r="A328" s="10">
        <v>41502</v>
      </c>
      <c r="B328" s="10">
        <v>41507</v>
      </c>
      <c r="C328" t="s">
        <v>1174</v>
      </c>
    </row>
    <row r="329" spans="1:3" x14ac:dyDescent="0.3">
      <c r="A329" s="10">
        <v>41502</v>
      </c>
      <c r="B329" s="10">
        <v>41507</v>
      </c>
      <c r="C329" t="s">
        <v>1174</v>
      </c>
    </row>
    <row r="330" spans="1:3" x14ac:dyDescent="0.3">
      <c r="A330" s="10">
        <v>41249</v>
      </c>
      <c r="B330" s="10">
        <v>41256</v>
      </c>
      <c r="C330" t="s">
        <v>1182</v>
      </c>
    </row>
    <row r="331" spans="1:3" x14ac:dyDescent="0.3">
      <c r="A331" s="10">
        <v>41249</v>
      </c>
      <c r="B331" s="10">
        <v>41256</v>
      </c>
      <c r="C331" t="s">
        <v>1182</v>
      </c>
    </row>
    <row r="332" spans="1:3" x14ac:dyDescent="0.3">
      <c r="A332" s="10">
        <v>40719</v>
      </c>
      <c r="B332" s="10">
        <v>40722</v>
      </c>
      <c r="C332" t="s">
        <v>1189</v>
      </c>
    </row>
    <row r="333" spans="1:3" x14ac:dyDescent="0.3">
      <c r="A333" s="10">
        <v>41440</v>
      </c>
      <c r="B333" s="10">
        <v>41443</v>
      </c>
      <c r="C333" t="s">
        <v>1194</v>
      </c>
    </row>
    <row r="334" spans="1:3" x14ac:dyDescent="0.3">
      <c r="A334" s="10">
        <v>41440</v>
      </c>
      <c r="B334" s="10">
        <v>41443</v>
      </c>
      <c r="C334" t="s">
        <v>1194</v>
      </c>
    </row>
    <row r="335" spans="1:3" x14ac:dyDescent="0.3">
      <c r="A335" s="10">
        <v>41440</v>
      </c>
      <c r="B335" s="10">
        <v>41443</v>
      </c>
      <c r="C335" t="s">
        <v>1194</v>
      </c>
    </row>
    <row r="336" spans="1:3" x14ac:dyDescent="0.3">
      <c r="A336" s="10">
        <v>41440</v>
      </c>
      <c r="B336" s="10">
        <v>41443</v>
      </c>
      <c r="C336" t="s">
        <v>1194</v>
      </c>
    </row>
    <row r="337" spans="1:3" x14ac:dyDescent="0.3">
      <c r="A337" s="10">
        <v>41569</v>
      </c>
      <c r="B337" s="10">
        <v>41575</v>
      </c>
      <c r="C337" t="s">
        <v>1205</v>
      </c>
    </row>
    <row r="338" spans="1:3" x14ac:dyDescent="0.3">
      <c r="A338" s="10">
        <v>41992</v>
      </c>
      <c r="B338" s="10">
        <v>41997</v>
      </c>
      <c r="C338" t="s">
        <v>1210</v>
      </c>
    </row>
    <row r="339" spans="1:3" x14ac:dyDescent="0.3">
      <c r="A339" s="10">
        <v>41992</v>
      </c>
      <c r="B339" s="10">
        <v>41997</v>
      </c>
      <c r="C339" t="s">
        <v>1210</v>
      </c>
    </row>
    <row r="340" spans="1:3" x14ac:dyDescent="0.3">
      <c r="A340" s="10">
        <v>41992</v>
      </c>
      <c r="B340" s="10">
        <v>41997</v>
      </c>
      <c r="C340" t="s">
        <v>1210</v>
      </c>
    </row>
    <row r="341" spans="1:3" x14ac:dyDescent="0.3">
      <c r="A341" s="10">
        <v>41478</v>
      </c>
      <c r="B341" s="10">
        <v>41480</v>
      </c>
      <c r="C341" t="s">
        <v>1214</v>
      </c>
    </row>
    <row r="342" spans="1:3" x14ac:dyDescent="0.3">
      <c r="A342" s="10">
        <v>41615</v>
      </c>
      <c r="B342" s="10">
        <v>41616</v>
      </c>
      <c r="C342" t="s">
        <v>1217</v>
      </c>
    </row>
    <row r="343" spans="1:3" x14ac:dyDescent="0.3">
      <c r="A343" s="10">
        <v>40815</v>
      </c>
      <c r="B343" s="10">
        <v>40819</v>
      </c>
      <c r="C343" t="s">
        <v>1221</v>
      </c>
    </row>
    <row r="344" spans="1:3" x14ac:dyDescent="0.3">
      <c r="A344" s="10">
        <v>40815</v>
      </c>
      <c r="B344" s="10">
        <v>40819</v>
      </c>
      <c r="C344" t="s">
        <v>1221</v>
      </c>
    </row>
    <row r="345" spans="1:3" x14ac:dyDescent="0.3">
      <c r="A345" s="10">
        <v>40815</v>
      </c>
      <c r="B345" s="10">
        <v>40819</v>
      </c>
      <c r="C345" t="s">
        <v>1221</v>
      </c>
    </row>
    <row r="346" spans="1:3" x14ac:dyDescent="0.3">
      <c r="A346" s="10">
        <v>40815</v>
      </c>
      <c r="B346" s="10">
        <v>40819</v>
      </c>
      <c r="C346" t="s">
        <v>1221</v>
      </c>
    </row>
    <row r="347" spans="1:3" x14ac:dyDescent="0.3">
      <c r="A347" s="10">
        <v>40815</v>
      </c>
      <c r="B347" s="10">
        <v>40819</v>
      </c>
      <c r="C347" t="s">
        <v>1221</v>
      </c>
    </row>
    <row r="348" spans="1:3" x14ac:dyDescent="0.3">
      <c r="A348" s="10">
        <v>41640</v>
      </c>
      <c r="B348" s="10">
        <v>41646</v>
      </c>
      <c r="C348" t="s">
        <v>1233</v>
      </c>
    </row>
    <row r="349" spans="1:3" x14ac:dyDescent="0.3">
      <c r="A349" s="10">
        <v>41640</v>
      </c>
      <c r="B349" s="10">
        <v>41646</v>
      </c>
      <c r="C349" t="s">
        <v>1233</v>
      </c>
    </row>
    <row r="350" spans="1:3" x14ac:dyDescent="0.3">
      <c r="A350" s="10">
        <v>41458</v>
      </c>
      <c r="B350" s="10">
        <v>41463</v>
      </c>
      <c r="C350" t="s">
        <v>1239</v>
      </c>
    </row>
    <row r="351" spans="1:3" x14ac:dyDescent="0.3">
      <c r="A351" s="10">
        <v>40787</v>
      </c>
      <c r="B351" s="10">
        <v>40791</v>
      </c>
      <c r="C351" t="s">
        <v>1244</v>
      </c>
    </row>
    <row r="352" spans="1:3" x14ac:dyDescent="0.3">
      <c r="A352" s="10">
        <v>41215</v>
      </c>
      <c r="B352" s="10">
        <v>41215</v>
      </c>
      <c r="C352" t="s">
        <v>1250</v>
      </c>
    </row>
    <row r="353" spans="1:3" x14ac:dyDescent="0.3">
      <c r="A353" s="10">
        <v>40654</v>
      </c>
      <c r="B353" s="10">
        <v>40658</v>
      </c>
      <c r="C353" t="s">
        <v>1251</v>
      </c>
    </row>
    <row r="354" spans="1:3" x14ac:dyDescent="0.3">
      <c r="A354" s="10">
        <v>40904</v>
      </c>
      <c r="B354" s="10">
        <v>40907</v>
      </c>
      <c r="C354" t="s">
        <v>1254</v>
      </c>
    </row>
    <row r="355" spans="1:3" x14ac:dyDescent="0.3">
      <c r="A355" s="10">
        <v>40871</v>
      </c>
      <c r="B355" s="10">
        <v>40877</v>
      </c>
      <c r="C355" t="s">
        <v>1258</v>
      </c>
    </row>
    <row r="356" spans="1:3" x14ac:dyDescent="0.3">
      <c r="A356" s="10">
        <v>40871</v>
      </c>
      <c r="B356" s="10">
        <v>40877</v>
      </c>
      <c r="C356" t="s">
        <v>1258</v>
      </c>
    </row>
    <row r="357" spans="1:3" x14ac:dyDescent="0.3">
      <c r="A357" s="10">
        <v>40871</v>
      </c>
      <c r="B357" s="10">
        <v>40877</v>
      </c>
      <c r="C357" t="s">
        <v>1258</v>
      </c>
    </row>
    <row r="358" spans="1:3" x14ac:dyDescent="0.3">
      <c r="A358" s="10">
        <v>40871</v>
      </c>
      <c r="B358" s="10">
        <v>40877</v>
      </c>
      <c r="C358" t="s">
        <v>1258</v>
      </c>
    </row>
    <row r="359" spans="1:3" x14ac:dyDescent="0.3">
      <c r="A359" s="10">
        <v>41697</v>
      </c>
      <c r="B359" s="10">
        <v>41699</v>
      </c>
      <c r="C359" t="s">
        <v>1269</v>
      </c>
    </row>
    <row r="360" spans="1:3" x14ac:dyDescent="0.3">
      <c r="A360" s="10">
        <v>41697</v>
      </c>
      <c r="B360" s="10">
        <v>41699</v>
      </c>
      <c r="C360" t="s">
        <v>1269</v>
      </c>
    </row>
    <row r="361" spans="1:3" x14ac:dyDescent="0.3">
      <c r="A361" s="10">
        <v>41697</v>
      </c>
      <c r="B361" s="10">
        <v>41699</v>
      </c>
      <c r="C361" t="s">
        <v>1269</v>
      </c>
    </row>
    <row r="362" spans="1:3" x14ac:dyDescent="0.3">
      <c r="A362" s="10">
        <v>41697</v>
      </c>
      <c r="B362" s="10">
        <v>41699</v>
      </c>
      <c r="C362" t="s">
        <v>1269</v>
      </c>
    </row>
    <row r="363" spans="1:3" x14ac:dyDescent="0.3">
      <c r="A363" s="10">
        <v>41697</v>
      </c>
      <c r="B363" s="10">
        <v>41699</v>
      </c>
      <c r="C363" t="s">
        <v>1269</v>
      </c>
    </row>
    <row r="364" spans="1:3" x14ac:dyDescent="0.3">
      <c r="A364" s="10">
        <v>41474</v>
      </c>
      <c r="B364" s="10">
        <v>41480</v>
      </c>
      <c r="C364" t="s">
        <v>1280</v>
      </c>
    </row>
    <row r="365" spans="1:3" x14ac:dyDescent="0.3">
      <c r="A365" s="10">
        <v>41474</v>
      </c>
      <c r="B365" s="10">
        <v>41480</v>
      </c>
      <c r="C365" t="s">
        <v>1280</v>
      </c>
    </row>
    <row r="366" spans="1:3" x14ac:dyDescent="0.3">
      <c r="A366" s="10">
        <v>41474</v>
      </c>
      <c r="B366" s="10">
        <v>41480</v>
      </c>
      <c r="C366" t="s">
        <v>1280</v>
      </c>
    </row>
    <row r="367" spans="1:3" x14ac:dyDescent="0.3">
      <c r="A367" s="10">
        <v>41474</v>
      </c>
      <c r="B367" s="10">
        <v>41480</v>
      </c>
      <c r="C367" t="s">
        <v>1280</v>
      </c>
    </row>
    <row r="368" spans="1:3" x14ac:dyDescent="0.3">
      <c r="A368" s="10">
        <v>41474</v>
      </c>
      <c r="B368" s="10">
        <v>41480</v>
      </c>
      <c r="C368" t="s">
        <v>1280</v>
      </c>
    </row>
    <row r="369" spans="1:3" x14ac:dyDescent="0.3">
      <c r="A369" s="10">
        <v>40736</v>
      </c>
      <c r="B369" s="10">
        <v>40740</v>
      </c>
      <c r="C369" t="s">
        <v>1289</v>
      </c>
    </row>
    <row r="370" spans="1:3" x14ac:dyDescent="0.3">
      <c r="A370" s="10">
        <v>40736</v>
      </c>
      <c r="B370" s="10">
        <v>40740</v>
      </c>
      <c r="C370" t="s">
        <v>1289</v>
      </c>
    </row>
    <row r="371" spans="1:3" x14ac:dyDescent="0.3">
      <c r="A371" s="10">
        <v>41950</v>
      </c>
      <c r="B371" s="10">
        <v>41955</v>
      </c>
      <c r="C371" t="s">
        <v>1294</v>
      </c>
    </row>
    <row r="372" spans="1:3" x14ac:dyDescent="0.3">
      <c r="A372" s="10">
        <v>41950</v>
      </c>
      <c r="B372" s="10">
        <v>41955</v>
      </c>
      <c r="C372" t="s">
        <v>1294</v>
      </c>
    </row>
    <row r="373" spans="1:3" x14ac:dyDescent="0.3">
      <c r="A373" s="10">
        <v>41950</v>
      </c>
      <c r="B373" s="10">
        <v>41955</v>
      </c>
      <c r="C373" t="s">
        <v>1294</v>
      </c>
    </row>
    <row r="374" spans="1:3" x14ac:dyDescent="0.3">
      <c r="A374" s="10">
        <v>40766</v>
      </c>
      <c r="B374" s="10">
        <v>40770</v>
      </c>
      <c r="C374" t="s">
        <v>1301</v>
      </c>
    </row>
    <row r="375" spans="1:3" x14ac:dyDescent="0.3">
      <c r="A375" s="10">
        <v>40766</v>
      </c>
      <c r="B375" s="10">
        <v>40770</v>
      </c>
      <c r="C375" t="s">
        <v>1301</v>
      </c>
    </row>
    <row r="376" spans="1:3" x14ac:dyDescent="0.3">
      <c r="A376" s="10">
        <v>40766</v>
      </c>
      <c r="B376" s="10">
        <v>40770</v>
      </c>
      <c r="C376" t="s">
        <v>1301</v>
      </c>
    </row>
    <row r="377" spans="1:3" x14ac:dyDescent="0.3">
      <c r="A377" s="10">
        <v>40889</v>
      </c>
      <c r="B377" s="10">
        <v>40891</v>
      </c>
      <c r="C377" t="s">
        <v>1308</v>
      </c>
    </row>
    <row r="378" spans="1:3" x14ac:dyDescent="0.3">
      <c r="A378" s="10">
        <v>40889</v>
      </c>
      <c r="B378" s="10">
        <v>40891</v>
      </c>
      <c r="C378" t="s">
        <v>1308</v>
      </c>
    </row>
    <row r="379" spans="1:3" x14ac:dyDescent="0.3">
      <c r="A379" s="10">
        <v>40889</v>
      </c>
      <c r="B379" s="10">
        <v>40891</v>
      </c>
      <c r="C379" t="s">
        <v>1308</v>
      </c>
    </row>
    <row r="380" spans="1:3" x14ac:dyDescent="0.3">
      <c r="A380" s="10">
        <v>41885</v>
      </c>
      <c r="B380" s="10">
        <v>41890</v>
      </c>
      <c r="C380" t="s">
        <v>1318</v>
      </c>
    </row>
    <row r="381" spans="1:3" x14ac:dyDescent="0.3">
      <c r="A381" s="10">
        <v>40901</v>
      </c>
      <c r="B381" s="10">
        <v>40906</v>
      </c>
      <c r="C381" t="s">
        <v>1323</v>
      </c>
    </row>
    <row r="382" spans="1:3" x14ac:dyDescent="0.3">
      <c r="A382" s="10">
        <v>40901</v>
      </c>
      <c r="B382" s="10">
        <v>40906</v>
      </c>
      <c r="C382" t="s">
        <v>1323</v>
      </c>
    </row>
    <row r="383" spans="1:3" x14ac:dyDescent="0.3">
      <c r="A383" s="10">
        <v>41906</v>
      </c>
      <c r="B383" s="10">
        <v>41910</v>
      </c>
      <c r="C383" t="s">
        <v>1328</v>
      </c>
    </row>
    <row r="384" spans="1:3" x14ac:dyDescent="0.3">
      <c r="A384" s="10">
        <v>41589</v>
      </c>
      <c r="B384" s="10">
        <v>41591</v>
      </c>
      <c r="C384" t="s">
        <v>1331</v>
      </c>
    </row>
    <row r="385" spans="1:3" x14ac:dyDescent="0.3">
      <c r="A385" s="10">
        <v>41589</v>
      </c>
      <c r="B385" s="10">
        <v>41591</v>
      </c>
      <c r="C385" t="s">
        <v>1331</v>
      </c>
    </row>
    <row r="386" spans="1:3" x14ac:dyDescent="0.3">
      <c r="A386" s="10">
        <v>41148</v>
      </c>
      <c r="B386" s="10">
        <v>41153</v>
      </c>
      <c r="C386" t="s">
        <v>1338</v>
      </c>
    </row>
    <row r="387" spans="1:3" x14ac:dyDescent="0.3">
      <c r="A387" s="10">
        <v>41148</v>
      </c>
      <c r="B387" s="10">
        <v>41153</v>
      </c>
      <c r="C387" t="s">
        <v>1338</v>
      </c>
    </row>
    <row r="388" spans="1:3" x14ac:dyDescent="0.3">
      <c r="A388" s="10">
        <v>41148</v>
      </c>
      <c r="B388" s="10">
        <v>41153</v>
      </c>
      <c r="C388" t="s">
        <v>1338</v>
      </c>
    </row>
    <row r="389" spans="1:3" x14ac:dyDescent="0.3">
      <c r="A389" s="10">
        <v>41054</v>
      </c>
      <c r="B389" s="10">
        <v>41058</v>
      </c>
      <c r="C389" t="s">
        <v>1343</v>
      </c>
    </row>
    <row r="390" spans="1:3" x14ac:dyDescent="0.3">
      <c r="A390" s="10">
        <v>42004</v>
      </c>
      <c r="B390" s="10">
        <v>42008</v>
      </c>
      <c r="C390" t="s">
        <v>1349</v>
      </c>
    </row>
    <row r="391" spans="1:3" x14ac:dyDescent="0.3">
      <c r="A391" s="10">
        <v>42004</v>
      </c>
      <c r="B391" s="10">
        <v>42008</v>
      </c>
      <c r="C391" t="s">
        <v>1349</v>
      </c>
    </row>
    <row r="392" spans="1:3" x14ac:dyDescent="0.3">
      <c r="A392" s="10">
        <v>41186</v>
      </c>
      <c r="B392" s="10">
        <v>41189</v>
      </c>
      <c r="C392" t="s">
        <v>1357</v>
      </c>
    </row>
    <row r="393" spans="1:3" x14ac:dyDescent="0.3">
      <c r="A393" s="10">
        <v>41446</v>
      </c>
      <c r="B393" s="10">
        <v>41447</v>
      </c>
      <c r="C393" t="s">
        <v>1360</v>
      </c>
    </row>
    <row r="394" spans="1:3" x14ac:dyDescent="0.3">
      <c r="A394" s="10">
        <v>41446</v>
      </c>
      <c r="B394" s="10">
        <v>41447</v>
      </c>
      <c r="C394" t="s">
        <v>1360</v>
      </c>
    </row>
    <row r="395" spans="1:3" x14ac:dyDescent="0.3">
      <c r="A395" s="10">
        <v>41446</v>
      </c>
      <c r="B395" s="10">
        <v>41447</v>
      </c>
      <c r="C395" t="s">
        <v>1360</v>
      </c>
    </row>
    <row r="396" spans="1:3" x14ac:dyDescent="0.3">
      <c r="A396" s="10">
        <v>41446</v>
      </c>
      <c r="B396" s="10">
        <v>41447</v>
      </c>
      <c r="C396" t="s">
        <v>1360</v>
      </c>
    </row>
    <row r="397" spans="1:3" x14ac:dyDescent="0.3">
      <c r="A397" s="10">
        <v>41446</v>
      </c>
      <c r="B397" s="10">
        <v>41447</v>
      </c>
      <c r="C397" t="s">
        <v>1360</v>
      </c>
    </row>
    <row r="398" spans="1:3" x14ac:dyDescent="0.3">
      <c r="A398" s="10">
        <v>41627</v>
      </c>
      <c r="B398" s="10">
        <v>41632</v>
      </c>
      <c r="C398" t="s">
        <v>1371</v>
      </c>
    </row>
    <row r="399" spans="1:3" x14ac:dyDescent="0.3">
      <c r="A399" s="10">
        <v>41627</v>
      </c>
      <c r="B399" s="10">
        <v>41632</v>
      </c>
      <c r="C399" t="s">
        <v>1371</v>
      </c>
    </row>
    <row r="400" spans="1:3" x14ac:dyDescent="0.3">
      <c r="A400" s="10">
        <v>41627</v>
      </c>
      <c r="B400" s="10">
        <v>41632</v>
      </c>
      <c r="C400" t="s">
        <v>1371</v>
      </c>
    </row>
    <row r="401" spans="1:3" x14ac:dyDescent="0.3">
      <c r="A401" s="10">
        <v>41928</v>
      </c>
      <c r="B401" s="10">
        <v>41931</v>
      </c>
      <c r="C401" t="s">
        <v>1378</v>
      </c>
    </row>
    <row r="402" spans="1:3" x14ac:dyDescent="0.3">
      <c r="A402" s="10">
        <v>41418</v>
      </c>
      <c r="B402" s="10">
        <v>41422</v>
      </c>
      <c r="C402" t="s">
        <v>1383</v>
      </c>
    </row>
    <row r="403" spans="1:3" x14ac:dyDescent="0.3">
      <c r="A403" s="10">
        <v>40669</v>
      </c>
      <c r="B403" s="10">
        <v>40673</v>
      </c>
      <c r="C403" t="s">
        <v>1386</v>
      </c>
    </row>
    <row r="404" spans="1:3" x14ac:dyDescent="0.3">
      <c r="A404" s="10">
        <v>41732</v>
      </c>
      <c r="B404" s="10">
        <v>41737</v>
      </c>
      <c r="C404" t="s">
        <v>1391</v>
      </c>
    </row>
    <row r="405" spans="1:3" x14ac:dyDescent="0.3">
      <c r="A405" s="10">
        <v>41764</v>
      </c>
      <c r="B405" s="10">
        <v>41769</v>
      </c>
      <c r="C405" t="s">
        <v>1396</v>
      </c>
    </row>
    <row r="406" spans="1:3" x14ac:dyDescent="0.3">
      <c r="A406" s="10">
        <v>41764</v>
      </c>
      <c r="B406" s="10">
        <v>41769</v>
      </c>
      <c r="C406" t="s">
        <v>1396</v>
      </c>
    </row>
    <row r="407" spans="1:3" x14ac:dyDescent="0.3">
      <c r="A407" s="10">
        <v>41764</v>
      </c>
      <c r="B407" s="10">
        <v>41769</v>
      </c>
      <c r="C407" t="s">
        <v>1396</v>
      </c>
    </row>
    <row r="408" spans="1:3" x14ac:dyDescent="0.3">
      <c r="A408" s="10">
        <v>40812</v>
      </c>
      <c r="B408" s="10">
        <v>40817</v>
      </c>
      <c r="C408" t="s">
        <v>1401</v>
      </c>
    </row>
    <row r="409" spans="1:3" x14ac:dyDescent="0.3">
      <c r="A409" s="10">
        <v>41954</v>
      </c>
      <c r="B409" s="10">
        <v>41955</v>
      </c>
      <c r="C409" t="s">
        <v>1406</v>
      </c>
    </row>
    <row r="410" spans="1:3" x14ac:dyDescent="0.3">
      <c r="A410" s="10">
        <v>41954</v>
      </c>
      <c r="B410" s="10">
        <v>41955</v>
      </c>
      <c r="C410" t="s">
        <v>1406</v>
      </c>
    </row>
    <row r="411" spans="1:3" x14ac:dyDescent="0.3">
      <c r="A411" s="10">
        <v>41954</v>
      </c>
      <c r="B411" s="10">
        <v>41955</v>
      </c>
      <c r="C411" t="s">
        <v>1406</v>
      </c>
    </row>
    <row r="412" spans="1:3" x14ac:dyDescent="0.3">
      <c r="A412" s="10">
        <v>41954</v>
      </c>
      <c r="B412" s="10">
        <v>41955</v>
      </c>
      <c r="C412" t="s">
        <v>1406</v>
      </c>
    </row>
    <row r="413" spans="1:3" x14ac:dyDescent="0.3">
      <c r="A413" s="10">
        <v>41954</v>
      </c>
      <c r="B413" s="10">
        <v>41955</v>
      </c>
      <c r="C413" t="s">
        <v>1406</v>
      </c>
    </row>
    <row r="414" spans="1:3" x14ac:dyDescent="0.3">
      <c r="A414" s="10">
        <v>41829</v>
      </c>
      <c r="B414" s="10">
        <v>41832</v>
      </c>
      <c r="C414" t="s">
        <v>1417</v>
      </c>
    </row>
    <row r="415" spans="1:3" x14ac:dyDescent="0.3">
      <c r="A415" s="10">
        <v>41267</v>
      </c>
      <c r="B415" s="10">
        <v>41271</v>
      </c>
      <c r="C415" t="s">
        <v>1423</v>
      </c>
    </row>
    <row r="416" spans="1:3" x14ac:dyDescent="0.3">
      <c r="A416" s="10">
        <v>41267</v>
      </c>
      <c r="B416" s="10">
        <v>41271</v>
      </c>
      <c r="C416" t="s">
        <v>1423</v>
      </c>
    </row>
    <row r="417" spans="1:3" x14ac:dyDescent="0.3">
      <c r="A417" s="10">
        <v>40634</v>
      </c>
      <c r="B417" s="10">
        <v>40639</v>
      </c>
      <c r="C417" t="s">
        <v>1430</v>
      </c>
    </row>
    <row r="418" spans="1:3" x14ac:dyDescent="0.3">
      <c r="A418" s="10">
        <v>40634</v>
      </c>
      <c r="B418" s="10">
        <v>40639</v>
      </c>
      <c r="C418" t="s">
        <v>1430</v>
      </c>
    </row>
    <row r="419" spans="1:3" x14ac:dyDescent="0.3">
      <c r="A419" s="10">
        <v>41166</v>
      </c>
      <c r="B419" s="10">
        <v>41171</v>
      </c>
      <c r="C419" t="s">
        <v>1435</v>
      </c>
    </row>
    <row r="420" spans="1:3" x14ac:dyDescent="0.3">
      <c r="A420" s="10">
        <v>40759</v>
      </c>
      <c r="B420" s="10">
        <v>40764</v>
      </c>
      <c r="C420" t="s">
        <v>1441</v>
      </c>
    </row>
    <row r="421" spans="1:3" x14ac:dyDescent="0.3">
      <c r="A421" s="10">
        <v>40759</v>
      </c>
      <c r="B421" s="10">
        <v>40764</v>
      </c>
      <c r="C421" t="s">
        <v>1441</v>
      </c>
    </row>
    <row r="422" spans="1:3" x14ac:dyDescent="0.3">
      <c r="A422" s="10">
        <v>40759</v>
      </c>
      <c r="B422" s="10">
        <v>40764</v>
      </c>
      <c r="C422" t="s">
        <v>1441</v>
      </c>
    </row>
    <row r="423" spans="1:3" x14ac:dyDescent="0.3">
      <c r="A423" s="10">
        <v>40759</v>
      </c>
      <c r="B423" s="10">
        <v>40764</v>
      </c>
      <c r="C423" t="s">
        <v>1441</v>
      </c>
    </row>
    <row r="424" spans="1:3" x14ac:dyDescent="0.3">
      <c r="A424" s="10">
        <v>40759</v>
      </c>
      <c r="B424" s="10">
        <v>40764</v>
      </c>
      <c r="C424" t="s">
        <v>1441</v>
      </c>
    </row>
    <row r="425" spans="1:3" x14ac:dyDescent="0.3">
      <c r="A425" s="10">
        <v>40759</v>
      </c>
      <c r="B425" s="10">
        <v>40764</v>
      </c>
      <c r="C425" t="s">
        <v>1441</v>
      </c>
    </row>
    <row r="426" spans="1:3" x14ac:dyDescent="0.3">
      <c r="A426" s="10">
        <v>41543</v>
      </c>
      <c r="B426" s="10">
        <v>41548</v>
      </c>
      <c r="C426" t="s">
        <v>1457</v>
      </c>
    </row>
    <row r="427" spans="1:3" x14ac:dyDescent="0.3">
      <c r="A427" s="10">
        <v>41668</v>
      </c>
      <c r="B427" s="10">
        <v>41671</v>
      </c>
      <c r="C427" t="s">
        <v>1460</v>
      </c>
    </row>
    <row r="428" spans="1:3" x14ac:dyDescent="0.3">
      <c r="A428" s="10">
        <v>41668</v>
      </c>
      <c r="B428" s="10">
        <v>41671</v>
      </c>
      <c r="C428" t="s">
        <v>1460</v>
      </c>
    </row>
    <row r="429" spans="1:3" x14ac:dyDescent="0.3">
      <c r="A429" s="10">
        <v>41178</v>
      </c>
      <c r="B429" s="10">
        <v>41182</v>
      </c>
      <c r="C429" t="s">
        <v>1467</v>
      </c>
    </row>
    <row r="430" spans="1:3" x14ac:dyDescent="0.3">
      <c r="A430" s="10">
        <v>41178</v>
      </c>
      <c r="B430" s="10">
        <v>41182</v>
      </c>
      <c r="C430" t="s">
        <v>1467</v>
      </c>
    </row>
    <row r="431" spans="1:3" x14ac:dyDescent="0.3">
      <c r="A431" s="10">
        <v>41178</v>
      </c>
      <c r="B431" s="10">
        <v>41182</v>
      </c>
      <c r="C431" t="s">
        <v>1467</v>
      </c>
    </row>
    <row r="432" spans="1:3" x14ac:dyDescent="0.3">
      <c r="A432" s="10">
        <v>41178</v>
      </c>
      <c r="B432" s="10">
        <v>41182</v>
      </c>
      <c r="C432" t="s">
        <v>1467</v>
      </c>
    </row>
    <row r="433" spans="1:3" x14ac:dyDescent="0.3">
      <c r="A433" s="10">
        <v>41178</v>
      </c>
      <c r="B433" s="10">
        <v>41182</v>
      </c>
      <c r="C433" t="s">
        <v>1467</v>
      </c>
    </row>
    <row r="434" spans="1:3" x14ac:dyDescent="0.3">
      <c r="A434" s="10">
        <v>41178</v>
      </c>
      <c r="B434" s="10">
        <v>41182</v>
      </c>
      <c r="C434" t="s">
        <v>1467</v>
      </c>
    </row>
    <row r="435" spans="1:3" x14ac:dyDescent="0.3">
      <c r="A435" s="10">
        <v>41178</v>
      </c>
      <c r="B435" s="10">
        <v>41182</v>
      </c>
      <c r="C435" t="s">
        <v>1467</v>
      </c>
    </row>
    <row r="436" spans="1:3" x14ac:dyDescent="0.3">
      <c r="A436" s="10">
        <v>41213</v>
      </c>
      <c r="B436" s="10">
        <v>41217</v>
      </c>
      <c r="C436" t="s">
        <v>1480</v>
      </c>
    </row>
    <row r="437" spans="1:3" x14ac:dyDescent="0.3">
      <c r="A437" s="10">
        <v>41213</v>
      </c>
      <c r="B437" s="10">
        <v>41217</v>
      </c>
      <c r="C437" t="s">
        <v>1480</v>
      </c>
    </row>
    <row r="438" spans="1:3" x14ac:dyDescent="0.3">
      <c r="A438" s="10">
        <v>41213</v>
      </c>
      <c r="B438" s="10">
        <v>41217</v>
      </c>
      <c r="C438" t="s">
        <v>1480</v>
      </c>
    </row>
    <row r="439" spans="1:3" x14ac:dyDescent="0.3">
      <c r="A439" s="10">
        <v>41213</v>
      </c>
      <c r="B439" s="10">
        <v>41217</v>
      </c>
      <c r="C439" t="s">
        <v>1480</v>
      </c>
    </row>
    <row r="440" spans="1:3" x14ac:dyDescent="0.3">
      <c r="A440" s="10">
        <v>41635</v>
      </c>
      <c r="B440" s="10">
        <v>41639</v>
      </c>
      <c r="C440" t="s">
        <v>1489</v>
      </c>
    </row>
    <row r="441" spans="1:3" x14ac:dyDescent="0.3">
      <c r="A441" s="10">
        <v>41993</v>
      </c>
      <c r="B441" s="10">
        <v>41998</v>
      </c>
      <c r="C441" t="s">
        <v>1492</v>
      </c>
    </row>
    <row r="442" spans="1:3" x14ac:dyDescent="0.3">
      <c r="A442" s="10">
        <v>41183</v>
      </c>
      <c r="B442" s="10">
        <v>41188</v>
      </c>
      <c r="C442" t="s">
        <v>1497</v>
      </c>
    </row>
    <row r="443" spans="1:3" x14ac:dyDescent="0.3">
      <c r="A443" s="10">
        <v>41030</v>
      </c>
      <c r="B443" s="10">
        <v>41036</v>
      </c>
      <c r="C443" t="s">
        <v>1500</v>
      </c>
    </row>
    <row r="444" spans="1:3" x14ac:dyDescent="0.3">
      <c r="A444" s="10">
        <v>41109</v>
      </c>
      <c r="B444" s="10">
        <v>41110</v>
      </c>
      <c r="C444" t="s">
        <v>1505</v>
      </c>
    </row>
    <row r="445" spans="1:3" x14ac:dyDescent="0.3">
      <c r="A445" s="10">
        <v>41244</v>
      </c>
      <c r="B445" s="10">
        <v>41251</v>
      </c>
      <c r="C445" t="s">
        <v>1510</v>
      </c>
    </row>
    <row r="446" spans="1:3" x14ac:dyDescent="0.3">
      <c r="A446" s="10">
        <v>40763</v>
      </c>
      <c r="B446" s="10">
        <v>40769</v>
      </c>
      <c r="C446" t="s">
        <v>1513</v>
      </c>
    </row>
    <row r="447" spans="1:3" x14ac:dyDescent="0.3">
      <c r="A447" s="10">
        <v>40763</v>
      </c>
      <c r="B447" s="10">
        <v>40769</v>
      </c>
      <c r="C447" t="s">
        <v>1513</v>
      </c>
    </row>
    <row r="448" spans="1:3" x14ac:dyDescent="0.3">
      <c r="A448" s="10">
        <v>41832</v>
      </c>
      <c r="B448" s="10">
        <v>41836</v>
      </c>
      <c r="C448" t="s">
        <v>1519</v>
      </c>
    </row>
    <row r="449" spans="1:3" x14ac:dyDescent="0.3">
      <c r="A449" s="10">
        <v>41963</v>
      </c>
      <c r="B449" s="10">
        <v>41964</v>
      </c>
      <c r="C449" t="s">
        <v>1524</v>
      </c>
    </row>
    <row r="450" spans="1:3" x14ac:dyDescent="0.3">
      <c r="A450" s="10">
        <v>41611</v>
      </c>
      <c r="B450" s="10">
        <v>41617</v>
      </c>
      <c r="C450" t="s">
        <v>1528</v>
      </c>
    </row>
    <row r="451" spans="1:3" x14ac:dyDescent="0.3">
      <c r="A451" s="10">
        <v>41611</v>
      </c>
      <c r="B451" s="10">
        <v>41617</v>
      </c>
      <c r="C451" t="s">
        <v>1528</v>
      </c>
    </row>
    <row r="452" spans="1:3" x14ac:dyDescent="0.3">
      <c r="A452" s="10">
        <v>41611</v>
      </c>
      <c r="B452" s="10">
        <v>41617</v>
      </c>
      <c r="C452" t="s">
        <v>1528</v>
      </c>
    </row>
    <row r="453" spans="1:3" x14ac:dyDescent="0.3">
      <c r="A453" s="10">
        <v>41562</v>
      </c>
      <c r="B453" s="10">
        <v>41566</v>
      </c>
      <c r="C453" t="s">
        <v>1537</v>
      </c>
    </row>
    <row r="454" spans="1:3" x14ac:dyDescent="0.3">
      <c r="A454" s="10">
        <v>41216</v>
      </c>
      <c r="B454" s="10">
        <v>41220</v>
      </c>
      <c r="C454" t="s">
        <v>1542</v>
      </c>
    </row>
    <row r="455" spans="1:3" x14ac:dyDescent="0.3">
      <c r="A455" s="10">
        <v>41216</v>
      </c>
      <c r="B455" s="10">
        <v>41220</v>
      </c>
      <c r="C455" t="s">
        <v>1542</v>
      </c>
    </row>
    <row r="456" spans="1:3" x14ac:dyDescent="0.3">
      <c r="A456" s="10">
        <v>41216</v>
      </c>
      <c r="B456" s="10">
        <v>41220</v>
      </c>
      <c r="C456" t="s">
        <v>1542</v>
      </c>
    </row>
    <row r="457" spans="1:3" x14ac:dyDescent="0.3">
      <c r="A457" s="10">
        <v>41943</v>
      </c>
      <c r="B457" s="10">
        <v>41947</v>
      </c>
      <c r="C457" t="s">
        <v>1549</v>
      </c>
    </row>
    <row r="458" spans="1:3" x14ac:dyDescent="0.3">
      <c r="A458" s="10">
        <v>41565</v>
      </c>
      <c r="B458" s="10">
        <v>41568</v>
      </c>
      <c r="C458" t="s">
        <v>1554</v>
      </c>
    </row>
    <row r="459" spans="1:3" x14ac:dyDescent="0.3">
      <c r="A459" s="10">
        <v>41603</v>
      </c>
      <c r="B459" s="10">
        <v>41610</v>
      </c>
      <c r="C459" t="s">
        <v>1557</v>
      </c>
    </row>
    <row r="460" spans="1:3" x14ac:dyDescent="0.3">
      <c r="A460" s="10">
        <v>41603</v>
      </c>
      <c r="B460" s="10">
        <v>41610</v>
      </c>
      <c r="C460" t="s">
        <v>1557</v>
      </c>
    </row>
    <row r="461" spans="1:3" x14ac:dyDescent="0.3">
      <c r="A461" s="10">
        <v>41122</v>
      </c>
      <c r="B461" s="10">
        <v>41128</v>
      </c>
      <c r="C461" t="s">
        <v>1562</v>
      </c>
    </row>
    <row r="462" spans="1:3" x14ac:dyDescent="0.3">
      <c r="A462" s="10">
        <v>41122</v>
      </c>
      <c r="B462" s="10">
        <v>41128</v>
      </c>
      <c r="C462" t="s">
        <v>1562</v>
      </c>
    </row>
    <row r="463" spans="1:3" x14ac:dyDescent="0.3">
      <c r="A463" s="10">
        <v>41895</v>
      </c>
      <c r="B463" s="10">
        <v>41898</v>
      </c>
      <c r="C463" t="s">
        <v>1569</v>
      </c>
    </row>
    <row r="464" spans="1:3" x14ac:dyDescent="0.3">
      <c r="A464" s="10">
        <v>41815</v>
      </c>
      <c r="B464" s="10">
        <v>41822</v>
      </c>
      <c r="C464" t="s">
        <v>1574</v>
      </c>
    </row>
    <row r="465" spans="1:3" x14ac:dyDescent="0.3">
      <c r="A465" s="10">
        <v>41815</v>
      </c>
      <c r="B465" s="10">
        <v>41822</v>
      </c>
      <c r="C465" t="s">
        <v>1574</v>
      </c>
    </row>
    <row r="466" spans="1:3" x14ac:dyDescent="0.3">
      <c r="A466" s="10">
        <v>41984</v>
      </c>
      <c r="B466" s="10">
        <v>41988</v>
      </c>
      <c r="C466" t="s">
        <v>1582</v>
      </c>
    </row>
    <row r="467" spans="1:3" x14ac:dyDescent="0.3">
      <c r="A467" s="10">
        <v>40578</v>
      </c>
      <c r="B467" s="10">
        <v>40581</v>
      </c>
      <c r="C467" t="s">
        <v>1586</v>
      </c>
    </row>
    <row r="468" spans="1:3" x14ac:dyDescent="0.3">
      <c r="A468" s="10">
        <v>40578</v>
      </c>
      <c r="B468" s="10">
        <v>40581</v>
      </c>
      <c r="C468" t="s">
        <v>1586</v>
      </c>
    </row>
    <row r="469" spans="1:3" x14ac:dyDescent="0.3">
      <c r="A469" s="10">
        <v>41682</v>
      </c>
      <c r="B469" s="10">
        <v>41685</v>
      </c>
      <c r="C469" t="s">
        <v>1591</v>
      </c>
    </row>
    <row r="470" spans="1:3" x14ac:dyDescent="0.3">
      <c r="A470" s="10">
        <v>41249</v>
      </c>
      <c r="B470" s="10">
        <v>41254</v>
      </c>
      <c r="C470" t="s">
        <v>1594</v>
      </c>
    </row>
    <row r="471" spans="1:3" x14ac:dyDescent="0.3">
      <c r="A471" s="10">
        <v>41249</v>
      </c>
      <c r="B471" s="10">
        <v>41254</v>
      </c>
      <c r="C471" t="s">
        <v>1594</v>
      </c>
    </row>
    <row r="472" spans="1:3" x14ac:dyDescent="0.3">
      <c r="A472" s="10">
        <v>41249</v>
      </c>
      <c r="B472" s="10">
        <v>41254</v>
      </c>
      <c r="C472" t="s">
        <v>1594</v>
      </c>
    </row>
    <row r="473" spans="1:3" x14ac:dyDescent="0.3">
      <c r="A473" s="10">
        <v>41249</v>
      </c>
      <c r="B473" s="10">
        <v>41254</v>
      </c>
      <c r="C473" t="s">
        <v>1594</v>
      </c>
    </row>
    <row r="474" spans="1:3" x14ac:dyDescent="0.3">
      <c r="A474" s="10">
        <v>41249</v>
      </c>
      <c r="B474" s="10">
        <v>41254</v>
      </c>
      <c r="C474" t="s">
        <v>1594</v>
      </c>
    </row>
    <row r="475" spans="1:3" x14ac:dyDescent="0.3">
      <c r="A475" s="10">
        <v>41883</v>
      </c>
      <c r="B475" s="10">
        <v>41888</v>
      </c>
      <c r="C475" t="s">
        <v>1605</v>
      </c>
    </row>
    <row r="476" spans="1:3" x14ac:dyDescent="0.3">
      <c r="A476" s="10">
        <v>41883</v>
      </c>
      <c r="B476" s="10">
        <v>41888</v>
      </c>
      <c r="C476" t="s">
        <v>1605</v>
      </c>
    </row>
    <row r="477" spans="1:3" x14ac:dyDescent="0.3">
      <c r="A477" s="10">
        <v>41681</v>
      </c>
      <c r="B477" s="10">
        <v>41685</v>
      </c>
      <c r="C477" t="s">
        <v>1611</v>
      </c>
    </row>
    <row r="478" spans="1:3" x14ac:dyDescent="0.3">
      <c r="A478" s="10">
        <v>40579</v>
      </c>
      <c r="B478" s="10">
        <v>40583</v>
      </c>
      <c r="C478" t="s">
        <v>1617</v>
      </c>
    </row>
    <row r="479" spans="1:3" x14ac:dyDescent="0.3">
      <c r="A479" s="10">
        <v>40579</v>
      </c>
      <c r="B479" s="10">
        <v>40583</v>
      </c>
      <c r="C479" t="s">
        <v>1617</v>
      </c>
    </row>
    <row r="480" spans="1:3" x14ac:dyDescent="0.3">
      <c r="A480" s="10">
        <v>41443</v>
      </c>
      <c r="B480" s="10">
        <v>41448</v>
      </c>
      <c r="C480" t="s">
        <v>1622</v>
      </c>
    </row>
    <row r="481" spans="1:3" x14ac:dyDescent="0.3">
      <c r="A481" s="10">
        <v>40945</v>
      </c>
      <c r="B481" s="10">
        <v>40952</v>
      </c>
      <c r="C481" t="s">
        <v>1625</v>
      </c>
    </row>
    <row r="482" spans="1:3" x14ac:dyDescent="0.3">
      <c r="A482" s="10">
        <v>40984</v>
      </c>
      <c r="B482" s="10">
        <v>40986</v>
      </c>
      <c r="C482" t="s">
        <v>1629</v>
      </c>
    </row>
    <row r="483" spans="1:3" x14ac:dyDescent="0.3">
      <c r="A483" s="10">
        <v>41374</v>
      </c>
      <c r="B483" s="10">
        <v>41378</v>
      </c>
      <c r="C483" t="s">
        <v>1634</v>
      </c>
    </row>
    <row r="484" spans="1:3" x14ac:dyDescent="0.3">
      <c r="A484" s="10">
        <v>40637</v>
      </c>
      <c r="B484" s="10">
        <v>40642</v>
      </c>
      <c r="C484" t="s">
        <v>1639</v>
      </c>
    </row>
    <row r="485" spans="1:3" x14ac:dyDescent="0.3">
      <c r="A485" s="10">
        <v>41888</v>
      </c>
      <c r="B485" s="10">
        <v>41889</v>
      </c>
      <c r="C485" t="s">
        <v>1644</v>
      </c>
    </row>
    <row r="486" spans="1:3" x14ac:dyDescent="0.3">
      <c r="A486" s="10">
        <v>40987</v>
      </c>
      <c r="B486" s="10">
        <v>40993</v>
      </c>
      <c r="C486" t="s">
        <v>1647</v>
      </c>
    </row>
    <row r="487" spans="1:3" x14ac:dyDescent="0.3">
      <c r="A487" s="10">
        <v>41802</v>
      </c>
      <c r="B487" s="10">
        <v>41802</v>
      </c>
      <c r="C487" t="s">
        <v>1652</v>
      </c>
    </row>
    <row r="488" spans="1:3" x14ac:dyDescent="0.3">
      <c r="A488" s="10">
        <v>40870</v>
      </c>
      <c r="B488" s="10">
        <v>40872</v>
      </c>
      <c r="C488" t="s">
        <v>1653</v>
      </c>
    </row>
    <row r="489" spans="1:3" x14ac:dyDescent="0.3">
      <c r="A489" s="10">
        <v>40870</v>
      </c>
      <c r="B489" s="10">
        <v>40872</v>
      </c>
      <c r="C489" t="s">
        <v>1653</v>
      </c>
    </row>
    <row r="490" spans="1:3" x14ac:dyDescent="0.3">
      <c r="A490" s="10">
        <v>40870</v>
      </c>
      <c r="B490" s="10">
        <v>40872</v>
      </c>
      <c r="C490" t="s">
        <v>1653</v>
      </c>
    </row>
    <row r="491" spans="1:3" x14ac:dyDescent="0.3">
      <c r="A491" s="10">
        <v>40870</v>
      </c>
      <c r="B491" s="10">
        <v>40872</v>
      </c>
      <c r="C491" t="s">
        <v>1653</v>
      </c>
    </row>
    <row r="492" spans="1:3" x14ac:dyDescent="0.3">
      <c r="A492" s="10">
        <v>41083</v>
      </c>
      <c r="B492" s="10">
        <v>41085</v>
      </c>
      <c r="C492" t="s">
        <v>1660</v>
      </c>
    </row>
    <row r="493" spans="1:3" x14ac:dyDescent="0.3">
      <c r="A493" s="10">
        <v>40835</v>
      </c>
      <c r="B493" s="10">
        <v>40835</v>
      </c>
      <c r="C493" t="s">
        <v>1665</v>
      </c>
    </row>
    <row r="494" spans="1:3" x14ac:dyDescent="0.3">
      <c r="A494" s="10">
        <v>41384</v>
      </c>
      <c r="B494" s="10">
        <v>41389</v>
      </c>
      <c r="C494" t="s">
        <v>1668</v>
      </c>
    </row>
    <row r="495" spans="1:3" x14ac:dyDescent="0.3">
      <c r="A495" s="10">
        <v>41384</v>
      </c>
      <c r="B495" s="10">
        <v>41389</v>
      </c>
      <c r="C495" t="s">
        <v>1668</v>
      </c>
    </row>
    <row r="496" spans="1:3" x14ac:dyDescent="0.3">
      <c r="A496" s="10">
        <v>41384</v>
      </c>
      <c r="B496" s="10">
        <v>41389</v>
      </c>
      <c r="C496" t="s">
        <v>1668</v>
      </c>
    </row>
    <row r="497" spans="1:3" x14ac:dyDescent="0.3">
      <c r="A497" s="10">
        <v>41384</v>
      </c>
      <c r="B497" s="10">
        <v>41389</v>
      </c>
      <c r="C497" t="s">
        <v>1668</v>
      </c>
    </row>
    <row r="498" spans="1:3" x14ac:dyDescent="0.3">
      <c r="A498" s="10">
        <v>41384</v>
      </c>
      <c r="B498" s="10">
        <v>41389</v>
      </c>
      <c r="C498" t="s">
        <v>1668</v>
      </c>
    </row>
    <row r="499" spans="1:3" x14ac:dyDescent="0.3">
      <c r="A499" s="10">
        <v>41384</v>
      </c>
      <c r="B499" s="10">
        <v>41389</v>
      </c>
      <c r="C499" t="s">
        <v>1668</v>
      </c>
    </row>
    <row r="500" spans="1:3" x14ac:dyDescent="0.3">
      <c r="A500" s="10">
        <v>40689</v>
      </c>
      <c r="B500" s="10">
        <v>40693</v>
      </c>
      <c r="C500" t="s">
        <v>1681</v>
      </c>
    </row>
    <row r="501" spans="1:3" x14ac:dyDescent="0.3">
      <c r="A501" s="10">
        <v>40689</v>
      </c>
      <c r="B501" s="10">
        <v>40693</v>
      </c>
      <c r="C501" t="s">
        <v>1681</v>
      </c>
    </row>
    <row r="502" spans="1:3" x14ac:dyDescent="0.3">
      <c r="A502" s="10">
        <v>40689</v>
      </c>
      <c r="B502" s="10">
        <v>40693</v>
      </c>
      <c r="C502" t="s">
        <v>1681</v>
      </c>
    </row>
    <row r="503" spans="1:3" x14ac:dyDescent="0.3">
      <c r="A503" s="10">
        <v>41995</v>
      </c>
      <c r="B503" s="10">
        <v>41999</v>
      </c>
      <c r="C503" t="s">
        <v>1688</v>
      </c>
    </row>
    <row r="504" spans="1:3" x14ac:dyDescent="0.3">
      <c r="A504" s="10">
        <v>41829</v>
      </c>
      <c r="B504" s="10">
        <v>41836</v>
      </c>
      <c r="C504" t="s">
        <v>1691</v>
      </c>
    </row>
    <row r="505" spans="1:3" x14ac:dyDescent="0.3">
      <c r="A505" s="10">
        <v>41829</v>
      </c>
      <c r="B505" s="10">
        <v>41836</v>
      </c>
      <c r="C505" t="s">
        <v>1691</v>
      </c>
    </row>
    <row r="506" spans="1:3" x14ac:dyDescent="0.3">
      <c r="A506" s="10">
        <v>41829</v>
      </c>
      <c r="B506" s="10">
        <v>41836</v>
      </c>
      <c r="C506" t="s">
        <v>1691</v>
      </c>
    </row>
    <row r="507" spans="1:3" x14ac:dyDescent="0.3">
      <c r="A507" s="10">
        <v>41829</v>
      </c>
      <c r="B507" s="10">
        <v>41836</v>
      </c>
      <c r="C507" t="s">
        <v>1691</v>
      </c>
    </row>
    <row r="508" spans="1:3" x14ac:dyDescent="0.3">
      <c r="A508" s="10">
        <v>41262</v>
      </c>
      <c r="B508" s="10">
        <v>41267</v>
      </c>
      <c r="C508" t="s">
        <v>1701</v>
      </c>
    </row>
    <row r="509" spans="1:3" x14ac:dyDescent="0.3">
      <c r="A509" s="10">
        <v>41262</v>
      </c>
      <c r="B509" s="10">
        <v>41267</v>
      </c>
      <c r="C509" t="s">
        <v>1701</v>
      </c>
    </row>
    <row r="510" spans="1:3" x14ac:dyDescent="0.3">
      <c r="A510" s="10">
        <v>40873</v>
      </c>
      <c r="B510" s="10">
        <v>40879</v>
      </c>
      <c r="C510" t="s">
        <v>1708</v>
      </c>
    </row>
    <row r="511" spans="1:3" x14ac:dyDescent="0.3">
      <c r="A511" s="10">
        <v>40873</v>
      </c>
      <c r="B511" s="10">
        <v>40879</v>
      </c>
      <c r="C511" t="s">
        <v>1708</v>
      </c>
    </row>
    <row r="512" spans="1:3" x14ac:dyDescent="0.3">
      <c r="A512" s="10">
        <v>40873</v>
      </c>
      <c r="B512" s="10">
        <v>40879</v>
      </c>
      <c r="C512" t="s">
        <v>1708</v>
      </c>
    </row>
    <row r="513" spans="1:3" x14ac:dyDescent="0.3">
      <c r="A513" s="10">
        <v>40987</v>
      </c>
      <c r="B513" s="10">
        <v>40988</v>
      </c>
      <c r="C513" t="s">
        <v>1718</v>
      </c>
    </row>
    <row r="514" spans="1:3" x14ac:dyDescent="0.3">
      <c r="A514" s="10">
        <v>40987</v>
      </c>
      <c r="B514" s="10">
        <v>40988</v>
      </c>
      <c r="C514" t="s">
        <v>1718</v>
      </c>
    </row>
    <row r="515" spans="1:3" x14ac:dyDescent="0.3">
      <c r="A515" s="10">
        <v>40987</v>
      </c>
      <c r="B515" s="10">
        <v>40988</v>
      </c>
      <c r="C515" t="s">
        <v>1718</v>
      </c>
    </row>
    <row r="516" spans="1:3" x14ac:dyDescent="0.3">
      <c r="A516" s="10">
        <v>40784</v>
      </c>
      <c r="B516" s="10">
        <v>40784</v>
      </c>
      <c r="C516" t="s">
        <v>1727</v>
      </c>
    </row>
    <row r="517" spans="1:3" x14ac:dyDescent="0.3">
      <c r="A517" s="10">
        <v>40784</v>
      </c>
      <c r="B517" s="10">
        <v>40784</v>
      </c>
      <c r="C517" t="s">
        <v>1727</v>
      </c>
    </row>
    <row r="518" spans="1:3" x14ac:dyDescent="0.3">
      <c r="A518" s="10">
        <v>41962</v>
      </c>
      <c r="B518" s="10">
        <v>41965</v>
      </c>
      <c r="C518" t="s">
        <v>1734</v>
      </c>
    </row>
    <row r="519" spans="1:3" x14ac:dyDescent="0.3">
      <c r="A519" s="10">
        <v>41962</v>
      </c>
      <c r="B519" s="10">
        <v>41965</v>
      </c>
      <c r="C519" t="s">
        <v>1734</v>
      </c>
    </row>
    <row r="520" spans="1:3" x14ac:dyDescent="0.3">
      <c r="A520" s="10">
        <v>41962</v>
      </c>
      <c r="B520" s="10">
        <v>41965</v>
      </c>
      <c r="C520" t="s">
        <v>1734</v>
      </c>
    </row>
    <row r="521" spans="1:3" x14ac:dyDescent="0.3">
      <c r="A521" s="10">
        <v>41962</v>
      </c>
      <c r="B521" s="10">
        <v>41965</v>
      </c>
      <c r="C521" t="s">
        <v>1734</v>
      </c>
    </row>
    <row r="522" spans="1:3" x14ac:dyDescent="0.3">
      <c r="A522" s="10">
        <v>41962</v>
      </c>
      <c r="B522" s="10">
        <v>41965</v>
      </c>
      <c r="C522" t="s">
        <v>1734</v>
      </c>
    </row>
    <row r="523" spans="1:3" x14ac:dyDescent="0.3">
      <c r="A523" s="10">
        <v>41660</v>
      </c>
      <c r="B523" s="10">
        <v>41666</v>
      </c>
      <c r="C523" t="s">
        <v>1745</v>
      </c>
    </row>
    <row r="524" spans="1:3" x14ac:dyDescent="0.3">
      <c r="A524" s="10">
        <v>41943</v>
      </c>
      <c r="B524" s="10">
        <v>41950</v>
      </c>
      <c r="C524" t="s">
        <v>1750</v>
      </c>
    </row>
    <row r="525" spans="1:3" x14ac:dyDescent="0.3">
      <c r="A525" s="10">
        <v>41943</v>
      </c>
      <c r="B525" s="10">
        <v>41950</v>
      </c>
      <c r="C525" t="s">
        <v>1750</v>
      </c>
    </row>
    <row r="526" spans="1:3" x14ac:dyDescent="0.3">
      <c r="A526" s="10">
        <v>41356</v>
      </c>
      <c r="B526" s="10">
        <v>41359</v>
      </c>
      <c r="C526" t="s">
        <v>1757</v>
      </c>
    </row>
    <row r="527" spans="1:3" x14ac:dyDescent="0.3">
      <c r="A527" s="10">
        <v>41413</v>
      </c>
      <c r="B527" s="10">
        <v>41419</v>
      </c>
      <c r="C527" t="s">
        <v>1760</v>
      </c>
    </row>
    <row r="528" spans="1:3" x14ac:dyDescent="0.3">
      <c r="A528" s="10">
        <v>41413</v>
      </c>
      <c r="B528" s="10">
        <v>41419</v>
      </c>
      <c r="C528" t="s">
        <v>1760</v>
      </c>
    </row>
    <row r="529" spans="1:3" x14ac:dyDescent="0.3">
      <c r="A529" s="10">
        <v>41547</v>
      </c>
      <c r="B529" s="10">
        <v>41549</v>
      </c>
      <c r="C529" t="s">
        <v>1767</v>
      </c>
    </row>
    <row r="530" spans="1:3" x14ac:dyDescent="0.3">
      <c r="A530" s="10">
        <v>41586</v>
      </c>
      <c r="B530" s="10">
        <v>41591</v>
      </c>
      <c r="C530" t="s">
        <v>1772</v>
      </c>
    </row>
    <row r="531" spans="1:3" x14ac:dyDescent="0.3">
      <c r="A531" s="10">
        <v>41270</v>
      </c>
      <c r="B531" s="10">
        <v>41274</v>
      </c>
      <c r="C531" t="s">
        <v>1777</v>
      </c>
    </row>
    <row r="532" spans="1:3" x14ac:dyDescent="0.3">
      <c r="A532" s="10">
        <v>41270</v>
      </c>
      <c r="B532" s="10">
        <v>41274</v>
      </c>
      <c r="C532" t="s">
        <v>1777</v>
      </c>
    </row>
    <row r="533" spans="1:3" x14ac:dyDescent="0.3">
      <c r="A533" s="10">
        <v>40697</v>
      </c>
      <c r="B533" s="10">
        <v>40701</v>
      </c>
      <c r="C533" t="s">
        <v>1780</v>
      </c>
    </row>
    <row r="534" spans="1:3" x14ac:dyDescent="0.3">
      <c r="A534" s="10">
        <v>40577</v>
      </c>
      <c r="B534" s="10">
        <v>40581</v>
      </c>
      <c r="C534" t="s">
        <v>1784</v>
      </c>
    </row>
    <row r="535" spans="1:3" x14ac:dyDescent="0.3">
      <c r="A535" s="10">
        <v>41342</v>
      </c>
      <c r="B535" s="10">
        <v>41342</v>
      </c>
      <c r="C535" t="s">
        <v>1788</v>
      </c>
    </row>
    <row r="536" spans="1:3" x14ac:dyDescent="0.3">
      <c r="A536" s="10">
        <v>41943</v>
      </c>
      <c r="B536" s="10">
        <v>41949</v>
      </c>
      <c r="C536" t="s">
        <v>1791</v>
      </c>
    </row>
    <row r="537" spans="1:3" x14ac:dyDescent="0.3">
      <c r="A537" s="10">
        <v>41943</v>
      </c>
      <c r="B537" s="10">
        <v>41949</v>
      </c>
      <c r="C537" t="s">
        <v>1791</v>
      </c>
    </row>
    <row r="538" spans="1:3" x14ac:dyDescent="0.3">
      <c r="A538" s="10">
        <v>41943</v>
      </c>
      <c r="B538" s="10">
        <v>41949</v>
      </c>
      <c r="C538" t="s">
        <v>1791</v>
      </c>
    </row>
    <row r="539" spans="1:3" x14ac:dyDescent="0.3">
      <c r="A539" s="10">
        <v>41943</v>
      </c>
      <c r="B539" s="10">
        <v>41949</v>
      </c>
      <c r="C539" t="s">
        <v>1791</v>
      </c>
    </row>
    <row r="540" spans="1:3" x14ac:dyDescent="0.3">
      <c r="A540" s="10">
        <v>41943</v>
      </c>
      <c r="B540" s="10">
        <v>41949</v>
      </c>
      <c r="C540" t="s">
        <v>1791</v>
      </c>
    </row>
    <row r="541" spans="1:3" x14ac:dyDescent="0.3">
      <c r="A541" s="10">
        <v>41943</v>
      </c>
      <c r="B541" s="10">
        <v>41949</v>
      </c>
      <c r="C541" t="s">
        <v>1791</v>
      </c>
    </row>
    <row r="542" spans="1:3" x14ac:dyDescent="0.3">
      <c r="A542" s="10">
        <v>41920</v>
      </c>
      <c r="B542" s="10">
        <v>41926</v>
      </c>
      <c r="C542" t="s">
        <v>1804</v>
      </c>
    </row>
    <row r="543" spans="1:3" x14ac:dyDescent="0.3">
      <c r="A543" s="10">
        <v>41155</v>
      </c>
      <c r="B543" s="10">
        <v>41161</v>
      </c>
      <c r="C543" t="s">
        <v>1809</v>
      </c>
    </row>
    <row r="544" spans="1:3" x14ac:dyDescent="0.3">
      <c r="A544" s="10">
        <v>41155</v>
      </c>
      <c r="B544" s="10">
        <v>41161</v>
      </c>
      <c r="C544" t="s">
        <v>1809</v>
      </c>
    </row>
    <row r="545" spans="1:3" x14ac:dyDescent="0.3">
      <c r="A545" s="10">
        <v>41155</v>
      </c>
      <c r="B545" s="10">
        <v>41161</v>
      </c>
      <c r="C545" t="s">
        <v>1809</v>
      </c>
    </row>
    <row r="546" spans="1:3" x14ac:dyDescent="0.3">
      <c r="A546" s="10">
        <v>40764</v>
      </c>
      <c r="B546" s="10">
        <v>40771</v>
      </c>
      <c r="C546" t="s">
        <v>1814</v>
      </c>
    </row>
    <row r="547" spans="1:3" x14ac:dyDescent="0.3">
      <c r="A547" s="10">
        <v>41927</v>
      </c>
      <c r="B547" s="10">
        <v>41930</v>
      </c>
      <c r="C547" t="s">
        <v>1819</v>
      </c>
    </row>
    <row r="548" spans="1:3" x14ac:dyDescent="0.3">
      <c r="A548" s="10">
        <v>41976</v>
      </c>
      <c r="B548" s="10">
        <v>41979</v>
      </c>
      <c r="C548" t="s">
        <v>1822</v>
      </c>
    </row>
    <row r="549" spans="1:3" x14ac:dyDescent="0.3">
      <c r="A549" s="10">
        <v>41976</v>
      </c>
      <c r="B549" s="10">
        <v>41979</v>
      </c>
      <c r="C549" t="s">
        <v>1822</v>
      </c>
    </row>
    <row r="550" spans="1:3" x14ac:dyDescent="0.3">
      <c r="A550" s="10">
        <v>41976</v>
      </c>
      <c r="B550" s="10">
        <v>41979</v>
      </c>
      <c r="C550" t="s">
        <v>1822</v>
      </c>
    </row>
    <row r="551" spans="1:3" x14ac:dyDescent="0.3">
      <c r="A551" s="10">
        <v>41157</v>
      </c>
      <c r="B551" s="10">
        <v>41161</v>
      </c>
      <c r="C551" t="s">
        <v>1825</v>
      </c>
    </row>
    <row r="552" spans="1:3" x14ac:dyDescent="0.3">
      <c r="A552" s="10">
        <v>41157</v>
      </c>
      <c r="B552" s="10">
        <v>41161</v>
      </c>
      <c r="C552" t="s">
        <v>1825</v>
      </c>
    </row>
    <row r="553" spans="1:3" x14ac:dyDescent="0.3">
      <c r="A553" s="10">
        <v>41157</v>
      </c>
      <c r="B553" s="10">
        <v>41161</v>
      </c>
      <c r="C553" t="s">
        <v>1825</v>
      </c>
    </row>
    <row r="554" spans="1:3" x14ac:dyDescent="0.3">
      <c r="A554" s="10">
        <v>41237</v>
      </c>
      <c r="B554" s="10">
        <v>41241</v>
      </c>
      <c r="C554" t="s">
        <v>1832</v>
      </c>
    </row>
    <row r="555" spans="1:3" x14ac:dyDescent="0.3">
      <c r="A555" s="10">
        <v>41237</v>
      </c>
      <c r="B555" s="10">
        <v>41241</v>
      </c>
      <c r="C555" t="s">
        <v>1832</v>
      </c>
    </row>
    <row r="556" spans="1:3" x14ac:dyDescent="0.3">
      <c r="A556" s="10">
        <v>41463</v>
      </c>
      <c r="B556" s="10">
        <v>41467</v>
      </c>
      <c r="C556" t="s">
        <v>1839</v>
      </c>
    </row>
    <row r="557" spans="1:3" x14ac:dyDescent="0.3">
      <c r="A557" s="10">
        <v>41592</v>
      </c>
      <c r="B557" s="10">
        <v>41598</v>
      </c>
      <c r="C557" t="s">
        <v>1844</v>
      </c>
    </row>
    <row r="558" spans="1:3" x14ac:dyDescent="0.3">
      <c r="A558" s="10">
        <v>41634</v>
      </c>
      <c r="B558" s="10">
        <v>41637</v>
      </c>
      <c r="C558" t="s">
        <v>1848</v>
      </c>
    </row>
    <row r="559" spans="1:3" x14ac:dyDescent="0.3">
      <c r="A559" s="10">
        <v>41634</v>
      </c>
      <c r="B559" s="10">
        <v>41637</v>
      </c>
      <c r="C559" t="s">
        <v>1848</v>
      </c>
    </row>
    <row r="560" spans="1:3" x14ac:dyDescent="0.3">
      <c r="A560" s="10">
        <v>41634</v>
      </c>
      <c r="B560" s="10">
        <v>41637</v>
      </c>
      <c r="C560" t="s">
        <v>1848</v>
      </c>
    </row>
    <row r="561" spans="1:3" x14ac:dyDescent="0.3">
      <c r="A561" s="10">
        <v>41166</v>
      </c>
      <c r="B561" s="10">
        <v>41170</v>
      </c>
      <c r="C561" t="s">
        <v>1853</v>
      </c>
    </row>
    <row r="562" spans="1:3" x14ac:dyDescent="0.3">
      <c r="A562" s="10">
        <v>41064</v>
      </c>
      <c r="B562" s="10">
        <v>41064</v>
      </c>
      <c r="C562" t="s">
        <v>1856</v>
      </c>
    </row>
    <row r="563" spans="1:3" x14ac:dyDescent="0.3">
      <c r="A563" s="10">
        <v>41064</v>
      </c>
      <c r="B563" s="10">
        <v>41064</v>
      </c>
      <c r="C563" t="s">
        <v>1856</v>
      </c>
    </row>
    <row r="564" spans="1:3" x14ac:dyDescent="0.3">
      <c r="A564" s="10">
        <v>41256</v>
      </c>
      <c r="B564" s="10">
        <v>41258</v>
      </c>
      <c r="C564" t="s">
        <v>1863</v>
      </c>
    </row>
    <row r="565" spans="1:3" x14ac:dyDescent="0.3">
      <c r="A565" s="10">
        <v>41631</v>
      </c>
      <c r="B565" s="10">
        <v>41637</v>
      </c>
      <c r="C565" t="s">
        <v>1868</v>
      </c>
    </row>
    <row r="566" spans="1:3" x14ac:dyDescent="0.3">
      <c r="A566" s="10">
        <v>41631</v>
      </c>
      <c r="B566" s="10">
        <v>41637</v>
      </c>
      <c r="C566" t="s">
        <v>1868</v>
      </c>
    </row>
    <row r="567" spans="1:3" x14ac:dyDescent="0.3">
      <c r="A567" s="10">
        <v>41631</v>
      </c>
      <c r="B567" s="10">
        <v>41637</v>
      </c>
      <c r="C567" t="s">
        <v>1868</v>
      </c>
    </row>
    <row r="568" spans="1:3" x14ac:dyDescent="0.3">
      <c r="A568" s="10">
        <v>41850</v>
      </c>
      <c r="B568" s="10">
        <v>41854</v>
      </c>
      <c r="C568" t="s">
        <v>1876</v>
      </c>
    </row>
    <row r="569" spans="1:3" x14ac:dyDescent="0.3">
      <c r="A569" s="10">
        <v>41893</v>
      </c>
      <c r="B569" s="10">
        <v>41893</v>
      </c>
      <c r="C569" t="s">
        <v>1879</v>
      </c>
    </row>
    <row r="570" spans="1:3" x14ac:dyDescent="0.3">
      <c r="A570" s="10">
        <v>41893</v>
      </c>
      <c r="B570" s="10">
        <v>41893</v>
      </c>
      <c r="C570" t="s">
        <v>1879</v>
      </c>
    </row>
    <row r="571" spans="1:3" x14ac:dyDescent="0.3">
      <c r="A571" s="10">
        <v>40707</v>
      </c>
      <c r="B571" s="10">
        <v>40711</v>
      </c>
      <c r="C571" t="s">
        <v>1882</v>
      </c>
    </row>
    <row r="572" spans="1:3" x14ac:dyDescent="0.3">
      <c r="A572" s="10">
        <v>41561</v>
      </c>
      <c r="B572" s="10">
        <v>41565</v>
      </c>
      <c r="C572" t="s">
        <v>1886</v>
      </c>
    </row>
    <row r="573" spans="1:3" x14ac:dyDescent="0.3">
      <c r="A573" s="10">
        <v>41561</v>
      </c>
      <c r="B573" s="10">
        <v>41565</v>
      </c>
      <c r="C573" t="s">
        <v>1886</v>
      </c>
    </row>
    <row r="574" spans="1:3" x14ac:dyDescent="0.3">
      <c r="A574" s="10">
        <v>41745</v>
      </c>
      <c r="B574" s="10">
        <v>41748</v>
      </c>
      <c r="C574" t="s">
        <v>1891</v>
      </c>
    </row>
    <row r="575" spans="1:3" x14ac:dyDescent="0.3">
      <c r="A575" s="10">
        <v>41513</v>
      </c>
      <c r="B575" s="10">
        <v>41516</v>
      </c>
      <c r="C575" t="s">
        <v>1897</v>
      </c>
    </row>
    <row r="576" spans="1:3" x14ac:dyDescent="0.3">
      <c r="A576" s="10">
        <v>40745</v>
      </c>
      <c r="B576" s="10">
        <v>40749</v>
      </c>
      <c r="C576" t="s">
        <v>1898</v>
      </c>
    </row>
    <row r="577" spans="1:3" x14ac:dyDescent="0.3">
      <c r="A577" s="10">
        <v>40745</v>
      </c>
      <c r="B577" s="10">
        <v>40749</v>
      </c>
      <c r="C577" t="s">
        <v>1898</v>
      </c>
    </row>
    <row r="578" spans="1:3" x14ac:dyDescent="0.3">
      <c r="A578" s="10">
        <v>40745</v>
      </c>
      <c r="B578" s="10">
        <v>40749</v>
      </c>
      <c r="C578" t="s">
        <v>1898</v>
      </c>
    </row>
    <row r="579" spans="1:3" x14ac:dyDescent="0.3">
      <c r="A579" s="10">
        <v>41965</v>
      </c>
      <c r="B579" s="10">
        <v>41969</v>
      </c>
      <c r="C579" t="s">
        <v>1905</v>
      </c>
    </row>
    <row r="580" spans="1:3" x14ac:dyDescent="0.3">
      <c r="A580" s="10">
        <v>42003</v>
      </c>
      <c r="B580" s="10">
        <v>42007</v>
      </c>
      <c r="C580" t="s">
        <v>1911</v>
      </c>
    </row>
    <row r="581" spans="1:3" x14ac:dyDescent="0.3">
      <c r="A581" s="10">
        <v>42003</v>
      </c>
      <c r="B581" s="10">
        <v>42007</v>
      </c>
      <c r="C581" t="s">
        <v>1911</v>
      </c>
    </row>
    <row r="582" spans="1:3" x14ac:dyDescent="0.3">
      <c r="A582" s="10">
        <v>41387</v>
      </c>
      <c r="B582" s="10">
        <v>41391</v>
      </c>
      <c r="C582" t="s">
        <v>1914</v>
      </c>
    </row>
    <row r="583" spans="1:3" x14ac:dyDescent="0.3">
      <c r="A583" s="10">
        <v>40616</v>
      </c>
      <c r="B583" s="10">
        <v>40620</v>
      </c>
      <c r="C583" t="s">
        <v>1919</v>
      </c>
    </row>
    <row r="584" spans="1:3" x14ac:dyDescent="0.3">
      <c r="A584" s="10">
        <v>40616</v>
      </c>
      <c r="B584" s="10">
        <v>40620</v>
      </c>
      <c r="C584" t="s">
        <v>1919</v>
      </c>
    </row>
    <row r="585" spans="1:3" x14ac:dyDescent="0.3">
      <c r="A585" s="10">
        <v>41603</v>
      </c>
      <c r="B585" s="10">
        <v>41608</v>
      </c>
      <c r="C585" t="s">
        <v>1924</v>
      </c>
    </row>
    <row r="586" spans="1:3" x14ac:dyDescent="0.3">
      <c r="A586" s="10">
        <v>41274</v>
      </c>
      <c r="B586" s="10">
        <v>41278</v>
      </c>
      <c r="C586" t="s">
        <v>1930</v>
      </c>
    </row>
    <row r="587" spans="1:3" x14ac:dyDescent="0.3">
      <c r="A587" s="10">
        <v>41934</v>
      </c>
      <c r="B587" s="10">
        <v>41935</v>
      </c>
      <c r="C587" t="s">
        <v>1933</v>
      </c>
    </row>
    <row r="588" spans="1:3" x14ac:dyDescent="0.3">
      <c r="A588" s="10">
        <v>41934</v>
      </c>
      <c r="B588" s="10">
        <v>41935</v>
      </c>
      <c r="C588" t="s">
        <v>1933</v>
      </c>
    </row>
    <row r="589" spans="1:3" x14ac:dyDescent="0.3">
      <c r="A589" s="10">
        <v>41934</v>
      </c>
      <c r="B589" s="10">
        <v>41935</v>
      </c>
      <c r="C589" t="s">
        <v>1933</v>
      </c>
    </row>
    <row r="590" spans="1:3" x14ac:dyDescent="0.3">
      <c r="A590" s="10">
        <v>40942</v>
      </c>
      <c r="B590" s="10">
        <v>40943</v>
      </c>
      <c r="C590" t="s">
        <v>1941</v>
      </c>
    </row>
    <row r="591" spans="1:3" x14ac:dyDescent="0.3">
      <c r="A591" s="10">
        <v>41594</v>
      </c>
      <c r="B591" s="10">
        <v>41601</v>
      </c>
      <c r="C591" t="s">
        <v>1944</v>
      </c>
    </row>
    <row r="592" spans="1:3" x14ac:dyDescent="0.3">
      <c r="A592" s="10">
        <v>41979</v>
      </c>
      <c r="B592" s="10">
        <v>41981</v>
      </c>
      <c r="C592" t="s">
        <v>1947</v>
      </c>
    </row>
    <row r="593" spans="1:3" x14ac:dyDescent="0.3">
      <c r="A593" s="10">
        <v>41708</v>
      </c>
      <c r="B593" s="10">
        <v>41712</v>
      </c>
      <c r="C593" t="s">
        <v>1948</v>
      </c>
    </row>
    <row r="594" spans="1:3" x14ac:dyDescent="0.3">
      <c r="A594" s="10">
        <v>41435</v>
      </c>
      <c r="B594" s="10">
        <v>41441</v>
      </c>
      <c r="C594" t="s">
        <v>1949</v>
      </c>
    </row>
    <row r="595" spans="1:3" x14ac:dyDescent="0.3">
      <c r="A595" s="10">
        <v>41972</v>
      </c>
      <c r="B595" s="10">
        <v>41975</v>
      </c>
      <c r="C595" t="s">
        <v>1952</v>
      </c>
    </row>
    <row r="596" spans="1:3" x14ac:dyDescent="0.3">
      <c r="A596" s="10">
        <v>41715</v>
      </c>
      <c r="B596" s="10">
        <v>41717</v>
      </c>
      <c r="C596" t="s">
        <v>1957</v>
      </c>
    </row>
    <row r="597" spans="1:3" x14ac:dyDescent="0.3">
      <c r="A597" s="10">
        <v>41715</v>
      </c>
      <c r="B597" s="10">
        <v>41717</v>
      </c>
      <c r="C597" t="s">
        <v>1957</v>
      </c>
    </row>
    <row r="598" spans="1:3" x14ac:dyDescent="0.3">
      <c r="A598" s="10">
        <v>41715</v>
      </c>
      <c r="B598" s="10">
        <v>41717</v>
      </c>
      <c r="C598" t="s">
        <v>1957</v>
      </c>
    </row>
    <row r="599" spans="1:3" x14ac:dyDescent="0.3">
      <c r="A599" s="10">
        <v>41606</v>
      </c>
      <c r="B599" s="10">
        <v>41608</v>
      </c>
      <c r="C599" t="s">
        <v>1966</v>
      </c>
    </row>
    <row r="600" spans="1:3" x14ac:dyDescent="0.3">
      <c r="A600" s="10">
        <v>41971</v>
      </c>
      <c r="B600" s="10">
        <v>41977</v>
      </c>
      <c r="C600" t="s">
        <v>1971</v>
      </c>
    </row>
    <row r="601" spans="1:3" x14ac:dyDescent="0.3">
      <c r="A601" s="10">
        <v>41971</v>
      </c>
      <c r="B601" s="10">
        <v>41977</v>
      </c>
      <c r="C601" t="s">
        <v>1971</v>
      </c>
    </row>
    <row r="602" spans="1:3" x14ac:dyDescent="0.3">
      <c r="A602" s="10">
        <v>41054</v>
      </c>
      <c r="B602" s="10">
        <v>41056</v>
      </c>
      <c r="C602" t="s">
        <v>1976</v>
      </c>
    </row>
    <row r="603" spans="1:3" x14ac:dyDescent="0.3">
      <c r="A603" s="10">
        <v>41464</v>
      </c>
      <c r="B603" s="10">
        <v>41468</v>
      </c>
      <c r="C603" t="s">
        <v>1981</v>
      </c>
    </row>
    <row r="604" spans="1:3" x14ac:dyDescent="0.3">
      <c r="A604" s="10">
        <v>41464</v>
      </c>
      <c r="B604" s="10">
        <v>41468</v>
      </c>
      <c r="C604" t="s">
        <v>1981</v>
      </c>
    </row>
    <row r="605" spans="1:3" x14ac:dyDescent="0.3">
      <c r="A605" s="10">
        <v>41464</v>
      </c>
      <c r="B605" s="10">
        <v>41468</v>
      </c>
      <c r="C605" t="s">
        <v>1981</v>
      </c>
    </row>
    <row r="606" spans="1:3" x14ac:dyDescent="0.3">
      <c r="A606" s="10">
        <v>41464</v>
      </c>
      <c r="B606" s="10">
        <v>41468</v>
      </c>
      <c r="C606" t="s">
        <v>1981</v>
      </c>
    </row>
    <row r="607" spans="1:3" x14ac:dyDescent="0.3">
      <c r="A607" s="10">
        <v>41037</v>
      </c>
      <c r="B607" s="10">
        <v>41041</v>
      </c>
      <c r="C607" t="s">
        <v>1991</v>
      </c>
    </row>
    <row r="608" spans="1:3" x14ac:dyDescent="0.3">
      <c r="A608" s="10">
        <v>41379</v>
      </c>
      <c r="B608" s="10">
        <v>41379</v>
      </c>
      <c r="C608" t="s">
        <v>1994</v>
      </c>
    </row>
    <row r="609" spans="1:3" x14ac:dyDescent="0.3">
      <c r="A609" s="10">
        <v>41379</v>
      </c>
      <c r="B609" s="10">
        <v>41379</v>
      </c>
      <c r="C609" t="s">
        <v>1994</v>
      </c>
    </row>
    <row r="610" spans="1:3" x14ac:dyDescent="0.3">
      <c r="A610" s="10">
        <v>40872</v>
      </c>
      <c r="B610" s="10">
        <v>40874</v>
      </c>
      <c r="C610" t="s">
        <v>1997</v>
      </c>
    </row>
    <row r="611" spans="1:3" x14ac:dyDescent="0.3">
      <c r="A611" s="10">
        <v>40872</v>
      </c>
      <c r="B611" s="10">
        <v>40874</v>
      </c>
      <c r="C611" t="s">
        <v>1997</v>
      </c>
    </row>
    <row r="612" spans="1:3" x14ac:dyDescent="0.3">
      <c r="A612" s="10">
        <v>40872</v>
      </c>
      <c r="B612" s="10">
        <v>40874</v>
      </c>
      <c r="C612" t="s">
        <v>1997</v>
      </c>
    </row>
    <row r="613" spans="1:3" x14ac:dyDescent="0.3">
      <c r="A613" s="10">
        <v>41816</v>
      </c>
      <c r="B613" s="10">
        <v>41823</v>
      </c>
      <c r="C613" t="s">
        <v>2003</v>
      </c>
    </row>
    <row r="614" spans="1:3" x14ac:dyDescent="0.3">
      <c r="A614" s="10">
        <v>41816</v>
      </c>
      <c r="B614" s="10">
        <v>41823</v>
      </c>
      <c r="C614" t="s">
        <v>2003</v>
      </c>
    </row>
    <row r="615" spans="1:3" x14ac:dyDescent="0.3">
      <c r="A615" s="10">
        <v>41816</v>
      </c>
      <c r="B615" s="10">
        <v>41823</v>
      </c>
      <c r="C615" t="s">
        <v>2003</v>
      </c>
    </row>
    <row r="616" spans="1:3" x14ac:dyDescent="0.3">
      <c r="A616" s="10">
        <v>41741</v>
      </c>
      <c r="B616" s="10">
        <v>41748</v>
      </c>
      <c r="C616" t="s">
        <v>2010</v>
      </c>
    </row>
    <row r="617" spans="1:3" x14ac:dyDescent="0.3">
      <c r="A617" s="10">
        <v>41741</v>
      </c>
      <c r="B617" s="10">
        <v>41748</v>
      </c>
      <c r="C617" t="s">
        <v>2010</v>
      </c>
    </row>
    <row r="618" spans="1:3" x14ac:dyDescent="0.3">
      <c r="A618" s="10">
        <v>40987</v>
      </c>
      <c r="B618" s="10">
        <v>40991</v>
      </c>
      <c r="C618" t="s">
        <v>2015</v>
      </c>
    </row>
    <row r="619" spans="1:3" x14ac:dyDescent="0.3">
      <c r="A619" s="10">
        <v>40987</v>
      </c>
      <c r="B619" s="10">
        <v>40991</v>
      </c>
      <c r="C619" t="s">
        <v>2015</v>
      </c>
    </row>
    <row r="620" spans="1:3" x14ac:dyDescent="0.3">
      <c r="A620" s="10">
        <v>40987</v>
      </c>
      <c r="B620" s="10">
        <v>40991</v>
      </c>
      <c r="C620" t="s">
        <v>2015</v>
      </c>
    </row>
    <row r="621" spans="1:3" x14ac:dyDescent="0.3">
      <c r="A621" s="10">
        <v>40987</v>
      </c>
      <c r="B621" s="10">
        <v>40991</v>
      </c>
      <c r="C621" t="s">
        <v>2015</v>
      </c>
    </row>
    <row r="622" spans="1:3" x14ac:dyDescent="0.3">
      <c r="A622" s="10">
        <v>41872</v>
      </c>
      <c r="B622" s="10">
        <v>41874</v>
      </c>
      <c r="C622" t="s">
        <v>2025</v>
      </c>
    </row>
    <row r="623" spans="1:3" x14ac:dyDescent="0.3">
      <c r="A623" s="10">
        <v>40981</v>
      </c>
      <c r="B623" s="10">
        <v>40983</v>
      </c>
      <c r="C623" t="s">
        <v>2030</v>
      </c>
    </row>
    <row r="624" spans="1:3" x14ac:dyDescent="0.3">
      <c r="A624" s="10">
        <v>41526</v>
      </c>
      <c r="B624" s="10">
        <v>41528</v>
      </c>
      <c r="C624" t="s">
        <v>2035</v>
      </c>
    </row>
    <row r="625" spans="1:3" x14ac:dyDescent="0.3">
      <c r="A625" s="10">
        <v>41526</v>
      </c>
      <c r="B625" s="10">
        <v>41528</v>
      </c>
      <c r="C625" t="s">
        <v>2035</v>
      </c>
    </row>
    <row r="626" spans="1:3" x14ac:dyDescent="0.3">
      <c r="A626" s="10">
        <v>40931</v>
      </c>
      <c r="B626" s="10">
        <v>40935</v>
      </c>
      <c r="C626" t="s">
        <v>2036</v>
      </c>
    </row>
    <row r="627" spans="1:3" x14ac:dyDescent="0.3">
      <c r="A627" s="10">
        <v>40931</v>
      </c>
      <c r="B627" s="10">
        <v>40935</v>
      </c>
      <c r="C627" t="s">
        <v>2036</v>
      </c>
    </row>
    <row r="628" spans="1:3" x14ac:dyDescent="0.3">
      <c r="A628" s="10">
        <v>41078</v>
      </c>
      <c r="B628" s="10">
        <v>41083</v>
      </c>
      <c r="C628" t="s">
        <v>2040</v>
      </c>
    </row>
    <row r="629" spans="1:3" x14ac:dyDescent="0.3">
      <c r="A629" s="10">
        <v>41078</v>
      </c>
      <c r="B629" s="10">
        <v>41083</v>
      </c>
      <c r="C629" t="s">
        <v>2040</v>
      </c>
    </row>
    <row r="630" spans="1:3" x14ac:dyDescent="0.3">
      <c r="A630" s="10">
        <v>41078</v>
      </c>
      <c r="B630" s="10">
        <v>41083</v>
      </c>
      <c r="C630" t="s">
        <v>2040</v>
      </c>
    </row>
    <row r="631" spans="1:3" x14ac:dyDescent="0.3">
      <c r="A631" s="10">
        <v>41078</v>
      </c>
      <c r="B631" s="10">
        <v>41083</v>
      </c>
      <c r="C631" t="s">
        <v>2040</v>
      </c>
    </row>
    <row r="632" spans="1:3" x14ac:dyDescent="0.3">
      <c r="A632" s="10">
        <v>41184</v>
      </c>
      <c r="B632" s="10">
        <v>41190</v>
      </c>
      <c r="C632" t="s">
        <v>2046</v>
      </c>
    </row>
    <row r="633" spans="1:3" x14ac:dyDescent="0.3">
      <c r="A633" s="10">
        <v>40847</v>
      </c>
      <c r="B633" s="10">
        <v>40851</v>
      </c>
      <c r="C633" t="s">
        <v>2051</v>
      </c>
    </row>
    <row r="634" spans="1:3" x14ac:dyDescent="0.3">
      <c r="A634" s="10">
        <v>40847</v>
      </c>
      <c r="B634" s="10">
        <v>40851</v>
      </c>
      <c r="C634" t="s">
        <v>2051</v>
      </c>
    </row>
    <row r="635" spans="1:3" x14ac:dyDescent="0.3">
      <c r="A635" s="10">
        <v>40847</v>
      </c>
      <c r="B635" s="10">
        <v>40851</v>
      </c>
      <c r="C635" t="s">
        <v>2051</v>
      </c>
    </row>
    <row r="636" spans="1:3" x14ac:dyDescent="0.3">
      <c r="A636" s="10">
        <v>40847</v>
      </c>
      <c r="B636" s="10">
        <v>40851</v>
      </c>
      <c r="C636" t="s">
        <v>2051</v>
      </c>
    </row>
    <row r="637" spans="1:3" x14ac:dyDescent="0.3">
      <c r="A637" s="10">
        <v>40847</v>
      </c>
      <c r="B637" s="10">
        <v>40851</v>
      </c>
      <c r="C637" t="s">
        <v>2051</v>
      </c>
    </row>
    <row r="638" spans="1:3" x14ac:dyDescent="0.3">
      <c r="A638" s="10">
        <v>40847</v>
      </c>
      <c r="B638" s="10">
        <v>40851</v>
      </c>
      <c r="C638" t="s">
        <v>2051</v>
      </c>
    </row>
    <row r="639" spans="1:3" x14ac:dyDescent="0.3">
      <c r="A639" s="10">
        <v>40847</v>
      </c>
      <c r="B639" s="10">
        <v>40851</v>
      </c>
      <c r="C639" t="s">
        <v>2051</v>
      </c>
    </row>
    <row r="640" spans="1:3" x14ac:dyDescent="0.3">
      <c r="A640" s="10">
        <v>40847</v>
      </c>
      <c r="B640" s="10">
        <v>40851</v>
      </c>
      <c r="C640" t="s">
        <v>2051</v>
      </c>
    </row>
    <row r="641" spans="1:3" x14ac:dyDescent="0.3">
      <c r="A641" s="10">
        <v>40847</v>
      </c>
      <c r="B641" s="10">
        <v>40851</v>
      </c>
      <c r="C641" t="s">
        <v>2051</v>
      </c>
    </row>
    <row r="642" spans="1:3" x14ac:dyDescent="0.3">
      <c r="A642" s="10">
        <v>41012</v>
      </c>
      <c r="B642" s="10">
        <v>41018</v>
      </c>
      <c r="C642" t="s">
        <v>2067</v>
      </c>
    </row>
    <row r="643" spans="1:3" x14ac:dyDescent="0.3">
      <c r="A643" s="10">
        <v>41012</v>
      </c>
      <c r="B643" s="10">
        <v>41018</v>
      </c>
      <c r="C643" t="s">
        <v>2067</v>
      </c>
    </row>
    <row r="644" spans="1:3" x14ac:dyDescent="0.3">
      <c r="A644" s="10">
        <v>41964</v>
      </c>
      <c r="B644" s="10">
        <v>41969</v>
      </c>
      <c r="C644" t="s">
        <v>2072</v>
      </c>
    </row>
    <row r="645" spans="1:3" x14ac:dyDescent="0.3">
      <c r="A645" s="10">
        <v>41605</v>
      </c>
      <c r="B645" s="10">
        <v>41611</v>
      </c>
      <c r="C645" t="s">
        <v>2076</v>
      </c>
    </row>
    <row r="646" spans="1:3" x14ac:dyDescent="0.3">
      <c r="A646" s="10">
        <v>41951</v>
      </c>
      <c r="B646" s="10">
        <v>41956</v>
      </c>
      <c r="C646" t="s">
        <v>2081</v>
      </c>
    </row>
    <row r="647" spans="1:3" x14ac:dyDescent="0.3">
      <c r="A647" s="10">
        <v>41951</v>
      </c>
      <c r="B647" s="10">
        <v>41956</v>
      </c>
      <c r="C647" t="s">
        <v>2081</v>
      </c>
    </row>
    <row r="648" spans="1:3" x14ac:dyDescent="0.3">
      <c r="A648" s="10">
        <v>40878</v>
      </c>
      <c r="B648" s="10">
        <v>40882</v>
      </c>
      <c r="C648" t="s">
        <v>2086</v>
      </c>
    </row>
    <row r="649" spans="1:3" x14ac:dyDescent="0.3">
      <c r="A649" s="10">
        <v>41267</v>
      </c>
      <c r="B649" s="10">
        <v>41272</v>
      </c>
      <c r="C649" t="s">
        <v>2091</v>
      </c>
    </row>
    <row r="650" spans="1:3" x14ac:dyDescent="0.3">
      <c r="A650" s="10">
        <v>41267</v>
      </c>
      <c r="B650" s="10">
        <v>41272</v>
      </c>
      <c r="C650" t="s">
        <v>2091</v>
      </c>
    </row>
    <row r="651" spans="1:3" x14ac:dyDescent="0.3">
      <c r="A651" s="10">
        <v>41267</v>
      </c>
      <c r="B651" s="10">
        <v>41272</v>
      </c>
      <c r="C651" t="s">
        <v>2091</v>
      </c>
    </row>
    <row r="652" spans="1:3" x14ac:dyDescent="0.3">
      <c r="A652" s="10">
        <v>41694</v>
      </c>
      <c r="B652" s="10">
        <v>41700</v>
      </c>
      <c r="C652" t="s">
        <v>2098</v>
      </c>
    </row>
    <row r="653" spans="1:3" x14ac:dyDescent="0.3">
      <c r="A653" s="10">
        <v>41208</v>
      </c>
      <c r="B653" s="10">
        <v>41212</v>
      </c>
      <c r="C653" t="s">
        <v>2103</v>
      </c>
    </row>
    <row r="654" spans="1:3" x14ac:dyDescent="0.3">
      <c r="A654" s="10">
        <v>41012</v>
      </c>
      <c r="B654" s="10">
        <v>41014</v>
      </c>
      <c r="C654" t="s">
        <v>2107</v>
      </c>
    </row>
    <row r="655" spans="1:3" x14ac:dyDescent="0.3">
      <c r="A655" s="10">
        <v>41890</v>
      </c>
      <c r="B655" s="10">
        <v>41895</v>
      </c>
      <c r="C655" t="s">
        <v>2110</v>
      </c>
    </row>
    <row r="656" spans="1:3" x14ac:dyDescent="0.3">
      <c r="A656" s="10">
        <v>41890</v>
      </c>
      <c r="B656" s="10">
        <v>41895</v>
      </c>
      <c r="C656" t="s">
        <v>2110</v>
      </c>
    </row>
    <row r="657" spans="1:3" x14ac:dyDescent="0.3">
      <c r="A657" s="10">
        <v>40612</v>
      </c>
      <c r="B657" s="10">
        <v>40619</v>
      </c>
      <c r="C657" t="s">
        <v>2115</v>
      </c>
    </row>
    <row r="658" spans="1:3" x14ac:dyDescent="0.3">
      <c r="A658" s="10">
        <v>40612</v>
      </c>
      <c r="B658" s="10">
        <v>40619</v>
      </c>
      <c r="C658" t="s">
        <v>2115</v>
      </c>
    </row>
    <row r="659" spans="1:3" x14ac:dyDescent="0.3">
      <c r="A659" s="10">
        <v>40742</v>
      </c>
      <c r="B659" s="10">
        <v>40742</v>
      </c>
      <c r="C659" t="s">
        <v>2122</v>
      </c>
    </row>
    <row r="660" spans="1:3" x14ac:dyDescent="0.3">
      <c r="A660" s="10">
        <v>41213</v>
      </c>
      <c r="B660" s="10">
        <v>41213</v>
      </c>
      <c r="C660" t="s">
        <v>2127</v>
      </c>
    </row>
    <row r="661" spans="1:3" x14ac:dyDescent="0.3">
      <c r="A661" s="10">
        <v>41213</v>
      </c>
      <c r="B661" s="10">
        <v>41213</v>
      </c>
      <c r="C661" t="s">
        <v>2127</v>
      </c>
    </row>
    <row r="662" spans="1:3" x14ac:dyDescent="0.3">
      <c r="A662" s="10">
        <v>41213</v>
      </c>
      <c r="B662" s="10">
        <v>41213</v>
      </c>
      <c r="C662" t="s">
        <v>2127</v>
      </c>
    </row>
    <row r="663" spans="1:3" x14ac:dyDescent="0.3">
      <c r="A663" s="10">
        <v>41213</v>
      </c>
      <c r="B663" s="10">
        <v>41213</v>
      </c>
      <c r="C663" t="s">
        <v>2127</v>
      </c>
    </row>
    <row r="664" spans="1:3" x14ac:dyDescent="0.3">
      <c r="A664" s="10">
        <v>41213</v>
      </c>
      <c r="B664" s="10">
        <v>41213</v>
      </c>
      <c r="C664" t="s">
        <v>2127</v>
      </c>
    </row>
    <row r="665" spans="1:3" x14ac:dyDescent="0.3">
      <c r="A665" s="10">
        <v>41213</v>
      </c>
      <c r="B665" s="10">
        <v>41213</v>
      </c>
      <c r="C665" t="s">
        <v>2127</v>
      </c>
    </row>
    <row r="666" spans="1:3" x14ac:dyDescent="0.3">
      <c r="A666" s="10">
        <v>41213</v>
      </c>
      <c r="B666" s="10">
        <v>41213</v>
      </c>
      <c r="C666" t="s">
        <v>2127</v>
      </c>
    </row>
    <row r="667" spans="1:3" x14ac:dyDescent="0.3">
      <c r="A667" s="10">
        <v>41213</v>
      </c>
      <c r="B667" s="10">
        <v>41213</v>
      </c>
      <c r="C667" t="s">
        <v>2127</v>
      </c>
    </row>
    <row r="668" spans="1:3" x14ac:dyDescent="0.3">
      <c r="A668" s="10">
        <v>41213</v>
      </c>
      <c r="B668" s="10">
        <v>41213</v>
      </c>
      <c r="C668" t="s">
        <v>2127</v>
      </c>
    </row>
    <row r="669" spans="1:3" x14ac:dyDescent="0.3">
      <c r="A669" s="10">
        <v>41537</v>
      </c>
      <c r="B669" s="10">
        <v>41541</v>
      </c>
      <c r="C669" t="s">
        <v>2144</v>
      </c>
    </row>
    <row r="670" spans="1:3" x14ac:dyDescent="0.3">
      <c r="A670" s="10">
        <v>41743</v>
      </c>
      <c r="B670" s="10">
        <v>41745</v>
      </c>
      <c r="C670" t="s">
        <v>2150</v>
      </c>
    </row>
    <row r="671" spans="1:3" x14ac:dyDescent="0.3">
      <c r="A671" s="10">
        <v>41743</v>
      </c>
      <c r="B671" s="10">
        <v>41745</v>
      </c>
      <c r="C671" t="s">
        <v>2150</v>
      </c>
    </row>
    <row r="672" spans="1:3" x14ac:dyDescent="0.3">
      <c r="A672" s="10">
        <v>41953</v>
      </c>
      <c r="B672" s="10">
        <v>41955</v>
      </c>
      <c r="C672" t="s">
        <v>2153</v>
      </c>
    </row>
    <row r="673" spans="1:3" x14ac:dyDescent="0.3">
      <c r="A673" s="10">
        <v>40889</v>
      </c>
      <c r="B673" s="10">
        <v>40894</v>
      </c>
      <c r="C673" t="s">
        <v>2155</v>
      </c>
    </row>
    <row r="674" spans="1:3" x14ac:dyDescent="0.3">
      <c r="A674" s="10">
        <v>41481</v>
      </c>
      <c r="B674" s="10">
        <v>41483</v>
      </c>
      <c r="C674" t="s">
        <v>2160</v>
      </c>
    </row>
    <row r="675" spans="1:3" x14ac:dyDescent="0.3">
      <c r="A675" s="10">
        <v>41281</v>
      </c>
      <c r="B675" s="10">
        <v>41286</v>
      </c>
      <c r="C675" t="s">
        <v>2163</v>
      </c>
    </row>
    <row r="676" spans="1:3" x14ac:dyDescent="0.3">
      <c r="A676" s="10">
        <v>41712</v>
      </c>
      <c r="B676" s="10">
        <v>41718</v>
      </c>
      <c r="C676" t="s">
        <v>2168</v>
      </c>
    </row>
    <row r="677" spans="1:3" x14ac:dyDescent="0.3">
      <c r="A677" s="10">
        <v>40756</v>
      </c>
      <c r="B677" s="10">
        <v>40758</v>
      </c>
      <c r="C677" t="s">
        <v>2172</v>
      </c>
    </row>
    <row r="678" spans="1:3" x14ac:dyDescent="0.3">
      <c r="A678" s="10">
        <v>41563</v>
      </c>
      <c r="B678" s="10">
        <v>41569</v>
      </c>
      <c r="C678" t="s">
        <v>2177</v>
      </c>
    </row>
    <row r="679" spans="1:3" x14ac:dyDescent="0.3">
      <c r="A679" s="10">
        <v>41563</v>
      </c>
      <c r="B679" s="10">
        <v>41569</v>
      </c>
      <c r="C679" t="s">
        <v>2177</v>
      </c>
    </row>
    <row r="680" spans="1:3" x14ac:dyDescent="0.3">
      <c r="A680" s="10">
        <v>41563</v>
      </c>
      <c r="B680" s="10">
        <v>41569</v>
      </c>
      <c r="C680" t="s">
        <v>2177</v>
      </c>
    </row>
    <row r="681" spans="1:3" x14ac:dyDescent="0.3">
      <c r="A681" s="10">
        <v>41563</v>
      </c>
      <c r="B681" s="10">
        <v>41569</v>
      </c>
      <c r="C681" t="s">
        <v>2177</v>
      </c>
    </row>
    <row r="682" spans="1:3" x14ac:dyDescent="0.3">
      <c r="A682" s="10">
        <v>41853</v>
      </c>
      <c r="B682" s="10">
        <v>41856</v>
      </c>
      <c r="C682" t="s">
        <v>2185</v>
      </c>
    </row>
    <row r="683" spans="1:3" x14ac:dyDescent="0.3">
      <c r="A683" s="10">
        <v>41451</v>
      </c>
      <c r="B683" s="10">
        <v>41455</v>
      </c>
      <c r="C683" t="s">
        <v>2190</v>
      </c>
    </row>
    <row r="684" spans="1:3" x14ac:dyDescent="0.3">
      <c r="A684" s="10">
        <v>41619</v>
      </c>
      <c r="B684" s="10">
        <v>41626</v>
      </c>
      <c r="C684" t="s">
        <v>2195</v>
      </c>
    </row>
    <row r="685" spans="1:3" x14ac:dyDescent="0.3">
      <c r="A685" s="10">
        <v>41619</v>
      </c>
      <c r="B685" s="10">
        <v>41626</v>
      </c>
      <c r="C685" t="s">
        <v>2195</v>
      </c>
    </row>
    <row r="686" spans="1:3" x14ac:dyDescent="0.3">
      <c r="A686" s="10">
        <v>41619</v>
      </c>
      <c r="B686" s="10">
        <v>41626</v>
      </c>
      <c r="C686" t="s">
        <v>2195</v>
      </c>
    </row>
    <row r="687" spans="1:3" x14ac:dyDescent="0.3">
      <c r="A687" s="10">
        <v>41619</v>
      </c>
      <c r="B687" s="10">
        <v>41626</v>
      </c>
      <c r="C687" t="s">
        <v>2195</v>
      </c>
    </row>
    <row r="688" spans="1:3" x14ac:dyDescent="0.3">
      <c r="A688" s="10">
        <v>41619</v>
      </c>
      <c r="B688" s="10">
        <v>41626</v>
      </c>
      <c r="C688" t="s">
        <v>2195</v>
      </c>
    </row>
    <row r="689" spans="1:3" x14ac:dyDescent="0.3">
      <c r="A689" s="10">
        <v>41158</v>
      </c>
      <c r="B689" s="10">
        <v>41164</v>
      </c>
      <c r="C689" t="s">
        <v>2204</v>
      </c>
    </row>
    <row r="690" spans="1:3" x14ac:dyDescent="0.3">
      <c r="A690" s="10">
        <v>41158</v>
      </c>
      <c r="B690" s="10">
        <v>41164</v>
      </c>
      <c r="C690" t="s">
        <v>2204</v>
      </c>
    </row>
    <row r="691" spans="1:3" x14ac:dyDescent="0.3">
      <c r="A691" s="10">
        <v>41914</v>
      </c>
      <c r="B691" s="10">
        <v>41915</v>
      </c>
      <c r="C691" t="s">
        <v>2209</v>
      </c>
    </row>
    <row r="692" spans="1:3" x14ac:dyDescent="0.3">
      <c r="A692" s="10">
        <v>41914</v>
      </c>
      <c r="B692" s="10">
        <v>41915</v>
      </c>
      <c r="C692" t="s">
        <v>2209</v>
      </c>
    </row>
    <row r="693" spans="1:3" x14ac:dyDescent="0.3">
      <c r="A693" s="10">
        <v>41914</v>
      </c>
      <c r="B693" s="10">
        <v>41915</v>
      </c>
      <c r="C693" t="s">
        <v>2209</v>
      </c>
    </row>
    <row r="694" spans="1:3" x14ac:dyDescent="0.3">
      <c r="A694" s="10">
        <v>41914</v>
      </c>
      <c r="B694" s="10">
        <v>41915</v>
      </c>
      <c r="C694" t="s">
        <v>2209</v>
      </c>
    </row>
    <row r="695" spans="1:3" x14ac:dyDescent="0.3">
      <c r="A695" s="10">
        <v>41849</v>
      </c>
      <c r="B695" s="10">
        <v>41853</v>
      </c>
      <c r="C695" t="s">
        <v>2216</v>
      </c>
    </row>
    <row r="696" spans="1:3" x14ac:dyDescent="0.3">
      <c r="A696" s="10">
        <v>41849</v>
      </c>
      <c r="B696" s="10">
        <v>41853</v>
      </c>
      <c r="C696" t="s">
        <v>2216</v>
      </c>
    </row>
    <row r="697" spans="1:3" x14ac:dyDescent="0.3">
      <c r="A697" s="10">
        <v>41849</v>
      </c>
      <c r="B697" s="10">
        <v>41853</v>
      </c>
      <c r="C697" t="s">
        <v>2216</v>
      </c>
    </row>
    <row r="698" spans="1:3" x14ac:dyDescent="0.3">
      <c r="A698" s="10">
        <v>41353</v>
      </c>
      <c r="B698" s="10">
        <v>41355</v>
      </c>
      <c r="C698" t="s">
        <v>2225</v>
      </c>
    </row>
    <row r="699" spans="1:3" x14ac:dyDescent="0.3">
      <c r="A699" s="10">
        <v>40633</v>
      </c>
      <c r="B699" s="10">
        <v>40638</v>
      </c>
      <c r="C699" t="s">
        <v>2231</v>
      </c>
    </row>
    <row r="700" spans="1:3" x14ac:dyDescent="0.3">
      <c r="A700" s="10">
        <v>40633</v>
      </c>
      <c r="B700" s="10">
        <v>40638</v>
      </c>
      <c r="C700" t="s">
        <v>2231</v>
      </c>
    </row>
    <row r="701" spans="1:3" x14ac:dyDescent="0.3">
      <c r="A701" s="10">
        <v>41257</v>
      </c>
      <c r="B701" s="10">
        <v>41259</v>
      </c>
      <c r="C701" t="s">
        <v>2236</v>
      </c>
    </row>
    <row r="702" spans="1:3" x14ac:dyDescent="0.3">
      <c r="A702" s="10">
        <v>41471</v>
      </c>
      <c r="B702" s="10">
        <v>41477</v>
      </c>
      <c r="C702" t="s">
        <v>2241</v>
      </c>
    </row>
    <row r="703" spans="1:3" x14ac:dyDescent="0.3">
      <c r="A703" s="10">
        <v>41594</v>
      </c>
      <c r="B703" s="10">
        <v>41596</v>
      </c>
      <c r="C703" t="s">
        <v>2246</v>
      </c>
    </row>
    <row r="704" spans="1:3" x14ac:dyDescent="0.3">
      <c r="A704" s="10">
        <v>41594</v>
      </c>
      <c r="B704" s="10">
        <v>41596</v>
      </c>
      <c r="C704" t="s">
        <v>2246</v>
      </c>
    </row>
    <row r="705" spans="1:3" x14ac:dyDescent="0.3">
      <c r="A705" s="10">
        <v>41965</v>
      </c>
      <c r="B705" s="10">
        <v>41969</v>
      </c>
      <c r="C705" t="s">
        <v>2253</v>
      </c>
    </row>
    <row r="706" spans="1:3" x14ac:dyDescent="0.3">
      <c r="A706" s="10">
        <v>41965</v>
      </c>
      <c r="B706" s="10">
        <v>41969</v>
      </c>
      <c r="C706" t="s">
        <v>2253</v>
      </c>
    </row>
    <row r="707" spans="1:3" x14ac:dyDescent="0.3">
      <c r="A707" s="10">
        <v>41965</v>
      </c>
      <c r="B707" s="10">
        <v>41969</v>
      </c>
      <c r="C707" t="s">
        <v>2253</v>
      </c>
    </row>
    <row r="708" spans="1:3" x14ac:dyDescent="0.3">
      <c r="A708" s="10">
        <v>41965</v>
      </c>
      <c r="B708" s="10">
        <v>41969</v>
      </c>
      <c r="C708" t="s">
        <v>2253</v>
      </c>
    </row>
    <row r="709" spans="1:3" x14ac:dyDescent="0.3">
      <c r="A709" s="10">
        <v>41965</v>
      </c>
      <c r="B709" s="10">
        <v>41969</v>
      </c>
      <c r="C709" t="s">
        <v>2253</v>
      </c>
    </row>
    <row r="710" spans="1:3" x14ac:dyDescent="0.3">
      <c r="A710" s="10">
        <v>40954</v>
      </c>
      <c r="B710" s="10">
        <v>40957</v>
      </c>
      <c r="C710" t="s">
        <v>2262</v>
      </c>
    </row>
    <row r="711" spans="1:3" x14ac:dyDescent="0.3">
      <c r="A711" s="10">
        <v>40954</v>
      </c>
      <c r="B711" s="10">
        <v>40957</v>
      </c>
      <c r="C711" t="s">
        <v>2262</v>
      </c>
    </row>
    <row r="712" spans="1:3" x14ac:dyDescent="0.3">
      <c r="A712" s="10">
        <v>40954</v>
      </c>
      <c r="B712" s="10">
        <v>40957</v>
      </c>
      <c r="C712" t="s">
        <v>2262</v>
      </c>
    </row>
    <row r="713" spans="1:3" x14ac:dyDescent="0.3">
      <c r="A713" s="10">
        <v>40954</v>
      </c>
      <c r="B713" s="10">
        <v>40957</v>
      </c>
      <c r="C713" t="s">
        <v>2262</v>
      </c>
    </row>
    <row r="714" spans="1:3" x14ac:dyDescent="0.3">
      <c r="A714" s="10">
        <v>40954</v>
      </c>
      <c r="B714" s="10">
        <v>40957</v>
      </c>
      <c r="C714" t="s">
        <v>2262</v>
      </c>
    </row>
    <row r="715" spans="1:3" x14ac:dyDescent="0.3">
      <c r="A715" s="10">
        <v>41380</v>
      </c>
      <c r="B715" s="10">
        <v>41382</v>
      </c>
      <c r="C715" t="s">
        <v>2272</v>
      </c>
    </row>
    <row r="716" spans="1:3" x14ac:dyDescent="0.3">
      <c r="A716" s="10">
        <v>41180</v>
      </c>
      <c r="B716" s="10">
        <v>41183</v>
      </c>
      <c r="C716" t="s">
        <v>2275</v>
      </c>
    </row>
    <row r="717" spans="1:3" x14ac:dyDescent="0.3">
      <c r="A717" s="10">
        <v>41180</v>
      </c>
      <c r="B717" s="10">
        <v>41183</v>
      </c>
      <c r="C717" t="s">
        <v>2275</v>
      </c>
    </row>
    <row r="718" spans="1:3" x14ac:dyDescent="0.3">
      <c r="A718" s="10">
        <v>41807</v>
      </c>
      <c r="B718" s="10">
        <v>41810</v>
      </c>
      <c r="C718" t="s">
        <v>2278</v>
      </c>
    </row>
    <row r="719" spans="1:3" x14ac:dyDescent="0.3">
      <c r="A719" s="10">
        <v>41807</v>
      </c>
      <c r="B719" s="10">
        <v>41810</v>
      </c>
      <c r="C719" t="s">
        <v>2278</v>
      </c>
    </row>
    <row r="720" spans="1:3" x14ac:dyDescent="0.3">
      <c r="A720" s="10">
        <v>41221</v>
      </c>
      <c r="B720" s="10">
        <v>41223</v>
      </c>
      <c r="C720" t="s">
        <v>2283</v>
      </c>
    </row>
    <row r="721" spans="1:3" x14ac:dyDescent="0.3">
      <c r="A721" s="10">
        <v>41221</v>
      </c>
      <c r="B721" s="10">
        <v>41223</v>
      </c>
      <c r="C721" t="s">
        <v>2283</v>
      </c>
    </row>
    <row r="722" spans="1:3" x14ac:dyDescent="0.3">
      <c r="A722" s="10">
        <v>41900</v>
      </c>
      <c r="B722" s="10">
        <v>41900</v>
      </c>
      <c r="C722" t="s">
        <v>2289</v>
      </c>
    </row>
    <row r="723" spans="1:3" x14ac:dyDescent="0.3">
      <c r="A723" s="10">
        <v>41173</v>
      </c>
      <c r="B723" s="10">
        <v>41179</v>
      </c>
      <c r="C723" t="s">
        <v>2294</v>
      </c>
    </row>
    <row r="724" spans="1:3" x14ac:dyDescent="0.3">
      <c r="A724" s="10">
        <v>40974</v>
      </c>
      <c r="B724" s="10">
        <v>40979</v>
      </c>
      <c r="C724" t="s">
        <v>2297</v>
      </c>
    </row>
    <row r="725" spans="1:3" x14ac:dyDescent="0.3">
      <c r="A725" s="10">
        <v>40974</v>
      </c>
      <c r="B725" s="10">
        <v>40979</v>
      </c>
      <c r="C725" t="s">
        <v>2297</v>
      </c>
    </row>
    <row r="726" spans="1:3" x14ac:dyDescent="0.3">
      <c r="A726" s="10">
        <v>40819</v>
      </c>
      <c r="B726" s="10">
        <v>40824</v>
      </c>
      <c r="C726" t="s">
        <v>2302</v>
      </c>
    </row>
    <row r="727" spans="1:3" x14ac:dyDescent="0.3">
      <c r="A727" s="10">
        <v>40819</v>
      </c>
      <c r="B727" s="10">
        <v>40824</v>
      </c>
      <c r="C727" t="s">
        <v>2302</v>
      </c>
    </row>
    <row r="728" spans="1:3" x14ac:dyDescent="0.3">
      <c r="A728" s="10">
        <v>41943</v>
      </c>
      <c r="B728" s="10">
        <v>41946</v>
      </c>
      <c r="C728" t="s">
        <v>2309</v>
      </c>
    </row>
    <row r="729" spans="1:3" x14ac:dyDescent="0.3">
      <c r="A729" s="10">
        <v>41943</v>
      </c>
      <c r="B729" s="10">
        <v>41946</v>
      </c>
      <c r="C729" t="s">
        <v>2309</v>
      </c>
    </row>
    <row r="730" spans="1:3" x14ac:dyDescent="0.3">
      <c r="A730" s="10">
        <v>41943</v>
      </c>
      <c r="B730" s="10">
        <v>41946</v>
      </c>
      <c r="C730" t="s">
        <v>2309</v>
      </c>
    </row>
    <row r="731" spans="1:3" x14ac:dyDescent="0.3">
      <c r="A731" s="10">
        <v>41801</v>
      </c>
      <c r="B731" s="10">
        <v>41804</v>
      </c>
      <c r="C731" t="s">
        <v>2314</v>
      </c>
    </row>
    <row r="732" spans="1:3" x14ac:dyDescent="0.3">
      <c r="A732" s="10">
        <v>41648</v>
      </c>
      <c r="B732" s="10">
        <v>41651</v>
      </c>
      <c r="C732" t="s">
        <v>2319</v>
      </c>
    </row>
    <row r="733" spans="1:3" x14ac:dyDescent="0.3">
      <c r="A733" s="10">
        <v>41802</v>
      </c>
      <c r="B733" s="10">
        <v>41803</v>
      </c>
      <c r="C733" t="s">
        <v>2324</v>
      </c>
    </row>
    <row r="734" spans="1:3" x14ac:dyDescent="0.3">
      <c r="A734" s="10">
        <v>41802</v>
      </c>
      <c r="B734" s="10">
        <v>41803</v>
      </c>
      <c r="C734" t="s">
        <v>2324</v>
      </c>
    </row>
    <row r="735" spans="1:3" x14ac:dyDescent="0.3">
      <c r="A735" s="10">
        <v>41802</v>
      </c>
      <c r="B735" s="10">
        <v>41803</v>
      </c>
      <c r="C735" t="s">
        <v>2324</v>
      </c>
    </row>
    <row r="736" spans="1:3" x14ac:dyDescent="0.3">
      <c r="A736" s="10">
        <v>41802</v>
      </c>
      <c r="B736" s="10">
        <v>41803</v>
      </c>
      <c r="C736" t="s">
        <v>2324</v>
      </c>
    </row>
    <row r="737" spans="1:3" x14ac:dyDescent="0.3">
      <c r="A737" s="10">
        <v>41802</v>
      </c>
      <c r="B737" s="10">
        <v>41803</v>
      </c>
      <c r="C737" t="s">
        <v>2324</v>
      </c>
    </row>
    <row r="738" spans="1:3" x14ac:dyDescent="0.3">
      <c r="A738" s="10">
        <v>41719</v>
      </c>
      <c r="B738" s="10">
        <v>41723</v>
      </c>
      <c r="C738" t="s">
        <v>2331</v>
      </c>
    </row>
    <row r="739" spans="1:3" x14ac:dyDescent="0.3">
      <c r="A739" s="10">
        <v>41906</v>
      </c>
      <c r="B739" s="10">
        <v>41909</v>
      </c>
      <c r="C739" t="s">
        <v>2334</v>
      </c>
    </row>
    <row r="740" spans="1:3" x14ac:dyDescent="0.3">
      <c r="A740" s="10">
        <v>41542</v>
      </c>
      <c r="B740" s="10">
        <v>41544</v>
      </c>
      <c r="C740" t="s">
        <v>2340</v>
      </c>
    </row>
    <row r="741" spans="1:3" x14ac:dyDescent="0.3">
      <c r="A741" s="10">
        <v>41542</v>
      </c>
      <c r="B741" s="10">
        <v>41544</v>
      </c>
      <c r="C741" t="s">
        <v>2340</v>
      </c>
    </row>
    <row r="742" spans="1:3" x14ac:dyDescent="0.3">
      <c r="A742" s="10">
        <v>41976</v>
      </c>
      <c r="B742" s="10">
        <v>41977</v>
      </c>
      <c r="C742" t="s">
        <v>2347</v>
      </c>
    </row>
    <row r="743" spans="1:3" x14ac:dyDescent="0.3">
      <c r="A743" s="10">
        <v>41976</v>
      </c>
      <c r="B743" s="10">
        <v>41977</v>
      </c>
      <c r="C743" t="s">
        <v>2347</v>
      </c>
    </row>
    <row r="744" spans="1:3" x14ac:dyDescent="0.3">
      <c r="A744" s="10">
        <v>41976</v>
      </c>
      <c r="B744" s="10">
        <v>41977</v>
      </c>
      <c r="C744" t="s">
        <v>2347</v>
      </c>
    </row>
    <row r="745" spans="1:3" x14ac:dyDescent="0.3">
      <c r="A745" s="10">
        <v>41976</v>
      </c>
      <c r="B745" s="10">
        <v>41977</v>
      </c>
      <c r="C745" t="s">
        <v>2347</v>
      </c>
    </row>
    <row r="746" spans="1:3" x14ac:dyDescent="0.3">
      <c r="A746" s="10">
        <v>41976</v>
      </c>
      <c r="B746" s="10">
        <v>41977</v>
      </c>
      <c r="C746" t="s">
        <v>2347</v>
      </c>
    </row>
    <row r="747" spans="1:3" x14ac:dyDescent="0.3">
      <c r="A747" s="10">
        <v>41152</v>
      </c>
      <c r="B747" s="10">
        <v>41154</v>
      </c>
      <c r="C747" t="s">
        <v>2353</v>
      </c>
    </row>
    <row r="748" spans="1:3" x14ac:dyDescent="0.3">
      <c r="A748" s="10">
        <v>41152</v>
      </c>
      <c r="B748" s="10">
        <v>41154</v>
      </c>
      <c r="C748" t="s">
        <v>2353</v>
      </c>
    </row>
    <row r="749" spans="1:3" x14ac:dyDescent="0.3">
      <c r="A749" s="10">
        <v>41152</v>
      </c>
      <c r="B749" s="10">
        <v>41154</v>
      </c>
      <c r="C749" t="s">
        <v>2353</v>
      </c>
    </row>
    <row r="750" spans="1:3" x14ac:dyDescent="0.3">
      <c r="A750" s="10">
        <v>41152</v>
      </c>
      <c r="B750" s="10">
        <v>41154</v>
      </c>
      <c r="C750" t="s">
        <v>2353</v>
      </c>
    </row>
    <row r="751" spans="1:3" x14ac:dyDescent="0.3">
      <c r="A751" s="10">
        <v>40871</v>
      </c>
      <c r="B751" s="10">
        <v>40873</v>
      </c>
      <c r="C751" t="s">
        <v>2362</v>
      </c>
    </row>
    <row r="752" spans="1:3" x14ac:dyDescent="0.3">
      <c r="A752" s="10">
        <v>41249</v>
      </c>
      <c r="B752" s="10">
        <v>41254</v>
      </c>
      <c r="C752" t="s">
        <v>2368</v>
      </c>
    </row>
    <row r="753" spans="1:3" x14ac:dyDescent="0.3">
      <c r="A753" s="10">
        <v>41724</v>
      </c>
      <c r="B753" s="10">
        <v>41725</v>
      </c>
      <c r="C753" t="s">
        <v>2374</v>
      </c>
    </row>
    <row r="754" spans="1:3" x14ac:dyDescent="0.3">
      <c r="A754" s="10">
        <v>41724</v>
      </c>
      <c r="B754" s="10">
        <v>41725</v>
      </c>
      <c r="C754" t="s">
        <v>2374</v>
      </c>
    </row>
    <row r="755" spans="1:3" x14ac:dyDescent="0.3">
      <c r="A755" s="10">
        <v>41724</v>
      </c>
      <c r="B755" s="10">
        <v>41725</v>
      </c>
      <c r="C755" t="s">
        <v>2374</v>
      </c>
    </row>
    <row r="756" spans="1:3" x14ac:dyDescent="0.3">
      <c r="A756" s="10">
        <v>41724</v>
      </c>
      <c r="B756" s="10">
        <v>41725</v>
      </c>
      <c r="C756" t="s">
        <v>2374</v>
      </c>
    </row>
    <row r="757" spans="1:3" x14ac:dyDescent="0.3">
      <c r="A757" s="10">
        <v>41724</v>
      </c>
      <c r="B757" s="10">
        <v>41725</v>
      </c>
      <c r="C757" t="s">
        <v>2374</v>
      </c>
    </row>
    <row r="758" spans="1:3" x14ac:dyDescent="0.3">
      <c r="A758" s="10">
        <v>41255</v>
      </c>
      <c r="B758" s="10">
        <v>41258</v>
      </c>
      <c r="C758" t="s">
        <v>2386</v>
      </c>
    </row>
    <row r="759" spans="1:3" x14ac:dyDescent="0.3">
      <c r="A759" s="10">
        <v>41255</v>
      </c>
      <c r="B759" s="10">
        <v>41258</v>
      </c>
      <c r="C759" t="s">
        <v>2386</v>
      </c>
    </row>
    <row r="760" spans="1:3" x14ac:dyDescent="0.3">
      <c r="A760" s="10">
        <v>41866</v>
      </c>
      <c r="B760" s="10">
        <v>41868</v>
      </c>
      <c r="C760" t="s">
        <v>2392</v>
      </c>
    </row>
    <row r="761" spans="1:3" x14ac:dyDescent="0.3">
      <c r="A761" s="10">
        <v>41866</v>
      </c>
      <c r="B761" s="10">
        <v>41868</v>
      </c>
      <c r="C761" t="s">
        <v>2392</v>
      </c>
    </row>
    <row r="762" spans="1:3" x14ac:dyDescent="0.3">
      <c r="A762" s="10">
        <v>41920</v>
      </c>
      <c r="B762" s="10">
        <v>41924</v>
      </c>
      <c r="C762" t="s">
        <v>2397</v>
      </c>
    </row>
    <row r="763" spans="1:3" x14ac:dyDescent="0.3">
      <c r="A763" s="10">
        <v>41920</v>
      </c>
      <c r="B763" s="10">
        <v>41924</v>
      </c>
      <c r="C763" t="s">
        <v>2397</v>
      </c>
    </row>
    <row r="764" spans="1:3" x14ac:dyDescent="0.3">
      <c r="A764" s="10">
        <v>41920</v>
      </c>
      <c r="B764" s="10">
        <v>41924</v>
      </c>
      <c r="C764" t="s">
        <v>2397</v>
      </c>
    </row>
    <row r="765" spans="1:3" x14ac:dyDescent="0.3">
      <c r="A765" s="10">
        <v>41660</v>
      </c>
      <c r="B765" s="10">
        <v>41665</v>
      </c>
      <c r="C765" t="s">
        <v>2402</v>
      </c>
    </row>
    <row r="766" spans="1:3" x14ac:dyDescent="0.3">
      <c r="A766" s="10">
        <v>41660</v>
      </c>
      <c r="B766" s="10">
        <v>41665</v>
      </c>
      <c r="C766" t="s">
        <v>2402</v>
      </c>
    </row>
    <row r="767" spans="1:3" x14ac:dyDescent="0.3">
      <c r="A767" s="10">
        <v>41722</v>
      </c>
      <c r="B767" s="10">
        <v>41724</v>
      </c>
      <c r="C767" t="s">
        <v>2407</v>
      </c>
    </row>
    <row r="768" spans="1:3" x14ac:dyDescent="0.3">
      <c r="A768" s="10">
        <v>41067</v>
      </c>
      <c r="B768" s="10">
        <v>41069</v>
      </c>
      <c r="C768" t="s">
        <v>2412</v>
      </c>
    </row>
    <row r="769" spans="1:3" x14ac:dyDescent="0.3">
      <c r="A769" s="10">
        <v>40859</v>
      </c>
      <c r="B769" s="10">
        <v>40863</v>
      </c>
      <c r="C769" t="s">
        <v>2415</v>
      </c>
    </row>
    <row r="770" spans="1:3" x14ac:dyDescent="0.3">
      <c r="A770" s="10">
        <v>40859</v>
      </c>
      <c r="B770" s="10">
        <v>40863</v>
      </c>
      <c r="C770" t="s">
        <v>2415</v>
      </c>
    </row>
    <row r="771" spans="1:3" x14ac:dyDescent="0.3">
      <c r="A771" s="10">
        <v>41925</v>
      </c>
      <c r="B771" s="10">
        <v>41931</v>
      </c>
      <c r="C771" t="s">
        <v>2416</v>
      </c>
    </row>
    <row r="772" spans="1:3" x14ac:dyDescent="0.3">
      <c r="A772" s="10">
        <v>41925</v>
      </c>
      <c r="B772" s="10">
        <v>41931</v>
      </c>
      <c r="C772" t="s">
        <v>2416</v>
      </c>
    </row>
    <row r="773" spans="1:3" x14ac:dyDescent="0.3">
      <c r="A773" s="10">
        <v>41416</v>
      </c>
      <c r="B773" s="10">
        <v>41423</v>
      </c>
      <c r="C773" t="s">
        <v>2422</v>
      </c>
    </row>
    <row r="774" spans="1:3" x14ac:dyDescent="0.3">
      <c r="A774" s="10">
        <v>41953</v>
      </c>
      <c r="B774" s="10">
        <v>41958</v>
      </c>
      <c r="C774" t="s">
        <v>2428</v>
      </c>
    </row>
    <row r="775" spans="1:3" x14ac:dyDescent="0.3">
      <c r="A775" s="10">
        <v>41953</v>
      </c>
      <c r="B775" s="10">
        <v>41958</v>
      </c>
      <c r="C775" t="s">
        <v>2428</v>
      </c>
    </row>
    <row r="776" spans="1:3" x14ac:dyDescent="0.3">
      <c r="A776" s="10">
        <v>41773</v>
      </c>
      <c r="B776" s="10">
        <v>41780</v>
      </c>
      <c r="C776" t="s">
        <v>2434</v>
      </c>
    </row>
    <row r="777" spans="1:3" x14ac:dyDescent="0.3">
      <c r="A777" s="10">
        <v>42002</v>
      </c>
      <c r="B777" s="10">
        <v>42007</v>
      </c>
      <c r="C777" t="s">
        <v>2437</v>
      </c>
    </row>
    <row r="778" spans="1:3" x14ac:dyDescent="0.3">
      <c r="A778" s="10">
        <v>41824</v>
      </c>
      <c r="B778" s="10">
        <v>41831</v>
      </c>
      <c r="C778" t="s">
        <v>2440</v>
      </c>
    </row>
    <row r="779" spans="1:3" x14ac:dyDescent="0.3">
      <c r="A779" s="10">
        <v>40865</v>
      </c>
      <c r="B779" s="10">
        <v>40867</v>
      </c>
      <c r="C779" t="s">
        <v>2443</v>
      </c>
    </row>
    <row r="780" spans="1:3" x14ac:dyDescent="0.3">
      <c r="A780" s="10">
        <v>40865</v>
      </c>
      <c r="B780" s="10">
        <v>40867</v>
      </c>
      <c r="C780" t="s">
        <v>2443</v>
      </c>
    </row>
    <row r="781" spans="1:3" x14ac:dyDescent="0.3">
      <c r="A781" s="10">
        <v>41177</v>
      </c>
      <c r="B781" s="10">
        <v>41183</v>
      </c>
      <c r="C781" t="s">
        <v>2450</v>
      </c>
    </row>
    <row r="782" spans="1:3" x14ac:dyDescent="0.3">
      <c r="A782" s="10">
        <v>41584</v>
      </c>
      <c r="B782" s="10">
        <v>41589</v>
      </c>
      <c r="C782" t="s">
        <v>2455</v>
      </c>
    </row>
    <row r="783" spans="1:3" x14ac:dyDescent="0.3">
      <c r="A783" s="10">
        <v>41101</v>
      </c>
      <c r="B783" s="10">
        <v>41103</v>
      </c>
      <c r="C783" t="s">
        <v>2458</v>
      </c>
    </row>
    <row r="784" spans="1:3" x14ac:dyDescent="0.3">
      <c r="A784" s="10">
        <v>41101</v>
      </c>
      <c r="B784" s="10">
        <v>41103</v>
      </c>
      <c r="C784" t="s">
        <v>2458</v>
      </c>
    </row>
    <row r="785" spans="1:3" x14ac:dyDescent="0.3">
      <c r="A785" s="10">
        <v>41582</v>
      </c>
      <c r="B785" s="10">
        <v>41585</v>
      </c>
      <c r="C785" t="s">
        <v>2463</v>
      </c>
    </row>
    <row r="786" spans="1:3" x14ac:dyDescent="0.3">
      <c r="A786" s="10">
        <v>41582</v>
      </c>
      <c r="B786" s="10">
        <v>41585</v>
      </c>
      <c r="C786" t="s">
        <v>2463</v>
      </c>
    </row>
    <row r="787" spans="1:3" x14ac:dyDescent="0.3">
      <c r="A787" s="10">
        <v>41582</v>
      </c>
      <c r="B787" s="10">
        <v>41585</v>
      </c>
      <c r="C787" t="s">
        <v>2463</v>
      </c>
    </row>
    <row r="788" spans="1:3" x14ac:dyDescent="0.3">
      <c r="A788" s="10">
        <v>41582</v>
      </c>
      <c r="B788" s="10">
        <v>41585</v>
      </c>
      <c r="C788" t="s">
        <v>2463</v>
      </c>
    </row>
    <row r="789" spans="1:3" x14ac:dyDescent="0.3">
      <c r="A789" s="10">
        <v>41887</v>
      </c>
      <c r="B789" s="10">
        <v>41891</v>
      </c>
      <c r="C789" t="s">
        <v>2472</v>
      </c>
    </row>
    <row r="790" spans="1:3" x14ac:dyDescent="0.3">
      <c r="A790" s="10">
        <v>41998</v>
      </c>
      <c r="B790" s="10">
        <v>42005</v>
      </c>
      <c r="C790" t="s">
        <v>2477</v>
      </c>
    </row>
    <row r="791" spans="1:3" x14ac:dyDescent="0.3">
      <c r="A791" s="10">
        <v>41880</v>
      </c>
      <c r="B791" s="10">
        <v>41886</v>
      </c>
      <c r="C791" t="s">
        <v>2478</v>
      </c>
    </row>
    <row r="792" spans="1:3" x14ac:dyDescent="0.3">
      <c r="A792" s="10">
        <v>41880</v>
      </c>
      <c r="B792" s="10">
        <v>41886</v>
      </c>
      <c r="C792" t="s">
        <v>2478</v>
      </c>
    </row>
    <row r="793" spans="1:3" x14ac:dyDescent="0.3">
      <c r="A793" s="10">
        <v>41880</v>
      </c>
      <c r="B793" s="10">
        <v>41886</v>
      </c>
      <c r="C793" t="s">
        <v>2478</v>
      </c>
    </row>
    <row r="794" spans="1:3" x14ac:dyDescent="0.3">
      <c r="A794" s="10">
        <v>41880</v>
      </c>
      <c r="B794" s="10">
        <v>41886</v>
      </c>
      <c r="C794" t="s">
        <v>2478</v>
      </c>
    </row>
    <row r="795" spans="1:3" x14ac:dyDescent="0.3">
      <c r="A795" s="10">
        <v>40890</v>
      </c>
      <c r="B795" s="10">
        <v>40892</v>
      </c>
      <c r="C795" t="s">
        <v>2483</v>
      </c>
    </row>
    <row r="796" spans="1:3" x14ac:dyDescent="0.3">
      <c r="A796" s="10">
        <v>41178</v>
      </c>
      <c r="B796" s="10">
        <v>41183</v>
      </c>
      <c r="C796" t="s">
        <v>2486</v>
      </c>
    </row>
    <row r="797" spans="1:3" x14ac:dyDescent="0.3">
      <c r="A797" s="10">
        <v>41178</v>
      </c>
      <c r="B797" s="10">
        <v>41183</v>
      </c>
      <c r="C797" t="s">
        <v>2486</v>
      </c>
    </row>
    <row r="798" spans="1:3" x14ac:dyDescent="0.3">
      <c r="A798" s="10">
        <v>41414</v>
      </c>
      <c r="B798" s="10">
        <v>41419</v>
      </c>
      <c r="C798" t="s">
        <v>2491</v>
      </c>
    </row>
    <row r="799" spans="1:3" x14ac:dyDescent="0.3">
      <c r="A799" s="10">
        <v>41593</v>
      </c>
      <c r="B799" s="10">
        <v>41598</v>
      </c>
      <c r="C799" t="s">
        <v>2494</v>
      </c>
    </row>
    <row r="800" spans="1:3" x14ac:dyDescent="0.3">
      <c r="A800" s="10">
        <v>40749</v>
      </c>
      <c r="B800" s="10">
        <v>40751</v>
      </c>
      <c r="C800" t="s">
        <v>2499</v>
      </c>
    </row>
    <row r="801" spans="1:3" x14ac:dyDescent="0.3">
      <c r="A801" s="10">
        <v>40749</v>
      </c>
      <c r="B801" s="10">
        <v>40751</v>
      </c>
      <c r="C801" t="s">
        <v>2499</v>
      </c>
    </row>
    <row r="802" spans="1:3" x14ac:dyDescent="0.3">
      <c r="A802" s="10">
        <v>40749</v>
      </c>
      <c r="B802" s="10">
        <v>40751</v>
      </c>
      <c r="C802" t="s">
        <v>2499</v>
      </c>
    </row>
    <row r="803" spans="1:3" x14ac:dyDescent="0.3">
      <c r="A803" s="10">
        <v>41701</v>
      </c>
      <c r="B803" s="10">
        <v>41707</v>
      </c>
      <c r="C803" t="s">
        <v>2503</v>
      </c>
    </row>
    <row r="804" spans="1:3" x14ac:dyDescent="0.3">
      <c r="A804" s="10">
        <v>41701</v>
      </c>
      <c r="B804" s="10">
        <v>41707</v>
      </c>
      <c r="C804" t="s">
        <v>2503</v>
      </c>
    </row>
    <row r="805" spans="1:3" x14ac:dyDescent="0.3">
      <c r="A805" s="10">
        <v>41158</v>
      </c>
      <c r="B805" s="10">
        <v>41160</v>
      </c>
      <c r="C805" t="s">
        <v>2506</v>
      </c>
    </row>
    <row r="806" spans="1:3" x14ac:dyDescent="0.3">
      <c r="A806" s="10">
        <v>41106</v>
      </c>
      <c r="B806" s="10">
        <v>41106</v>
      </c>
      <c r="C806" t="s">
        <v>2512</v>
      </c>
    </row>
    <row r="807" spans="1:3" x14ac:dyDescent="0.3">
      <c r="A807" s="10">
        <v>41106</v>
      </c>
      <c r="B807" s="10">
        <v>41106</v>
      </c>
      <c r="C807" t="s">
        <v>2512</v>
      </c>
    </row>
    <row r="808" spans="1:3" x14ac:dyDescent="0.3">
      <c r="A808" s="10">
        <v>41395</v>
      </c>
      <c r="B808" s="10">
        <v>41399</v>
      </c>
      <c r="C808" t="s">
        <v>2513</v>
      </c>
    </row>
    <row r="809" spans="1:3" x14ac:dyDescent="0.3">
      <c r="A809" s="10">
        <v>41746</v>
      </c>
      <c r="B809" s="10">
        <v>41750</v>
      </c>
      <c r="C809" t="s">
        <v>2516</v>
      </c>
    </row>
    <row r="810" spans="1:3" x14ac:dyDescent="0.3">
      <c r="A810" s="10">
        <v>41746</v>
      </c>
      <c r="B810" s="10">
        <v>41750</v>
      </c>
      <c r="C810" t="s">
        <v>2516</v>
      </c>
    </row>
    <row r="811" spans="1:3" x14ac:dyDescent="0.3">
      <c r="A811" s="10">
        <v>41137</v>
      </c>
      <c r="B811" s="10">
        <v>41143</v>
      </c>
      <c r="C811" t="s">
        <v>2517</v>
      </c>
    </row>
    <row r="812" spans="1:3" x14ac:dyDescent="0.3">
      <c r="A812" s="10">
        <v>41137</v>
      </c>
      <c r="B812" s="10">
        <v>41143</v>
      </c>
      <c r="C812" t="s">
        <v>2517</v>
      </c>
    </row>
    <row r="813" spans="1:3" x14ac:dyDescent="0.3">
      <c r="A813" s="10">
        <v>41137</v>
      </c>
      <c r="B813" s="10">
        <v>41143</v>
      </c>
      <c r="C813" t="s">
        <v>2517</v>
      </c>
    </row>
    <row r="814" spans="1:3" x14ac:dyDescent="0.3">
      <c r="A814" s="10">
        <v>41137</v>
      </c>
      <c r="B814" s="10">
        <v>41143</v>
      </c>
      <c r="C814" t="s">
        <v>2517</v>
      </c>
    </row>
    <row r="815" spans="1:3" x14ac:dyDescent="0.3">
      <c r="A815" s="10">
        <v>41060</v>
      </c>
      <c r="B815" s="10">
        <v>41064</v>
      </c>
      <c r="C815" t="s">
        <v>2524</v>
      </c>
    </row>
    <row r="816" spans="1:3" x14ac:dyDescent="0.3">
      <c r="A816" s="10">
        <v>41060</v>
      </c>
      <c r="B816" s="10">
        <v>41064</v>
      </c>
      <c r="C816" t="s">
        <v>2524</v>
      </c>
    </row>
    <row r="817" spans="1:3" x14ac:dyDescent="0.3">
      <c r="A817" s="10">
        <v>41060</v>
      </c>
      <c r="B817" s="10">
        <v>41064</v>
      </c>
      <c r="C817" t="s">
        <v>2524</v>
      </c>
    </row>
    <row r="818" spans="1:3" x14ac:dyDescent="0.3">
      <c r="A818" s="10">
        <v>41945</v>
      </c>
      <c r="B818" s="10">
        <v>41947</v>
      </c>
      <c r="C818" t="s">
        <v>2527</v>
      </c>
    </row>
    <row r="819" spans="1:3" x14ac:dyDescent="0.3">
      <c r="A819" s="10">
        <v>41945</v>
      </c>
      <c r="B819" s="10">
        <v>41947</v>
      </c>
      <c r="C819" t="s">
        <v>2527</v>
      </c>
    </row>
    <row r="820" spans="1:3" x14ac:dyDescent="0.3">
      <c r="A820" s="10">
        <v>41400</v>
      </c>
      <c r="B820" s="10">
        <v>41404</v>
      </c>
      <c r="C820" t="s">
        <v>2531</v>
      </c>
    </row>
    <row r="821" spans="1:3" x14ac:dyDescent="0.3">
      <c r="A821" s="10">
        <v>41400</v>
      </c>
      <c r="B821" s="10">
        <v>41404</v>
      </c>
      <c r="C821" t="s">
        <v>2531</v>
      </c>
    </row>
    <row r="822" spans="1:3" x14ac:dyDescent="0.3">
      <c r="A822" s="10">
        <v>41338</v>
      </c>
      <c r="B822" s="10">
        <v>41344</v>
      </c>
      <c r="C822" t="s">
        <v>2534</v>
      </c>
    </row>
    <row r="823" spans="1:3" x14ac:dyDescent="0.3">
      <c r="A823" s="10">
        <v>41393</v>
      </c>
      <c r="B823" s="10">
        <v>41400</v>
      </c>
      <c r="C823" t="s">
        <v>2539</v>
      </c>
    </row>
    <row r="824" spans="1:3" x14ac:dyDescent="0.3">
      <c r="A824" s="10">
        <v>40659</v>
      </c>
      <c r="B824" s="10">
        <v>40666</v>
      </c>
      <c r="C824" t="s">
        <v>2544</v>
      </c>
    </row>
    <row r="825" spans="1:3" x14ac:dyDescent="0.3">
      <c r="A825" s="10">
        <v>40659</v>
      </c>
      <c r="B825" s="10">
        <v>40666</v>
      </c>
      <c r="C825" t="s">
        <v>2544</v>
      </c>
    </row>
    <row r="826" spans="1:3" x14ac:dyDescent="0.3">
      <c r="A826" s="10">
        <v>41731</v>
      </c>
      <c r="B826" s="10">
        <v>41735</v>
      </c>
      <c r="C826" t="s">
        <v>2549</v>
      </c>
    </row>
    <row r="827" spans="1:3" x14ac:dyDescent="0.3">
      <c r="A827" s="10">
        <v>41731</v>
      </c>
      <c r="B827" s="10">
        <v>41735</v>
      </c>
      <c r="C827" t="s">
        <v>2549</v>
      </c>
    </row>
    <row r="828" spans="1:3" x14ac:dyDescent="0.3">
      <c r="A828" s="10">
        <v>41996</v>
      </c>
      <c r="B828" s="10">
        <v>42000</v>
      </c>
      <c r="C828" t="s">
        <v>2552</v>
      </c>
    </row>
    <row r="829" spans="1:3" x14ac:dyDescent="0.3">
      <c r="A829" s="10">
        <v>41996</v>
      </c>
      <c r="B829" s="10">
        <v>42000</v>
      </c>
      <c r="C829" t="s">
        <v>2552</v>
      </c>
    </row>
    <row r="830" spans="1:3" x14ac:dyDescent="0.3">
      <c r="A830" s="10">
        <v>41996</v>
      </c>
      <c r="B830" s="10">
        <v>42000</v>
      </c>
      <c r="C830" t="s">
        <v>2552</v>
      </c>
    </row>
    <row r="831" spans="1:3" x14ac:dyDescent="0.3">
      <c r="A831" s="10">
        <v>41996</v>
      </c>
      <c r="B831" s="10">
        <v>42000</v>
      </c>
      <c r="C831" t="s">
        <v>2552</v>
      </c>
    </row>
    <row r="832" spans="1:3" x14ac:dyDescent="0.3">
      <c r="A832" s="10">
        <v>41775</v>
      </c>
      <c r="B832" s="10">
        <v>41780</v>
      </c>
      <c r="C832" t="s">
        <v>2561</v>
      </c>
    </row>
    <row r="833" spans="1:3" x14ac:dyDescent="0.3">
      <c r="A833" s="10">
        <v>41775</v>
      </c>
      <c r="B833" s="10">
        <v>41780</v>
      </c>
      <c r="C833" t="s">
        <v>2561</v>
      </c>
    </row>
    <row r="834" spans="1:3" x14ac:dyDescent="0.3">
      <c r="A834" s="10">
        <v>41775</v>
      </c>
      <c r="B834" s="10">
        <v>41780</v>
      </c>
      <c r="C834" t="s">
        <v>2561</v>
      </c>
    </row>
    <row r="835" spans="1:3" x14ac:dyDescent="0.3">
      <c r="A835" s="10">
        <v>41136</v>
      </c>
      <c r="B835" s="10">
        <v>41140</v>
      </c>
      <c r="C835" t="s">
        <v>2568</v>
      </c>
    </row>
    <row r="836" spans="1:3" x14ac:dyDescent="0.3">
      <c r="A836" s="10">
        <v>41544</v>
      </c>
      <c r="B836" s="10">
        <v>41549</v>
      </c>
      <c r="C836" t="s">
        <v>2571</v>
      </c>
    </row>
    <row r="837" spans="1:3" x14ac:dyDescent="0.3">
      <c r="A837" s="10">
        <v>41900</v>
      </c>
      <c r="B837" s="10">
        <v>41904</v>
      </c>
      <c r="C837" t="s">
        <v>2572</v>
      </c>
    </row>
    <row r="838" spans="1:3" x14ac:dyDescent="0.3">
      <c r="A838" s="10">
        <v>41900</v>
      </c>
      <c r="B838" s="10">
        <v>41904</v>
      </c>
      <c r="C838" t="s">
        <v>2572</v>
      </c>
    </row>
    <row r="839" spans="1:3" x14ac:dyDescent="0.3">
      <c r="A839" s="10">
        <v>41900</v>
      </c>
      <c r="B839" s="10">
        <v>41904</v>
      </c>
      <c r="C839" t="s">
        <v>2572</v>
      </c>
    </row>
    <row r="840" spans="1:3" x14ac:dyDescent="0.3">
      <c r="A840" s="10">
        <v>41900</v>
      </c>
      <c r="B840" s="10">
        <v>41904</v>
      </c>
      <c r="C840" t="s">
        <v>2572</v>
      </c>
    </row>
    <row r="841" spans="1:3" x14ac:dyDescent="0.3">
      <c r="A841" s="10">
        <v>41900</v>
      </c>
      <c r="B841" s="10">
        <v>41904</v>
      </c>
      <c r="C841" t="s">
        <v>2572</v>
      </c>
    </row>
    <row r="842" spans="1:3" x14ac:dyDescent="0.3">
      <c r="A842" s="10">
        <v>41900</v>
      </c>
      <c r="B842" s="10">
        <v>41904</v>
      </c>
      <c r="C842" t="s">
        <v>2572</v>
      </c>
    </row>
    <row r="843" spans="1:3" x14ac:dyDescent="0.3">
      <c r="A843" s="10">
        <v>41900</v>
      </c>
      <c r="B843" s="10">
        <v>41904</v>
      </c>
      <c r="C843" t="s">
        <v>2572</v>
      </c>
    </row>
    <row r="844" spans="1:3" x14ac:dyDescent="0.3">
      <c r="A844" s="10">
        <v>41503</v>
      </c>
      <c r="B844" s="10">
        <v>41507</v>
      </c>
      <c r="C844" t="s">
        <v>2586</v>
      </c>
    </row>
    <row r="845" spans="1:3" x14ac:dyDescent="0.3">
      <c r="A845" s="10">
        <v>41267</v>
      </c>
      <c r="B845" s="10">
        <v>41271</v>
      </c>
      <c r="C845" t="s">
        <v>2589</v>
      </c>
    </row>
    <row r="846" spans="1:3" x14ac:dyDescent="0.3">
      <c r="A846" s="10">
        <v>41146</v>
      </c>
      <c r="B846" s="10">
        <v>41151</v>
      </c>
      <c r="C846" t="s">
        <v>2590</v>
      </c>
    </row>
    <row r="847" spans="1:3" x14ac:dyDescent="0.3">
      <c r="A847" s="10">
        <v>41146</v>
      </c>
      <c r="B847" s="10">
        <v>41151</v>
      </c>
      <c r="C847" t="s">
        <v>2590</v>
      </c>
    </row>
    <row r="848" spans="1:3" x14ac:dyDescent="0.3">
      <c r="A848" s="10">
        <v>41977</v>
      </c>
      <c r="B848" s="10">
        <v>41977</v>
      </c>
      <c r="C848" t="s">
        <v>2593</v>
      </c>
    </row>
    <row r="849" spans="1:3" x14ac:dyDescent="0.3">
      <c r="A849" s="10">
        <v>40715</v>
      </c>
      <c r="B849" s="10">
        <v>40715</v>
      </c>
      <c r="C849" t="s">
        <v>2597</v>
      </c>
    </row>
    <row r="850" spans="1:3" x14ac:dyDescent="0.3">
      <c r="A850" s="10">
        <v>40715</v>
      </c>
      <c r="B850" s="10">
        <v>40715</v>
      </c>
      <c r="C850" t="s">
        <v>2597</v>
      </c>
    </row>
    <row r="851" spans="1:3" x14ac:dyDescent="0.3">
      <c r="A851" s="10">
        <v>41820</v>
      </c>
      <c r="B851" s="10">
        <v>41827</v>
      </c>
      <c r="C851" t="s">
        <v>2600</v>
      </c>
    </row>
    <row r="852" spans="1:3" x14ac:dyDescent="0.3">
      <c r="A852" s="10">
        <v>41225</v>
      </c>
      <c r="B852" s="10">
        <v>41227</v>
      </c>
      <c r="C852" t="s">
        <v>2603</v>
      </c>
    </row>
    <row r="853" spans="1:3" x14ac:dyDescent="0.3">
      <c r="A853" s="10">
        <v>41515</v>
      </c>
      <c r="B853" s="10">
        <v>41520</v>
      </c>
      <c r="C853" t="s">
        <v>2606</v>
      </c>
    </row>
    <row r="854" spans="1:3" x14ac:dyDescent="0.3">
      <c r="A854" s="10">
        <v>41515</v>
      </c>
      <c r="B854" s="10">
        <v>41520</v>
      </c>
      <c r="C854" t="s">
        <v>2606</v>
      </c>
    </row>
    <row r="855" spans="1:3" x14ac:dyDescent="0.3">
      <c r="A855" s="10">
        <v>41296</v>
      </c>
      <c r="B855" s="10">
        <v>41302</v>
      </c>
      <c r="C855" t="s">
        <v>2612</v>
      </c>
    </row>
    <row r="856" spans="1:3" x14ac:dyDescent="0.3">
      <c r="A856" s="10">
        <v>41807</v>
      </c>
      <c r="B856" s="10">
        <v>41812</v>
      </c>
      <c r="C856" t="s">
        <v>2617</v>
      </c>
    </row>
    <row r="857" spans="1:3" x14ac:dyDescent="0.3">
      <c r="A857" s="10">
        <v>41807</v>
      </c>
      <c r="B857" s="10">
        <v>41812</v>
      </c>
      <c r="C857" t="s">
        <v>2617</v>
      </c>
    </row>
    <row r="858" spans="1:3" x14ac:dyDescent="0.3">
      <c r="A858" s="10">
        <v>41807</v>
      </c>
      <c r="B858" s="10">
        <v>41812</v>
      </c>
      <c r="C858" t="s">
        <v>2617</v>
      </c>
    </row>
    <row r="859" spans="1:3" x14ac:dyDescent="0.3">
      <c r="A859" s="10">
        <v>40938</v>
      </c>
      <c r="B859" s="10">
        <v>40945</v>
      </c>
      <c r="C859" t="s">
        <v>2624</v>
      </c>
    </row>
    <row r="860" spans="1:3" x14ac:dyDescent="0.3">
      <c r="A860" s="10">
        <v>40938</v>
      </c>
      <c r="B860" s="10">
        <v>40945</v>
      </c>
      <c r="C860" t="s">
        <v>2624</v>
      </c>
    </row>
    <row r="861" spans="1:3" x14ac:dyDescent="0.3">
      <c r="A861" s="10">
        <v>41244</v>
      </c>
      <c r="B861" s="10">
        <v>41249</v>
      </c>
      <c r="C861" t="s">
        <v>2629</v>
      </c>
    </row>
    <row r="862" spans="1:3" x14ac:dyDescent="0.3">
      <c r="A862" s="10">
        <v>41995</v>
      </c>
      <c r="B862" s="10">
        <v>42001</v>
      </c>
      <c r="C862" t="s">
        <v>2632</v>
      </c>
    </row>
    <row r="863" spans="1:3" x14ac:dyDescent="0.3">
      <c r="A863" s="10">
        <v>40820</v>
      </c>
      <c r="B863" s="10">
        <v>40824</v>
      </c>
      <c r="C863" t="s">
        <v>2635</v>
      </c>
    </row>
    <row r="864" spans="1:3" x14ac:dyDescent="0.3">
      <c r="A864" s="10">
        <v>40820</v>
      </c>
      <c r="B864" s="10">
        <v>40824</v>
      </c>
      <c r="C864" t="s">
        <v>2635</v>
      </c>
    </row>
    <row r="865" spans="1:3" x14ac:dyDescent="0.3">
      <c r="A865" s="10">
        <v>41684</v>
      </c>
      <c r="B865" s="10">
        <v>41690</v>
      </c>
      <c r="C865" t="s">
        <v>2640</v>
      </c>
    </row>
    <row r="866" spans="1:3" x14ac:dyDescent="0.3">
      <c r="A866" s="10">
        <v>41684</v>
      </c>
      <c r="B866" s="10">
        <v>41690</v>
      </c>
      <c r="C866" t="s">
        <v>2640</v>
      </c>
    </row>
    <row r="867" spans="1:3" x14ac:dyDescent="0.3">
      <c r="A867" s="10">
        <v>41684</v>
      </c>
      <c r="B867" s="10">
        <v>41690</v>
      </c>
      <c r="C867" t="s">
        <v>2640</v>
      </c>
    </row>
    <row r="868" spans="1:3" x14ac:dyDescent="0.3">
      <c r="A868" s="10">
        <v>40960</v>
      </c>
      <c r="B868" s="10">
        <v>40962</v>
      </c>
      <c r="C868" t="s">
        <v>2645</v>
      </c>
    </row>
    <row r="869" spans="1:3" x14ac:dyDescent="0.3">
      <c r="A869" s="10">
        <v>40851</v>
      </c>
      <c r="B869" s="10">
        <v>40855</v>
      </c>
      <c r="C869" t="s">
        <v>2648</v>
      </c>
    </row>
    <row r="870" spans="1:3" x14ac:dyDescent="0.3">
      <c r="A870" s="10">
        <v>41080</v>
      </c>
      <c r="B870" s="10">
        <v>41085</v>
      </c>
      <c r="C870" t="s">
        <v>2653</v>
      </c>
    </row>
    <row r="871" spans="1:3" x14ac:dyDescent="0.3">
      <c r="A871" s="10">
        <v>41080</v>
      </c>
      <c r="B871" s="10">
        <v>41085</v>
      </c>
      <c r="C871" t="s">
        <v>2653</v>
      </c>
    </row>
    <row r="872" spans="1:3" x14ac:dyDescent="0.3">
      <c r="A872" s="10">
        <v>40702</v>
      </c>
      <c r="B872" s="10">
        <v>40708</v>
      </c>
      <c r="C872" t="s">
        <v>2654</v>
      </c>
    </row>
    <row r="873" spans="1:3" x14ac:dyDescent="0.3">
      <c r="A873" s="10">
        <v>40763</v>
      </c>
      <c r="B873" s="10">
        <v>40766</v>
      </c>
      <c r="C873" t="s">
        <v>2659</v>
      </c>
    </row>
    <row r="874" spans="1:3" x14ac:dyDescent="0.3">
      <c r="A874" s="10">
        <v>40689</v>
      </c>
      <c r="B874" s="10">
        <v>40693</v>
      </c>
      <c r="C874" t="s">
        <v>2663</v>
      </c>
    </row>
    <row r="875" spans="1:3" x14ac:dyDescent="0.3">
      <c r="A875" s="10">
        <v>41016</v>
      </c>
      <c r="B875" s="10">
        <v>41020</v>
      </c>
      <c r="C875" t="s">
        <v>2668</v>
      </c>
    </row>
    <row r="876" spans="1:3" x14ac:dyDescent="0.3">
      <c r="A876" s="10">
        <v>41016</v>
      </c>
      <c r="B876" s="10">
        <v>41020</v>
      </c>
      <c r="C876" t="s">
        <v>2668</v>
      </c>
    </row>
    <row r="877" spans="1:3" x14ac:dyDescent="0.3">
      <c r="A877" s="10">
        <v>41016</v>
      </c>
      <c r="B877" s="10">
        <v>41020</v>
      </c>
      <c r="C877" t="s">
        <v>2668</v>
      </c>
    </row>
    <row r="878" spans="1:3" x14ac:dyDescent="0.3">
      <c r="A878" s="10">
        <v>41016</v>
      </c>
      <c r="B878" s="10">
        <v>41020</v>
      </c>
      <c r="C878" t="s">
        <v>2668</v>
      </c>
    </row>
    <row r="879" spans="1:3" x14ac:dyDescent="0.3">
      <c r="A879" s="10">
        <v>41016</v>
      </c>
      <c r="B879" s="10">
        <v>41020</v>
      </c>
      <c r="C879" t="s">
        <v>2668</v>
      </c>
    </row>
    <row r="880" spans="1:3" x14ac:dyDescent="0.3">
      <c r="A880" s="10">
        <v>40689</v>
      </c>
      <c r="B880" s="10">
        <v>40692</v>
      </c>
      <c r="C880" t="s">
        <v>2678</v>
      </c>
    </row>
    <row r="881" spans="1:3" x14ac:dyDescent="0.3">
      <c r="A881" s="10">
        <v>41925</v>
      </c>
      <c r="B881" s="10">
        <v>41927</v>
      </c>
      <c r="C881" t="s">
        <v>2682</v>
      </c>
    </row>
    <row r="882" spans="1:3" x14ac:dyDescent="0.3">
      <c r="A882" s="10">
        <v>41925</v>
      </c>
      <c r="B882" s="10">
        <v>41927</v>
      </c>
      <c r="C882" t="s">
        <v>2682</v>
      </c>
    </row>
    <row r="883" spans="1:3" x14ac:dyDescent="0.3">
      <c r="A883" s="10">
        <v>41569</v>
      </c>
      <c r="B883" s="10">
        <v>41573</v>
      </c>
      <c r="C883" t="s">
        <v>2687</v>
      </c>
    </row>
    <row r="884" spans="1:3" x14ac:dyDescent="0.3">
      <c r="A884" s="10">
        <v>41264</v>
      </c>
      <c r="B884" s="10">
        <v>41268</v>
      </c>
      <c r="C884" t="s">
        <v>2688</v>
      </c>
    </row>
    <row r="885" spans="1:3" x14ac:dyDescent="0.3">
      <c r="A885" s="10">
        <v>41107</v>
      </c>
      <c r="B885" s="10">
        <v>41109</v>
      </c>
      <c r="C885" t="s">
        <v>2691</v>
      </c>
    </row>
    <row r="886" spans="1:3" x14ac:dyDescent="0.3">
      <c r="A886" s="10">
        <v>41173</v>
      </c>
      <c r="B886" s="10">
        <v>41175</v>
      </c>
      <c r="C886" t="s">
        <v>2693</v>
      </c>
    </row>
    <row r="887" spans="1:3" x14ac:dyDescent="0.3">
      <c r="A887" s="10">
        <v>41173</v>
      </c>
      <c r="B887" s="10">
        <v>41175</v>
      </c>
      <c r="C887" t="s">
        <v>2693</v>
      </c>
    </row>
    <row r="888" spans="1:3" x14ac:dyDescent="0.3">
      <c r="A888" s="10">
        <v>40645</v>
      </c>
      <c r="B888" s="10">
        <v>40650</v>
      </c>
      <c r="C888" t="s">
        <v>2696</v>
      </c>
    </row>
    <row r="889" spans="1:3" x14ac:dyDescent="0.3">
      <c r="A889" s="10">
        <v>40645</v>
      </c>
      <c r="B889" s="10">
        <v>40650</v>
      </c>
      <c r="C889" t="s">
        <v>2696</v>
      </c>
    </row>
    <row r="890" spans="1:3" x14ac:dyDescent="0.3">
      <c r="A890" s="10">
        <v>40645</v>
      </c>
      <c r="B890" s="10">
        <v>40650</v>
      </c>
      <c r="C890" t="s">
        <v>2696</v>
      </c>
    </row>
    <row r="891" spans="1:3" x14ac:dyDescent="0.3">
      <c r="A891" s="10">
        <v>40645</v>
      </c>
      <c r="B891" s="10">
        <v>40650</v>
      </c>
      <c r="C891" t="s">
        <v>2696</v>
      </c>
    </row>
    <row r="892" spans="1:3" x14ac:dyDescent="0.3">
      <c r="A892" s="10">
        <v>41214</v>
      </c>
      <c r="B892" s="10">
        <v>41217</v>
      </c>
      <c r="C892" t="s">
        <v>2702</v>
      </c>
    </row>
    <row r="893" spans="1:3" x14ac:dyDescent="0.3">
      <c r="A893" s="10">
        <v>41947</v>
      </c>
      <c r="B893" s="10">
        <v>41952</v>
      </c>
      <c r="C893" t="s">
        <v>2707</v>
      </c>
    </row>
    <row r="894" spans="1:3" x14ac:dyDescent="0.3">
      <c r="A894" s="10">
        <v>41041</v>
      </c>
      <c r="B894" s="10">
        <v>41045</v>
      </c>
      <c r="C894" t="s">
        <v>2712</v>
      </c>
    </row>
    <row r="895" spans="1:3" x14ac:dyDescent="0.3">
      <c r="A895" s="10">
        <v>41041</v>
      </c>
      <c r="B895" s="10">
        <v>41045</v>
      </c>
      <c r="C895" t="s">
        <v>2712</v>
      </c>
    </row>
    <row r="896" spans="1:3" x14ac:dyDescent="0.3">
      <c r="A896" s="10">
        <v>41115</v>
      </c>
      <c r="B896" s="10">
        <v>41117</v>
      </c>
      <c r="C896" t="s">
        <v>2717</v>
      </c>
    </row>
    <row r="897" spans="1:3" x14ac:dyDescent="0.3">
      <c r="A897" s="10">
        <v>41115</v>
      </c>
      <c r="B897" s="10">
        <v>41117</v>
      </c>
      <c r="C897" t="s">
        <v>2717</v>
      </c>
    </row>
    <row r="898" spans="1:3" x14ac:dyDescent="0.3">
      <c r="A898" s="10">
        <v>41115</v>
      </c>
      <c r="B898" s="10">
        <v>41117</v>
      </c>
      <c r="C898" t="s">
        <v>2717</v>
      </c>
    </row>
    <row r="899" spans="1:3" x14ac:dyDescent="0.3">
      <c r="A899" s="10">
        <v>41115</v>
      </c>
      <c r="B899" s="10">
        <v>41117</v>
      </c>
      <c r="C899" t="s">
        <v>2717</v>
      </c>
    </row>
    <row r="900" spans="1:3" x14ac:dyDescent="0.3">
      <c r="A900" s="10">
        <v>41400</v>
      </c>
      <c r="B900" s="10">
        <v>41403</v>
      </c>
      <c r="C900" t="s">
        <v>2725</v>
      </c>
    </row>
    <row r="901" spans="1:3" x14ac:dyDescent="0.3">
      <c r="A901" s="10">
        <v>41400</v>
      </c>
      <c r="B901" s="10">
        <v>41403</v>
      </c>
      <c r="C901" t="s">
        <v>2725</v>
      </c>
    </row>
    <row r="902" spans="1:3" x14ac:dyDescent="0.3">
      <c r="A902" s="10">
        <v>41640</v>
      </c>
      <c r="B902" s="10">
        <v>41645</v>
      </c>
      <c r="C902" t="s">
        <v>2730</v>
      </c>
    </row>
    <row r="903" spans="1:3" x14ac:dyDescent="0.3">
      <c r="A903" s="10">
        <v>40848</v>
      </c>
      <c r="B903" s="10">
        <v>40852</v>
      </c>
      <c r="C903" t="s">
        <v>2731</v>
      </c>
    </row>
    <row r="904" spans="1:3" x14ac:dyDescent="0.3">
      <c r="A904" s="10">
        <v>40848</v>
      </c>
      <c r="B904" s="10">
        <v>40852</v>
      </c>
      <c r="C904" t="s">
        <v>2731</v>
      </c>
    </row>
    <row r="905" spans="1:3" x14ac:dyDescent="0.3">
      <c r="A905" s="10">
        <v>41955</v>
      </c>
      <c r="B905" s="10">
        <v>41960</v>
      </c>
      <c r="C905" t="s">
        <v>2738</v>
      </c>
    </row>
    <row r="906" spans="1:3" x14ac:dyDescent="0.3">
      <c r="A906" s="10">
        <v>41955</v>
      </c>
      <c r="B906" s="10">
        <v>41960</v>
      </c>
      <c r="C906" t="s">
        <v>2738</v>
      </c>
    </row>
    <row r="907" spans="1:3" x14ac:dyDescent="0.3">
      <c r="A907" s="10">
        <v>41955</v>
      </c>
      <c r="B907" s="10">
        <v>41960</v>
      </c>
      <c r="C907" t="s">
        <v>2738</v>
      </c>
    </row>
    <row r="908" spans="1:3" x14ac:dyDescent="0.3">
      <c r="A908" s="10">
        <v>41513</v>
      </c>
      <c r="B908" s="10">
        <v>41516</v>
      </c>
      <c r="C908" t="s">
        <v>2743</v>
      </c>
    </row>
    <row r="909" spans="1:3" x14ac:dyDescent="0.3">
      <c r="A909" s="10">
        <v>41865</v>
      </c>
      <c r="B909" s="10">
        <v>41865</v>
      </c>
      <c r="C909" t="s">
        <v>2746</v>
      </c>
    </row>
    <row r="910" spans="1:3" x14ac:dyDescent="0.3">
      <c r="A910" s="10">
        <v>41865</v>
      </c>
      <c r="B910" s="10">
        <v>41865</v>
      </c>
      <c r="C910" t="s">
        <v>2746</v>
      </c>
    </row>
    <row r="911" spans="1:3" x14ac:dyDescent="0.3">
      <c r="A911" s="10">
        <v>41865</v>
      </c>
      <c r="B911" s="10">
        <v>41865</v>
      </c>
      <c r="C911" t="s">
        <v>2746</v>
      </c>
    </row>
    <row r="912" spans="1:3" x14ac:dyDescent="0.3">
      <c r="A912" s="10">
        <v>41865</v>
      </c>
      <c r="B912" s="10">
        <v>41865</v>
      </c>
      <c r="C912" t="s">
        <v>2746</v>
      </c>
    </row>
    <row r="913" spans="1:3" x14ac:dyDescent="0.3">
      <c r="A913" s="10">
        <v>40624</v>
      </c>
      <c r="B913" s="10">
        <v>40628</v>
      </c>
      <c r="C913" t="s">
        <v>2751</v>
      </c>
    </row>
    <row r="914" spans="1:3" x14ac:dyDescent="0.3">
      <c r="A914" s="10">
        <v>40624</v>
      </c>
      <c r="B914" s="10">
        <v>40628</v>
      </c>
      <c r="C914" t="s">
        <v>2751</v>
      </c>
    </row>
    <row r="915" spans="1:3" x14ac:dyDescent="0.3">
      <c r="A915" s="10">
        <v>41806</v>
      </c>
      <c r="B915" s="10">
        <v>41811</v>
      </c>
      <c r="C915" t="s">
        <v>2758</v>
      </c>
    </row>
    <row r="916" spans="1:3" x14ac:dyDescent="0.3">
      <c r="A916" s="10">
        <v>41960</v>
      </c>
      <c r="B916" s="10">
        <v>41966</v>
      </c>
      <c r="C916" t="s">
        <v>2763</v>
      </c>
    </row>
    <row r="917" spans="1:3" x14ac:dyDescent="0.3">
      <c r="A917" s="10">
        <v>41295</v>
      </c>
      <c r="B917" s="10">
        <v>41297</v>
      </c>
      <c r="C917" t="s">
        <v>2766</v>
      </c>
    </row>
    <row r="918" spans="1:3" x14ac:dyDescent="0.3">
      <c r="A918" s="10">
        <v>41295</v>
      </c>
      <c r="B918" s="10">
        <v>41297</v>
      </c>
      <c r="C918" t="s">
        <v>2766</v>
      </c>
    </row>
    <row r="919" spans="1:3" x14ac:dyDescent="0.3">
      <c r="A919" s="10">
        <v>41590</v>
      </c>
      <c r="B919" s="10">
        <v>41595</v>
      </c>
      <c r="C919" t="s">
        <v>2769</v>
      </c>
    </row>
    <row r="920" spans="1:3" x14ac:dyDescent="0.3">
      <c r="A920" s="10">
        <v>41304</v>
      </c>
      <c r="B920" s="10">
        <v>41308</v>
      </c>
      <c r="C920" t="s">
        <v>2772</v>
      </c>
    </row>
    <row r="921" spans="1:3" x14ac:dyDescent="0.3">
      <c r="A921" s="10">
        <v>41566</v>
      </c>
      <c r="B921" s="10">
        <v>41570</v>
      </c>
      <c r="C921" t="s">
        <v>2773</v>
      </c>
    </row>
    <row r="922" spans="1:3" x14ac:dyDescent="0.3">
      <c r="A922" s="10">
        <v>41992</v>
      </c>
      <c r="B922" s="10">
        <v>41993</v>
      </c>
      <c r="C922" t="s">
        <v>2778</v>
      </c>
    </row>
    <row r="923" spans="1:3" x14ac:dyDescent="0.3">
      <c r="A923" s="10">
        <v>41992</v>
      </c>
      <c r="B923" s="10">
        <v>41993</v>
      </c>
      <c r="C923" t="s">
        <v>2778</v>
      </c>
    </row>
    <row r="924" spans="1:3" x14ac:dyDescent="0.3">
      <c r="A924" s="10">
        <v>41992</v>
      </c>
      <c r="B924" s="10">
        <v>41993</v>
      </c>
      <c r="C924" t="s">
        <v>2778</v>
      </c>
    </row>
    <row r="925" spans="1:3" x14ac:dyDescent="0.3">
      <c r="A925" s="10">
        <v>41946</v>
      </c>
      <c r="B925" s="10">
        <v>41950</v>
      </c>
      <c r="C925" t="s">
        <v>2779</v>
      </c>
    </row>
    <row r="926" spans="1:3" x14ac:dyDescent="0.3">
      <c r="A926" s="10">
        <v>40812</v>
      </c>
      <c r="B926" s="10">
        <v>40816</v>
      </c>
      <c r="C926" t="s">
        <v>2784</v>
      </c>
    </row>
    <row r="927" spans="1:3" x14ac:dyDescent="0.3">
      <c r="A927" s="10">
        <v>41690</v>
      </c>
      <c r="B927" s="10">
        <v>41694</v>
      </c>
      <c r="C927" t="s">
        <v>2787</v>
      </c>
    </row>
    <row r="928" spans="1:3" x14ac:dyDescent="0.3">
      <c r="A928" s="10">
        <v>41670</v>
      </c>
      <c r="B928" s="10">
        <v>41670</v>
      </c>
      <c r="C928" t="s">
        <v>2790</v>
      </c>
    </row>
    <row r="929" spans="1:3" x14ac:dyDescent="0.3">
      <c r="A929" s="10">
        <v>41129</v>
      </c>
      <c r="B929" s="10">
        <v>41129</v>
      </c>
      <c r="C929" t="s">
        <v>2793</v>
      </c>
    </row>
    <row r="930" spans="1:3" x14ac:dyDescent="0.3">
      <c r="A930" s="10">
        <v>41129</v>
      </c>
      <c r="B930" s="10">
        <v>41129</v>
      </c>
      <c r="C930" t="s">
        <v>2793</v>
      </c>
    </row>
    <row r="931" spans="1:3" x14ac:dyDescent="0.3">
      <c r="A931" s="10">
        <v>41129</v>
      </c>
      <c r="B931" s="10">
        <v>41129</v>
      </c>
      <c r="C931" t="s">
        <v>2793</v>
      </c>
    </row>
    <row r="932" spans="1:3" x14ac:dyDescent="0.3">
      <c r="A932" s="10">
        <v>41615</v>
      </c>
      <c r="B932" s="10">
        <v>41621</v>
      </c>
      <c r="C932" t="s">
        <v>2796</v>
      </c>
    </row>
    <row r="933" spans="1:3" x14ac:dyDescent="0.3">
      <c r="A933" s="10">
        <v>41615</v>
      </c>
      <c r="B933" s="10">
        <v>41621</v>
      </c>
      <c r="C933" t="s">
        <v>2796</v>
      </c>
    </row>
    <row r="934" spans="1:3" x14ac:dyDescent="0.3">
      <c r="A934" s="10">
        <v>41615</v>
      </c>
      <c r="B934" s="10">
        <v>41621</v>
      </c>
      <c r="C934" t="s">
        <v>2796</v>
      </c>
    </row>
    <row r="935" spans="1:3" x14ac:dyDescent="0.3">
      <c r="A935" s="10">
        <v>41615</v>
      </c>
      <c r="B935" s="10">
        <v>41621</v>
      </c>
      <c r="C935" t="s">
        <v>2796</v>
      </c>
    </row>
    <row r="936" spans="1:3" x14ac:dyDescent="0.3">
      <c r="A936" s="10">
        <v>41615</v>
      </c>
      <c r="B936" s="10">
        <v>41621</v>
      </c>
      <c r="C936" t="s">
        <v>2796</v>
      </c>
    </row>
    <row r="937" spans="1:3" x14ac:dyDescent="0.3">
      <c r="A937" s="10">
        <v>41615</v>
      </c>
      <c r="B937" s="10">
        <v>41621</v>
      </c>
      <c r="C937" t="s">
        <v>2796</v>
      </c>
    </row>
    <row r="938" spans="1:3" x14ac:dyDescent="0.3">
      <c r="A938" s="10">
        <v>41615</v>
      </c>
      <c r="B938" s="10">
        <v>41621</v>
      </c>
      <c r="C938" t="s">
        <v>2796</v>
      </c>
    </row>
    <row r="939" spans="1:3" x14ac:dyDescent="0.3">
      <c r="A939" s="10">
        <v>41963</v>
      </c>
      <c r="B939" s="10">
        <v>41968</v>
      </c>
      <c r="C939" t="s">
        <v>2805</v>
      </c>
    </row>
    <row r="940" spans="1:3" x14ac:dyDescent="0.3">
      <c r="A940" s="10">
        <v>41963</v>
      </c>
      <c r="B940" s="10">
        <v>41968</v>
      </c>
      <c r="C940" t="s">
        <v>2805</v>
      </c>
    </row>
    <row r="941" spans="1:3" x14ac:dyDescent="0.3">
      <c r="A941" s="10">
        <v>41583</v>
      </c>
      <c r="B941" s="10">
        <v>41584</v>
      </c>
      <c r="C941" t="s">
        <v>2812</v>
      </c>
    </row>
    <row r="942" spans="1:3" x14ac:dyDescent="0.3">
      <c r="A942" s="10">
        <v>41988</v>
      </c>
      <c r="B942" s="10">
        <v>41992</v>
      </c>
      <c r="C942" t="s">
        <v>2817</v>
      </c>
    </row>
    <row r="943" spans="1:3" x14ac:dyDescent="0.3">
      <c r="A943" s="10">
        <v>41988</v>
      </c>
      <c r="B943" s="10">
        <v>41992</v>
      </c>
      <c r="C943" t="s">
        <v>2817</v>
      </c>
    </row>
    <row r="944" spans="1:3" x14ac:dyDescent="0.3">
      <c r="A944" s="10">
        <v>41988</v>
      </c>
      <c r="B944" s="10">
        <v>41992</v>
      </c>
      <c r="C944" t="s">
        <v>2817</v>
      </c>
    </row>
    <row r="945" spans="1:3" x14ac:dyDescent="0.3">
      <c r="A945" s="10">
        <v>41956</v>
      </c>
      <c r="B945" s="10">
        <v>41956</v>
      </c>
      <c r="C945" t="s">
        <v>2822</v>
      </c>
    </row>
    <row r="946" spans="1:3" x14ac:dyDescent="0.3">
      <c r="A946" s="10">
        <v>41956</v>
      </c>
      <c r="B946" s="10">
        <v>41956</v>
      </c>
      <c r="C946" t="s">
        <v>2822</v>
      </c>
    </row>
    <row r="947" spans="1:3" x14ac:dyDescent="0.3">
      <c r="A947" s="10">
        <v>41956</v>
      </c>
      <c r="B947" s="10">
        <v>41956</v>
      </c>
      <c r="C947" t="s">
        <v>2822</v>
      </c>
    </row>
    <row r="948" spans="1:3" x14ac:dyDescent="0.3">
      <c r="A948" s="10">
        <v>41956</v>
      </c>
      <c r="B948" s="10">
        <v>41956</v>
      </c>
      <c r="C948" t="s">
        <v>2822</v>
      </c>
    </row>
    <row r="949" spans="1:3" x14ac:dyDescent="0.3">
      <c r="A949" s="10">
        <v>41956</v>
      </c>
      <c r="B949" s="10">
        <v>41956</v>
      </c>
      <c r="C949" t="s">
        <v>2822</v>
      </c>
    </row>
    <row r="950" spans="1:3" x14ac:dyDescent="0.3">
      <c r="A950" s="10">
        <v>41956</v>
      </c>
      <c r="B950" s="10">
        <v>41956</v>
      </c>
      <c r="C950" t="s">
        <v>2822</v>
      </c>
    </row>
    <row r="951" spans="1:3" x14ac:dyDescent="0.3">
      <c r="A951" s="10">
        <v>41267</v>
      </c>
      <c r="B951" s="10">
        <v>41272</v>
      </c>
      <c r="C951" t="s">
        <v>2837</v>
      </c>
    </row>
    <row r="952" spans="1:3" x14ac:dyDescent="0.3">
      <c r="A952" s="10">
        <v>41267</v>
      </c>
      <c r="B952" s="10">
        <v>41272</v>
      </c>
      <c r="C952" t="s">
        <v>2837</v>
      </c>
    </row>
    <row r="953" spans="1:3" x14ac:dyDescent="0.3">
      <c r="A953" s="10">
        <v>41756</v>
      </c>
      <c r="B953" s="10">
        <v>41761</v>
      </c>
      <c r="C953" t="s">
        <v>2838</v>
      </c>
    </row>
    <row r="954" spans="1:3" x14ac:dyDescent="0.3">
      <c r="A954" s="10">
        <v>41756</v>
      </c>
      <c r="B954" s="10">
        <v>41761</v>
      </c>
      <c r="C954" t="s">
        <v>2838</v>
      </c>
    </row>
    <row r="955" spans="1:3" x14ac:dyDescent="0.3">
      <c r="A955" s="10">
        <v>41990</v>
      </c>
      <c r="B955" s="10">
        <v>41995</v>
      </c>
      <c r="C955" t="s">
        <v>2843</v>
      </c>
    </row>
    <row r="956" spans="1:3" x14ac:dyDescent="0.3">
      <c r="A956" s="10">
        <v>41990</v>
      </c>
      <c r="B956" s="10">
        <v>41995</v>
      </c>
      <c r="C956" t="s">
        <v>2843</v>
      </c>
    </row>
    <row r="957" spans="1:3" x14ac:dyDescent="0.3">
      <c r="A957" s="10">
        <v>41990</v>
      </c>
      <c r="B957" s="10">
        <v>41995</v>
      </c>
      <c r="C957" t="s">
        <v>2843</v>
      </c>
    </row>
    <row r="958" spans="1:3" x14ac:dyDescent="0.3">
      <c r="A958" s="10">
        <v>41990</v>
      </c>
      <c r="B958" s="10">
        <v>41995</v>
      </c>
      <c r="C958" t="s">
        <v>2843</v>
      </c>
    </row>
    <row r="959" spans="1:3" x14ac:dyDescent="0.3">
      <c r="A959" s="10">
        <v>40736</v>
      </c>
      <c r="B959" s="10">
        <v>40742</v>
      </c>
      <c r="C959" t="s">
        <v>2848</v>
      </c>
    </row>
    <row r="960" spans="1:3" x14ac:dyDescent="0.3">
      <c r="A960" s="10">
        <v>40736</v>
      </c>
      <c r="B960" s="10">
        <v>40742</v>
      </c>
      <c r="C960" t="s">
        <v>2848</v>
      </c>
    </row>
    <row r="961" spans="1:3" x14ac:dyDescent="0.3">
      <c r="A961" s="10">
        <v>40883</v>
      </c>
      <c r="B961" s="10">
        <v>40888</v>
      </c>
      <c r="C961" t="s">
        <v>2853</v>
      </c>
    </row>
    <row r="962" spans="1:3" x14ac:dyDescent="0.3">
      <c r="A962" s="10">
        <v>40883</v>
      </c>
      <c r="B962" s="10">
        <v>40888</v>
      </c>
      <c r="C962" t="s">
        <v>2853</v>
      </c>
    </row>
    <row r="963" spans="1:3" x14ac:dyDescent="0.3">
      <c r="A963" s="10">
        <v>41326</v>
      </c>
      <c r="B963" s="10">
        <v>41331</v>
      </c>
      <c r="C963" t="s">
        <v>2858</v>
      </c>
    </row>
    <row r="964" spans="1:3" x14ac:dyDescent="0.3">
      <c r="A964" s="10">
        <v>41326</v>
      </c>
      <c r="B964" s="10">
        <v>41331</v>
      </c>
      <c r="C964" t="s">
        <v>2858</v>
      </c>
    </row>
    <row r="965" spans="1:3" x14ac:dyDescent="0.3">
      <c r="A965" s="10">
        <v>41326</v>
      </c>
      <c r="B965" s="10">
        <v>41331</v>
      </c>
      <c r="C965" t="s">
        <v>2858</v>
      </c>
    </row>
    <row r="966" spans="1:3" x14ac:dyDescent="0.3">
      <c r="A966" s="10">
        <v>41326</v>
      </c>
      <c r="B966" s="10">
        <v>41331</v>
      </c>
      <c r="C966" t="s">
        <v>2858</v>
      </c>
    </row>
    <row r="967" spans="1:3" x14ac:dyDescent="0.3">
      <c r="A967" s="10">
        <v>41527</v>
      </c>
      <c r="B967" s="10">
        <v>41531</v>
      </c>
      <c r="C967" t="s">
        <v>2865</v>
      </c>
    </row>
    <row r="968" spans="1:3" x14ac:dyDescent="0.3">
      <c r="A968" s="10">
        <v>40738</v>
      </c>
      <c r="B968" s="10">
        <v>40745</v>
      </c>
      <c r="C968" t="s">
        <v>2868</v>
      </c>
    </row>
    <row r="969" spans="1:3" x14ac:dyDescent="0.3">
      <c r="A969" s="10">
        <v>40840</v>
      </c>
      <c r="B969" s="10">
        <v>40845</v>
      </c>
      <c r="C969" t="s">
        <v>2871</v>
      </c>
    </row>
    <row r="970" spans="1:3" x14ac:dyDescent="0.3">
      <c r="A970" s="10">
        <v>41747</v>
      </c>
      <c r="B970" s="10">
        <v>41753</v>
      </c>
      <c r="C970" t="s">
        <v>2874</v>
      </c>
    </row>
    <row r="971" spans="1:3" x14ac:dyDescent="0.3">
      <c r="A971" s="10">
        <v>41747</v>
      </c>
      <c r="B971" s="10">
        <v>41753</v>
      </c>
      <c r="C971" t="s">
        <v>2874</v>
      </c>
    </row>
    <row r="972" spans="1:3" x14ac:dyDescent="0.3">
      <c r="A972" s="10">
        <v>41747</v>
      </c>
      <c r="B972" s="10">
        <v>41753</v>
      </c>
      <c r="C972" t="s">
        <v>2874</v>
      </c>
    </row>
    <row r="973" spans="1:3" x14ac:dyDescent="0.3">
      <c r="A973" s="10">
        <v>41747</v>
      </c>
      <c r="B973" s="10">
        <v>41753</v>
      </c>
      <c r="C973" t="s">
        <v>2874</v>
      </c>
    </row>
    <row r="974" spans="1:3" x14ac:dyDescent="0.3">
      <c r="A974" s="10">
        <v>41747</v>
      </c>
      <c r="B974" s="10">
        <v>41753</v>
      </c>
      <c r="C974" t="s">
        <v>2874</v>
      </c>
    </row>
    <row r="975" spans="1:3" x14ac:dyDescent="0.3">
      <c r="A975" s="10">
        <v>41221</v>
      </c>
      <c r="B975" s="10">
        <v>41227</v>
      </c>
      <c r="C975" t="s">
        <v>2883</v>
      </c>
    </row>
    <row r="976" spans="1:3" x14ac:dyDescent="0.3">
      <c r="A976" s="10">
        <v>41221</v>
      </c>
      <c r="B976" s="10">
        <v>41227</v>
      </c>
      <c r="C976" t="s">
        <v>2883</v>
      </c>
    </row>
    <row r="977" spans="1:3" x14ac:dyDescent="0.3">
      <c r="A977" s="10">
        <v>41221</v>
      </c>
      <c r="B977" s="10">
        <v>41227</v>
      </c>
      <c r="C977" t="s">
        <v>2883</v>
      </c>
    </row>
    <row r="978" spans="1:3" x14ac:dyDescent="0.3">
      <c r="A978" s="10">
        <v>41221</v>
      </c>
      <c r="B978" s="10">
        <v>41227</v>
      </c>
      <c r="C978" t="s">
        <v>2883</v>
      </c>
    </row>
    <row r="979" spans="1:3" x14ac:dyDescent="0.3">
      <c r="A979" s="10">
        <v>40779</v>
      </c>
      <c r="B979" s="10">
        <v>40779</v>
      </c>
      <c r="C979" t="s">
        <v>2886</v>
      </c>
    </row>
    <row r="980" spans="1:3" x14ac:dyDescent="0.3">
      <c r="A980" s="10">
        <v>41358</v>
      </c>
      <c r="B980" s="10">
        <v>41362</v>
      </c>
      <c r="C980" t="s">
        <v>2890</v>
      </c>
    </row>
    <row r="981" spans="1:3" x14ac:dyDescent="0.3">
      <c r="A981" s="10">
        <v>41600</v>
      </c>
      <c r="B981" s="10">
        <v>41605</v>
      </c>
      <c r="C981" t="s">
        <v>2896</v>
      </c>
    </row>
    <row r="982" spans="1:3" x14ac:dyDescent="0.3">
      <c r="A982" s="10">
        <v>41916</v>
      </c>
      <c r="B982" s="10">
        <v>41921</v>
      </c>
      <c r="C982" t="s">
        <v>2897</v>
      </c>
    </row>
    <row r="983" spans="1:3" x14ac:dyDescent="0.3">
      <c r="A983" s="10">
        <v>41894</v>
      </c>
      <c r="B983" s="10">
        <v>41895</v>
      </c>
      <c r="C983" t="s">
        <v>2902</v>
      </c>
    </row>
    <row r="984" spans="1:3" x14ac:dyDescent="0.3">
      <c r="A984" s="10">
        <v>41894</v>
      </c>
      <c r="B984" s="10">
        <v>41895</v>
      </c>
      <c r="C984" t="s">
        <v>2902</v>
      </c>
    </row>
    <row r="985" spans="1:3" x14ac:dyDescent="0.3">
      <c r="A985" s="10">
        <v>41894</v>
      </c>
      <c r="B985" s="10">
        <v>41895</v>
      </c>
      <c r="C985" t="s">
        <v>2902</v>
      </c>
    </row>
    <row r="986" spans="1:3" x14ac:dyDescent="0.3">
      <c r="A986" s="10">
        <v>40816</v>
      </c>
      <c r="B986" s="10">
        <v>40820</v>
      </c>
      <c r="C986" t="s">
        <v>2907</v>
      </c>
    </row>
    <row r="987" spans="1:3" x14ac:dyDescent="0.3">
      <c r="A987" s="10">
        <v>41919</v>
      </c>
      <c r="B987" s="10">
        <v>41924</v>
      </c>
      <c r="C987" t="s">
        <v>2908</v>
      </c>
    </row>
    <row r="988" spans="1:3" x14ac:dyDescent="0.3">
      <c r="A988" s="10">
        <v>41919</v>
      </c>
      <c r="B988" s="10">
        <v>41924</v>
      </c>
      <c r="C988" t="s">
        <v>2908</v>
      </c>
    </row>
    <row r="989" spans="1:3" x14ac:dyDescent="0.3">
      <c r="A989" s="10">
        <v>41919</v>
      </c>
      <c r="B989" s="10">
        <v>41924</v>
      </c>
      <c r="C989" t="s">
        <v>2908</v>
      </c>
    </row>
    <row r="990" spans="1:3" x14ac:dyDescent="0.3">
      <c r="A990" s="10">
        <v>41932</v>
      </c>
      <c r="B990" s="10">
        <v>41937</v>
      </c>
      <c r="C990" t="s">
        <v>2915</v>
      </c>
    </row>
    <row r="991" spans="1:3" x14ac:dyDescent="0.3">
      <c r="A991" s="10">
        <v>41932</v>
      </c>
      <c r="B991" s="10">
        <v>41937</v>
      </c>
      <c r="C991" t="s">
        <v>2915</v>
      </c>
    </row>
    <row r="992" spans="1:3" x14ac:dyDescent="0.3">
      <c r="A992" s="10">
        <v>41932</v>
      </c>
      <c r="B992" s="10">
        <v>41937</v>
      </c>
      <c r="C992" t="s">
        <v>2915</v>
      </c>
    </row>
    <row r="993" spans="1:3" x14ac:dyDescent="0.3">
      <c r="A993" s="10">
        <v>41932</v>
      </c>
      <c r="B993" s="10">
        <v>41937</v>
      </c>
      <c r="C993" t="s">
        <v>2915</v>
      </c>
    </row>
    <row r="994" spans="1:3" x14ac:dyDescent="0.3">
      <c r="A994" s="10">
        <v>41712</v>
      </c>
      <c r="B994" s="10">
        <v>41717</v>
      </c>
      <c r="C994" t="s">
        <v>2922</v>
      </c>
    </row>
    <row r="995" spans="1:3" x14ac:dyDescent="0.3">
      <c r="A995" s="10">
        <v>41712</v>
      </c>
      <c r="B995" s="10">
        <v>41717</v>
      </c>
      <c r="C995" t="s">
        <v>2922</v>
      </c>
    </row>
    <row r="996" spans="1:3" x14ac:dyDescent="0.3">
      <c r="A996" s="10">
        <v>41712</v>
      </c>
      <c r="B996" s="10">
        <v>41717</v>
      </c>
      <c r="C996" t="s">
        <v>2922</v>
      </c>
    </row>
    <row r="997" spans="1:3" x14ac:dyDescent="0.3">
      <c r="A997" s="10">
        <v>41712</v>
      </c>
      <c r="B997" s="10">
        <v>41717</v>
      </c>
      <c r="C997" t="s">
        <v>2922</v>
      </c>
    </row>
    <row r="998" spans="1:3" x14ac:dyDescent="0.3">
      <c r="A998" s="10">
        <v>41712</v>
      </c>
      <c r="B998" s="10">
        <v>41717</v>
      </c>
      <c r="C998" t="s">
        <v>2922</v>
      </c>
    </row>
    <row r="999" spans="1:3" x14ac:dyDescent="0.3">
      <c r="A999" s="10">
        <v>41277</v>
      </c>
      <c r="B999" s="10">
        <v>41279</v>
      </c>
      <c r="C999" t="s">
        <v>2933</v>
      </c>
    </row>
    <row r="1000" spans="1:3" x14ac:dyDescent="0.3">
      <c r="A1000" s="10">
        <v>41185</v>
      </c>
      <c r="B1000" s="10">
        <v>41190</v>
      </c>
      <c r="C1000" t="s">
        <v>2936</v>
      </c>
    </row>
    <row r="1001" spans="1:3" x14ac:dyDescent="0.3">
      <c r="A1001" s="10">
        <v>40684</v>
      </c>
      <c r="B1001" s="10">
        <v>40688</v>
      </c>
      <c r="C1001" t="s">
        <v>2937</v>
      </c>
    </row>
    <row r="1002" spans="1:3" x14ac:dyDescent="0.3">
      <c r="A1002" s="10">
        <v>41887</v>
      </c>
      <c r="B1002" s="10">
        <v>41888</v>
      </c>
      <c r="C1002" t="s">
        <v>2938</v>
      </c>
    </row>
    <row r="1003" spans="1:3" x14ac:dyDescent="0.3">
      <c r="A1003" s="10">
        <v>41887</v>
      </c>
      <c r="B1003" s="10">
        <v>41888</v>
      </c>
      <c r="C1003" t="s">
        <v>2938</v>
      </c>
    </row>
    <row r="1004" spans="1:3" x14ac:dyDescent="0.3">
      <c r="A1004" s="10">
        <v>41510</v>
      </c>
      <c r="B1004" s="10">
        <v>41517</v>
      </c>
      <c r="C1004" t="s">
        <v>2944</v>
      </c>
    </row>
    <row r="1005" spans="1:3" x14ac:dyDescent="0.3">
      <c r="A1005" s="10">
        <v>41510</v>
      </c>
      <c r="B1005" s="10">
        <v>41517</v>
      </c>
      <c r="C1005" t="s">
        <v>2944</v>
      </c>
    </row>
    <row r="1006" spans="1:3" x14ac:dyDescent="0.3">
      <c r="A1006" s="10">
        <v>41510</v>
      </c>
      <c r="B1006" s="10">
        <v>41517</v>
      </c>
      <c r="C1006" t="s">
        <v>2944</v>
      </c>
    </row>
    <row r="1007" spans="1:3" x14ac:dyDescent="0.3">
      <c r="A1007" s="10">
        <v>41510</v>
      </c>
      <c r="B1007" s="10">
        <v>41517</v>
      </c>
      <c r="C1007" t="s">
        <v>2944</v>
      </c>
    </row>
    <row r="1008" spans="1:3" x14ac:dyDescent="0.3">
      <c r="A1008" s="10">
        <v>41510</v>
      </c>
      <c r="B1008" s="10">
        <v>41517</v>
      </c>
      <c r="C1008" t="s">
        <v>2944</v>
      </c>
    </row>
    <row r="1009" spans="1:3" x14ac:dyDescent="0.3">
      <c r="A1009" s="10">
        <v>41510</v>
      </c>
      <c r="B1009" s="10">
        <v>41517</v>
      </c>
      <c r="C1009" t="s">
        <v>2944</v>
      </c>
    </row>
    <row r="1010" spans="1:3" x14ac:dyDescent="0.3">
      <c r="A1010" s="10">
        <v>40893</v>
      </c>
      <c r="B1010" s="10">
        <v>40894</v>
      </c>
      <c r="C1010" t="s">
        <v>2955</v>
      </c>
    </row>
    <row r="1011" spans="1:3" x14ac:dyDescent="0.3">
      <c r="A1011" s="10">
        <v>40893</v>
      </c>
      <c r="B1011" s="10">
        <v>40894</v>
      </c>
      <c r="C1011" t="s">
        <v>2955</v>
      </c>
    </row>
    <row r="1012" spans="1:3" x14ac:dyDescent="0.3">
      <c r="A1012" s="10">
        <v>40893</v>
      </c>
      <c r="B1012" s="10">
        <v>40894</v>
      </c>
      <c r="C1012" t="s">
        <v>2955</v>
      </c>
    </row>
    <row r="1013" spans="1:3" x14ac:dyDescent="0.3">
      <c r="A1013" s="10">
        <v>40893</v>
      </c>
      <c r="B1013" s="10">
        <v>40894</v>
      </c>
      <c r="C1013" t="s">
        <v>2955</v>
      </c>
    </row>
    <row r="1014" spans="1:3" x14ac:dyDescent="0.3">
      <c r="A1014" s="10">
        <v>41682</v>
      </c>
      <c r="B1014" s="10">
        <v>41684</v>
      </c>
      <c r="C1014" t="s">
        <v>2958</v>
      </c>
    </row>
    <row r="1015" spans="1:3" x14ac:dyDescent="0.3">
      <c r="A1015" s="10">
        <v>41682</v>
      </c>
      <c r="B1015" s="10">
        <v>41684</v>
      </c>
      <c r="C1015" t="s">
        <v>2958</v>
      </c>
    </row>
    <row r="1016" spans="1:3" x14ac:dyDescent="0.3">
      <c r="A1016" s="10">
        <v>40724</v>
      </c>
      <c r="B1016" s="10">
        <v>40727</v>
      </c>
      <c r="C1016" t="s">
        <v>2963</v>
      </c>
    </row>
    <row r="1017" spans="1:3" x14ac:dyDescent="0.3">
      <c r="A1017" s="10">
        <v>40897</v>
      </c>
      <c r="B1017" s="10">
        <v>40902</v>
      </c>
      <c r="C1017" t="s">
        <v>2966</v>
      </c>
    </row>
    <row r="1018" spans="1:3" x14ac:dyDescent="0.3">
      <c r="A1018" s="10">
        <v>40758</v>
      </c>
      <c r="B1018" s="10">
        <v>40760</v>
      </c>
      <c r="C1018" t="s">
        <v>2969</v>
      </c>
    </row>
    <row r="1019" spans="1:3" x14ac:dyDescent="0.3">
      <c r="A1019" s="10">
        <v>40807</v>
      </c>
      <c r="B1019" s="10">
        <v>40811</v>
      </c>
      <c r="C1019" t="s">
        <v>2974</v>
      </c>
    </row>
    <row r="1020" spans="1:3" x14ac:dyDescent="0.3">
      <c r="A1020" s="10">
        <v>40807</v>
      </c>
      <c r="B1020" s="10">
        <v>40811</v>
      </c>
      <c r="C1020" t="s">
        <v>2974</v>
      </c>
    </row>
    <row r="1021" spans="1:3" x14ac:dyDescent="0.3">
      <c r="A1021" s="10">
        <v>40807</v>
      </c>
      <c r="B1021" s="10">
        <v>40811</v>
      </c>
      <c r="C1021" t="s">
        <v>2974</v>
      </c>
    </row>
    <row r="1022" spans="1:3" x14ac:dyDescent="0.3">
      <c r="A1022" s="10">
        <v>40807</v>
      </c>
      <c r="B1022" s="10">
        <v>40811</v>
      </c>
      <c r="C1022" t="s">
        <v>2974</v>
      </c>
    </row>
    <row r="1023" spans="1:3" x14ac:dyDescent="0.3">
      <c r="A1023" s="10">
        <v>40807</v>
      </c>
      <c r="B1023" s="10">
        <v>40811</v>
      </c>
      <c r="C1023" t="s">
        <v>2974</v>
      </c>
    </row>
    <row r="1024" spans="1:3" x14ac:dyDescent="0.3">
      <c r="A1024" s="10">
        <v>40807</v>
      </c>
      <c r="B1024" s="10">
        <v>40811</v>
      </c>
      <c r="C1024" t="s">
        <v>2974</v>
      </c>
    </row>
    <row r="1025" spans="1:3" x14ac:dyDescent="0.3">
      <c r="A1025" s="10">
        <v>41906</v>
      </c>
      <c r="B1025" s="10">
        <v>41912</v>
      </c>
      <c r="C1025" t="s">
        <v>2984</v>
      </c>
    </row>
    <row r="1026" spans="1:3" x14ac:dyDescent="0.3">
      <c r="A1026" s="10">
        <v>41906</v>
      </c>
      <c r="B1026" s="10">
        <v>41912</v>
      </c>
      <c r="C1026" t="s">
        <v>2984</v>
      </c>
    </row>
    <row r="1027" spans="1:3" x14ac:dyDescent="0.3">
      <c r="A1027" s="10">
        <v>41933</v>
      </c>
      <c r="B1027" s="10">
        <v>41935</v>
      </c>
      <c r="C1027" t="s">
        <v>2987</v>
      </c>
    </row>
    <row r="1028" spans="1:3" x14ac:dyDescent="0.3">
      <c r="A1028" s="10">
        <v>41933</v>
      </c>
      <c r="B1028" s="10">
        <v>41935</v>
      </c>
      <c r="C1028" t="s">
        <v>2987</v>
      </c>
    </row>
    <row r="1029" spans="1:3" x14ac:dyDescent="0.3">
      <c r="A1029" s="10">
        <v>41100</v>
      </c>
      <c r="B1029" s="10">
        <v>41100</v>
      </c>
      <c r="C1029" t="s">
        <v>2995</v>
      </c>
    </row>
    <row r="1030" spans="1:3" x14ac:dyDescent="0.3">
      <c r="A1030" s="10">
        <v>40857</v>
      </c>
      <c r="B1030" s="10">
        <v>40863</v>
      </c>
      <c r="C1030" t="s">
        <v>2998</v>
      </c>
    </row>
    <row r="1031" spans="1:3" x14ac:dyDescent="0.3">
      <c r="A1031" s="10">
        <v>40857</v>
      </c>
      <c r="B1031" s="10">
        <v>40863</v>
      </c>
      <c r="C1031" t="s">
        <v>2998</v>
      </c>
    </row>
    <row r="1032" spans="1:3" x14ac:dyDescent="0.3">
      <c r="A1032" s="10">
        <v>40857</v>
      </c>
      <c r="B1032" s="10">
        <v>40863</v>
      </c>
      <c r="C1032" t="s">
        <v>2998</v>
      </c>
    </row>
    <row r="1033" spans="1:3" x14ac:dyDescent="0.3">
      <c r="A1033" s="10">
        <v>40857</v>
      </c>
      <c r="B1033" s="10">
        <v>40863</v>
      </c>
      <c r="C1033" t="s">
        <v>2998</v>
      </c>
    </row>
    <row r="1034" spans="1:3" x14ac:dyDescent="0.3">
      <c r="A1034" s="10">
        <v>40857</v>
      </c>
      <c r="B1034" s="10">
        <v>40863</v>
      </c>
      <c r="C1034" t="s">
        <v>2998</v>
      </c>
    </row>
    <row r="1035" spans="1:3" x14ac:dyDescent="0.3">
      <c r="A1035" s="10">
        <v>40857</v>
      </c>
      <c r="B1035" s="10">
        <v>40863</v>
      </c>
      <c r="C1035" t="s">
        <v>2998</v>
      </c>
    </row>
    <row r="1036" spans="1:3" x14ac:dyDescent="0.3">
      <c r="A1036" s="10">
        <v>41283</v>
      </c>
      <c r="B1036" s="10">
        <v>41289</v>
      </c>
      <c r="C1036" t="s">
        <v>3007</v>
      </c>
    </row>
    <row r="1037" spans="1:3" x14ac:dyDescent="0.3">
      <c r="A1037" s="10">
        <v>41283</v>
      </c>
      <c r="B1037" s="10">
        <v>41289</v>
      </c>
      <c r="C1037" t="s">
        <v>3007</v>
      </c>
    </row>
    <row r="1038" spans="1:3" x14ac:dyDescent="0.3">
      <c r="A1038" s="10">
        <v>41829</v>
      </c>
      <c r="B1038" s="10">
        <v>41831</v>
      </c>
      <c r="C1038" t="s">
        <v>3010</v>
      </c>
    </row>
    <row r="1039" spans="1:3" x14ac:dyDescent="0.3">
      <c r="A1039" s="10">
        <v>40676</v>
      </c>
      <c r="B1039" s="10">
        <v>40680</v>
      </c>
      <c r="C1039" t="s">
        <v>3014</v>
      </c>
    </row>
    <row r="1040" spans="1:3" x14ac:dyDescent="0.3">
      <c r="A1040" s="10">
        <v>40818</v>
      </c>
      <c r="B1040" s="10">
        <v>40821</v>
      </c>
      <c r="C1040" t="s">
        <v>3015</v>
      </c>
    </row>
    <row r="1041" spans="1:3" x14ac:dyDescent="0.3">
      <c r="A1041" s="10">
        <v>40818</v>
      </c>
      <c r="B1041" s="10">
        <v>40821</v>
      </c>
      <c r="C1041" t="s">
        <v>3015</v>
      </c>
    </row>
    <row r="1042" spans="1:3" x14ac:dyDescent="0.3">
      <c r="A1042" s="10">
        <v>40818</v>
      </c>
      <c r="B1042" s="10">
        <v>40821</v>
      </c>
      <c r="C1042" t="s">
        <v>3015</v>
      </c>
    </row>
    <row r="1043" spans="1:3" x14ac:dyDescent="0.3">
      <c r="A1043" s="10">
        <v>40818</v>
      </c>
      <c r="B1043" s="10">
        <v>40821</v>
      </c>
      <c r="C1043" t="s">
        <v>3015</v>
      </c>
    </row>
    <row r="1044" spans="1:3" x14ac:dyDescent="0.3">
      <c r="A1044" s="10">
        <v>40818</v>
      </c>
      <c r="B1044" s="10">
        <v>40821</v>
      </c>
      <c r="C1044" t="s">
        <v>3015</v>
      </c>
    </row>
    <row r="1045" spans="1:3" x14ac:dyDescent="0.3">
      <c r="A1045" s="10">
        <v>40818</v>
      </c>
      <c r="B1045" s="10">
        <v>40821</v>
      </c>
      <c r="C1045" t="s">
        <v>3015</v>
      </c>
    </row>
    <row r="1046" spans="1:3" x14ac:dyDescent="0.3">
      <c r="A1046" s="10">
        <v>40818</v>
      </c>
      <c r="B1046" s="10">
        <v>40821</v>
      </c>
      <c r="C1046" t="s">
        <v>3015</v>
      </c>
    </row>
    <row r="1047" spans="1:3" x14ac:dyDescent="0.3">
      <c r="A1047" s="10">
        <v>41389</v>
      </c>
      <c r="B1047" s="10">
        <v>41392</v>
      </c>
      <c r="C1047" t="s">
        <v>3025</v>
      </c>
    </row>
    <row r="1048" spans="1:3" x14ac:dyDescent="0.3">
      <c r="A1048" s="10">
        <v>41984</v>
      </c>
      <c r="B1048" s="10">
        <v>41986</v>
      </c>
      <c r="C1048" t="s">
        <v>3028</v>
      </c>
    </row>
    <row r="1049" spans="1:3" x14ac:dyDescent="0.3">
      <c r="A1049" s="10">
        <v>41984</v>
      </c>
      <c r="B1049" s="10">
        <v>41986</v>
      </c>
      <c r="C1049" t="s">
        <v>3028</v>
      </c>
    </row>
    <row r="1050" spans="1:3" x14ac:dyDescent="0.3">
      <c r="A1050" s="10">
        <v>41984</v>
      </c>
      <c r="B1050" s="10">
        <v>41986</v>
      </c>
      <c r="C1050" t="s">
        <v>3028</v>
      </c>
    </row>
    <row r="1051" spans="1:3" x14ac:dyDescent="0.3">
      <c r="A1051" s="10">
        <v>41535</v>
      </c>
      <c r="B1051" s="10">
        <v>41539</v>
      </c>
      <c r="C1051" t="s">
        <v>3035</v>
      </c>
    </row>
    <row r="1052" spans="1:3" x14ac:dyDescent="0.3">
      <c r="A1052" s="10">
        <v>41535</v>
      </c>
      <c r="B1052" s="10">
        <v>41539</v>
      </c>
      <c r="C1052" t="s">
        <v>3035</v>
      </c>
    </row>
    <row r="1053" spans="1:3" x14ac:dyDescent="0.3">
      <c r="A1053" s="10">
        <v>41464</v>
      </c>
      <c r="B1053" s="10">
        <v>41470</v>
      </c>
      <c r="C1053" t="s">
        <v>3040</v>
      </c>
    </row>
    <row r="1054" spans="1:3" x14ac:dyDescent="0.3">
      <c r="A1054" s="10">
        <v>41464</v>
      </c>
      <c r="B1054" s="10">
        <v>41470</v>
      </c>
      <c r="C1054" t="s">
        <v>3040</v>
      </c>
    </row>
    <row r="1055" spans="1:3" x14ac:dyDescent="0.3">
      <c r="A1055" s="10">
        <v>40864</v>
      </c>
      <c r="B1055" s="10">
        <v>40866</v>
      </c>
      <c r="C1055" t="s">
        <v>3043</v>
      </c>
    </row>
    <row r="1056" spans="1:3" x14ac:dyDescent="0.3">
      <c r="A1056" s="10">
        <v>40864</v>
      </c>
      <c r="B1056" s="10">
        <v>40866</v>
      </c>
      <c r="C1056" t="s">
        <v>3043</v>
      </c>
    </row>
    <row r="1057" spans="1:3" x14ac:dyDescent="0.3">
      <c r="A1057" s="10">
        <v>40864</v>
      </c>
      <c r="B1057" s="10">
        <v>40866</v>
      </c>
      <c r="C1057" t="s">
        <v>3043</v>
      </c>
    </row>
    <row r="1058" spans="1:3" x14ac:dyDescent="0.3">
      <c r="A1058" s="10">
        <v>41270</v>
      </c>
      <c r="B1058" s="10">
        <v>41272</v>
      </c>
      <c r="C1058" t="s">
        <v>3050</v>
      </c>
    </row>
    <row r="1059" spans="1:3" x14ac:dyDescent="0.3">
      <c r="A1059" s="10">
        <v>40948</v>
      </c>
      <c r="B1059" s="10">
        <v>40955</v>
      </c>
      <c r="C1059" t="s">
        <v>3052</v>
      </c>
    </row>
    <row r="1060" spans="1:3" x14ac:dyDescent="0.3">
      <c r="A1060" s="10">
        <v>41768</v>
      </c>
      <c r="B1060" s="10">
        <v>41772</v>
      </c>
      <c r="C1060" t="s">
        <v>3055</v>
      </c>
    </row>
    <row r="1061" spans="1:3" x14ac:dyDescent="0.3">
      <c r="A1061" s="10">
        <v>41256</v>
      </c>
      <c r="B1061" s="10">
        <v>41258</v>
      </c>
      <c r="C1061" t="s">
        <v>3060</v>
      </c>
    </row>
    <row r="1062" spans="1:3" x14ac:dyDescent="0.3">
      <c r="A1062" s="10">
        <v>41256</v>
      </c>
      <c r="B1062" s="10">
        <v>41258</v>
      </c>
      <c r="C1062" t="s">
        <v>3060</v>
      </c>
    </row>
    <row r="1063" spans="1:3" x14ac:dyDescent="0.3">
      <c r="A1063" s="10">
        <v>41256</v>
      </c>
      <c r="B1063" s="10">
        <v>41258</v>
      </c>
      <c r="C1063" t="s">
        <v>3060</v>
      </c>
    </row>
    <row r="1064" spans="1:3" x14ac:dyDescent="0.3">
      <c r="A1064" s="10">
        <v>41256</v>
      </c>
      <c r="B1064" s="10">
        <v>41258</v>
      </c>
      <c r="C1064" t="s">
        <v>3060</v>
      </c>
    </row>
    <row r="1065" spans="1:3" x14ac:dyDescent="0.3">
      <c r="A1065" s="10">
        <v>40903</v>
      </c>
      <c r="B1065" s="10">
        <v>40907</v>
      </c>
      <c r="C1065" t="s">
        <v>3068</v>
      </c>
    </row>
    <row r="1066" spans="1:3" x14ac:dyDescent="0.3">
      <c r="A1066" s="10">
        <v>40903</v>
      </c>
      <c r="B1066" s="10">
        <v>40907</v>
      </c>
      <c r="C1066" t="s">
        <v>3068</v>
      </c>
    </row>
    <row r="1067" spans="1:3" x14ac:dyDescent="0.3">
      <c r="A1067" s="10">
        <v>41052</v>
      </c>
      <c r="B1067" s="10">
        <v>41059</v>
      </c>
      <c r="C1067" t="s">
        <v>3069</v>
      </c>
    </row>
    <row r="1068" spans="1:3" x14ac:dyDescent="0.3">
      <c r="A1068" s="10">
        <v>41052</v>
      </c>
      <c r="B1068" s="10">
        <v>41059</v>
      </c>
      <c r="C1068" t="s">
        <v>3069</v>
      </c>
    </row>
    <row r="1069" spans="1:3" x14ac:dyDescent="0.3">
      <c r="A1069" s="10">
        <v>41960</v>
      </c>
      <c r="B1069" s="10">
        <v>41960</v>
      </c>
      <c r="C1069" t="s">
        <v>3070</v>
      </c>
    </row>
    <row r="1070" spans="1:3" x14ac:dyDescent="0.3">
      <c r="A1070" s="10">
        <v>40813</v>
      </c>
      <c r="B1070" s="10">
        <v>40817</v>
      </c>
      <c r="C1070" t="s">
        <v>3073</v>
      </c>
    </row>
    <row r="1071" spans="1:3" x14ac:dyDescent="0.3">
      <c r="A1071" s="10">
        <v>40813</v>
      </c>
      <c r="B1071" s="10">
        <v>40817</v>
      </c>
      <c r="C1071" t="s">
        <v>3073</v>
      </c>
    </row>
    <row r="1072" spans="1:3" x14ac:dyDescent="0.3">
      <c r="A1072" s="10">
        <v>41163</v>
      </c>
      <c r="B1072" s="10">
        <v>41167</v>
      </c>
      <c r="C1072" t="s">
        <v>3074</v>
      </c>
    </row>
    <row r="1073" spans="1:3" x14ac:dyDescent="0.3">
      <c r="A1073" s="10">
        <v>41163</v>
      </c>
      <c r="B1073" s="10">
        <v>41167</v>
      </c>
      <c r="C1073" t="s">
        <v>3074</v>
      </c>
    </row>
    <row r="1074" spans="1:3" x14ac:dyDescent="0.3">
      <c r="A1074" s="10">
        <v>41873</v>
      </c>
      <c r="B1074" s="10">
        <v>41874</v>
      </c>
      <c r="C1074" t="s">
        <v>3079</v>
      </c>
    </row>
    <row r="1075" spans="1:3" x14ac:dyDescent="0.3">
      <c r="A1075" s="10">
        <v>41873</v>
      </c>
      <c r="B1075" s="10">
        <v>41874</v>
      </c>
      <c r="C1075" t="s">
        <v>3079</v>
      </c>
    </row>
    <row r="1076" spans="1:3" x14ac:dyDescent="0.3">
      <c r="A1076" s="10">
        <v>41873</v>
      </c>
      <c r="B1076" s="10">
        <v>41874</v>
      </c>
      <c r="C1076" t="s">
        <v>3079</v>
      </c>
    </row>
    <row r="1077" spans="1:3" x14ac:dyDescent="0.3">
      <c r="A1077" s="10">
        <v>41873</v>
      </c>
      <c r="B1077" s="10">
        <v>41874</v>
      </c>
      <c r="C1077" t="s">
        <v>3079</v>
      </c>
    </row>
    <row r="1078" spans="1:3" x14ac:dyDescent="0.3">
      <c r="A1078" s="10">
        <v>41873</v>
      </c>
      <c r="B1078" s="10">
        <v>41874</v>
      </c>
      <c r="C1078" t="s">
        <v>3079</v>
      </c>
    </row>
    <row r="1079" spans="1:3" x14ac:dyDescent="0.3">
      <c r="A1079" s="10">
        <v>41873</v>
      </c>
      <c r="B1079" s="10">
        <v>41874</v>
      </c>
      <c r="C1079" t="s">
        <v>3079</v>
      </c>
    </row>
    <row r="1080" spans="1:3" x14ac:dyDescent="0.3">
      <c r="A1080" s="10">
        <v>41873</v>
      </c>
      <c r="B1080" s="10">
        <v>41874</v>
      </c>
      <c r="C1080" t="s">
        <v>3079</v>
      </c>
    </row>
    <row r="1081" spans="1:3" x14ac:dyDescent="0.3">
      <c r="A1081" s="10">
        <v>41134</v>
      </c>
      <c r="B1081" s="10">
        <v>41141</v>
      </c>
      <c r="C1081" t="s">
        <v>3094</v>
      </c>
    </row>
    <row r="1082" spans="1:3" x14ac:dyDescent="0.3">
      <c r="A1082" s="10">
        <v>41504</v>
      </c>
      <c r="B1082" s="10">
        <v>41508</v>
      </c>
      <c r="C1082" t="s">
        <v>3100</v>
      </c>
    </row>
    <row r="1083" spans="1:3" x14ac:dyDescent="0.3">
      <c r="A1083" s="10">
        <v>40809</v>
      </c>
      <c r="B1083" s="10">
        <v>40814</v>
      </c>
      <c r="C1083" t="s">
        <v>3101</v>
      </c>
    </row>
    <row r="1084" spans="1:3" x14ac:dyDescent="0.3">
      <c r="A1084" s="10">
        <v>40809</v>
      </c>
      <c r="B1084" s="10">
        <v>40814</v>
      </c>
      <c r="C1084" t="s">
        <v>3101</v>
      </c>
    </row>
    <row r="1085" spans="1:3" x14ac:dyDescent="0.3">
      <c r="A1085" s="10">
        <v>40575</v>
      </c>
      <c r="B1085" s="10">
        <v>40577</v>
      </c>
      <c r="C1085" t="s">
        <v>3106</v>
      </c>
    </row>
    <row r="1086" spans="1:3" x14ac:dyDescent="0.3">
      <c r="A1086" s="10">
        <v>41234</v>
      </c>
      <c r="B1086" s="10">
        <v>41238</v>
      </c>
      <c r="C1086" t="s">
        <v>3111</v>
      </c>
    </row>
    <row r="1087" spans="1:3" x14ac:dyDescent="0.3">
      <c r="A1087" s="10">
        <v>41234</v>
      </c>
      <c r="B1087" s="10">
        <v>41238</v>
      </c>
      <c r="C1087" t="s">
        <v>3111</v>
      </c>
    </row>
    <row r="1088" spans="1:3" x14ac:dyDescent="0.3">
      <c r="A1088" s="10">
        <v>41906</v>
      </c>
      <c r="B1088" s="10">
        <v>41913</v>
      </c>
      <c r="C1088" t="s">
        <v>3114</v>
      </c>
    </row>
    <row r="1089" spans="1:3" x14ac:dyDescent="0.3">
      <c r="A1089" s="10">
        <v>41906</v>
      </c>
      <c r="B1089" s="10">
        <v>41913</v>
      </c>
      <c r="C1089" t="s">
        <v>3114</v>
      </c>
    </row>
    <row r="1090" spans="1:3" x14ac:dyDescent="0.3">
      <c r="A1090" s="10">
        <v>40764</v>
      </c>
      <c r="B1090" s="10">
        <v>40768</v>
      </c>
      <c r="C1090" t="s">
        <v>3117</v>
      </c>
    </row>
    <row r="1091" spans="1:3" x14ac:dyDescent="0.3">
      <c r="A1091" s="10">
        <v>40764</v>
      </c>
      <c r="B1091" s="10">
        <v>40768</v>
      </c>
      <c r="C1091" t="s">
        <v>3117</v>
      </c>
    </row>
    <row r="1092" spans="1:3" x14ac:dyDescent="0.3">
      <c r="A1092" s="10">
        <v>41199</v>
      </c>
      <c r="B1092" s="10">
        <v>41199</v>
      </c>
      <c r="C1092" t="s">
        <v>3121</v>
      </c>
    </row>
    <row r="1093" spans="1:3" x14ac:dyDescent="0.3">
      <c r="A1093" s="10">
        <v>41538</v>
      </c>
      <c r="B1093" s="10">
        <v>41542</v>
      </c>
      <c r="C1093" t="s">
        <v>3124</v>
      </c>
    </row>
    <row r="1094" spans="1:3" x14ac:dyDescent="0.3">
      <c r="A1094" s="10">
        <v>41538</v>
      </c>
      <c r="B1094" s="10">
        <v>41542</v>
      </c>
      <c r="C1094" t="s">
        <v>3124</v>
      </c>
    </row>
    <row r="1095" spans="1:3" x14ac:dyDescent="0.3">
      <c r="A1095" s="10">
        <v>41538</v>
      </c>
      <c r="B1095" s="10">
        <v>41542</v>
      </c>
      <c r="C1095" t="s">
        <v>3124</v>
      </c>
    </row>
    <row r="1096" spans="1:3" x14ac:dyDescent="0.3">
      <c r="A1096" s="10">
        <v>41538</v>
      </c>
      <c r="B1096" s="10">
        <v>41542</v>
      </c>
      <c r="C1096" t="s">
        <v>3124</v>
      </c>
    </row>
    <row r="1097" spans="1:3" x14ac:dyDescent="0.3">
      <c r="A1097" s="10">
        <v>41538</v>
      </c>
      <c r="B1097" s="10">
        <v>41542</v>
      </c>
      <c r="C1097" t="s">
        <v>3124</v>
      </c>
    </row>
    <row r="1098" spans="1:3" x14ac:dyDescent="0.3">
      <c r="A1098" s="10">
        <v>41026</v>
      </c>
      <c r="B1098" s="10">
        <v>41031</v>
      </c>
      <c r="C1098" t="s">
        <v>3129</v>
      </c>
    </row>
    <row r="1099" spans="1:3" x14ac:dyDescent="0.3">
      <c r="A1099" s="10">
        <v>41026</v>
      </c>
      <c r="B1099" s="10">
        <v>41031</v>
      </c>
      <c r="C1099" t="s">
        <v>3129</v>
      </c>
    </row>
    <row r="1100" spans="1:3" x14ac:dyDescent="0.3">
      <c r="A1100" s="10">
        <v>41423</v>
      </c>
      <c r="B1100" s="10">
        <v>41429</v>
      </c>
      <c r="C1100" t="s">
        <v>3132</v>
      </c>
    </row>
    <row r="1101" spans="1:3" x14ac:dyDescent="0.3">
      <c r="A1101" s="10">
        <v>41423</v>
      </c>
      <c r="B1101" s="10">
        <v>41429</v>
      </c>
      <c r="C1101" t="s">
        <v>3132</v>
      </c>
    </row>
    <row r="1102" spans="1:3" x14ac:dyDescent="0.3">
      <c r="A1102" s="10">
        <v>41423</v>
      </c>
      <c r="B1102" s="10">
        <v>41429</v>
      </c>
      <c r="C1102" t="s">
        <v>3132</v>
      </c>
    </row>
    <row r="1103" spans="1:3" x14ac:dyDescent="0.3">
      <c r="A1103" s="10">
        <v>41423</v>
      </c>
      <c r="B1103" s="10">
        <v>41429</v>
      </c>
      <c r="C1103" t="s">
        <v>3132</v>
      </c>
    </row>
    <row r="1104" spans="1:3" x14ac:dyDescent="0.3">
      <c r="A1104" s="10">
        <v>41423</v>
      </c>
      <c r="B1104" s="10">
        <v>41429</v>
      </c>
      <c r="C1104" t="s">
        <v>3132</v>
      </c>
    </row>
    <row r="1105" spans="1:3" x14ac:dyDescent="0.3">
      <c r="A1105" s="10">
        <v>41982</v>
      </c>
      <c r="B1105" s="10">
        <v>41983</v>
      </c>
      <c r="C1105" t="s">
        <v>3139</v>
      </c>
    </row>
    <row r="1106" spans="1:3" x14ac:dyDescent="0.3">
      <c r="A1106" s="10">
        <v>41982</v>
      </c>
      <c r="B1106" s="10">
        <v>41983</v>
      </c>
      <c r="C1106" t="s">
        <v>3139</v>
      </c>
    </row>
    <row r="1107" spans="1:3" x14ac:dyDescent="0.3">
      <c r="A1107" s="10">
        <v>41982</v>
      </c>
      <c r="B1107" s="10">
        <v>41983</v>
      </c>
      <c r="C1107" t="s">
        <v>3139</v>
      </c>
    </row>
    <row r="1108" spans="1:3" x14ac:dyDescent="0.3">
      <c r="A1108" s="10">
        <v>41979</v>
      </c>
      <c r="B1108" s="10">
        <v>41983</v>
      </c>
      <c r="C1108" t="s">
        <v>3148</v>
      </c>
    </row>
    <row r="1109" spans="1:3" x14ac:dyDescent="0.3">
      <c r="A1109" s="10">
        <v>41979</v>
      </c>
      <c r="B1109" s="10">
        <v>41983</v>
      </c>
      <c r="C1109" t="s">
        <v>3148</v>
      </c>
    </row>
    <row r="1110" spans="1:3" x14ac:dyDescent="0.3">
      <c r="A1110" s="10">
        <v>41242</v>
      </c>
      <c r="B1110" s="10">
        <v>41243</v>
      </c>
      <c r="C1110" t="s">
        <v>3151</v>
      </c>
    </row>
    <row r="1111" spans="1:3" x14ac:dyDescent="0.3">
      <c r="A1111" s="10">
        <v>41555</v>
      </c>
      <c r="B1111" s="10">
        <v>41561</v>
      </c>
      <c r="C1111" t="s">
        <v>3154</v>
      </c>
    </row>
    <row r="1112" spans="1:3" x14ac:dyDescent="0.3">
      <c r="A1112" s="10">
        <v>40794</v>
      </c>
      <c r="B1112" s="10">
        <v>40800</v>
      </c>
      <c r="C1112" t="s">
        <v>3159</v>
      </c>
    </row>
    <row r="1113" spans="1:3" x14ac:dyDescent="0.3">
      <c r="A1113" s="10">
        <v>40794</v>
      </c>
      <c r="B1113" s="10">
        <v>40800</v>
      </c>
      <c r="C1113" t="s">
        <v>3159</v>
      </c>
    </row>
    <row r="1114" spans="1:3" x14ac:dyDescent="0.3">
      <c r="A1114" s="10">
        <v>40794</v>
      </c>
      <c r="B1114" s="10">
        <v>40800</v>
      </c>
      <c r="C1114" t="s">
        <v>3159</v>
      </c>
    </row>
    <row r="1115" spans="1:3" x14ac:dyDescent="0.3">
      <c r="A1115" s="10">
        <v>41610</v>
      </c>
      <c r="B1115" s="10">
        <v>41614</v>
      </c>
      <c r="C1115" t="s">
        <v>3166</v>
      </c>
    </row>
    <row r="1116" spans="1:3" x14ac:dyDescent="0.3">
      <c r="A1116" s="10">
        <v>40786</v>
      </c>
      <c r="B1116" s="10">
        <v>40791</v>
      </c>
      <c r="C1116" t="s">
        <v>3169</v>
      </c>
    </row>
    <row r="1117" spans="1:3" x14ac:dyDescent="0.3">
      <c r="A1117" s="10">
        <v>41617</v>
      </c>
      <c r="B1117" s="10">
        <v>41623</v>
      </c>
      <c r="C1117" t="s">
        <v>3175</v>
      </c>
    </row>
    <row r="1118" spans="1:3" x14ac:dyDescent="0.3">
      <c r="A1118" s="10">
        <v>41617</v>
      </c>
      <c r="B1118" s="10">
        <v>41623</v>
      </c>
      <c r="C1118" t="s">
        <v>3175</v>
      </c>
    </row>
    <row r="1119" spans="1:3" x14ac:dyDescent="0.3">
      <c r="A1119" s="10">
        <v>41617</v>
      </c>
      <c r="B1119" s="10">
        <v>41623</v>
      </c>
      <c r="C1119" t="s">
        <v>3175</v>
      </c>
    </row>
    <row r="1120" spans="1:3" x14ac:dyDescent="0.3">
      <c r="A1120" s="10">
        <v>41495</v>
      </c>
      <c r="B1120" s="10">
        <v>41502</v>
      </c>
      <c r="C1120" t="s">
        <v>3178</v>
      </c>
    </row>
    <row r="1121" spans="1:3" x14ac:dyDescent="0.3">
      <c r="A1121" s="10">
        <v>41495</v>
      </c>
      <c r="B1121" s="10">
        <v>41502</v>
      </c>
      <c r="C1121" t="s">
        <v>3178</v>
      </c>
    </row>
    <row r="1122" spans="1:3" x14ac:dyDescent="0.3">
      <c r="A1122" s="10">
        <v>41495</v>
      </c>
      <c r="B1122" s="10">
        <v>41502</v>
      </c>
      <c r="C1122" t="s">
        <v>3178</v>
      </c>
    </row>
    <row r="1123" spans="1:3" x14ac:dyDescent="0.3">
      <c r="A1123" s="10">
        <v>41009</v>
      </c>
      <c r="B1123" s="10">
        <v>41014</v>
      </c>
      <c r="C1123" t="s">
        <v>3183</v>
      </c>
    </row>
    <row r="1124" spans="1:3" x14ac:dyDescent="0.3">
      <c r="A1124" s="10">
        <v>41523</v>
      </c>
      <c r="B1124" s="10">
        <v>41528</v>
      </c>
      <c r="C1124" t="s">
        <v>3186</v>
      </c>
    </row>
    <row r="1125" spans="1:3" x14ac:dyDescent="0.3">
      <c r="A1125" s="10">
        <v>41450</v>
      </c>
      <c r="B1125" s="10">
        <v>41455</v>
      </c>
      <c r="C1125" t="s">
        <v>3189</v>
      </c>
    </row>
    <row r="1126" spans="1:3" x14ac:dyDescent="0.3">
      <c r="A1126" s="10">
        <v>40651</v>
      </c>
      <c r="B1126" s="10">
        <v>40656</v>
      </c>
      <c r="C1126" t="s">
        <v>3192</v>
      </c>
    </row>
    <row r="1127" spans="1:3" x14ac:dyDescent="0.3">
      <c r="A1127" s="10">
        <v>40651</v>
      </c>
      <c r="B1127" s="10">
        <v>40656</v>
      </c>
      <c r="C1127" t="s">
        <v>3192</v>
      </c>
    </row>
    <row r="1128" spans="1:3" x14ac:dyDescent="0.3">
      <c r="A1128" s="10">
        <v>40651</v>
      </c>
      <c r="B1128" s="10">
        <v>40656</v>
      </c>
      <c r="C1128" t="s">
        <v>3192</v>
      </c>
    </row>
    <row r="1129" spans="1:3" x14ac:dyDescent="0.3">
      <c r="A1129" s="10">
        <v>40651</v>
      </c>
      <c r="B1129" s="10">
        <v>40656</v>
      </c>
      <c r="C1129" t="s">
        <v>3192</v>
      </c>
    </row>
    <row r="1130" spans="1:3" x14ac:dyDescent="0.3">
      <c r="A1130" s="10">
        <v>40625</v>
      </c>
      <c r="B1130" s="10">
        <v>40628</v>
      </c>
      <c r="C1130" t="s">
        <v>3199</v>
      </c>
    </row>
    <row r="1131" spans="1:3" x14ac:dyDescent="0.3">
      <c r="A1131" s="10">
        <v>40625</v>
      </c>
      <c r="B1131" s="10">
        <v>40628</v>
      </c>
      <c r="C1131" t="s">
        <v>3199</v>
      </c>
    </row>
    <row r="1132" spans="1:3" x14ac:dyDescent="0.3">
      <c r="A1132" s="10">
        <v>41975</v>
      </c>
      <c r="B1132" s="10">
        <v>41979</v>
      </c>
      <c r="C1132" t="s">
        <v>3204</v>
      </c>
    </row>
    <row r="1133" spans="1:3" x14ac:dyDescent="0.3">
      <c r="A1133" s="10">
        <v>41975</v>
      </c>
      <c r="B1133" s="10">
        <v>41979</v>
      </c>
      <c r="C1133" t="s">
        <v>3204</v>
      </c>
    </row>
    <row r="1134" spans="1:3" x14ac:dyDescent="0.3">
      <c r="A1134" s="10">
        <v>41951</v>
      </c>
      <c r="B1134" s="10">
        <v>41956</v>
      </c>
      <c r="C1134" t="s">
        <v>3209</v>
      </c>
    </row>
    <row r="1135" spans="1:3" x14ac:dyDescent="0.3">
      <c r="A1135" s="10">
        <v>41951</v>
      </c>
      <c r="B1135" s="10">
        <v>41956</v>
      </c>
      <c r="C1135" t="s">
        <v>3209</v>
      </c>
    </row>
    <row r="1136" spans="1:3" x14ac:dyDescent="0.3">
      <c r="A1136" s="10">
        <v>41459</v>
      </c>
      <c r="B1136" s="10">
        <v>41462</v>
      </c>
      <c r="C1136" t="s">
        <v>3214</v>
      </c>
    </row>
    <row r="1137" spans="1:3" x14ac:dyDescent="0.3">
      <c r="A1137" s="10">
        <v>41459</v>
      </c>
      <c r="B1137" s="10">
        <v>41462</v>
      </c>
      <c r="C1137" t="s">
        <v>3214</v>
      </c>
    </row>
    <row r="1138" spans="1:3" x14ac:dyDescent="0.3">
      <c r="A1138" s="10">
        <v>41824</v>
      </c>
      <c r="B1138" s="10">
        <v>41824</v>
      </c>
      <c r="C1138" t="s">
        <v>3221</v>
      </c>
    </row>
    <row r="1139" spans="1:3" x14ac:dyDescent="0.3">
      <c r="A1139" s="10">
        <v>41824</v>
      </c>
      <c r="B1139" s="10">
        <v>41824</v>
      </c>
      <c r="C1139" t="s">
        <v>3221</v>
      </c>
    </row>
    <row r="1140" spans="1:3" x14ac:dyDescent="0.3">
      <c r="A1140" s="10">
        <v>41824</v>
      </c>
      <c r="B1140" s="10">
        <v>41824</v>
      </c>
      <c r="C1140" t="s">
        <v>3221</v>
      </c>
    </row>
    <row r="1141" spans="1:3" x14ac:dyDescent="0.3">
      <c r="A1141" s="10">
        <v>41824</v>
      </c>
      <c r="B1141" s="10">
        <v>41824</v>
      </c>
      <c r="C1141" t="s">
        <v>3221</v>
      </c>
    </row>
    <row r="1142" spans="1:3" x14ac:dyDescent="0.3">
      <c r="A1142" s="10">
        <v>41433</v>
      </c>
      <c r="B1142" s="10">
        <v>41437</v>
      </c>
      <c r="C1142" t="s">
        <v>3226</v>
      </c>
    </row>
    <row r="1143" spans="1:3" x14ac:dyDescent="0.3">
      <c r="A1143" s="10">
        <v>41433</v>
      </c>
      <c r="B1143" s="10">
        <v>41437</v>
      </c>
      <c r="C1143" t="s">
        <v>3226</v>
      </c>
    </row>
    <row r="1144" spans="1:3" x14ac:dyDescent="0.3">
      <c r="A1144" s="10">
        <v>41886</v>
      </c>
      <c r="B1144" s="10">
        <v>41891</v>
      </c>
      <c r="C1144" t="s">
        <v>3231</v>
      </c>
    </row>
    <row r="1145" spans="1:3" x14ac:dyDescent="0.3">
      <c r="A1145" s="10">
        <v>41817</v>
      </c>
      <c r="B1145" s="10">
        <v>41821</v>
      </c>
      <c r="C1145" t="s">
        <v>3232</v>
      </c>
    </row>
    <row r="1146" spans="1:3" x14ac:dyDescent="0.3">
      <c r="A1146" s="10">
        <v>41887</v>
      </c>
      <c r="B1146" s="10">
        <v>41891</v>
      </c>
      <c r="C1146" t="s">
        <v>3235</v>
      </c>
    </row>
    <row r="1147" spans="1:3" x14ac:dyDescent="0.3">
      <c r="A1147" s="10">
        <v>41887</v>
      </c>
      <c r="B1147" s="10">
        <v>41891</v>
      </c>
      <c r="C1147" t="s">
        <v>3235</v>
      </c>
    </row>
    <row r="1148" spans="1:3" x14ac:dyDescent="0.3">
      <c r="A1148" s="10">
        <v>41887</v>
      </c>
      <c r="B1148" s="10">
        <v>41891</v>
      </c>
      <c r="C1148" t="s">
        <v>3235</v>
      </c>
    </row>
    <row r="1149" spans="1:3" x14ac:dyDescent="0.3">
      <c r="A1149" s="10">
        <v>41779</v>
      </c>
      <c r="B1149" s="10">
        <v>41781</v>
      </c>
      <c r="C1149" t="s">
        <v>3240</v>
      </c>
    </row>
    <row r="1150" spans="1:3" x14ac:dyDescent="0.3">
      <c r="A1150" s="10">
        <v>41779</v>
      </c>
      <c r="B1150" s="10">
        <v>41781</v>
      </c>
      <c r="C1150" t="s">
        <v>3240</v>
      </c>
    </row>
    <row r="1151" spans="1:3" x14ac:dyDescent="0.3">
      <c r="A1151" s="10">
        <v>41779</v>
      </c>
      <c r="B1151" s="10">
        <v>41781</v>
      </c>
      <c r="C1151" t="s">
        <v>3240</v>
      </c>
    </row>
    <row r="1152" spans="1:3" x14ac:dyDescent="0.3">
      <c r="A1152" s="10">
        <v>41779</v>
      </c>
      <c r="B1152" s="10">
        <v>41781</v>
      </c>
      <c r="C1152" t="s">
        <v>3240</v>
      </c>
    </row>
    <row r="1153" spans="1:3" x14ac:dyDescent="0.3">
      <c r="A1153" s="10">
        <v>40764</v>
      </c>
      <c r="B1153" s="10">
        <v>40768</v>
      </c>
      <c r="C1153" t="s">
        <v>3243</v>
      </c>
    </row>
    <row r="1154" spans="1:3" x14ac:dyDescent="0.3">
      <c r="A1154" s="10">
        <v>41763</v>
      </c>
      <c r="B1154" s="10">
        <v>41768</v>
      </c>
      <c r="C1154" t="s">
        <v>3246</v>
      </c>
    </row>
    <row r="1155" spans="1:3" x14ac:dyDescent="0.3">
      <c r="A1155" s="10">
        <v>41763</v>
      </c>
      <c r="B1155" s="10">
        <v>41768</v>
      </c>
      <c r="C1155" t="s">
        <v>3246</v>
      </c>
    </row>
    <row r="1156" spans="1:3" x14ac:dyDescent="0.3">
      <c r="A1156" s="10">
        <v>40897</v>
      </c>
      <c r="B1156" s="10">
        <v>40900</v>
      </c>
      <c r="C1156" t="s">
        <v>3253</v>
      </c>
    </row>
    <row r="1157" spans="1:3" x14ac:dyDescent="0.3">
      <c r="A1157" s="10">
        <v>40897</v>
      </c>
      <c r="B1157" s="10">
        <v>40900</v>
      </c>
      <c r="C1157" t="s">
        <v>3253</v>
      </c>
    </row>
    <row r="1158" spans="1:3" x14ac:dyDescent="0.3">
      <c r="A1158" s="10">
        <v>40897</v>
      </c>
      <c r="B1158" s="10">
        <v>40900</v>
      </c>
      <c r="C1158" t="s">
        <v>3253</v>
      </c>
    </row>
    <row r="1159" spans="1:3" x14ac:dyDescent="0.3">
      <c r="A1159" s="10">
        <v>40897</v>
      </c>
      <c r="B1159" s="10">
        <v>40900</v>
      </c>
      <c r="C1159" t="s">
        <v>3253</v>
      </c>
    </row>
    <row r="1160" spans="1:3" x14ac:dyDescent="0.3">
      <c r="A1160" s="10">
        <v>40749</v>
      </c>
      <c r="B1160" s="10">
        <v>40751</v>
      </c>
      <c r="C1160" t="s">
        <v>3260</v>
      </c>
    </row>
    <row r="1161" spans="1:3" x14ac:dyDescent="0.3">
      <c r="A1161" s="10">
        <v>40749</v>
      </c>
      <c r="B1161" s="10">
        <v>40751</v>
      </c>
      <c r="C1161" t="s">
        <v>3260</v>
      </c>
    </row>
    <row r="1162" spans="1:3" x14ac:dyDescent="0.3">
      <c r="A1162" s="10">
        <v>41474</v>
      </c>
      <c r="B1162" s="10">
        <v>41479</v>
      </c>
      <c r="C1162" t="s">
        <v>3267</v>
      </c>
    </row>
    <row r="1163" spans="1:3" x14ac:dyDescent="0.3">
      <c r="A1163" s="10">
        <v>40885</v>
      </c>
      <c r="B1163" s="10">
        <v>40890</v>
      </c>
      <c r="C1163" t="s">
        <v>3272</v>
      </c>
    </row>
    <row r="1164" spans="1:3" x14ac:dyDescent="0.3">
      <c r="A1164" s="10">
        <v>40885</v>
      </c>
      <c r="B1164" s="10">
        <v>40890</v>
      </c>
      <c r="C1164" t="s">
        <v>3272</v>
      </c>
    </row>
    <row r="1165" spans="1:3" x14ac:dyDescent="0.3">
      <c r="A1165" s="10">
        <v>40885</v>
      </c>
      <c r="B1165" s="10">
        <v>40890</v>
      </c>
      <c r="C1165" t="s">
        <v>3272</v>
      </c>
    </row>
    <row r="1166" spans="1:3" x14ac:dyDescent="0.3">
      <c r="A1166" s="10">
        <v>40885</v>
      </c>
      <c r="B1166" s="10">
        <v>40890</v>
      </c>
      <c r="C1166" t="s">
        <v>3272</v>
      </c>
    </row>
    <row r="1167" spans="1:3" x14ac:dyDescent="0.3">
      <c r="A1167" s="10">
        <v>40885</v>
      </c>
      <c r="B1167" s="10">
        <v>40890</v>
      </c>
      <c r="C1167" t="s">
        <v>3272</v>
      </c>
    </row>
    <row r="1168" spans="1:3" x14ac:dyDescent="0.3">
      <c r="A1168" s="10">
        <v>40885</v>
      </c>
      <c r="B1168" s="10">
        <v>40890</v>
      </c>
      <c r="C1168" t="s">
        <v>3272</v>
      </c>
    </row>
    <row r="1169" spans="1:3" x14ac:dyDescent="0.3">
      <c r="A1169" s="10">
        <v>40885</v>
      </c>
      <c r="B1169" s="10">
        <v>40890</v>
      </c>
      <c r="C1169" t="s">
        <v>3272</v>
      </c>
    </row>
    <row r="1170" spans="1:3" x14ac:dyDescent="0.3">
      <c r="A1170" s="10">
        <v>40885</v>
      </c>
      <c r="B1170" s="10">
        <v>40890</v>
      </c>
      <c r="C1170" t="s">
        <v>3272</v>
      </c>
    </row>
    <row r="1171" spans="1:3" x14ac:dyDescent="0.3">
      <c r="A1171" s="10">
        <v>41248</v>
      </c>
      <c r="B1171" s="10">
        <v>41252</v>
      </c>
      <c r="C1171" t="s">
        <v>3285</v>
      </c>
    </row>
    <row r="1172" spans="1:3" x14ac:dyDescent="0.3">
      <c r="A1172" s="10">
        <v>41622</v>
      </c>
      <c r="B1172" s="10">
        <v>41628</v>
      </c>
      <c r="C1172" t="s">
        <v>3286</v>
      </c>
    </row>
    <row r="1173" spans="1:3" x14ac:dyDescent="0.3">
      <c r="A1173" s="10">
        <v>41793</v>
      </c>
      <c r="B1173" s="10">
        <v>41796</v>
      </c>
      <c r="C1173" t="s">
        <v>3289</v>
      </c>
    </row>
    <row r="1174" spans="1:3" x14ac:dyDescent="0.3">
      <c r="A1174" s="10">
        <v>41793</v>
      </c>
      <c r="B1174" s="10">
        <v>41796</v>
      </c>
      <c r="C1174" t="s">
        <v>3289</v>
      </c>
    </row>
    <row r="1175" spans="1:3" x14ac:dyDescent="0.3">
      <c r="A1175" s="10">
        <v>41212</v>
      </c>
      <c r="B1175" s="10">
        <v>41215</v>
      </c>
      <c r="C1175" t="s">
        <v>3294</v>
      </c>
    </row>
    <row r="1176" spans="1:3" x14ac:dyDescent="0.3">
      <c r="A1176" s="10">
        <v>41212</v>
      </c>
      <c r="B1176" s="10">
        <v>41215</v>
      </c>
      <c r="C1176" t="s">
        <v>3294</v>
      </c>
    </row>
    <row r="1177" spans="1:3" x14ac:dyDescent="0.3">
      <c r="A1177" s="10">
        <v>41212</v>
      </c>
      <c r="B1177" s="10">
        <v>41215</v>
      </c>
      <c r="C1177" t="s">
        <v>3294</v>
      </c>
    </row>
    <row r="1178" spans="1:3" x14ac:dyDescent="0.3">
      <c r="A1178" s="10">
        <v>41212</v>
      </c>
      <c r="B1178" s="10">
        <v>41215</v>
      </c>
      <c r="C1178" t="s">
        <v>3294</v>
      </c>
    </row>
    <row r="1179" spans="1:3" x14ac:dyDescent="0.3">
      <c r="A1179" s="10">
        <v>41232</v>
      </c>
      <c r="B1179" s="10">
        <v>41234</v>
      </c>
      <c r="C1179" t="s">
        <v>3299</v>
      </c>
    </row>
    <row r="1180" spans="1:3" x14ac:dyDescent="0.3">
      <c r="A1180" s="10">
        <v>40799</v>
      </c>
      <c r="B1180" s="10">
        <v>40803</v>
      </c>
      <c r="C1180" t="s">
        <v>3300</v>
      </c>
    </row>
    <row r="1181" spans="1:3" x14ac:dyDescent="0.3">
      <c r="A1181" s="10">
        <v>41928</v>
      </c>
      <c r="B1181" s="10">
        <v>41930</v>
      </c>
      <c r="C1181" t="s">
        <v>3303</v>
      </c>
    </row>
    <row r="1182" spans="1:3" x14ac:dyDescent="0.3">
      <c r="A1182" s="10">
        <v>41928</v>
      </c>
      <c r="B1182" s="10">
        <v>41930</v>
      </c>
      <c r="C1182" t="s">
        <v>3303</v>
      </c>
    </row>
    <row r="1183" spans="1:3" x14ac:dyDescent="0.3">
      <c r="A1183" s="10">
        <v>41751</v>
      </c>
      <c r="B1183" s="10">
        <v>41754</v>
      </c>
      <c r="C1183" t="s">
        <v>3308</v>
      </c>
    </row>
    <row r="1184" spans="1:3" x14ac:dyDescent="0.3">
      <c r="A1184" s="10">
        <v>41751</v>
      </c>
      <c r="B1184" s="10">
        <v>41754</v>
      </c>
      <c r="C1184" t="s">
        <v>3308</v>
      </c>
    </row>
    <row r="1185" spans="1:3" x14ac:dyDescent="0.3">
      <c r="A1185" s="10">
        <v>40885</v>
      </c>
      <c r="B1185" s="10">
        <v>40887</v>
      </c>
      <c r="C1185" t="s">
        <v>3313</v>
      </c>
    </row>
    <row r="1186" spans="1:3" x14ac:dyDescent="0.3">
      <c r="A1186" s="10">
        <v>40885</v>
      </c>
      <c r="B1186" s="10">
        <v>40887</v>
      </c>
      <c r="C1186" t="s">
        <v>3313</v>
      </c>
    </row>
    <row r="1187" spans="1:3" x14ac:dyDescent="0.3">
      <c r="A1187" s="10">
        <v>40907</v>
      </c>
      <c r="B1187" s="10">
        <v>40912</v>
      </c>
      <c r="C1187" t="s">
        <v>3316</v>
      </c>
    </row>
    <row r="1188" spans="1:3" x14ac:dyDescent="0.3">
      <c r="A1188" s="10">
        <v>41635</v>
      </c>
      <c r="B1188" s="10">
        <v>41642</v>
      </c>
      <c r="C1188" t="s">
        <v>3319</v>
      </c>
    </row>
    <row r="1189" spans="1:3" x14ac:dyDescent="0.3">
      <c r="A1189" s="10">
        <v>41879</v>
      </c>
      <c r="B1189" s="10">
        <v>41881</v>
      </c>
      <c r="C1189" t="s">
        <v>3320</v>
      </c>
    </row>
    <row r="1190" spans="1:3" x14ac:dyDescent="0.3">
      <c r="A1190" s="10">
        <v>41879</v>
      </c>
      <c r="B1190" s="10">
        <v>41881</v>
      </c>
      <c r="C1190" t="s">
        <v>3320</v>
      </c>
    </row>
    <row r="1191" spans="1:3" x14ac:dyDescent="0.3">
      <c r="A1191" s="10">
        <v>41879</v>
      </c>
      <c r="B1191" s="10">
        <v>41881</v>
      </c>
      <c r="C1191" t="s">
        <v>3320</v>
      </c>
    </row>
    <row r="1192" spans="1:3" x14ac:dyDescent="0.3">
      <c r="A1192" s="10">
        <v>41879</v>
      </c>
      <c r="B1192" s="10">
        <v>41881</v>
      </c>
      <c r="C1192" t="s">
        <v>3320</v>
      </c>
    </row>
    <row r="1193" spans="1:3" x14ac:dyDescent="0.3">
      <c r="A1193" s="10">
        <v>41879</v>
      </c>
      <c r="B1193" s="10">
        <v>41881</v>
      </c>
      <c r="C1193" t="s">
        <v>3320</v>
      </c>
    </row>
    <row r="1194" spans="1:3" x14ac:dyDescent="0.3">
      <c r="A1194" s="10">
        <v>41879</v>
      </c>
      <c r="B1194" s="10">
        <v>41881</v>
      </c>
      <c r="C1194" t="s">
        <v>3320</v>
      </c>
    </row>
    <row r="1195" spans="1:3" x14ac:dyDescent="0.3">
      <c r="A1195" s="10">
        <v>41879</v>
      </c>
      <c r="B1195" s="10">
        <v>41881</v>
      </c>
      <c r="C1195" t="s">
        <v>3320</v>
      </c>
    </row>
    <row r="1196" spans="1:3" x14ac:dyDescent="0.3">
      <c r="A1196" s="10">
        <v>41879</v>
      </c>
      <c r="B1196" s="10">
        <v>41881</v>
      </c>
      <c r="C1196" t="s">
        <v>3320</v>
      </c>
    </row>
    <row r="1197" spans="1:3" x14ac:dyDescent="0.3">
      <c r="A1197" s="10">
        <v>41170</v>
      </c>
      <c r="B1197" s="10">
        <v>41175</v>
      </c>
      <c r="C1197" t="s">
        <v>3325</v>
      </c>
    </row>
    <row r="1198" spans="1:3" x14ac:dyDescent="0.3">
      <c r="A1198" s="10">
        <v>41170</v>
      </c>
      <c r="B1198" s="10">
        <v>41175</v>
      </c>
      <c r="C1198" t="s">
        <v>3325</v>
      </c>
    </row>
    <row r="1199" spans="1:3" x14ac:dyDescent="0.3">
      <c r="A1199" s="10">
        <v>41170</v>
      </c>
      <c r="B1199" s="10">
        <v>41175</v>
      </c>
      <c r="C1199" t="s">
        <v>3325</v>
      </c>
    </row>
    <row r="1200" spans="1:3" x14ac:dyDescent="0.3">
      <c r="A1200" s="10">
        <v>41626</v>
      </c>
      <c r="B1200" s="10">
        <v>41630</v>
      </c>
      <c r="C1200" t="s">
        <v>3330</v>
      </c>
    </row>
    <row r="1201" spans="1:3" x14ac:dyDescent="0.3">
      <c r="A1201" s="10">
        <v>41032</v>
      </c>
      <c r="B1201" s="10">
        <v>41037</v>
      </c>
      <c r="C1201" t="s">
        <v>3333</v>
      </c>
    </row>
    <row r="1202" spans="1:3" x14ac:dyDescent="0.3">
      <c r="A1202" s="10">
        <v>41579</v>
      </c>
      <c r="B1202" s="10">
        <v>41583</v>
      </c>
      <c r="C1202" t="s">
        <v>3339</v>
      </c>
    </row>
    <row r="1203" spans="1:3" x14ac:dyDescent="0.3">
      <c r="A1203" s="10">
        <v>40729</v>
      </c>
      <c r="B1203" s="10">
        <v>40735</v>
      </c>
      <c r="C1203" t="s">
        <v>3342</v>
      </c>
    </row>
    <row r="1204" spans="1:3" x14ac:dyDescent="0.3">
      <c r="A1204" s="10">
        <v>40571</v>
      </c>
      <c r="B1204" s="10">
        <v>40577</v>
      </c>
      <c r="C1204" t="s">
        <v>3343</v>
      </c>
    </row>
    <row r="1205" spans="1:3" x14ac:dyDescent="0.3">
      <c r="A1205" s="10">
        <v>40571</v>
      </c>
      <c r="B1205" s="10">
        <v>40577</v>
      </c>
      <c r="C1205" t="s">
        <v>3343</v>
      </c>
    </row>
    <row r="1206" spans="1:3" x14ac:dyDescent="0.3">
      <c r="A1206" s="10">
        <v>40571</v>
      </c>
      <c r="B1206" s="10">
        <v>40577</v>
      </c>
      <c r="C1206" t="s">
        <v>3343</v>
      </c>
    </row>
    <row r="1207" spans="1:3" x14ac:dyDescent="0.3">
      <c r="A1207" s="10">
        <v>40641</v>
      </c>
      <c r="B1207" s="10">
        <v>40648</v>
      </c>
      <c r="C1207" t="s">
        <v>3350</v>
      </c>
    </row>
    <row r="1208" spans="1:3" x14ac:dyDescent="0.3">
      <c r="A1208" s="10">
        <v>40641</v>
      </c>
      <c r="B1208" s="10">
        <v>40648</v>
      </c>
      <c r="C1208" t="s">
        <v>3350</v>
      </c>
    </row>
    <row r="1209" spans="1:3" x14ac:dyDescent="0.3">
      <c r="A1209" s="10">
        <v>40750</v>
      </c>
      <c r="B1209" s="10">
        <v>40757</v>
      </c>
      <c r="C1209" t="s">
        <v>3353</v>
      </c>
    </row>
    <row r="1210" spans="1:3" x14ac:dyDescent="0.3">
      <c r="A1210" s="10">
        <v>40750</v>
      </c>
      <c r="B1210" s="10">
        <v>40757</v>
      </c>
      <c r="C1210" t="s">
        <v>3353</v>
      </c>
    </row>
    <row r="1211" spans="1:3" x14ac:dyDescent="0.3">
      <c r="A1211" s="10">
        <v>40750</v>
      </c>
      <c r="B1211" s="10">
        <v>40757</v>
      </c>
      <c r="C1211" t="s">
        <v>3353</v>
      </c>
    </row>
    <row r="1212" spans="1:3" x14ac:dyDescent="0.3">
      <c r="A1212" s="10">
        <v>40750</v>
      </c>
      <c r="B1212" s="10">
        <v>40757</v>
      </c>
      <c r="C1212" t="s">
        <v>3353</v>
      </c>
    </row>
    <row r="1213" spans="1:3" x14ac:dyDescent="0.3">
      <c r="A1213" s="10">
        <v>40844</v>
      </c>
      <c r="B1213" s="10">
        <v>40847</v>
      </c>
      <c r="C1213" t="s">
        <v>3360</v>
      </c>
    </row>
    <row r="1214" spans="1:3" x14ac:dyDescent="0.3">
      <c r="A1214" s="10">
        <v>40844</v>
      </c>
      <c r="B1214" s="10">
        <v>40847</v>
      </c>
      <c r="C1214" t="s">
        <v>3360</v>
      </c>
    </row>
    <row r="1215" spans="1:3" x14ac:dyDescent="0.3">
      <c r="A1215" s="10">
        <v>40844</v>
      </c>
      <c r="B1215" s="10">
        <v>40847</v>
      </c>
      <c r="C1215" t="s">
        <v>3360</v>
      </c>
    </row>
    <row r="1216" spans="1:3" x14ac:dyDescent="0.3">
      <c r="A1216" s="10">
        <v>40844</v>
      </c>
      <c r="B1216" s="10">
        <v>40847</v>
      </c>
      <c r="C1216" t="s">
        <v>3360</v>
      </c>
    </row>
    <row r="1217" spans="1:3" x14ac:dyDescent="0.3">
      <c r="A1217" s="10">
        <v>40844</v>
      </c>
      <c r="B1217" s="10">
        <v>40847</v>
      </c>
      <c r="C1217" t="s">
        <v>3360</v>
      </c>
    </row>
    <row r="1218" spans="1:3" x14ac:dyDescent="0.3">
      <c r="A1218" s="10">
        <v>41797</v>
      </c>
      <c r="B1218" s="10">
        <v>41801</v>
      </c>
      <c r="C1218" t="s">
        <v>3367</v>
      </c>
    </row>
    <row r="1219" spans="1:3" x14ac:dyDescent="0.3">
      <c r="A1219" s="10">
        <v>41797</v>
      </c>
      <c r="B1219" s="10">
        <v>41801</v>
      </c>
      <c r="C1219" t="s">
        <v>3367</v>
      </c>
    </row>
    <row r="1220" spans="1:3" x14ac:dyDescent="0.3">
      <c r="A1220" s="10">
        <v>40897</v>
      </c>
      <c r="B1220" s="10">
        <v>40897</v>
      </c>
      <c r="C1220" t="s">
        <v>3372</v>
      </c>
    </row>
    <row r="1221" spans="1:3" x14ac:dyDescent="0.3">
      <c r="A1221" s="10">
        <v>41930</v>
      </c>
      <c r="B1221" s="10">
        <v>41932</v>
      </c>
      <c r="C1221" t="s">
        <v>3376</v>
      </c>
    </row>
    <row r="1222" spans="1:3" x14ac:dyDescent="0.3">
      <c r="A1222" s="10">
        <v>40751</v>
      </c>
      <c r="B1222" s="10">
        <v>40753</v>
      </c>
      <c r="C1222" t="s">
        <v>3381</v>
      </c>
    </row>
    <row r="1223" spans="1:3" x14ac:dyDescent="0.3">
      <c r="A1223" s="10">
        <v>41205</v>
      </c>
      <c r="B1223" s="10">
        <v>41209</v>
      </c>
      <c r="C1223" t="s">
        <v>3382</v>
      </c>
    </row>
    <row r="1224" spans="1:3" x14ac:dyDescent="0.3">
      <c r="A1224" s="10">
        <v>41205</v>
      </c>
      <c r="B1224" s="10">
        <v>41209</v>
      </c>
      <c r="C1224" t="s">
        <v>3382</v>
      </c>
    </row>
    <row r="1225" spans="1:3" x14ac:dyDescent="0.3">
      <c r="A1225" s="10">
        <v>41205</v>
      </c>
      <c r="B1225" s="10">
        <v>41209</v>
      </c>
      <c r="C1225" t="s">
        <v>3382</v>
      </c>
    </row>
    <row r="1226" spans="1:3" x14ac:dyDescent="0.3">
      <c r="A1226" s="10">
        <v>41205</v>
      </c>
      <c r="B1226" s="10">
        <v>41209</v>
      </c>
      <c r="C1226" t="s">
        <v>3382</v>
      </c>
    </row>
    <row r="1227" spans="1:3" x14ac:dyDescent="0.3">
      <c r="A1227" s="10">
        <v>41205</v>
      </c>
      <c r="B1227" s="10">
        <v>41209</v>
      </c>
      <c r="C1227" t="s">
        <v>3382</v>
      </c>
    </row>
    <row r="1228" spans="1:3" x14ac:dyDescent="0.3">
      <c r="A1228" s="10">
        <v>41205</v>
      </c>
      <c r="B1228" s="10">
        <v>41209</v>
      </c>
      <c r="C1228" t="s">
        <v>3382</v>
      </c>
    </row>
    <row r="1229" spans="1:3" x14ac:dyDescent="0.3">
      <c r="A1229" s="10">
        <v>41075</v>
      </c>
      <c r="B1229" s="10">
        <v>41080</v>
      </c>
      <c r="C1229" t="s">
        <v>3391</v>
      </c>
    </row>
    <row r="1230" spans="1:3" x14ac:dyDescent="0.3">
      <c r="A1230" s="10">
        <v>41075</v>
      </c>
      <c r="B1230" s="10">
        <v>41080</v>
      </c>
      <c r="C1230" t="s">
        <v>3391</v>
      </c>
    </row>
    <row r="1231" spans="1:3" x14ac:dyDescent="0.3">
      <c r="A1231" s="10">
        <v>41075</v>
      </c>
      <c r="B1231" s="10">
        <v>41080</v>
      </c>
      <c r="C1231" t="s">
        <v>3391</v>
      </c>
    </row>
    <row r="1232" spans="1:3" x14ac:dyDescent="0.3">
      <c r="A1232" s="10">
        <v>41075</v>
      </c>
      <c r="B1232" s="10">
        <v>41080</v>
      </c>
      <c r="C1232" t="s">
        <v>3391</v>
      </c>
    </row>
    <row r="1233" spans="1:3" x14ac:dyDescent="0.3">
      <c r="A1233" s="10">
        <v>41603</v>
      </c>
      <c r="B1233" s="10">
        <v>41609</v>
      </c>
      <c r="C1233" t="s">
        <v>3400</v>
      </c>
    </row>
    <row r="1234" spans="1:3" x14ac:dyDescent="0.3">
      <c r="A1234" s="10">
        <v>41603</v>
      </c>
      <c r="B1234" s="10">
        <v>41609</v>
      </c>
      <c r="C1234" t="s">
        <v>3400</v>
      </c>
    </row>
    <row r="1235" spans="1:3" x14ac:dyDescent="0.3">
      <c r="A1235" s="10">
        <v>41603</v>
      </c>
      <c r="B1235" s="10">
        <v>41609</v>
      </c>
      <c r="C1235" t="s">
        <v>3400</v>
      </c>
    </row>
    <row r="1236" spans="1:3" x14ac:dyDescent="0.3">
      <c r="A1236" s="10">
        <v>41184</v>
      </c>
      <c r="B1236" s="10">
        <v>41189</v>
      </c>
      <c r="C1236" t="s">
        <v>3403</v>
      </c>
    </row>
    <row r="1237" spans="1:3" x14ac:dyDescent="0.3">
      <c r="A1237" s="10">
        <v>41839</v>
      </c>
      <c r="B1237" s="10">
        <v>41844</v>
      </c>
      <c r="C1237" t="s">
        <v>3406</v>
      </c>
    </row>
    <row r="1238" spans="1:3" x14ac:dyDescent="0.3">
      <c r="A1238" s="10">
        <v>41839</v>
      </c>
      <c r="B1238" s="10">
        <v>41844</v>
      </c>
      <c r="C1238" t="s">
        <v>3406</v>
      </c>
    </row>
    <row r="1239" spans="1:3" x14ac:dyDescent="0.3">
      <c r="A1239" s="10">
        <v>41839</v>
      </c>
      <c r="B1239" s="10">
        <v>41844</v>
      </c>
      <c r="C1239" t="s">
        <v>3406</v>
      </c>
    </row>
    <row r="1240" spans="1:3" x14ac:dyDescent="0.3">
      <c r="A1240" s="10">
        <v>41839</v>
      </c>
      <c r="B1240" s="10">
        <v>41844</v>
      </c>
      <c r="C1240" t="s">
        <v>3406</v>
      </c>
    </row>
    <row r="1241" spans="1:3" x14ac:dyDescent="0.3">
      <c r="A1241" s="10">
        <v>41839</v>
      </c>
      <c r="B1241" s="10">
        <v>41844</v>
      </c>
      <c r="C1241" t="s">
        <v>3406</v>
      </c>
    </row>
    <row r="1242" spans="1:3" x14ac:dyDescent="0.3">
      <c r="A1242" s="10">
        <v>40803</v>
      </c>
      <c r="B1242" s="10">
        <v>40807</v>
      </c>
      <c r="C1242" t="s">
        <v>3415</v>
      </c>
    </row>
    <row r="1243" spans="1:3" x14ac:dyDescent="0.3">
      <c r="A1243" s="10">
        <v>40803</v>
      </c>
      <c r="B1243" s="10">
        <v>40807</v>
      </c>
      <c r="C1243" t="s">
        <v>3415</v>
      </c>
    </row>
    <row r="1244" spans="1:3" x14ac:dyDescent="0.3">
      <c r="A1244" s="10">
        <v>40803</v>
      </c>
      <c r="B1244" s="10">
        <v>40807</v>
      </c>
      <c r="C1244" t="s">
        <v>3415</v>
      </c>
    </row>
    <row r="1245" spans="1:3" x14ac:dyDescent="0.3">
      <c r="A1245" s="10">
        <v>40803</v>
      </c>
      <c r="B1245" s="10">
        <v>40807</v>
      </c>
      <c r="C1245" t="s">
        <v>3415</v>
      </c>
    </row>
    <row r="1246" spans="1:3" x14ac:dyDescent="0.3">
      <c r="A1246" s="10">
        <v>41885</v>
      </c>
      <c r="B1246" s="10">
        <v>41891</v>
      </c>
      <c r="C1246" t="s">
        <v>3418</v>
      </c>
    </row>
    <row r="1247" spans="1:3" x14ac:dyDescent="0.3">
      <c r="A1247" s="10">
        <v>41885</v>
      </c>
      <c r="B1247" s="10">
        <v>41891</v>
      </c>
      <c r="C1247" t="s">
        <v>3418</v>
      </c>
    </row>
    <row r="1248" spans="1:3" x14ac:dyDescent="0.3">
      <c r="A1248" s="10">
        <v>41885</v>
      </c>
      <c r="B1248" s="10">
        <v>41891</v>
      </c>
      <c r="C1248" t="s">
        <v>3418</v>
      </c>
    </row>
    <row r="1249" spans="1:3" x14ac:dyDescent="0.3">
      <c r="A1249" s="10">
        <v>41411</v>
      </c>
      <c r="B1249" s="10">
        <v>41416</v>
      </c>
      <c r="C1249" t="s">
        <v>3423</v>
      </c>
    </row>
    <row r="1250" spans="1:3" x14ac:dyDescent="0.3">
      <c r="A1250" s="10">
        <v>41335</v>
      </c>
      <c r="B1250" s="10">
        <v>41342</v>
      </c>
      <c r="C1250" t="s">
        <v>3424</v>
      </c>
    </row>
    <row r="1251" spans="1:3" x14ac:dyDescent="0.3">
      <c r="A1251" s="10">
        <v>41452</v>
      </c>
      <c r="B1251" s="10">
        <v>41459</v>
      </c>
      <c r="C1251" t="s">
        <v>3427</v>
      </c>
    </row>
    <row r="1252" spans="1:3" x14ac:dyDescent="0.3">
      <c r="A1252" s="10">
        <v>41690</v>
      </c>
      <c r="B1252" s="10">
        <v>41691</v>
      </c>
      <c r="C1252" t="s">
        <v>3430</v>
      </c>
    </row>
    <row r="1253" spans="1:3" x14ac:dyDescent="0.3">
      <c r="A1253" s="10">
        <v>41690</v>
      </c>
      <c r="B1253" s="10">
        <v>41691</v>
      </c>
      <c r="C1253" t="s">
        <v>3430</v>
      </c>
    </row>
    <row r="1254" spans="1:3" x14ac:dyDescent="0.3">
      <c r="A1254" s="10">
        <v>41415</v>
      </c>
      <c r="B1254" s="10">
        <v>41418</v>
      </c>
      <c r="C1254" t="s">
        <v>3433</v>
      </c>
    </row>
    <row r="1255" spans="1:3" x14ac:dyDescent="0.3">
      <c r="A1255" s="10">
        <v>40869</v>
      </c>
      <c r="B1255" s="10">
        <v>40873</v>
      </c>
      <c r="C1255" t="s">
        <v>3438</v>
      </c>
    </row>
    <row r="1256" spans="1:3" x14ac:dyDescent="0.3">
      <c r="A1256" s="10">
        <v>41915</v>
      </c>
      <c r="B1256" s="10">
        <v>41920</v>
      </c>
      <c r="C1256" t="s">
        <v>3441</v>
      </c>
    </row>
    <row r="1257" spans="1:3" x14ac:dyDescent="0.3">
      <c r="A1257" s="10">
        <v>41915</v>
      </c>
      <c r="B1257" s="10">
        <v>41920</v>
      </c>
      <c r="C1257" t="s">
        <v>3441</v>
      </c>
    </row>
    <row r="1258" spans="1:3" x14ac:dyDescent="0.3">
      <c r="A1258" s="10">
        <v>41989</v>
      </c>
      <c r="B1258" s="10">
        <v>41994</v>
      </c>
      <c r="C1258" t="s">
        <v>3443</v>
      </c>
    </row>
    <row r="1259" spans="1:3" x14ac:dyDescent="0.3">
      <c r="A1259" s="10">
        <v>41463</v>
      </c>
      <c r="B1259" s="10">
        <v>41465</v>
      </c>
      <c r="C1259" t="s">
        <v>3448</v>
      </c>
    </row>
    <row r="1260" spans="1:3" x14ac:dyDescent="0.3">
      <c r="A1260" s="10">
        <v>41463</v>
      </c>
      <c r="B1260" s="10">
        <v>41465</v>
      </c>
      <c r="C1260" t="s">
        <v>3448</v>
      </c>
    </row>
    <row r="1261" spans="1:3" x14ac:dyDescent="0.3">
      <c r="A1261" s="10">
        <v>41463</v>
      </c>
      <c r="B1261" s="10">
        <v>41465</v>
      </c>
      <c r="C1261" t="s">
        <v>3448</v>
      </c>
    </row>
    <row r="1262" spans="1:3" x14ac:dyDescent="0.3">
      <c r="A1262" s="10">
        <v>41382</v>
      </c>
      <c r="B1262" s="10">
        <v>41386</v>
      </c>
      <c r="C1262" t="s">
        <v>3453</v>
      </c>
    </row>
    <row r="1263" spans="1:3" x14ac:dyDescent="0.3">
      <c r="A1263" s="10">
        <v>40827</v>
      </c>
      <c r="B1263" s="10">
        <v>40832</v>
      </c>
      <c r="C1263" t="s">
        <v>3457</v>
      </c>
    </row>
    <row r="1264" spans="1:3" x14ac:dyDescent="0.3">
      <c r="A1264" s="10">
        <v>40827</v>
      </c>
      <c r="B1264" s="10">
        <v>40832</v>
      </c>
      <c r="C1264" t="s">
        <v>3457</v>
      </c>
    </row>
    <row r="1265" spans="1:3" x14ac:dyDescent="0.3">
      <c r="A1265" s="10">
        <v>41261</v>
      </c>
      <c r="B1265" s="10">
        <v>41265</v>
      </c>
      <c r="C1265" t="s">
        <v>3462</v>
      </c>
    </row>
    <row r="1266" spans="1:3" x14ac:dyDescent="0.3">
      <c r="A1266" s="10">
        <v>41641</v>
      </c>
      <c r="B1266" s="10">
        <v>41645</v>
      </c>
      <c r="C1266" t="s">
        <v>3465</v>
      </c>
    </row>
    <row r="1267" spans="1:3" x14ac:dyDescent="0.3">
      <c r="A1267" s="10">
        <v>41940</v>
      </c>
      <c r="B1267" s="10">
        <v>41941</v>
      </c>
      <c r="C1267" t="s">
        <v>3468</v>
      </c>
    </row>
    <row r="1268" spans="1:3" x14ac:dyDescent="0.3">
      <c r="A1268" s="10">
        <v>41940</v>
      </c>
      <c r="B1268" s="10">
        <v>41941</v>
      </c>
      <c r="C1268" t="s">
        <v>3468</v>
      </c>
    </row>
    <row r="1269" spans="1:3" x14ac:dyDescent="0.3">
      <c r="A1269" s="10">
        <v>41544</v>
      </c>
      <c r="B1269" s="10">
        <v>41548</v>
      </c>
      <c r="C1269" t="s">
        <v>3475</v>
      </c>
    </row>
    <row r="1270" spans="1:3" x14ac:dyDescent="0.3">
      <c r="A1270" s="10">
        <v>41544</v>
      </c>
      <c r="B1270" s="10">
        <v>41548</v>
      </c>
      <c r="C1270" t="s">
        <v>3475</v>
      </c>
    </row>
    <row r="1271" spans="1:3" x14ac:dyDescent="0.3">
      <c r="A1271" s="10">
        <v>41544</v>
      </c>
      <c r="B1271" s="10">
        <v>41548</v>
      </c>
      <c r="C1271" t="s">
        <v>3475</v>
      </c>
    </row>
    <row r="1272" spans="1:3" x14ac:dyDescent="0.3">
      <c r="A1272" s="10">
        <v>40906</v>
      </c>
      <c r="B1272" s="10">
        <v>40910</v>
      </c>
      <c r="C1272" t="s">
        <v>3480</v>
      </c>
    </row>
    <row r="1273" spans="1:3" x14ac:dyDescent="0.3">
      <c r="A1273" s="10">
        <v>40906</v>
      </c>
      <c r="B1273" s="10">
        <v>40910</v>
      </c>
      <c r="C1273" t="s">
        <v>3480</v>
      </c>
    </row>
    <row r="1274" spans="1:3" x14ac:dyDescent="0.3">
      <c r="A1274" s="10">
        <v>40906</v>
      </c>
      <c r="B1274" s="10">
        <v>40910</v>
      </c>
      <c r="C1274" t="s">
        <v>3480</v>
      </c>
    </row>
    <row r="1275" spans="1:3" x14ac:dyDescent="0.3">
      <c r="A1275" s="10">
        <v>40906</v>
      </c>
      <c r="B1275" s="10">
        <v>40910</v>
      </c>
      <c r="C1275" t="s">
        <v>3480</v>
      </c>
    </row>
    <row r="1276" spans="1:3" x14ac:dyDescent="0.3">
      <c r="A1276" s="10">
        <v>40906</v>
      </c>
      <c r="B1276" s="10">
        <v>40910</v>
      </c>
      <c r="C1276" t="s">
        <v>3480</v>
      </c>
    </row>
    <row r="1277" spans="1:3" x14ac:dyDescent="0.3">
      <c r="A1277" s="10">
        <v>40906</v>
      </c>
      <c r="B1277" s="10">
        <v>40910</v>
      </c>
      <c r="C1277" t="s">
        <v>3480</v>
      </c>
    </row>
    <row r="1278" spans="1:3" x14ac:dyDescent="0.3">
      <c r="A1278" s="10">
        <v>40906</v>
      </c>
      <c r="B1278" s="10">
        <v>40910</v>
      </c>
      <c r="C1278" t="s">
        <v>3480</v>
      </c>
    </row>
    <row r="1279" spans="1:3" x14ac:dyDescent="0.3">
      <c r="A1279" s="10">
        <v>41085</v>
      </c>
      <c r="B1279" s="10">
        <v>41090</v>
      </c>
      <c r="C1279" t="s">
        <v>3491</v>
      </c>
    </row>
    <row r="1280" spans="1:3" x14ac:dyDescent="0.3">
      <c r="A1280" s="10">
        <v>41233</v>
      </c>
      <c r="B1280" s="10">
        <v>41237</v>
      </c>
      <c r="C1280" t="s">
        <v>3494</v>
      </c>
    </row>
    <row r="1281" spans="1:3" x14ac:dyDescent="0.3">
      <c r="A1281" s="10">
        <v>41233</v>
      </c>
      <c r="B1281" s="10">
        <v>41237</v>
      </c>
      <c r="C1281" t="s">
        <v>3494</v>
      </c>
    </row>
    <row r="1282" spans="1:3" x14ac:dyDescent="0.3">
      <c r="A1282" s="10">
        <v>41169</v>
      </c>
      <c r="B1282" s="10">
        <v>41172</v>
      </c>
      <c r="C1282" t="s">
        <v>3497</v>
      </c>
    </row>
    <row r="1283" spans="1:3" x14ac:dyDescent="0.3">
      <c r="A1283" s="10">
        <v>41543</v>
      </c>
      <c r="B1283" s="10">
        <v>41547</v>
      </c>
      <c r="C1283" t="s">
        <v>3498</v>
      </c>
    </row>
    <row r="1284" spans="1:3" x14ac:dyDescent="0.3">
      <c r="A1284" s="10">
        <v>41543</v>
      </c>
      <c r="B1284" s="10">
        <v>41547</v>
      </c>
      <c r="C1284" t="s">
        <v>3498</v>
      </c>
    </row>
    <row r="1285" spans="1:3" x14ac:dyDescent="0.3">
      <c r="A1285" s="10">
        <v>41890</v>
      </c>
      <c r="B1285" s="10">
        <v>41892</v>
      </c>
      <c r="C1285" t="s">
        <v>3503</v>
      </c>
    </row>
    <row r="1286" spans="1:3" x14ac:dyDescent="0.3">
      <c r="A1286" s="10">
        <v>41491</v>
      </c>
      <c r="B1286" s="10">
        <v>41493</v>
      </c>
      <c r="C1286" t="s">
        <v>3504</v>
      </c>
    </row>
    <row r="1287" spans="1:3" x14ac:dyDescent="0.3">
      <c r="A1287" s="10">
        <v>41491</v>
      </c>
      <c r="B1287" s="10">
        <v>41493</v>
      </c>
      <c r="C1287" t="s">
        <v>3504</v>
      </c>
    </row>
    <row r="1288" spans="1:3" x14ac:dyDescent="0.3">
      <c r="A1288" s="10">
        <v>41491</v>
      </c>
      <c r="B1288" s="10">
        <v>41493</v>
      </c>
      <c r="C1288" t="s">
        <v>3504</v>
      </c>
    </row>
    <row r="1289" spans="1:3" x14ac:dyDescent="0.3">
      <c r="A1289" s="10">
        <v>41859</v>
      </c>
      <c r="B1289" s="10">
        <v>41865</v>
      </c>
      <c r="C1289" t="s">
        <v>3507</v>
      </c>
    </row>
    <row r="1290" spans="1:3" x14ac:dyDescent="0.3">
      <c r="A1290" s="10">
        <v>41859</v>
      </c>
      <c r="B1290" s="10">
        <v>41865</v>
      </c>
      <c r="C1290" t="s">
        <v>3507</v>
      </c>
    </row>
    <row r="1291" spans="1:3" x14ac:dyDescent="0.3">
      <c r="A1291" s="10">
        <v>41603</v>
      </c>
      <c r="B1291" s="10">
        <v>41606</v>
      </c>
      <c r="C1291" t="s">
        <v>3508</v>
      </c>
    </row>
    <row r="1292" spans="1:3" x14ac:dyDescent="0.3">
      <c r="A1292" s="10">
        <v>41237</v>
      </c>
      <c r="B1292" s="10">
        <v>41242</v>
      </c>
      <c r="C1292" t="s">
        <v>3511</v>
      </c>
    </row>
    <row r="1293" spans="1:3" x14ac:dyDescent="0.3">
      <c r="A1293" s="10">
        <v>41237</v>
      </c>
      <c r="B1293" s="10">
        <v>41242</v>
      </c>
      <c r="C1293" t="s">
        <v>3511</v>
      </c>
    </row>
    <row r="1294" spans="1:3" x14ac:dyDescent="0.3">
      <c r="A1294" s="10">
        <v>41237</v>
      </c>
      <c r="B1294" s="10">
        <v>41242</v>
      </c>
      <c r="C1294" t="s">
        <v>3511</v>
      </c>
    </row>
    <row r="1295" spans="1:3" x14ac:dyDescent="0.3">
      <c r="A1295" s="10">
        <v>41237</v>
      </c>
      <c r="B1295" s="10">
        <v>41242</v>
      </c>
      <c r="C1295" t="s">
        <v>3511</v>
      </c>
    </row>
    <row r="1296" spans="1:3" x14ac:dyDescent="0.3">
      <c r="A1296" s="10">
        <v>41771</v>
      </c>
      <c r="B1296" s="10">
        <v>41772</v>
      </c>
      <c r="C1296" t="s">
        <v>3516</v>
      </c>
    </row>
    <row r="1297" spans="1:3" x14ac:dyDescent="0.3">
      <c r="A1297" s="10">
        <v>41771</v>
      </c>
      <c r="B1297" s="10">
        <v>41772</v>
      </c>
      <c r="C1297" t="s">
        <v>3516</v>
      </c>
    </row>
    <row r="1298" spans="1:3" x14ac:dyDescent="0.3">
      <c r="A1298" s="10">
        <v>41771</v>
      </c>
      <c r="B1298" s="10">
        <v>41772</v>
      </c>
      <c r="C1298" t="s">
        <v>3516</v>
      </c>
    </row>
    <row r="1299" spans="1:3" x14ac:dyDescent="0.3">
      <c r="A1299" s="10">
        <v>40997</v>
      </c>
      <c r="B1299" s="10">
        <v>41003</v>
      </c>
      <c r="C1299" t="s">
        <v>3517</v>
      </c>
    </row>
    <row r="1300" spans="1:3" x14ac:dyDescent="0.3">
      <c r="A1300" s="10">
        <v>41915</v>
      </c>
      <c r="B1300" s="10">
        <v>41921</v>
      </c>
      <c r="C1300" t="s">
        <v>3520</v>
      </c>
    </row>
    <row r="1301" spans="1:3" x14ac:dyDescent="0.3">
      <c r="A1301" s="10">
        <v>41915</v>
      </c>
      <c r="B1301" s="10">
        <v>41921</v>
      </c>
      <c r="C1301" t="s">
        <v>3520</v>
      </c>
    </row>
    <row r="1302" spans="1:3" x14ac:dyDescent="0.3">
      <c r="A1302" s="10">
        <v>41670</v>
      </c>
      <c r="B1302" s="10">
        <v>41677</v>
      </c>
      <c r="C1302" t="s">
        <v>3525</v>
      </c>
    </row>
    <row r="1303" spans="1:3" x14ac:dyDescent="0.3">
      <c r="A1303" s="10">
        <v>41670</v>
      </c>
      <c r="B1303" s="10">
        <v>41677</v>
      </c>
      <c r="C1303" t="s">
        <v>3525</v>
      </c>
    </row>
    <row r="1304" spans="1:3" x14ac:dyDescent="0.3">
      <c r="A1304" s="10">
        <v>41670</v>
      </c>
      <c r="B1304" s="10">
        <v>41677</v>
      </c>
      <c r="C1304" t="s">
        <v>3525</v>
      </c>
    </row>
    <row r="1305" spans="1:3" x14ac:dyDescent="0.3">
      <c r="A1305" s="10">
        <v>41654</v>
      </c>
      <c r="B1305" s="10">
        <v>41656</v>
      </c>
      <c r="C1305" t="s">
        <v>3528</v>
      </c>
    </row>
    <row r="1306" spans="1:3" x14ac:dyDescent="0.3">
      <c r="A1306" s="10">
        <v>41654</v>
      </c>
      <c r="B1306" s="10">
        <v>41656</v>
      </c>
      <c r="C1306" t="s">
        <v>3528</v>
      </c>
    </row>
    <row r="1307" spans="1:3" x14ac:dyDescent="0.3">
      <c r="A1307" s="10">
        <v>40827</v>
      </c>
      <c r="B1307" s="10">
        <v>40829</v>
      </c>
      <c r="C1307" t="s">
        <v>3531</v>
      </c>
    </row>
    <row r="1308" spans="1:3" x14ac:dyDescent="0.3">
      <c r="A1308" s="10">
        <v>40827</v>
      </c>
      <c r="B1308" s="10">
        <v>40829</v>
      </c>
      <c r="C1308" t="s">
        <v>3531</v>
      </c>
    </row>
    <row r="1309" spans="1:3" x14ac:dyDescent="0.3">
      <c r="A1309" s="10">
        <v>41012</v>
      </c>
      <c r="B1309" s="10">
        <v>41013</v>
      </c>
      <c r="C1309" t="s">
        <v>3536</v>
      </c>
    </row>
    <row r="1310" spans="1:3" x14ac:dyDescent="0.3">
      <c r="A1310" s="10">
        <v>41012</v>
      </c>
      <c r="B1310" s="10">
        <v>41013</v>
      </c>
      <c r="C1310" t="s">
        <v>3536</v>
      </c>
    </row>
    <row r="1311" spans="1:3" x14ac:dyDescent="0.3">
      <c r="A1311" s="10">
        <v>41960</v>
      </c>
      <c r="B1311" s="10">
        <v>41964</v>
      </c>
      <c r="C1311" t="s">
        <v>3541</v>
      </c>
    </row>
    <row r="1312" spans="1:3" x14ac:dyDescent="0.3">
      <c r="A1312" s="10">
        <v>41242</v>
      </c>
      <c r="B1312" s="10">
        <v>41243</v>
      </c>
      <c r="C1312" t="s">
        <v>3542</v>
      </c>
    </row>
    <row r="1313" spans="1:3" x14ac:dyDescent="0.3">
      <c r="A1313" s="10">
        <v>41442</v>
      </c>
      <c r="B1313" s="10">
        <v>41444</v>
      </c>
      <c r="C1313" t="s">
        <v>3547</v>
      </c>
    </row>
    <row r="1314" spans="1:3" x14ac:dyDescent="0.3">
      <c r="A1314" s="10">
        <v>41705</v>
      </c>
      <c r="B1314" s="10">
        <v>41709</v>
      </c>
      <c r="C1314" t="s">
        <v>3548</v>
      </c>
    </row>
    <row r="1315" spans="1:3" x14ac:dyDescent="0.3">
      <c r="A1315" s="10">
        <v>41229</v>
      </c>
      <c r="B1315" s="10">
        <v>41233</v>
      </c>
      <c r="C1315" t="s">
        <v>3551</v>
      </c>
    </row>
    <row r="1316" spans="1:3" x14ac:dyDescent="0.3">
      <c r="A1316" s="10">
        <v>41229</v>
      </c>
      <c r="B1316" s="10">
        <v>41233</v>
      </c>
      <c r="C1316" t="s">
        <v>3551</v>
      </c>
    </row>
    <row r="1317" spans="1:3" x14ac:dyDescent="0.3">
      <c r="A1317" s="10">
        <v>41078</v>
      </c>
      <c r="B1317" s="10">
        <v>41082</v>
      </c>
      <c r="C1317" t="s">
        <v>3553</v>
      </c>
    </row>
    <row r="1318" spans="1:3" x14ac:dyDescent="0.3">
      <c r="A1318" s="10">
        <v>41373</v>
      </c>
      <c r="B1318" s="10">
        <v>41379</v>
      </c>
      <c r="C1318" t="s">
        <v>3556</v>
      </c>
    </row>
    <row r="1319" spans="1:3" x14ac:dyDescent="0.3">
      <c r="A1319" s="10">
        <v>40957</v>
      </c>
      <c r="B1319" s="10">
        <v>40961</v>
      </c>
      <c r="C1319" t="s">
        <v>3557</v>
      </c>
    </row>
    <row r="1320" spans="1:3" x14ac:dyDescent="0.3">
      <c r="A1320" s="10">
        <v>41731</v>
      </c>
      <c r="B1320" s="10">
        <v>41733</v>
      </c>
      <c r="C1320" t="s">
        <v>3560</v>
      </c>
    </row>
    <row r="1321" spans="1:3" x14ac:dyDescent="0.3">
      <c r="A1321" s="10">
        <v>41731</v>
      </c>
      <c r="B1321" s="10">
        <v>41733</v>
      </c>
      <c r="C1321" t="s">
        <v>3560</v>
      </c>
    </row>
    <row r="1322" spans="1:3" x14ac:dyDescent="0.3">
      <c r="A1322" s="10">
        <v>41802</v>
      </c>
      <c r="B1322" s="10">
        <v>41804</v>
      </c>
      <c r="C1322" t="s">
        <v>3567</v>
      </c>
    </row>
    <row r="1323" spans="1:3" x14ac:dyDescent="0.3">
      <c r="A1323" s="10">
        <v>41802</v>
      </c>
      <c r="B1323" s="10">
        <v>41804</v>
      </c>
      <c r="C1323" t="s">
        <v>3567</v>
      </c>
    </row>
    <row r="1324" spans="1:3" x14ac:dyDescent="0.3">
      <c r="A1324" s="10">
        <v>41802</v>
      </c>
      <c r="B1324" s="10">
        <v>41804</v>
      </c>
      <c r="C1324" t="s">
        <v>3567</v>
      </c>
    </row>
    <row r="1325" spans="1:3" x14ac:dyDescent="0.3">
      <c r="A1325" s="10">
        <v>41802</v>
      </c>
      <c r="B1325" s="10">
        <v>41804</v>
      </c>
      <c r="C1325" t="s">
        <v>3567</v>
      </c>
    </row>
    <row r="1326" spans="1:3" x14ac:dyDescent="0.3">
      <c r="A1326" s="10">
        <v>41802</v>
      </c>
      <c r="B1326" s="10">
        <v>41804</v>
      </c>
      <c r="C1326" t="s">
        <v>3567</v>
      </c>
    </row>
    <row r="1327" spans="1:3" x14ac:dyDescent="0.3">
      <c r="A1327" s="10">
        <v>40913</v>
      </c>
      <c r="B1327" s="10">
        <v>40918</v>
      </c>
      <c r="C1327" t="s">
        <v>3574</v>
      </c>
    </row>
    <row r="1328" spans="1:3" x14ac:dyDescent="0.3">
      <c r="A1328" s="10">
        <v>41725</v>
      </c>
      <c r="B1328" s="10">
        <v>41727</v>
      </c>
      <c r="C1328" t="s">
        <v>3577</v>
      </c>
    </row>
    <row r="1329" spans="1:3" x14ac:dyDescent="0.3">
      <c r="A1329" s="10">
        <v>40806</v>
      </c>
      <c r="B1329" s="10">
        <v>40812</v>
      </c>
      <c r="C1329" t="s">
        <v>3580</v>
      </c>
    </row>
    <row r="1330" spans="1:3" x14ac:dyDescent="0.3">
      <c r="A1330" s="10">
        <v>40806</v>
      </c>
      <c r="B1330" s="10">
        <v>40812</v>
      </c>
      <c r="C1330" t="s">
        <v>3580</v>
      </c>
    </row>
    <row r="1331" spans="1:3" x14ac:dyDescent="0.3">
      <c r="A1331" s="10">
        <v>40628</v>
      </c>
      <c r="B1331" s="10">
        <v>40632</v>
      </c>
      <c r="C1331" t="s">
        <v>3584</v>
      </c>
    </row>
    <row r="1332" spans="1:3" x14ac:dyDescent="0.3">
      <c r="A1332" s="10">
        <v>41156</v>
      </c>
      <c r="B1332" s="10">
        <v>41161</v>
      </c>
      <c r="C1332" t="s">
        <v>3585</v>
      </c>
    </row>
    <row r="1333" spans="1:3" x14ac:dyDescent="0.3">
      <c r="A1333" s="10">
        <v>41348</v>
      </c>
      <c r="B1333" s="10">
        <v>41350</v>
      </c>
      <c r="C1333" t="s">
        <v>3588</v>
      </c>
    </row>
    <row r="1334" spans="1:3" x14ac:dyDescent="0.3">
      <c r="A1334" s="10">
        <v>41816</v>
      </c>
      <c r="B1334" s="10">
        <v>41820</v>
      </c>
      <c r="C1334" t="s">
        <v>3591</v>
      </c>
    </row>
    <row r="1335" spans="1:3" x14ac:dyDescent="0.3">
      <c r="A1335" s="10">
        <v>41842</v>
      </c>
      <c r="B1335" s="10">
        <v>41842</v>
      </c>
      <c r="C1335" t="s">
        <v>3594</v>
      </c>
    </row>
    <row r="1336" spans="1:3" x14ac:dyDescent="0.3">
      <c r="A1336" s="10">
        <v>41842</v>
      </c>
      <c r="B1336" s="10">
        <v>41842</v>
      </c>
      <c r="C1336" t="s">
        <v>3594</v>
      </c>
    </row>
    <row r="1337" spans="1:3" x14ac:dyDescent="0.3">
      <c r="A1337" s="10">
        <v>41205</v>
      </c>
      <c r="B1337" s="10">
        <v>41210</v>
      </c>
      <c r="C1337" t="s">
        <v>3597</v>
      </c>
    </row>
    <row r="1338" spans="1:3" x14ac:dyDescent="0.3">
      <c r="A1338" s="10">
        <v>41870</v>
      </c>
      <c r="B1338" s="10">
        <v>41874</v>
      </c>
      <c r="C1338" t="s">
        <v>3600</v>
      </c>
    </row>
    <row r="1339" spans="1:3" x14ac:dyDescent="0.3">
      <c r="A1339" s="10">
        <v>41983</v>
      </c>
      <c r="B1339" s="10">
        <v>41987</v>
      </c>
      <c r="C1339" t="s">
        <v>3603</v>
      </c>
    </row>
    <row r="1340" spans="1:3" x14ac:dyDescent="0.3">
      <c r="A1340" s="10">
        <v>41983</v>
      </c>
      <c r="B1340" s="10">
        <v>41987</v>
      </c>
      <c r="C1340" t="s">
        <v>3603</v>
      </c>
    </row>
    <row r="1341" spans="1:3" x14ac:dyDescent="0.3">
      <c r="A1341" s="10">
        <v>41983</v>
      </c>
      <c r="B1341" s="10">
        <v>41987</v>
      </c>
      <c r="C1341" t="s">
        <v>3603</v>
      </c>
    </row>
    <row r="1342" spans="1:3" x14ac:dyDescent="0.3">
      <c r="A1342" s="10">
        <v>41935</v>
      </c>
      <c r="B1342" s="10">
        <v>41940</v>
      </c>
      <c r="C1342" t="s">
        <v>3606</v>
      </c>
    </row>
    <row r="1343" spans="1:3" x14ac:dyDescent="0.3">
      <c r="A1343" s="10">
        <v>41824</v>
      </c>
      <c r="B1343" s="10">
        <v>41831</v>
      </c>
      <c r="C1343" t="s">
        <v>3609</v>
      </c>
    </row>
    <row r="1344" spans="1:3" x14ac:dyDescent="0.3">
      <c r="A1344" s="10">
        <v>41887</v>
      </c>
      <c r="B1344" s="10">
        <v>41893</v>
      </c>
      <c r="C1344" t="s">
        <v>3611</v>
      </c>
    </row>
    <row r="1345" spans="1:3" x14ac:dyDescent="0.3">
      <c r="A1345" s="10">
        <v>40842</v>
      </c>
      <c r="B1345" s="10">
        <v>40846</v>
      </c>
      <c r="C1345" t="s">
        <v>3616</v>
      </c>
    </row>
    <row r="1346" spans="1:3" x14ac:dyDescent="0.3">
      <c r="A1346" s="10">
        <v>40842</v>
      </c>
      <c r="B1346" s="10">
        <v>40846</v>
      </c>
      <c r="C1346" t="s">
        <v>3616</v>
      </c>
    </row>
    <row r="1347" spans="1:3" x14ac:dyDescent="0.3">
      <c r="A1347" s="10">
        <v>41454</v>
      </c>
      <c r="B1347" s="10">
        <v>41454</v>
      </c>
      <c r="C1347" t="s">
        <v>3621</v>
      </c>
    </row>
    <row r="1348" spans="1:3" x14ac:dyDescent="0.3">
      <c r="A1348" s="10">
        <v>41454</v>
      </c>
      <c r="B1348" s="10">
        <v>41454</v>
      </c>
      <c r="C1348" t="s">
        <v>3621</v>
      </c>
    </row>
    <row r="1349" spans="1:3" x14ac:dyDescent="0.3">
      <c r="A1349" s="10">
        <v>40851</v>
      </c>
      <c r="B1349" s="10">
        <v>40858</v>
      </c>
      <c r="C1349" t="s">
        <v>3626</v>
      </c>
    </row>
    <row r="1350" spans="1:3" x14ac:dyDescent="0.3">
      <c r="A1350" s="10">
        <v>40851</v>
      </c>
      <c r="B1350" s="10">
        <v>40858</v>
      </c>
      <c r="C1350" t="s">
        <v>3626</v>
      </c>
    </row>
    <row r="1351" spans="1:3" x14ac:dyDescent="0.3">
      <c r="A1351" s="10">
        <v>40851</v>
      </c>
      <c r="B1351" s="10">
        <v>40858</v>
      </c>
      <c r="C1351" t="s">
        <v>3626</v>
      </c>
    </row>
    <row r="1352" spans="1:3" x14ac:dyDescent="0.3">
      <c r="A1352" s="10">
        <v>40851</v>
      </c>
      <c r="B1352" s="10">
        <v>40858</v>
      </c>
      <c r="C1352" t="s">
        <v>3626</v>
      </c>
    </row>
    <row r="1353" spans="1:3" x14ac:dyDescent="0.3">
      <c r="A1353" s="10">
        <v>40851</v>
      </c>
      <c r="B1353" s="10">
        <v>40858</v>
      </c>
      <c r="C1353" t="s">
        <v>3626</v>
      </c>
    </row>
    <row r="1354" spans="1:3" x14ac:dyDescent="0.3">
      <c r="A1354" s="10">
        <v>41085</v>
      </c>
      <c r="B1354" s="10">
        <v>41091</v>
      </c>
      <c r="C1354" t="s">
        <v>3633</v>
      </c>
    </row>
    <row r="1355" spans="1:3" x14ac:dyDescent="0.3">
      <c r="A1355" s="10">
        <v>41085</v>
      </c>
      <c r="B1355" s="10">
        <v>41091</v>
      </c>
      <c r="C1355" t="s">
        <v>3633</v>
      </c>
    </row>
    <row r="1356" spans="1:3" x14ac:dyDescent="0.3">
      <c r="A1356" s="10">
        <v>41085</v>
      </c>
      <c r="B1356" s="10">
        <v>41091</v>
      </c>
      <c r="C1356" t="s">
        <v>3633</v>
      </c>
    </row>
    <row r="1357" spans="1:3" x14ac:dyDescent="0.3">
      <c r="A1357" s="10">
        <v>41116</v>
      </c>
      <c r="B1357" s="10">
        <v>41123</v>
      </c>
      <c r="C1357" t="s">
        <v>3635</v>
      </c>
    </row>
    <row r="1358" spans="1:3" x14ac:dyDescent="0.3">
      <c r="A1358" s="10">
        <v>40906</v>
      </c>
      <c r="B1358" s="10">
        <v>40911</v>
      </c>
      <c r="C1358" t="s">
        <v>3638</v>
      </c>
    </row>
    <row r="1359" spans="1:3" x14ac:dyDescent="0.3">
      <c r="A1359" s="10">
        <v>40906</v>
      </c>
      <c r="B1359" s="10">
        <v>40911</v>
      </c>
      <c r="C1359" t="s">
        <v>3638</v>
      </c>
    </row>
    <row r="1360" spans="1:3" x14ac:dyDescent="0.3">
      <c r="A1360" s="10">
        <v>41884</v>
      </c>
      <c r="B1360" s="10">
        <v>41889</v>
      </c>
      <c r="C1360" t="s">
        <v>3643</v>
      </c>
    </row>
    <row r="1361" spans="1:3" x14ac:dyDescent="0.3">
      <c r="A1361" s="10">
        <v>41884</v>
      </c>
      <c r="B1361" s="10">
        <v>41889</v>
      </c>
      <c r="C1361" t="s">
        <v>3643</v>
      </c>
    </row>
    <row r="1362" spans="1:3" x14ac:dyDescent="0.3">
      <c r="A1362" s="10">
        <v>41263</v>
      </c>
      <c r="B1362" s="10">
        <v>41267</v>
      </c>
      <c r="C1362" t="s">
        <v>3650</v>
      </c>
    </row>
    <row r="1363" spans="1:3" x14ac:dyDescent="0.3">
      <c r="A1363" s="10">
        <v>41263</v>
      </c>
      <c r="B1363" s="10">
        <v>41267</v>
      </c>
      <c r="C1363" t="s">
        <v>3650</v>
      </c>
    </row>
    <row r="1364" spans="1:3" x14ac:dyDescent="0.3">
      <c r="A1364" s="10">
        <v>41240</v>
      </c>
      <c r="B1364" s="10">
        <v>41244</v>
      </c>
      <c r="C1364" t="s">
        <v>3656</v>
      </c>
    </row>
    <row r="1365" spans="1:3" x14ac:dyDescent="0.3">
      <c r="A1365" s="10">
        <v>41240</v>
      </c>
      <c r="B1365" s="10">
        <v>41244</v>
      </c>
      <c r="C1365" t="s">
        <v>3656</v>
      </c>
    </row>
    <row r="1366" spans="1:3" x14ac:dyDescent="0.3">
      <c r="A1366" s="10">
        <v>41718</v>
      </c>
      <c r="B1366" s="10">
        <v>41721</v>
      </c>
      <c r="C1366" t="s">
        <v>3657</v>
      </c>
    </row>
    <row r="1367" spans="1:3" x14ac:dyDescent="0.3">
      <c r="A1367" s="10">
        <v>41718</v>
      </c>
      <c r="B1367" s="10">
        <v>41721</v>
      </c>
      <c r="C1367" t="s">
        <v>3657</v>
      </c>
    </row>
    <row r="1368" spans="1:3" x14ac:dyDescent="0.3">
      <c r="A1368" s="10">
        <v>41718</v>
      </c>
      <c r="B1368" s="10">
        <v>41721</v>
      </c>
      <c r="C1368" t="s">
        <v>3657</v>
      </c>
    </row>
    <row r="1369" spans="1:3" x14ac:dyDescent="0.3">
      <c r="A1369" s="10">
        <v>41718</v>
      </c>
      <c r="B1369" s="10">
        <v>41721</v>
      </c>
      <c r="C1369" t="s">
        <v>3657</v>
      </c>
    </row>
    <row r="1370" spans="1:3" x14ac:dyDescent="0.3">
      <c r="A1370" s="10">
        <v>41968</v>
      </c>
      <c r="B1370" s="10">
        <v>41973</v>
      </c>
      <c r="C1370" t="s">
        <v>3658</v>
      </c>
    </row>
    <row r="1371" spans="1:3" x14ac:dyDescent="0.3">
      <c r="A1371" s="10">
        <v>41968</v>
      </c>
      <c r="B1371" s="10">
        <v>41973</v>
      </c>
      <c r="C1371" t="s">
        <v>3658</v>
      </c>
    </row>
    <row r="1372" spans="1:3" x14ac:dyDescent="0.3">
      <c r="A1372" s="10">
        <v>41984</v>
      </c>
      <c r="B1372" s="10">
        <v>41986</v>
      </c>
      <c r="C1372" t="s">
        <v>3661</v>
      </c>
    </row>
    <row r="1373" spans="1:3" x14ac:dyDescent="0.3">
      <c r="A1373" s="10">
        <v>41984</v>
      </c>
      <c r="B1373" s="10">
        <v>41986</v>
      </c>
      <c r="C1373" t="s">
        <v>3661</v>
      </c>
    </row>
    <row r="1374" spans="1:3" x14ac:dyDescent="0.3">
      <c r="A1374" s="10">
        <v>40658</v>
      </c>
      <c r="B1374" s="10">
        <v>40663</v>
      </c>
      <c r="C1374" t="s">
        <v>3664</v>
      </c>
    </row>
    <row r="1375" spans="1:3" x14ac:dyDescent="0.3">
      <c r="A1375" s="10">
        <v>40658</v>
      </c>
      <c r="B1375" s="10">
        <v>40663</v>
      </c>
      <c r="C1375" t="s">
        <v>3664</v>
      </c>
    </row>
    <row r="1376" spans="1:3" x14ac:dyDescent="0.3">
      <c r="A1376" s="10">
        <v>40658</v>
      </c>
      <c r="B1376" s="10">
        <v>40663</v>
      </c>
      <c r="C1376" t="s">
        <v>3664</v>
      </c>
    </row>
    <row r="1377" spans="1:3" x14ac:dyDescent="0.3">
      <c r="A1377" s="10">
        <v>41207</v>
      </c>
      <c r="B1377" s="10">
        <v>41212</v>
      </c>
      <c r="C1377" t="s">
        <v>3666</v>
      </c>
    </row>
    <row r="1378" spans="1:3" x14ac:dyDescent="0.3">
      <c r="A1378" s="10">
        <v>41207</v>
      </c>
      <c r="B1378" s="10">
        <v>41212</v>
      </c>
      <c r="C1378" t="s">
        <v>3666</v>
      </c>
    </row>
    <row r="1379" spans="1:3" x14ac:dyDescent="0.3">
      <c r="A1379" s="10">
        <v>41575</v>
      </c>
      <c r="B1379" s="10">
        <v>41581</v>
      </c>
      <c r="C1379" t="s">
        <v>3671</v>
      </c>
    </row>
    <row r="1380" spans="1:3" x14ac:dyDescent="0.3">
      <c r="A1380" s="10">
        <v>41575</v>
      </c>
      <c r="B1380" s="10">
        <v>41581</v>
      </c>
      <c r="C1380" t="s">
        <v>3671</v>
      </c>
    </row>
    <row r="1381" spans="1:3" x14ac:dyDescent="0.3">
      <c r="A1381" s="10">
        <v>41594</v>
      </c>
      <c r="B1381" s="10">
        <v>41598</v>
      </c>
      <c r="C1381" t="s">
        <v>3674</v>
      </c>
    </row>
    <row r="1382" spans="1:3" x14ac:dyDescent="0.3">
      <c r="A1382" s="10">
        <v>41635</v>
      </c>
      <c r="B1382" s="10">
        <v>41636</v>
      </c>
      <c r="C1382" t="s">
        <v>3679</v>
      </c>
    </row>
    <row r="1383" spans="1:3" x14ac:dyDescent="0.3">
      <c r="A1383" s="10">
        <v>40669</v>
      </c>
      <c r="B1383" s="10">
        <v>40674</v>
      </c>
      <c r="C1383" t="s">
        <v>3682</v>
      </c>
    </row>
    <row r="1384" spans="1:3" x14ac:dyDescent="0.3">
      <c r="A1384" s="10">
        <v>40669</v>
      </c>
      <c r="B1384" s="10">
        <v>40674</v>
      </c>
      <c r="C1384" t="s">
        <v>3682</v>
      </c>
    </row>
    <row r="1385" spans="1:3" x14ac:dyDescent="0.3">
      <c r="A1385" s="10">
        <v>40876</v>
      </c>
      <c r="B1385" s="10">
        <v>40883</v>
      </c>
      <c r="C1385" t="s">
        <v>3683</v>
      </c>
    </row>
    <row r="1386" spans="1:3" x14ac:dyDescent="0.3">
      <c r="A1386" s="10">
        <v>40876</v>
      </c>
      <c r="B1386" s="10">
        <v>40883</v>
      </c>
      <c r="C1386" t="s">
        <v>3683</v>
      </c>
    </row>
    <row r="1387" spans="1:3" x14ac:dyDescent="0.3">
      <c r="A1387" s="10">
        <v>41905</v>
      </c>
      <c r="B1387" s="10">
        <v>41911</v>
      </c>
      <c r="C1387" t="s">
        <v>3687</v>
      </c>
    </row>
    <row r="1388" spans="1:3" x14ac:dyDescent="0.3">
      <c r="A1388" s="10">
        <v>41079</v>
      </c>
      <c r="B1388" s="10">
        <v>41083</v>
      </c>
      <c r="C1388" t="s">
        <v>3690</v>
      </c>
    </row>
    <row r="1389" spans="1:3" x14ac:dyDescent="0.3">
      <c r="A1389" s="10">
        <v>41079</v>
      </c>
      <c r="B1389" s="10">
        <v>41083</v>
      </c>
      <c r="C1389" t="s">
        <v>3690</v>
      </c>
    </row>
    <row r="1390" spans="1:3" x14ac:dyDescent="0.3">
      <c r="A1390" s="10">
        <v>41079</v>
      </c>
      <c r="B1390" s="10">
        <v>41083</v>
      </c>
      <c r="C1390" t="s">
        <v>3690</v>
      </c>
    </row>
    <row r="1391" spans="1:3" x14ac:dyDescent="0.3">
      <c r="A1391" s="10">
        <v>41460</v>
      </c>
      <c r="B1391" s="10">
        <v>41462</v>
      </c>
      <c r="C1391" t="s">
        <v>3695</v>
      </c>
    </row>
    <row r="1392" spans="1:3" x14ac:dyDescent="0.3">
      <c r="A1392" s="10">
        <v>41460</v>
      </c>
      <c r="B1392" s="10">
        <v>41462</v>
      </c>
      <c r="C1392" t="s">
        <v>3695</v>
      </c>
    </row>
    <row r="1393" spans="1:3" x14ac:dyDescent="0.3">
      <c r="A1393" s="10">
        <v>41460</v>
      </c>
      <c r="B1393" s="10">
        <v>41462</v>
      </c>
      <c r="C1393" t="s">
        <v>3695</v>
      </c>
    </row>
    <row r="1394" spans="1:3" x14ac:dyDescent="0.3">
      <c r="A1394" s="10">
        <v>41460</v>
      </c>
      <c r="B1394" s="10">
        <v>41462</v>
      </c>
      <c r="C1394" t="s">
        <v>3695</v>
      </c>
    </row>
    <row r="1395" spans="1:3" x14ac:dyDescent="0.3">
      <c r="A1395" s="10">
        <v>41155</v>
      </c>
      <c r="B1395" s="10">
        <v>41160</v>
      </c>
      <c r="C1395" t="s">
        <v>3702</v>
      </c>
    </row>
    <row r="1396" spans="1:3" x14ac:dyDescent="0.3">
      <c r="A1396" s="10">
        <v>41155</v>
      </c>
      <c r="B1396" s="10">
        <v>41160</v>
      </c>
      <c r="C1396" t="s">
        <v>3702</v>
      </c>
    </row>
    <row r="1397" spans="1:3" x14ac:dyDescent="0.3">
      <c r="A1397" s="10">
        <v>41859</v>
      </c>
      <c r="B1397" s="10">
        <v>41864</v>
      </c>
      <c r="C1397" t="s">
        <v>3705</v>
      </c>
    </row>
    <row r="1398" spans="1:3" x14ac:dyDescent="0.3">
      <c r="A1398" s="10">
        <v>41712</v>
      </c>
      <c r="B1398" s="10">
        <v>41719</v>
      </c>
      <c r="C1398" t="s">
        <v>3706</v>
      </c>
    </row>
    <row r="1399" spans="1:3" x14ac:dyDescent="0.3">
      <c r="A1399" s="10">
        <v>41911</v>
      </c>
      <c r="B1399" s="10">
        <v>41914</v>
      </c>
      <c r="C1399" t="s">
        <v>3709</v>
      </c>
    </row>
    <row r="1400" spans="1:3" x14ac:dyDescent="0.3">
      <c r="A1400" s="10">
        <v>41911</v>
      </c>
      <c r="B1400" s="10">
        <v>41914</v>
      </c>
      <c r="C1400" t="s">
        <v>3709</v>
      </c>
    </row>
    <row r="1401" spans="1:3" x14ac:dyDescent="0.3">
      <c r="A1401" s="10">
        <v>41911</v>
      </c>
      <c r="B1401" s="10">
        <v>41914</v>
      </c>
      <c r="C1401" t="s">
        <v>3709</v>
      </c>
    </row>
    <row r="1402" spans="1:3" x14ac:dyDescent="0.3">
      <c r="A1402" s="10">
        <v>41911</v>
      </c>
      <c r="B1402" s="10">
        <v>41914</v>
      </c>
      <c r="C1402" t="s">
        <v>3709</v>
      </c>
    </row>
    <row r="1403" spans="1:3" x14ac:dyDescent="0.3">
      <c r="A1403" s="10">
        <v>41911</v>
      </c>
      <c r="B1403" s="10">
        <v>41914</v>
      </c>
      <c r="C1403" t="s">
        <v>3709</v>
      </c>
    </row>
    <row r="1404" spans="1:3" x14ac:dyDescent="0.3">
      <c r="A1404" s="10">
        <v>41911</v>
      </c>
      <c r="B1404" s="10">
        <v>41914</v>
      </c>
      <c r="C1404" t="s">
        <v>3709</v>
      </c>
    </row>
    <row r="1405" spans="1:3" x14ac:dyDescent="0.3">
      <c r="A1405" s="10">
        <v>41128</v>
      </c>
      <c r="B1405" s="10">
        <v>41132</v>
      </c>
      <c r="C1405" t="s">
        <v>3716</v>
      </c>
    </row>
    <row r="1406" spans="1:3" x14ac:dyDescent="0.3">
      <c r="A1406" s="10">
        <v>41582</v>
      </c>
      <c r="B1406" s="10">
        <v>41587</v>
      </c>
      <c r="C1406" t="s">
        <v>3717</v>
      </c>
    </row>
    <row r="1407" spans="1:3" x14ac:dyDescent="0.3">
      <c r="A1407" s="10">
        <v>41582</v>
      </c>
      <c r="B1407" s="10">
        <v>41587</v>
      </c>
      <c r="C1407" t="s">
        <v>3717</v>
      </c>
    </row>
    <row r="1408" spans="1:3" x14ac:dyDescent="0.3">
      <c r="A1408" s="10">
        <v>41582</v>
      </c>
      <c r="B1408" s="10">
        <v>41587</v>
      </c>
      <c r="C1408" t="s">
        <v>3717</v>
      </c>
    </row>
    <row r="1409" spans="1:3" x14ac:dyDescent="0.3">
      <c r="A1409" s="10">
        <v>41582</v>
      </c>
      <c r="B1409" s="10">
        <v>41587</v>
      </c>
      <c r="C1409" t="s">
        <v>3717</v>
      </c>
    </row>
    <row r="1410" spans="1:3" x14ac:dyDescent="0.3">
      <c r="A1410" s="10">
        <v>41582</v>
      </c>
      <c r="B1410" s="10">
        <v>41587</v>
      </c>
      <c r="C1410" t="s">
        <v>3717</v>
      </c>
    </row>
    <row r="1411" spans="1:3" x14ac:dyDescent="0.3">
      <c r="A1411" s="10">
        <v>41582</v>
      </c>
      <c r="B1411" s="10">
        <v>41587</v>
      </c>
      <c r="C1411" t="s">
        <v>3717</v>
      </c>
    </row>
    <row r="1412" spans="1:3" x14ac:dyDescent="0.3">
      <c r="A1412" s="10">
        <v>41582</v>
      </c>
      <c r="B1412" s="10">
        <v>41587</v>
      </c>
      <c r="C1412" t="s">
        <v>3717</v>
      </c>
    </row>
    <row r="1413" spans="1:3" x14ac:dyDescent="0.3">
      <c r="A1413" s="10">
        <v>41866</v>
      </c>
      <c r="B1413" s="10">
        <v>41873</v>
      </c>
      <c r="C1413" t="s">
        <v>3722</v>
      </c>
    </row>
    <row r="1414" spans="1:3" x14ac:dyDescent="0.3">
      <c r="A1414" s="10">
        <v>41809</v>
      </c>
      <c r="B1414" s="10">
        <v>41814</v>
      </c>
      <c r="C1414" t="s">
        <v>3727</v>
      </c>
    </row>
    <row r="1415" spans="1:3" x14ac:dyDescent="0.3">
      <c r="A1415" s="10">
        <v>41809</v>
      </c>
      <c r="B1415" s="10">
        <v>41814</v>
      </c>
      <c r="C1415" t="s">
        <v>3727</v>
      </c>
    </row>
    <row r="1416" spans="1:3" x14ac:dyDescent="0.3">
      <c r="A1416" s="10">
        <v>40868</v>
      </c>
      <c r="B1416" s="10">
        <v>40873</v>
      </c>
      <c r="C1416" t="s">
        <v>3730</v>
      </c>
    </row>
    <row r="1417" spans="1:3" x14ac:dyDescent="0.3">
      <c r="A1417" s="10">
        <v>41375</v>
      </c>
      <c r="B1417" s="10">
        <v>41381</v>
      </c>
      <c r="C1417" t="s">
        <v>3735</v>
      </c>
    </row>
    <row r="1418" spans="1:3" x14ac:dyDescent="0.3">
      <c r="A1418" s="10">
        <v>41375</v>
      </c>
      <c r="B1418" s="10">
        <v>41381</v>
      </c>
      <c r="C1418" t="s">
        <v>3735</v>
      </c>
    </row>
    <row r="1419" spans="1:3" x14ac:dyDescent="0.3">
      <c r="A1419" s="10">
        <v>40901</v>
      </c>
      <c r="B1419" s="10">
        <v>40906</v>
      </c>
      <c r="C1419" t="s">
        <v>3738</v>
      </c>
    </row>
    <row r="1420" spans="1:3" x14ac:dyDescent="0.3">
      <c r="A1420" s="10">
        <v>40901</v>
      </c>
      <c r="B1420" s="10">
        <v>40906</v>
      </c>
      <c r="C1420" t="s">
        <v>3738</v>
      </c>
    </row>
    <row r="1421" spans="1:3" x14ac:dyDescent="0.3">
      <c r="A1421" s="10">
        <v>40901</v>
      </c>
      <c r="B1421" s="10">
        <v>40906</v>
      </c>
      <c r="C1421" t="s">
        <v>3738</v>
      </c>
    </row>
    <row r="1422" spans="1:3" x14ac:dyDescent="0.3">
      <c r="A1422" s="10">
        <v>40901</v>
      </c>
      <c r="B1422" s="10">
        <v>40906</v>
      </c>
      <c r="C1422" t="s">
        <v>3738</v>
      </c>
    </row>
    <row r="1423" spans="1:3" x14ac:dyDescent="0.3">
      <c r="A1423" s="10">
        <v>40901</v>
      </c>
      <c r="B1423" s="10">
        <v>40906</v>
      </c>
      <c r="C1423" t="s">
        <v>3738</v>
      </c>
    </row>
    <row r="1424" spans="1:3" x14ac:dyDescent="0.3">
      <c r="A1424" s="10">
        <v>40901</v>
      </c>
      <c r="B1424" s="10">
        <v>40906</v>
      </c>
      <c r="C1424" t="s">
        <v>3738</v>
      </c>
    </row>
    <row r="1425" spans="1:3" x14ac:dyDescent="0.3">
      <c r="A1425" s="10">
        <v>41783</v>
      </c>
      <c r="B1425" s="10">
        <v>41789</v>
      </c>
      <c r="C1425" t="s">
        <v>3749</v>
      </c>
    </row>
    <row r="1426" spans="1:3" x14ac:dyDescent="0.3">
      <c r="A1426" s="10">
        <v>41550</v>
      </c>
      <c r="B1426" s="10">
        <v>41551</v>
      </c>
      <c r="C1426" t="s">
        <v>3752</v>
      </c>
    </row>
    <row r="1427" spans="1:3" x14ac:dyDescent="0.3">
      <c r="A1427" s="10">
        <v>41533</v>
      </c>
      <c r="B1427" s="10">
        <v>41538</v>
      </c>
      <c r="C1427" t="s">
        <v>3757</v>
      </c>
    </row>
    <row r="1428" spans="1:3" x14ac:dyDescent="0.3">
      <c r="A1428" s="10">
        <v>41533</v>
      </c>
      <c r="B1428" s="10">
        <v>41538</v>
      </c>
      <c r="C1428" t="s">
        <v>3757</v>
      </c>
    </row>
    <row r="1429" spans="1:3" x14ac:dyDescent="0.3">
      <c r="A1429" s="10">
        <v>41543</v>
      </c>
      <c r="B1429" s="10">
        <v>41549</v>
      </c>
      <c r="C1429" t="s">
        <v>3762</v>
      </c>
    </row>
    <row r="1430" spans="1:3" x14ac:dyDescent="0.3">
      <c r="A1430" s="10">
        <v>41691</v>
      </c>
      <c r="B1430" s="10">
        <v>41696</v>
      </c>
      <c r="C1430" t="s">
        <v>3767</v>
      </c>
    </row>
    <row r="1431" spans="1:3" x14ac:dyDescent="0.3">
      <c r="A1431" s="10">
        <v>40826</v>
      </c>
      <c r="B1431" s="10">
        <v>40826</v>
      </c>
      <c r="C1431" t="s">
        <v>3768</v>
      </c>
    </row>
    <row r="1432" spans="1:3" x14ac:dyDescent="0.3">
      <c r="A1432" s="10">
        <v>40826</v>
      </c>
      <c r="B1432" s="10">
        <v>40826</v>
      </c>
      <c r="C1432" t="s">
        <v>3768</v>
      </c>
    </row>
    <row r="1433" spans="1:3" x14ac:dyDescent="0.3">
      <c r="A1433" s="10">
        <v>40987</v>
      </c>
      <c r="B1433" s="10">
        <v>40994</v>
      </c>
      <c r="C1433" t="s">
        <v>3769</v>
      </c>
    </row>
    <row r="1434" spans="1:3" x14ac:dyDescent="0.3">
      <c r="A1434" s="10">
        <v>41829</v>
      </c>
      <c r="B1434" s="10">
        <v>41833</v>
      </c>
      <c r="C1434" t="s">
        <v>3772</v>
      </c>
    </row>
    <row r="1435" spans="1:3" x14ac:dyDescent="0.3">
      <c r="A1435" s="10">
        <v>41829</v>
      </c>
      <c r="B1435" s="10">
        <v>41833</v>
      </c>
      <c r="C1435" t="s">
        <v>3772</v>
      </c>
    </row>
    <row r="1436" spans="1:3" x14ac:dyDescent="0.3">
      <c r="A1436" s="10">
        <v>41829</v>
      </c>
      <c r="B1436" s="10">
        <v>41833</v>
      </c>
      <c r="C1436" t="s">
        <v>3772</v>
      </c>
    </row>
    <row r="1437" spans="1:3" x14ac:dyDescent="0.3">
      <c r="A1437" s="10">
        <v>41829</v>
      </c>
      <c r="B1437" s="10">
        <v>41833</v>
      </c>
      <c r="C1437" t="s">
        <v>3772</v>
      </c>
    </row>
    <row r="1438" spans="1:3" x14ac:dyDescent="0.3">
      <c r="A1438" s="10">
        <v>40737</v>
      </c>
      <c r="B1438" s="10">
        <v>40741</v>
      </c>
      <c r="C1438" t="s">
        <v>3777</v>
      </c>
    </row>
    <row r="1439" spans="1:3" x14ac:dyDescent="0.3">
      <c r="A1439" s="10">
        <v>40904</v>
      </c>
      <c r="B1439" s="10">
        <v>40910</v>
      </c>
      <c r="C1439" t="s">
        <v>3780</v>
      </c>
    </row>
    <row r="1440" spans="1:3" x14ac:dyDescent="0.3">
      <c r="A1440" s="10">
        <v>40904</v>
      </c>
      <c r="B1440" s="10">
        <v>40910</v>
      </c>
      <c r="C1440" t="s">
        <v>3780</v>
      </c>
    </row>
    <row r="1441" spans="1:3" x14ac:dyDescent="0.3">
      <c r="A1441" s="10">
        <v>41934</v>
      </c>
      <c r="B1441" s="10">
        <v>41941</v>
      </c>
      <c r="C1441" t="s">
        <v>3781</v>
      </c>
    </row>
    <row r="1442" spans="1:3" x14ac:dyDescent="0.3">
      <c r="A1442" s="10">
        <v>41247</v>
      </c>
      <c r="B1442" s="10">
        <v>41252</v>
      </c>
      <c r="C1442" t="s">
        <v>3782</v>
      </c>
    </row>
    <row r="1443" spans="1:3" x14ac:dyDescent="0.3">
      <c r="A1443" s="10">
        <v>41247</v>
      </c>
      <c r="B1443" s="10">
        <v>41252</v>
      </c>
      <c r="C1443" t="s">
        <v>3782</v>
      </c>
    </row>
    <row r="1444" spans="1:3" x14ac:dyDescent="0.3">
      <c r="A1444" s="10">
        <v>41247</v>
      </c>
      <c r="B1444" s="10">
        <v>41252</v>
      </c>
      <c r="C1444" t="s">
        <v>3782</v>
      </c>
    </row>
    <row r="1445" spans="1:3" x14ac:dyDescent="0.3">
      <c r="A1445" s="10">
        <v>40886</v>
      </c>
      <c r="B1445" s="10">
        <v>40891</v>
      </c>
      <c r="C1445" t="s">
        <v>3789</v>
      </c>
    </row>
    <row r="1446" spans="1:3" x14ac:dyDescent="0.3">
      <c r="A1446" s="10">
        <v>40652</v>
      </c>
      <c r="B1446" s="10">
        <v>40654</v>
      </c>
      <c r="C1446" t="s">
        <v>3792</v>
      </c>
    </row>
    <row r="1447" spans="1:3" x14ac:dyDescent="0.3">
      <c r="A1447" s="10">
        <v>41838</v>
      </c>
      <c r="B1447" s="10">
        <v>41842</v>
      </c>
      <c r="C1447" t="s">
        <v>3794</v>
      </c>
    </row>
    <row r="1448" spans="1:3" x14ac:dyDescent="0.3">
      <c r="A1448" s="10">
        <v>40644</v>
      </c>
      <c r="B1448" s="10">
        <v>40649</v>
      </c>
      <c r="C1448" t="s">
        <v>3797</v>
      </c>
    </row>
    <row r="1449" spans="1:3" x14ac:dyDescent="0.3">
      <c r="A1449" s="10">
        <v>41513</v>
      </c>
      <c r="B1449" s="10">
        <v>41515</v>
      </c>
      <c r="C1449" t="s">
        <v>3799</v>
      </c>
    </row>
    <row r="1450" spans="1:3" x14ac:dyDescent="0.3">
      <c r="A1450" s="10">
        <v>41946</v>
      </c>
      <c r="B1450" s="10">
        <v>41948</v>
      </c>
      <c r="C1450" t="s">
        <v>3804</v>
      </c>
    </row>
    <row r="1451" spans="1:3" x14ac:dyDescent="0.3">
      <c r="A1451" s="10">
        <v>41946</v>
      </c>
      <c r="B1451" s="10">
        <v>41948</v>
      </c>
      <c r="C1451" t="s">
        <v>3804</v>
      </c>
    </row>
    <row r="1452" spans="1:3" x14ac:dyDescent="0.3">
      <c r="A1452" s="10">
        <v>41946</v>
      </c>
      <c r="B1452" s="10">
        <v>41948</v>
      </c>
      <c r="C1452" t="s">
        <v>3804</v>
      </c>
    </row>
    <row r="1453" spans="1:3" x14ac:dyDescent="0.3">
      <c r="A1453" s="10">
        <v>41946</v>
      </c>
      <c r="B1453" s="10">
        <v>41948</v>
      </c>
      <c r="C1453" t="s">
        <v>3804</v>
      </c>
    </row>
    <row r="1454" spans="1:3" x14ac:dyDescent="0.3">
      <c r="A1454" s="10">
        <v>41946</v>
      </c>
      <c r="B1454" s="10">
        <v>41948</v>
      </c>
      <c r="C1454" t="s">
        <v>3804</v>
      </c>
    </row>
    <row r="1455" spans="1:3" x14ac:dyDescent="0.3">
      <c r="A1455" s="10">
        <v>41946</v>
      </c>
      <c r="B1455" s="10">
        <v>41948</v>
      </c>
      <c r="C1455" t="s">
        <v>3804</v>
      </c>
    </row>
    <row r="1456" spans="1:3" x14ac:dyDescent="0.3">
      <c r="A1456" s="10">
        <v>41635</v>
      </c>
      <c r="B1456" s="10">
        <v>41640</v>
      </c>
      <c r="C1456" t="s">
        <v>3814</v>
      </c>
    </row>
    <row r="1457" spans="1:3" x14ac:dyDescent="0.3">
      <c r="A1457" s="10">
        <v>41635</v>
      </c>
      <c r="B1457" s="10">
        <v>41640</v>
      </c>
      <c r="C1457" t="s">
        <v>3814</v>
      </c>
    </row>
    <row r="1458" spans="1:3" x14ac:dyDescent="0.3">
      <c r="A1458" s="10">
        <v>41635</v>
      </c>
      <c r="B1458" s="10">
        <v>41640</v>
      </c>
      <c r="C1458" t="s">
        <v>3814</v>
      </c>
    </row>
    <row r="1459" spans="1:3" x14ac:dyDescent="0.3">
      <c r="A1459" s="10">
        <v>41635</v>
      </c>
      <c r="B1459" s="10">
        <v>41640</v>
      </c>
      <c r="C1459" t="s">
        <v>3814</v>
      </c>
    </row>
    <row r="1460" spans="1:3" x14ac:dyDescent="0.3">
      <c r="A1460" s="10">
        <v>41635</v>
      </c>
      <c r="B1460" s="10">
        <v>41640</v>
      </c>
      <c r="C1460" t="s">
        <v>3814</v>
      </c>
    </row>
    <row r="1461" spans="1:3" x14ac:dyDescent="0.3">
      <c r="A1461" s="10">
        <v>41635</v>
      </c>
      <c r="B1461" s="10">
        <v>41640</v>
      </c>
      <c r="C1461" t="s">
        <v>3814</v>
      </c>
    </row>
    <row r="1462" spans="1:3" x14ac:dyDescent="0.3">
      <c r="A1462" s="10">
        <v>41953</v>
      </c>
      <c r="B1462" s="10">
        <v>41958</v>
      </c>
      <c r="C1462" t="s">
        <v>3819</v>
      </c>
    </row>
    <row r="1463" spans="1:3" x14ac:dyDescent="0.3">
      <c r="A1463" s="10">
        <v>41998</v>
      </c>
      <c r="B1463" s="10">
        <v>41999</v>
      </c>
      <c r="C1463" t="s">
        <v>3820</v>
      </c>
    </row>
    <row r="1464" spans="1:3" x14ac:dyDescent="0.3">
      <c r="A1464" s="10">
        <v>41998</v>
      </c>
      <c r="B1464" s="10">
        <v>41999</v>
      </c>
      <c r="C1464" t="s">
        <v>3820</v>
      </c>
    </row>
    <row r="1465" spans="1:3" x14ac:dyDescent="0.3">
      <c r="A1465" s="10">
        <v>41855</v>
      </c>
      <c r="B1465" s="10">
        <v>41860</v>
      </c>
      <c r="C1465" t="s">
        <v>3823</v>
      </c>
    </row>
    <row r="1466" spans="1:3" x14ac:dyDescent="0.3">
      <c r="A1466" s="10">
        <v>41855</v>
      </c>
      <c r="B1466" s="10">
        <v>41860</v>
      </c>
      <c r="C1466" t="s">
        <v>3823</v>
      </c>
    </row>
    <row r="1467" spans="1:3" x14ac:dyDescent="0.3">
      <c r="A1467" s="10">
        <v>41142</v>
      </c>
      <c r="B1467" s="10">
        <v>41147</v>
      </c>
      <c r="C1467" t="s">
        <v>3828</v>
      </c>
    </row>
    <row r="1468" spans="1:3" x14ac:dyDescent="0.3">
      <c r="A1468" s="10">
        <v>41142</v>
      </c>
      <c r="B1468" s="10">
        <v>41147</v>
      </c>
      <c r="C1468" t="s">
        <v>3828</v>
      </c>
    </row>
    <row r="1469" spans="1:3" x14ac:dyDescent="0.3">
      <c r="A1469" s="10">
        <v>41711</v>
      </c>
      <c r="B1469" s="10">
        <v>41716</v>
      </c>
      <c r="C1469" t="s">
        <v>3833</v>
      </c>
    </row>
    <row r="1470" spans="1:3" x14ac:dyDescent="0.3">
      <c r="A1470" s="10">
        <v>41757</v>
      </c>
      <c r="B1470" s="10">
        <v>41759</v>
      </c>
      <c r="C1470" t="s">
        <v>3836</v>
      </c>
    </row>
    <row r="1471" spans="1:3" x14ac:dyDescent="0.3">
      <c r="A1471" s="10">
        <v>41757</v>
      </c>
      <c r="B1471" s="10">
        <v>41759</v>
      </c>
      <c r="C1471" t="s">
        <v>3836</v>
      </c>
    </row>
    <row r="1472" spans="1:3" x14ac:dyDescent="0.3">
      <c r="A1472" s="10">
        <v>41757</v>
      </c>
      <c r="B1472" s="10">
        <v>41759</v>
      </c>
      <c r="C1472" t="s">
        <v>3836</v>
      </c>
    </row>
    <row r="1473" spans="1:3" x14ac:dyDescent="0.3">
      <c r="A1473" s="10">
        <v>41935</v>
      </c>
      <c r="B1473" s="10">
        <v>41937</v>
      </c>
      <c r="C1473" t="s">
        <v>3839</v>
      </c>
    </row>
    <row r="1474" spans="1:3" x14ac:dyDescent="0.3">
      <c r="A1474" s="10">
        <v>41935</v>
      </c>
      <c r="B1474" s="10">
        <v>41937</v>
      </c>
      <c r="C1474" t="s">
        <v>3839</v>
      </c>
    </row>
    <row r="1475" spans="1:3" x14ac:dyDescent="0.3">
      <c r="A1475" s="10">
        <v>41123</v>
      </c>
      <c r="B1475" s="10">
        <v>41127</v>
      </c>
      <c r="C1475" t="s">
        <v>3844</v>
      </c>
    </row>
    <row r="1476" spans="1:3" x14ac:dyDescent="0.3">
      <c r="A1476" s="10">
        <v>41123</v>
      </c>
      <c r="B1476" s="10">
        <v>41127</v>
      </c>
      <c r="C1476" t="s">
        <v>3844</v>
      </c>
    </row>
    <row r="1477" spans="1:3" x14ac:dyDescent="0.3">
      <c r="A1477" s="10">
        <v>41774</v>
      </c>
      <c r="B1477" s="10">
        <v>41779</v>
      </c>
      <c r="C1477" t="s">
        <v>3849</v>
      </c>
    </row>
    <row r="1478" spans="1:3" x14ac:dyDescent="0.3">
      <c r="A1478" s="10">
        <v>41774</v>
      </c>
      <c r="B1478" s="10">
        <v>41779</v>
      </c>
      <c r="C1478" t="s">
        <v>3849</v>
      </c>
    </row>
    <row r="1479" spans="1:3" x14ac:dyDescent="0.3">
      <c r="A1479" s="10">
        <v>41738</v>
      </c>
      <c r="B1479" s="10">
        <v>41742</v>
      </c>
      <c r="C1479" t="s">
        <v>3852</v>
      </c>
    </row>
    <row r="1480" spans="1:3" x14ac:dyDescent="0.3">
      <c r="A1480" s="10">
        <v>41738</v>
      </c>
      <c r="B1480" s="10">
        <v>41742</v>
      </c>
      <c r="C1480" t="s">
        <v>3852</v>
      </c>
    </row>
    <row r="1481" spans="1:3" x14ac:dyDescent="0.3">
      <c r="A1481" s="10">
        <v>41815</v>
      </c>
      <c r="B1481" s="10">
        <v>41817</v>
      </c>
      <c r="C1481" t="s">
        <v>3853</v>
      </c>
    </row>
    <row r="1482" spans="1:3" x14ac:dyDescent="0.3">
      <c r="A1482" s="10">
        <v>41284</v>
      </c>
      <c r="B1482" s="10">
        <v>41291</v>
      </c>
      <c r="C1482" t="s">
        <v>3856</v>
      </c>
    </row>
    <row r="1483" spans="1:3" x14ac:dyDescent="0.3">
      <c r="A1483" s="10">
        <v>41284</v>
      </c>
      <c r="B1483" s="10">
        <v>41291</v>
      </c>
      <c r="C1483" t="s">
        <v>3856</v>
      </c>
    </row>
    <row r="1484" spans="1:3" x14ac:dyDescent="0.3">
      <c r="A1484" s="10">
        <v>40616</v>
      </c>
      <c r="B1484" s="10">
        <v>40621</v>
      </c>
      <c r="C1484" t="s">
        <v>3859</v>
      </c>
    </row>
    <row r="1485" spans="1:3" x14ac:dyDescent="0.3">
      <c r="A1485" s="10">
        <v>40616</v>
      </c>
      <c r="B1485" s="10">
        <v>40621</v>
      </c>
      <c r="C1485" t="s">
        <v>3859</v>
      </c>
    </row>
    <row r="1486" spans="1:3" x14ac:dyDescent="0.3">
      <c r="A1486" s="10">
        <v>40616</v>
      </c>
      <c r="B1486" s="10">
        <v>40621</v>
      </c>
      <c r="C1486" t="s">
        <v>3859</v>
      </c>
    </row>
    <row r="1487" spans="1:3" x14ac:dyDescent="0.3">
      <c r="A1487" s="10">
        <v>40616</v>
      </c>
      <c r="B1487" s="10">
        <v>40621</v>
      </c>
      <c r="C1487" t="s">
        <v>3859</v>
      </c>
    </row>
    <row r="1488" spans="1:3" x14ac:dyDescent="0.3">
      <c r="A1488" s="10">
        <v>40616</v>
      </c>
      <c r="B1488" s="10">
        <v>40621</v>
      </c>
      <c r="C1488" t="s">
        <v>3859</v>
      </c>
    </row>
    <row r="1489" spans="1:3" x14ac:dyDescent="0.3">
      <c r="A1489" s="10">
        <v>40897</v>
      </c>
      <c r="B1489" s="10">
        <v>40899</v>
      </c>
      <c r="C1489" t="s">
        <v>3864</v>
      </c>
    </row>
    <row r="1490" spans="1:3" x14ac:dyDescent="0.3">
      <c r="A1490" s="10">
        <v>40897</v>
      </c>
      <c r="B1490" s="10">
        <v>40899</v>
      </c>
      <c r="C1490" t="s">
        <v>3864</v>
      </c>
    </row>
    <row r="1491" spans="1:3" x14ac:dyDescent="0.3">
      <c r="A1491" s="10">
        <v>40897</v>
      </c>
      <c r="B1491" s="10">
        <v>40899</v>
      </c>
      <c r="C1491" t="s">
        <v>3864</v>
      </c>
    </row>
    <row r="1492" spans="1:3" x14ac:dyDescent="0.3">
      <c r="A1492" s="10">
        <v>40897</v>
      </c>
      <c r="B1492" s="10">
        <v>40899</v>
      </c>
      <c r="C1492" t="s">
        <v>3864</v>
      </c>
    </row>
    <row r="1493" spans="1:3" x14ac:dyDescent="0.3">
      <c r="A1493" s="10">
        <v>40897</v>
      </c>
      <c r="B1493" s="10">
        <v>40899</v>
      </c>
      <c r="C1493" t="s">
        <v>3864</v>
      </c>
    </row>
    <row r="1494" spans="1:3" x14ac:dyDescent="0.3">
      <c r="A1494" s="10">
        <v>41820</v>
      </c>
      <c r="B1494" s="10">
        <v>41821</v>
      </c>
      <c r="C1494" t="s">
        <v>3869</v>
      </c>
    </row>
    <row r="1495" spans="1:3" x14ac:dyDescent="0.3">
      <c r="A1495" s="10">
        <v>41820</v>
      </c>
      <c r="B1495" s="10">
        <v>41821</v>
      </c>
      <c r="C1495" t="s">
        <v>3869</v>
      </c>
    </row>
    <row r="1496" spans="1:3" x14ac:dyDescent="0.3">
      <c r="A1496" s="10">
        <v>41820</v>
      </c>
      <c r="B1496" s="10">
        <v>41821</v>
      </c>
      <c r="C1496" t="s">
        <v>3869</v>
      </c>
    </row>
    <row r="1497" spans="1:3" x14ac:dyDescent="0.3">
      <c r="A1497" s="10">
        <v>41820</v>
      </c>
      <c r="B1497" s="10">
        <v>41821</v>
      </c>
      <c r="C1497" t="s">
        <v>3869</v>
      </c>
    </row>
    <row r="1498" spans="1:3" x14ac:dyDescent="0.3">
      <c r="A1498" s="10">
        <v>41778</v>
      </c>
      <c r="B1498" s="10">
        <v>41780</v>
      </c>
      <c r="C1498" t="s">
        <v>3872</v>
      </c>
    </row>
    <row r="1499" spans="1:3" x14ac:dyDescent="0.3">
      <c r="A1499" s="10">
        <v>41041</v>
      </c>
      <c r="B1499" s="10">
        <v>41045</v>
      </c>
      <c r="C1499" t="s">
        <v>3874</v>
      </c>
    </row>
    <row r="1500" spans="1:3" x14ac:dyDescent="0.3">
      <c r="A1500" s="10">
        <v>41977</v>
      </c>
      <c r="B1500" s="10">
        <v>41981</v>
      </c>
      <c r="C1500" t="s">
        <v>3875</v>
      </c>
    </row>
    <row r="1501" spans="1:3" x14ac:dyDescent="0.3">
      <c r="A1501" s="10">
        <v>41192</v>
      </c>
      <c r="B1501" s="10">
        <v>41193</v>
      </c>
      <c r="C1501" t="s">
        <v>3878</v>
      </c>
    </row>
    <row r="1502" spans="1:3" x14ac:dyDescent="0.3">
      <c r="A1502" s="10">
        <v>41017</v>
      </c>
      <c r="B1502" s="10">
        <v>41019</v>
      </c>
      <c r="C1502" t="s">
        <v>3881</v>
      </c>
    </row>
    <row r="1503" spans="1:3" x14ac:dyDescent="0.3">
      <c r="A1503" s="10">
        <v>41017</v>
      </c>
      <c r="B1503" s="10">
        <v>41019</v>
      </c>
      <c r="C1503" t="s">
        <v>3881</v>
      </c>
    </row>
    <row r="1504" spans="1:3" x14ac:dyDescent="0.3">
      <c r="A1504" s="10">
        <v>41884</v>
      </c>
      <c r="B1504" s="10">
        <v>41890</v>
      </c>
      <c r="C1504" t="s">
        <v>3888</v>
      </c>
    </row>
    <row r="1505" spans="1:3" x14ac:dyDescent="0.3">
      <c r="A1505" s="10">
        <v>40854</v>
      </c>
      <c r="B1505" s="10">
        <v>40859</v>
      </c>
      <c r="C1505" t="s">
        <v>3890</v>
      </c>
    </row>
    <row r="1506" spans="1:3" x14ac:dyDescent="0.3">
      <c r="A1506" s="10">
        <v>40997</v>
      </c>
      <c r="B1506" s="10">
        <v>40999</v>
      </c>
      <c r="C1506" t="s">
        <v>3893</v>
      </c>
    </row>
    <row r="1507" spans="1:3" x14ac:dyDescent="0.3">
      <c r="A1507" s="10">
        <v>40997</v>
      </c>
      <c r="B1507" s="10">
        <v>40999</v>
      </c>
      <c r="C1507" t="s">
        <v>3893</v>
      </c>
    </row>
    <row r="1508" spans="1:3" x14ac:dyDescent="0.3">
      <c r="A1508" s="10">
        <v>40997</v>
      </c>
      <c r="B1508" s="10">
        <v>40999</v>
      </c>
      <c r="C1508" t="s">
        <v>3893</v>
      </c>
    </row>
    <row r="1509" spans="1:3" x14ac:dyDescent="0.3">
      <c r="A1509" s="10">
        <v>40997</v>
      </c>
      <c r="B1509" s="10">
        <v>40999</v>
      </c>
      <c r="C1509" t="s">
        <v>3893</v>
      </c>
    </row>
    <row r="1510" spans="1:3" x14ac:dyDescent="0.3">
      <c r="A1510" s="10">
        <v>40957</v>
      </c>
      <c r="B1510" s="10">
        <v>40963</v>
      </c>
      <c r="C1510" t="s">
        <v>3900</v>
      </c>
    </row>
    <row r="1511" spans="1:3" x14ac:dyDescent="0.3">
      <c r="A1511" s="10">
        <v>40957</v>
      </c>
      <c r="B1511" s="10">
        <v>40963</v>
      </c>
      <c r="C1511" t="s">
        <v>3900</v>
      </c>
    </row>
    <row r="1512" spans="1:3" x14ac:dyDescent="0.3">
      <c r="A1512" s="10">
        <v>41956</v>
      </c>
      <c r="B1512" s="10">
        <v>41960</v>
      </c>
      <c r="C1512" t="s">
        <v>3903</v>
      </c>
    </row>
    <row r="1513" spans="1:3" x14ac:dyDescent="0.3">
      <c r="A1513" s="10">
        <v>41956</v>
      </c>
      <c r="B1513" s="10">
        <v>41960</v>
      </c>
      <c r="C1513" t="s">
        <v>3903</v>
      </c>
    </row>
    <row r="1514" spans="1:3" x14ac:dyDescent="0.3">
      <c r="A1514" s="10">
        <v>41956</v>
      </c>
      <c r="B1514" s="10">
        <v>41960</v>
      </c>
      <c r="C1514" t="s">
        <v>3903</v>
      </c>
    </row>
    <row r="1515" spans="1:3" x14ac:dyDescent="0.3">
      <c r="A1515" s="10">
        <v>41337</v>
      </c>
      <c r="B1515" s="10">
        <v>41337</v>
      </c>
      <c r="C1515" t="s">
        <v>3912</v>
      </c>
    </row>
    <row r="1516" spans="1:3" x14ac:dyDescent="0.3">
      <c r="A1516" s="10">
        <v>41337</v>
      </c>
      <c r="B1516" s="10">
        <v>41337</v>
      </c>
      <c r="C1516" t="s">
        <v>3912</v>
      </c>
    </row>
    <row r="1517" spans="1:3" x14ac:dyDescent="0.3">
      <c r="A1517" s="10">
        <v>41633</v>
      </c>
      <c r="B1517" s="10">
        <v>41634</v>
      </c>
      <c r="C1517" t="s">
        <v>3915</v>
      </c>
    </row>
    <row r="1518" spans="1:3" x14ac:dyDescent="0.3">
      <c r="A1518" s="10">
        <v>41555</v>
      </c>
      <c r="B1518" s="10">
        <v>41557</v>
      </c>
      <c r="C1518" t="s">
        <v>3918</v>
      </c>
    </row>
    <row r="1519" spans="1:3" x14ac:dyDescent="0.3">
      <c r="A1519" s="10">
        <v>40803</v>
      </c>
      <c r="B1519" s="10">
        <v>40807</v>
      </c>
      <c r="C1519" t="s">
        <v>3919</v>
      </c>
    </row>
    <row r="1520" spans="1:3" x14ac:dyDescent="0.3">
      <c r="A1520" s="10">
        <v>41968</v>
      </c>
      <c r="B1520" s="10">
        <v>41971</v>
      </c>
      <c r="C1520" t="s">
        <v>3924</v>
      </c>
    </row>
    <row r="1521" spans="1:3" x14ac:dyDescent="0.3">
      <c r="A1521" s="10">
        <v>41537</v>
      </c>
      <c r="B1521" s="10">
        <v>41542</v>
      </c>
      <c r="C1521" t="s">
        <v>3927</v>
      </c>
    </row>
    <row r="1522" spans="1:3" x14ac:dyDescent="0.3">
      <c r="A1522" s="10">
        <v>41537</v>
      </c>
      <c r="B1522" s="10">
        <v>41542</v>
      </c>
      <c r="C1522" t="s">
        <v>3927</v>
      </c>
    </row>
    <row r="1523" spans="1:3" x14ac:dyDescent="0.3">
      <c r="A1523" s="10">
        <v>40847</v>
      </c>
      <c r="B1523" s="10">
        <v>40850</v>
      </c>
      <c r="C1523" t="s">
        <v>3930</v>
      </c>
    </row>
    <row r="1524" spans="1:3" x14ac:dyDescent="0.3">
      <c r="A1524" s="10">
        <v>41960</v>
      </c>
      <c r="B1524" s="10">
        <v>41965</v>
      </c>
      <c r="C1524" t="s">
        <v>3932</v>
      </c>
    </row>
    <row r="1525" spans="1:3" x14ac:dyDescent="0.3">
      <c r="A1525" s="10">
        <v>41254</v>
      </c>
      <c r="B1525" s="10">
        <v>41259</v>
      </c>
      <c r="C1525" t="s">
        <v>3933</v>
      </c>
    </row>
    <row r="1526" spans="1:3" x14ac:dyDescent="0.3">
      <c r="A1526" s="10">
        <v>41254</v>
      </c>
      <c r="B1526" s="10">
        <v>41259</v>
      </c>
      <c r="C1526" t="s">
        <v>3933</v>
      </c>
    </row>
    <row r="1527" spans="1:3" x14ac:dyDescent="0.3">
      <c r="A1527" s="10">
        <v>41254</v>
      </c>
      <c r="B1527" s="10">
        <v>41259</v>
      </c>
      <c r="C1527" t="s">
        <v>3933</v>
      </c>
    </row>
    <row r="1528" spans="1:3" x14ac:dyDescent="0.3">
      <c r="A1528" s="10">
        <v>41254</v>
      </c>
      <c r="B1528" s="10">
        <v>41259</v>
      </c>
      <c r="C1528" t="s">
        <v>3933</v>
      </c>
    </row>
    <row r="1529" spans="1:3" x14ac:dyDescent="0.3">
      <c r="A1529" s="10">
        <v>41254</v>
      </c>
      <c r="B1529" s="10">
        <v>41259</v>
      </c>
      <c r="C1529" t="s">
        <v>3933</v>
      </c>
    </row>
    <row r="1530" spans="1:3" x14ac:dyDescent="0.3">
      <c r="A1530" s="10">
        <v>41254</v>
      </c>
      <c r="B1530" s="10">
        <v>41259</v>
      </c>
      <c r="C1530" t="s">
        <v>3933</v>
      </c>
    </row>
    <row r="1531" spans="1:3" x14ac:dyDescent="0.3">
      <c r="A1531" s="10">
        <v>41254</v>
      </c>
      <c r="B1531" s="10">
        <v>41259</v>
      </c>
      <c r="C1531" t="s">
        <v>3933</v>
      </c>
    </row>
    <row r="1532" spans="1:3" x14ac:dyDescent="0.3">
      <c r="A1532" s="10">
        <v>41254</v>
      </c>
      <c r="B1532" s="10">
        <v>41259</v>
      </c>
      <c r="C1532" t="s">
        <v>3933</v>
      </c>
    </row>
    <row r="1533" spans="1:3" x14ac:dyDescent="0.3">
      <c r="A1533" s="10">
        <v>41254</v>
      </c>
      <c r="B1533" s="10">
        <v>41259</v>
      </c>
      <c r="C1533" t="s">
        <v>3933</v>
      </c>
    </row>
    <row r="1534" spans="1:3" x14ac:dyDescent="0.3">
      <c r="A1534" s="10">
        <v>40984</v>
      </c>
      <c r="B1534" s="10">
        <v>40991</v>
      </c>
      <c r="C1534" t="s">
        <v>3947</v>
      </c>
    </row>
    <row r="1535" spans="1:3" x14ac:dyDescent="0.3">
      <c r="A1535" s="10">
        <v>41235</v>
      </c>
      <c r="B1535" s="10">
        <v>41238</v>
      </c>
      <c r="C1535" t="s">
        <v>3950</v>
      </c>
    </row>
    <row r="1536" spans="1:3" x14ac:dyDescent="0.3">
      <c r="A1536" s="10">
        <v>41235</v>
      </c>
      <c r="B1536" s="10">
        <v>41238</v>
      </c>
      <c r="C1536" t="s">
        <v>3950</v>
      </c>
    </row>
    <row r="1537" spans="1:3" x14ac:dyDescent="0.3">
      <c r="A1537" s="10">
        <v>41235</v>
      </c>
      <c r="B1537" s="10">
        <v>41238</v>
      </c>
      <c r="C1537" t="s">
        <v>3950</v>
      </c>
    </row>
    <row r="1538" spans="1:3" x14ac:dyDescent="0.3">
      <c r="A1538" s="10">
        <v>41403</v>
      </c>
      <c r="B1538" s="10">
        <v>41405</v>
      </c>
      <c r="C1538" t="s">
        <v>3955</v>
      </c>
    </row>
    <row r="1539" spans="1:3" x14ac:dyDescent="0.3">
      <c r="A1539" s="10">
        <v>41466</v>
      </c>
      <c r="B1539" s="10">
        <v>41467</v>
      </c>
      <c r="C1539" t="s">
        <v>3956</v>
      </c>
    </row>
    <row r="1540" spans="1:3" x14ac:dyDescent="0.3">
      <c r="A1540" s="10">
        <v>41956</v>
      </c>
      <c r="B1540" s="10">
        <v>41959</v>
      </c>
      <c r="C1540" t="s">
        <v>3958</v>
      </c>
    </row>
    <row r="1541" spans="1:3" x14ac:dyDescent="0.3">
      <c r="A1541" s="10">
        <v>41918</v>
      </c>
      <c r="B1541" s="10">
        <v>41923</v>
      </c>
      <c r="C1541" t="s">
        <v>3963</v>
      </c>
    </row>
    <row r="1542" spans="1:3" x14ac:dyDescent="0.3">
      <c r="A1542" s="10">
        <v>41918</v>
      </c>
      <c r="B1542" s="10">
        <v>41923</v>
      </c>
      <c r="C1542" t="s">
        <v>3963</v>
      </c>
    </row>
    <row r="1543" spans="1:3" x14ac:dyDescent="0.3">
      <c r="A1543" s="10">
        <v>41918</v>
      </c>
      <c r="B1543" s="10">
        <v>41923</v>
      </c>
      <c r="C1543" t="s">
        <v>3963</v>
      </c>
    </row>
    <row r="1544" spans="1:3" x14ac:dyDescent="0.3">
      <c r="A1544" s="10">
        <v>40637</v>
      </c>
      <c r="B1544" s="10">
        <v>40638</v>
      </c>
      <c r="C1544" t="s">
        <v>3964</v>
      </c>
    </row>
    <row r="1545" spans="1:3" x14ac:dyDescent="0.3">
      <c r="A1545" s="10">
        <v>40719</v>
      </c>
      <c r="B1545" s="10">
        <v>40721</v>
      </c>
      <c r="C1545" t="s">
        <v>3965</v>
      </c>
    </row>
    <row r="1546" spans="1:3" x14ac:dyDescent="0.3">
      <c r="A1546" s="10">
        <v>40719</v>
      </c>
      <c r="B1546" s="10">
        <v>40721</v>
      </c>
      <c r="C1546" t="s">
        <v>3965</v>
      </c>
    </row>
    <row r="1547" spans="1:3" x14ac:dyDescent="0.3">
      <c r="A1547" s="10">
        <v>40719</v>
      </c>
      <c r="B1547" s="10">
        <v>40721</v>
      </c>
      <c r="C1547" t="s">
        <v>3965</v>
      </c>
    </row>
    <row r="1548" spans="1:3" x14ac:dyDescent="0.3">
      <c r="A1548" s="10">
        <v>40794</v>
      </c>
      <c r="B1548" s="10">
        <v>40800</v>
      </c>
      <c r="C1548" t="s">
        <v>3972</v>
      </c>
    </row>
    <row r="1549" spans="1:3" x14ac:dyDescent="0.3">
      <c r="A1549" s="10">
        <v>40794</v>
      </c>
      <c r="B1549" s="10">
        <v>40800</v>
      </c>
      <c r="C1549" t="s">
        <v>3972</v>
      </c>
    </row>
    <row r="1550" spans="1:3" x14ac:dyDescent="0.3">
      <c r="A1550" s="10">
        <v>40794</v>
      </c>
      <c r="B1550" s="10">
        <v>40800</v>
      </c>
      <c r="C1550" t="s">
        <v>3972</v>
      </c>
    </row>
    <row r="1551" spans="1:3" x14ac:dyDescent="0.3">
      <c r="A1551" s="10">
        <v>40794</v>
      </c>
      <c r="B1551" s="10">
        <v>40800</v>
      </c>
      <c r="C1551" t="s">
        <v>3972</v>
      </c>
    </row>
    <row r="1552" spans="1:3" x14ac:dyDescent="0.3">
      <c r="A1552" s="10">
        <v>40889</v>
      </c>
      <c r="B1552" s="10">
        <v>40892</v>
      </c>
      <c r="C1552" t="s">
        <v>3978</v>
      </c>
    </row>
    <row r="1553" spans="1:3" x14ac:dyDescent="0.3">
      <c r="A1553" s="10">
        <v>40889</v>
      </c>
      <c r="B1553" s="10">
        <v>40892</v>
      </c>
      <c r="C1553" t="s">
        <v>3978</v>
      </c>
    </row>
    <row r="1554" spans="1:3" x14ac:dyDescent="0.3">
      <c r="A1554" s="10">
        <v>40889</v>
      </c>
      <c r="B1554" s="10">
        <v>40892</v>
      </c>
      <c r="C1554" t="s">
        <v>3978</v>
      </c>
    </row>
    <row r="1555" spans="1:3" x14ac:dyDescent="0.3">
      <c r="A1555" s="10">
        <v>40921</v>
      </c>
      <c r="B1555" s="10">
        <v>40925</v>
      </c>
      <c r="C1555" t="s">
        <v>3981</v>
      </c>
    </row>
    <row r="1556" spans="1:3" x14ac:dyDescent="0.3">
      <c r="A1556" s="10">
        <v>40921</v>
      </c>
      <c r="B1556" s="10">
        <v>40925</v>
      </c>
      <c r="C1556" t="s">
        <v>3981</v>
      </c>
    </row>
    <row r="1557" spans="1:3" x14ac:dyDescent="0.3">
      <c r="A1557" s="10">
        <v>40921</v>
      </c>
      <c r="B1557" s="10">
        <v>40925</v>
      </c>
      <c r="C1557" t="s">
        <v>3981</v>
      </c>
    </row>
    <row r="1558" spans="1:3" x14ac:dyDescent="0.3">
      <c r="A1558" s="10">
        <v>41957</v>
      </c>
      <c r="B1558" s="10">
        <v>41962</v>
      </c>
      <c r="C1558" t="s">
        <v>3984</v>
      </c>
    </row>
    <row r="1559" spans="1:3" x14ac:dyDescent="0.3">
      <c r="A1559" s="10">
        <v>41957</v>
      </c>
      <c r="B1559" s="10">
        <v>41962</v>
      </c>
      <c r="C1559" t="s">
        <v>3984</v>
      </c>
    </row>
    <row r="1560" spans="1:3" x14ac:dyDescent="0.3">
      <c r="A1560" s="10">
        <v>41957</v>
      </c>
      <c r="B1560" s="10">
        <v>41962</v>
      </c>
      <c r="C1560" t="s">
        <v>3984</v>
      </c>
    </row>
    <row r="1561" spans="1:3" x14ac:dyDescent="0.3">
      <c r="A1561" s="10">
        <v>41957</v>
      </c>
      <c r="B1561" s="10">
        <v>41962</v>
      </c>
      <c r="C1561" t="s">
        <v>3984</v>
      </c>
    </row>
    <row r="1562" spans="1:3" x14ac:dyDescent="0.3">
      <c r="A1562" s="10">
        <v>41707</v>
      </c>
      <c r="B1562" s="10">
        <v>41714</v>
      </c>
      <c r="C1562" t="s">
        <v>3987</v>
      </c>
    </row>
    <row r="1563" spans="1:3" x14ac:dyDescent="0.3">
      <c r="A1563" s="10">
        <v>41707</v>
      </c>
      <c r="B1563" s="10">
        <v>41714</v>
      </c>
      <c r="C1563" t="s">
        <v>3987</v>
      </c>
    </row>
    <row r="1564" spans="1:3" x14ac:dyDescent="0.3">
      <c r="A1564" s="10">
        <v>41632</v>
      </c>
      <c r="B1564" s="10">
        <v>41639</v>
      </c>
      <c r="C1564" t="s">
        <v>3992</v>
      </c>
    </row>
    <row r="1565" spans="1:3" x14ac:dyDescent="0.3">
      <c r="A1565" s="10">
        <v>41632</v>
      </c>
      <c r="B1565" s="10">
        <v>41639</v>
      </c>
      <c r="C1565" t="s">
        <v>3992</v>
      </c>
    </row>
    <row r="1566" spans="1:3" x14ac:dyDescent="0.3">
      <c r="A1566" s="10">
        <v>41632</v>
      </c>
      <c r="B1566" s="10">
        <v>41639</v>
      </c>
      <c r="C1566" t="s">
        <v>3992</v>
      </c>
    </row>
    <row r="1567" spans="1:3" x14ac:dyDescent="0.3">
      <c r="A1567" s="10">
        <v>41632</v>
      </c>
      <c r="B1567" s="10">
        <v>41639</v>
      </c>
      <c r="C1567" t="s">
        <v>3992</v>
      </c>
    </row>
    <row r="1568" spans="1:3" x14ac:dyDescent="0.3">
      <c r="A1568" s="10">
        <v>41632</v>
      </c>
      <c r="B1568" s="10">
        <v>41639</v>
      </c>
      <c r="C1568" t="s">
        <v>3992</v>
      </c>
    </row>
    <row r="1569" spans="1:3" x14ac:dyDescent="0.3">
      <c r="A1569" s="10">
        <v>41632</v>
      </c>
      <c r="B1569" s="10">
        <v>41639</v>
      </c>
      <c r="C1569" t="s">
        <v>3992</v>
      </c>
    </row>
    <row r="1570" spans="1:3" x14ac:dyDescent="0.3">
      <c r="A1570" s="10">
        <v>41632</v>
      </c>
      <c r="B1570" s="10">
        <v>41639</v>
      </c>
      <c r="C1570" t="s">
        <v>3992</v>
      </c>
    </row>
    <row r="1571" spans="1:3" x14ac:dyDescent="0.3">
      <c r="A1571" s="10">
        <v>41509</v>
      </c>
      <c r="B1571" s="10">
        <v>41514</v>
      </c>
      <c r="C1571" t="s">
        <v>4000</v>
      </c>
    </row>
    <row r="1572" spans="1:3" x14ac:dyDescent="0.3">
      <c r="A1572" s="10">
        <v>41991</v>
      </c>
      <c r="B1572" s="10">
        <v>41995</v>
      </c>
      <c r="C1572" t="s">
        <v>4003</v>
      </c>
    </row>
    <row r="1573" spans="1:3" x14ac:dyDescent="0.3">
      <c r="A1573" s="10">
        <v>41991</v>
      </c>
      <c r="B1573" s="10">
        <v>41995</v>
      </c>
      <c r="C1573" t="s">
        <v>4003</v>
      </c>
    </row>
    <row r="1574" spans="1:3" x14ac:dyDescent="0.3">
      <c r="A1574" s="10">
        <v>41176</v>
      </c>
      <c r="B1574" s="10">
        <v>41178</v>
      </c>
      <c r="C1574" t="s">
        <v>4010</v>
      </c>
    </row>
    <row r="1575" spans="1:3" x14ac:dyDescent="0.3">
      <c r="A1575" s="10">
        <v>41176</v>
      </c>
      <c r="B1575" s="10">
        <v>41178</v>
      </c>
      <c r="C1575" t="s">
        <v>4010</v>
      </c>
    </row>
    <row r="1576" spans="1:3" x14ac:dyDescent="0.3">
      <c r="A1576" s="10">
        <v>41724</v>
      </c>
      <c r="B1576" s="10">
        <v>41729</v>
      </c>
      <c r="C1576" t="s">
        <v>4011</v>
      </c>
    </row>
    <row r="1577" spans="1:3" x14ac:dyDescent="0.3">
      <c r="A1577" s="10">
        <v>41180</v>
      </c>
      <c r="B1577" s="10">
        <v>41186</v>
      </c>
      <c r="C1577" t="s">
        <v>4014</v>
      </c>
    </row>
    <row r="1578" spans="1:3" x14ac:dyDescent="0.3">
      <c r="A1578" s="10">
        <v>41180</v>
      </c>
      <c r="B1578" s="10">
        <v>41186</v>
      </c>
      <c r="C1578" t="s">
        <v>4014</v>
      </c>
    </row>
    <row r="1579" spans="1:3" x14ac:dyDescent="0.3">
      <c r="A1579" s="10">
        <v>41180</v>
      </c>
      <c r="B1579" s="10">
        <v>41186</v>
      </c>
      <c r="C1579" t="s">
        <v>4014</v>
      </c>
    </row>
    <row r="1580" spans="1:3" x14ac:dyDescent="0.3">
      <c r="A1580" s="10">
        <v>40983</v>
      </c>
      <c r="B1580" s="10">
        <v>40989</v>
      </c>
      <c r="C1580" t="s">
        <v>4016</v>
      </c>
    </row>
    <row r="1581" spans="1:3" x14ac:dyDescent="0.3">
      <c r="A1581" s="10">
        <v>40557</v>
      </c>
      <c r="B1581" s="10">
        <v>40562</v>
      </c>
      <c r="C1581" t="s">
        <v>4022</v>
      </c>
    </row>
    <row r="1582" spans="1:3" x14ac:dyDescent="0.3">
      <c r="A1582" s="10">
        <v>40557</v>
      </c>
      <c r="B1582" s="10">
        <v>40562</v>
      </c>
      <c r="C1582" t="s">
        <v>4022</v>
      </c>
    </row>
    <row r="1583" spans="1:3" x14ac:dyDescent="0.3">
      <c r="A1583" s="10">
        <v>40557</v>
      </c>
      <c r="B1583" s="10">
        <v>40562</v>
      </c>
      <c r="C1583" t="s">
        <v>4022</v>
      </c>
    </row>
    <row r="1584" spans="1:3" x14ac:dyDescent="0.3">
      <c r="A1584" s="10">
        <v>41523</v>
      </c>
      <c r="B1584" s="10">
        <v>41524</v>
      </c>
      <c r="C1584" t="s">
        <v>4025</v>
      </c>
    </row>
    <row r="1585" spans="1:3" x14ac:dyDescent="0.3">
      <c r="A1585" s="10">
        <v>41523</v>
      </c>
      <c r="B1585" s="10">
        <v>41524</v>
      </c>
      <c r="C1585" t="s">
        <v>4025</v>
      </c>
    </row>
    <row r="1586" spans="1:3" x14ac:dyDescent="0.3">
      <c r="A1586" s="10">
        <v>41523</v>
      </c>
      <c r="B1586" s="10">
        <v>41524</v>
      </c>
      <c r="C1586" t="s">
        <v>4025</v>
      </c>
    </row>
    <row r="1587" spans="1:3" x14ac:dyDescent="0.3">
      <c r="A1587" s="10">
        <v>40820</v>
      </c>
      <c r="B1587" s="10">
        <v>40825</v>
      </c>
      <c r="C1587" t="s">
        <v>4030</v>
      </c>
    </row>
    <row r="1588" spans="1:3" x14ac:dyDescent="0.3">
      <c r="A1588" s="10">
        <v>41971</v>
      </c>
      <c r="B1588" s="10">
        <v>41976</v>
      </c>
      <c r="C1588" t="s">
        <v>4035</v>
      </c>
    </row>
    <row r="1589" spans="1:3" x14ac:dyDescent="0.3">
      <c r="A1589" s="10">
        <v>41971</v>
      </c>
      <c r="B1589" s="10">
        <v>41976</v>
      </c>
      <c r="C1589" t="s">
        <v>4035</v>
      </c>
    </row>
    <row r="1590" spans="1:3" x14ac:dyDescent="0.3">
      <c r="A1590" s="10">
        <v>41982</v>
      </c>
      <c r="B1590" s="10">
        <v>41986</v>
      </c>
      <c r="C1590" t="s">
        <v>4036</v>
      </c>
    </row>
    <row r="1591" spans="1:3" x14ac:dyDescent="0.3">
      <c r="A1591" s="10">
        <v>40703</v>
      </c>
      <c r="B1591" s="10">
        <v>40707</v>
      </c>
      <c r="C1591" t="s">
        <v>4039</v>
      </c>
    </row>
    <row r="1592" spans="1:3" x14ac:dyDescent="0.3">
      <c r="A1592" s="10">
        <v>40703</v>
      </c>
      <c r="B1592" s="10">
        <v>40707</v>
      </c>
      <c r="C1592" t="s">
        <v>4039</v>
      </c>
    </row>
    <row r="1593" spans="1:3" x14ac:dyDescent="0.3">
      <c r="A1593" s="10">
        <v>40703</v>
      </c>
      <c r="B1593" s="10">
        <v>40707</v>
      </c>
      <c r="C1593" t="s">
        <v>4039</v>
      </c>
    </row>
    <row r="1594" spans="1:3" x14ac:dyDescent="0.3">
      <c r="A1594" s="10">
        <v>41597</v>
      </c>
      <c r="B1594" s="10">
        <v>41601</v>
      </c>
      <c r="C1594" t="s">
        <v>4042</v>
      </c>
    </row>
    <row r="1595" spans="1:3" x14ac:dyDescent="0.3">
      <c r="A1595" s="10">
        <v>41597</v>
      </c>
      <c r="B1595" s="10">
        <v>41601</v>
      </c>
      <c r="C1595" t="s">
        <v>4042</v>
      </c>
    </row>
    <row r="1596" spans="1:3" x14ac:dyDescent="0.3">
      <c r="A1596" s="10">
        <v>40609</v>
      </c>
      <c r="B1596" s="10">
        <v>40610</v>
      </c>
      <c r="C1596" t="s">
        <v>4047</v>
      </c>
    </row>
    <row r="1597" spans="1:3" x14ac:dyDescent="0.3">
      <c r="A1597" s="10">
        <v>40609</v>
      </c>
      <c r="B1597" s="10">
        <v>40610</v>
      </c>
      <c r="C1597" t="s">
        <v>4047</v>
      </c>
    </row>
    <row r="1598" spans="1:3" x14ac:dyDescent="0.3">
      <c r="A1598" s="10">
        <v>40609</v>
      </c>
      <c r="B1598" s="10">
        <v>40610</v>
      </c>
      <c r="C1598" t="s">
        <v>4047</v>
      </c>
    </row>
    <row r="1599" spans="1:3" x14ac:dyDescent="0.3">
      <c r="A1599" s="10">
        <v>41586</v>
      </c>
      <c r="B1599" s="10">
        <v>41591</v>
      </c>
      <c r="C1599" t="s">
        <v>4052</v>
      </c>
    </row>
    <row r="1600" spans="1:3" x14ac:dyDescent="0.3">
      <c r="A1600" s="10">
        <v>40863</v>
      </c>
      <c r="B1600" s="10">
        <v>40869</v>
      </c>
      <c r="C1600" t="s">
        <v>4053</v>
      </c>
    </row>
    <row r="1601" spans="1:3" x14ac:dyDescent="0.3">
      <c r="A1601" s="10">
        <v>41585</v>
      </c>
      <c r="B1601" s="10">
        <v>41589</v>
      </c>
      <c r="C1601" t="s">
        <v>4056</v>
      </c>
    </row>
    <row r="1602" spans="1:3" x14ac:dyDescent="0.3">
      <c r="A1602" s="10">
        <v>41389</v>
      </c>
      <c r="B1602" s="10">
        <v>41393</v>
      </c>
      <c r="C1602" t="s">
        <v>4057</v>
      </c>
    </row>
    <row r="1603" spans="1:3" x14ac:dyDescent="0.3">
      <c r="A1603" s="10">
        <v>41389</v>
      </c>
      <c r="B1603" s="10">
        <v>41393</v>
      </c>
      <c r="C1603" t="s">
        <v>4057</v>
      </c>
    </row>
    <row r="1604" spans="1:3" x14ac:dyDescent="0.3">
      <c r="A1604" s="10">
        <v>41389</v>
      </c>
      <c r="B1604" s="10">
        <v>41393</v>
      </c>
      <c r="C1604" t="s">
        <v>4057</v>
      </c>
    </row>
    <row r="1605" spans="1:3" x14ac:dyDescent="0.3">
      <c r="A1605" s="10">
        <v>41883</v>
      </c>
      <c r="B1605" s="10">
        <v>41887</v>
      </c>
      <c r="C1605" t="s">
        <v>4062</v>
      </c>
    </row>
    <row r="1606" spans="1:3" x14ac:dyDescent="0.3">
      <c r="A1606" s="10">
        <v>41883</v>
      </c>
      <c r="B1606" s="10">
        <v>41887</v>
      </c>
      <c r="C1606" t="s">
        <v>4062</v>
      </c>
    </row>
    <row r="1607" spans="1:3" x14ac:dyDescent="0.3">
      <c r="A1607" s="10">
        <v>41305</v>
      </c>
      <c r="B1607" s="10">
        <v>41309</v>
      </c>
      <c r="C1607" t="s">
        <v>4067</v>
      </c>
    </row>
    <row r="1608" spans="1:3" x14ac:dyDescent="0.3">
      <c r="A1608" s="10">
        <v>41305</v>
      </c>
      <c r="B1608" s="10">
        <v>41309</v>
      </c>
      <c r="C1608" t="s">
        <v>4067</v>
      </c>
    </row>
    <row r="1609" spans="1:3" x14ac:dyDescent="0.3">
      <c r="A1609" s="10">
        <v>41767</v>
      </c>
      <c r="B1609" s="10">
        <v>41772</v>
      </c>
      <c r="C1609" t="s">
        <v>4073</v>
      </c>
    </row>
    <row r="1610" spans="1:3" x14ac:dyDescent="0.3">
      <c r="A1610" s="10">
        <v>41555</v>
      </c>
      <c r="B1610" s="10">
        <v>41560</v>
      </c>
      <c r="C1610" t="s">
        <v>4078</v>
      </c>
    </row>
    <row r="1611" spans="1:3" x14ac:dyDescent="0.3">
      <c r="A1611" s="10">
        <v>41771</v>
      </c>
      <c r="B1611" s="10">
        <v>41773</v>
      </c>
      <c r="C1611" t="s">
        <v>4083</v>
      </c>
    </row>
    <row r="1612" spans="1:3" x14ac:dyDescent="0.3">
      <c r="A1612" s="10">
        <v>40862</v>
      </c>
      <c r="B1612" s="10">
        <v>40865</v>
      </c>
      <c r="C1612" t="s">
        <v>4084</v>
      </c>
    </row>
    <row r="1613" spans="1:3" x14ac:dyDescent="0.3">
      <c r="A1613" s="10">
        <v>40862</v>
      </c>
      <c r="B1613" s="10">
        <v>40865</v>
      </c>
      <c r="C1613" t="s">
        <v>4084</v>
      </c>
    </row>
    <row r="1614" spans="1:3" x14ac:dyDescent="0.3">
      <c r="A1614" s="10">
        <v>40862</v>
      </c>
      <c r="B1614" s="10">
        <v>40865</v>
      </c>
      <c r="C1614" t="s">
        <v>4084</v>
      </c>
    </row>
    <row r="1615" spans="1:3" x14ac:dyDescent="0.3">
      <c r="A1615" s="10">
        <v>41627</v>
      </c>
      <c r="B1615" s="10">
        <v>41633</v>
      </c>
      <c r="C1615" t="s">
        <v>4091</v>
      </c>
    </row>
    <row r="1616" spans="1:3" x14ac:dyDescent="0.3">
      <c r="A1616" s="10">
        <v>41627</v>
      </c>
      <c r="B1616" s="10">
        <v>41633</v>
      </c>
      <c r="C1616" t="s">
        <v>4091</v>
      </c>
    </row>
    <row r="1617" spans="1:3" x14ac:dyDescent="0.3">
      <c r="A1617" s="10">
        <v>41627</v>
      </c>
      <c r="B1617" s="10">
        <v>41633</v>
      </c>
      <c r="C1617" t="s">
        <v>4091</v>
      </c>
    </row>
    <row r="1618" spans="1:3" x14ac:dyDescent="0.3">
      <c r="A1618" s="10">
        <v>41669</v>
      </c>
      <c r="B1618" s="10">
        <v>41673</v>
      </c>
      <c r="C1618" t="s">
        <v>4094</v>
      </c>
    </row>
    <row r="1619" spans="1:3" x14ac:dyDescent="0.3">
      <c r="A1619" s="10">
        <v>41669</v>
      </c>
      <c r="B1619" s="10">
        <v>41673</v>
      </c>
      <c r="C1619" t="s">
        <v>4094</v>
      </c>
    </row>
    <row r="1620" spans="1:3" x14ac:dyDescent="0.3">
      <c r="A1620" s="10">
        <v>41669</v>
      </c>
      <c r="B1620" s="10">
        <v>41673</v>
      </c>
      <c r="C1620" t="s">
        <v>4094</v>
      </c>
    </row>
    <row r="1621" spans="1:3" x14ac:dyDescent="0.3">
      <c r="A1621" s="10">
        <v>40639</v>
      </c>
      <c r="B1621" s="10">
        <v>40645</v>
      </c>
      <c r="C1621" t="s">
        <v>4099</v>
      </c>
    </row>
    <row r="1622" spans="1:3" x14ac:dyDescent="0.3">
      <c r="A1622" s="10">
        <v>40639</v>
      </c>
      <c r="B1622" s="10">
        <v>40645</v>
      </c>
      <c r="C1622" t="s">
        <v>4099</v>
      </c>
    </row>
    <row r="1623" spans="1:3" x14ac:dyDescent="0.3">
      <c r="A1623" s="10">
        <v>41589</v>
      </c>
      <c r="B1623" s="10">
        <v>41592</v>
      </c>
      <c r="C1623" t="s">
        <v>4100</v>
      </c>
    </row>
    <row r="1624" spans="1:3" x14ac:dyDescent="0.3">
      <c r="A1624" s="10">
        <v>41589</v>
      </c>
      <c r="B1624" s="10">
        <v>41592</v>
      </c>
      <c r="C1624" t="s">
        <v>4100</v>
      </c>
    </row>
    <row r="1625" spans="1:3" x14ac:dyDescent="0.3">
      <c r="A1625" s="10">
        <v>41589</v>
      </c>
      <c r="B1625" s="10">
        <v>41592</v>
      </c>
      <c r="C1625" t="s">
        <v>4100</v>
      </c>
    </row>
    <row r="1626" spans="1:3" x14ac:dyDescent="0.3">
      <c r="A1626" s="10">
        <v>41589</v>
      </c>
      <c r="B1626" s="10">
        <v>41592</v>
      </c>
      <c r="C1626" t="s">
        <v>4100</v>
      </c>
    </row>
    <row r="1627" spans="1:3" x14ac:dyDescent="0.3">
      <c r="A1627" s="10">
        <v>41589</v>
      </c>
      <c r="B1627" s="10">
        <v>41592</v>
      </c>
      <c r="C1627" t="s">
        <v>4100</v>
      </c>
    </row>
    <row r="1628" spans="1:3" x14ac:dyDescent="0.3">
      <c r="A1628" s="10">
        <v>41589</v>
      </c>
      <c r="B1628" s="10">
        <v>41592</v>
      </c>
      <c r="C1628" t="s">
        <v>4100</v>
      </c>
    </row>
    <row r="1629" spans="1:3" x14ac:dyDescent="0.3">
      <c r="A1629" s="10">
        <v>41589</v>
      </c>
      <c r="B1629" s="10">
        <v>41592</v>
      </c>
      <c r="C1629" t="s">
        <v>4100</v>
      </c>
    </row>
    <row r="1630" spans="1:3" x14ac:dyDescent="0.3">
      <c r="A1630" s="10">
        <v>41170</v>
      </c>
      <c r="B1630" s="10">
        <v>41176</v>
      </c>
      <c r="C1630" t="s">
        <v>4111</v>
      </c>
    </row>
    <row r="1631" spans="1:3" x14ac:dyDescent="0.3">
      <c r="A1631" s="10">
        <v>41160</v>
      </c>
      <c r="B1631" s="10">
        <v>41163</v>
      </c>
      <c r="C1631" t="s">
        <v>4112</v>
      </c>
    </row>
    <row r="1632" spans="1:3" x14ac:dyDescent="0.3">
      <c r="A1632" s="10">
        <v>41160</v>
      </c>
      <c r="B1632" s="10">
        <v>41163</v>
      </c>
      <c r="C1632" t="s">
        <v>4112</v>
      </c>
    </row>
    <row r="1633" spans="1:3" x14ac:dyDescent="0.3">
      <c r="A1633" s="10">
        <v>41655</v>
      </c>
      <c r="B1633" s="10">
        <v>41659</v>
      </c>
      <c r="C1633" t="s">
        <v>4116</v>
      </c>
    </row>
    <row r="1634" spans="1:3" x14ac:dyDescent="0.3">
      <c r="A1634" s="10">
        <v>41218</v>
      </c>
      <c r="B1634" s="10">
        <v>41218</v>
      </c>
      <c r="C1634" t="s">
        <v>4121</v>
      </c>
    </row>
    <row r="1635" spans="1:3" x14ac:dyDescent="0.3">
      <c r="A1635" s="10">
        <v>41755</v>
      </c>
      <c r="B1635" s="10">
        <v>41759</v>
      </c>
      <c r="C1635" t="s">
        <v>4122</v>
      </c>
    </row>
    <row r="1636" spans="1:3" x14ac:dyDescent="0.3">
      <c r="A1636" s="10">
        <v>41969</v>
      </c>
      <c r="B1636" s="10">
        <v>41973</v>
      </c>
      <c r="C1636" t="s">
        <v>4125</v>
      </c>
    </row>
    <row r="1637" spans="1:3" x14ac:dyDescent="0.3">
      <c r="A1637" s="10">
        <v>41969</v>
      </c>
      <c r="B1637" s="10">
        <v>41973</v>
      </c>
      <c r="C1637" t="s">
        <v>4125</v>
      </c>
    </row>
    <row r="1638" spans="1:3" x14ac:dyDescent="0.3">
      <c r="A1638" s="10">
        <v>41856</v>
      </c>
      <c r="B1638" s="10">
        <v>41859</v>
      </c>
      <c r="C1638" t="s">
        <v>4128</v>
      </c>
    </row>
    <row r="1639" spans="1:3" x14ac:dyDescent="0.3">
      <c r="A1639" s="10">
        <v>41856</v>
      </c>
      <c r="B1639" s="10">
        <v>41859</v>
      </c>
      <c r="C1639" t="s">
        <v>4128</v>
      </c>
    </row>
    <row r="1640" spans="1:3" x14ac:dyDescent="0.3">
      <c r="A1640" s="10">
        <v>42004</v>
      </c>
      <c r="B1640" s="10">
        <v>42008</v>
      </c>
      <c r="C1640" t="s">
        <v>4132</v>
      </c>
    </row>
    <row r="1641" spans="1:3" x14ac:dyDescent="0.3">
      <c r="A1641" s="10">
        <v>41128</v>
      </c>
      <c r="B1641" s="10">
        <v>41133</v>
      </c>
      <c r="C1641" t="s">
        <v>4137</v>
      </c>
    </row>
    <row r="1642" spans="1:3" x14ac:dyDescent="0.3">
      <c r="A1642" s="10">
        <v>41596</v>
      </c>
      <c r="B1642" s="10">
        <v>41601</v>
      </c>
      <c r="C1642" t="s">
        <v>4142</v>
      </c>
    </row>
    <row r="1643" spans="1:3" x14ac:dyDescent="0.3">
      <c r="A1643" s="10">
        <v>42003</v>
      </c>
      <c r="B1643" s="10">
        <v>42010</v>
      </c>
      <c r="C1643" t="s">
        <v>4143</v>
      </c>
    </row>
    <row r="1644" spans="1:3" x14ac:dyDescent="0.3">
      <c r="A1644" s="10">
        <v>41571</v>
      </c>
      <c r="B1644" s="10">
        <v>41576</v>
      </c>
      <c r="C1644" t="s">
        <v>4146</v>
      </c>
    </row>
    <row r="1645" spans="1:3" x14ac:dyDescent="0.3">
      <c r="A1645" s="10">
        <v>41257</v>
      </c>
      <c r="B1645" s="10">
        <v>41262</v>
      </c>
      <c r="C1645" t="s">
        <v>4147</v>
      </c>
    </row>
    <row r="1646" spans="1:3" x14ac:dyDescent="0.3">
      <c r="A1646" s="10">
        <v>41221</v>
      </c>
      <c r="B1646" s="10">
        <v>41225</v>
      </c>
      <c r="C1646" t="s">
        <v>4150</v>
      </c>
    </row>
    <row r="1647" spans="1:3" x14ac:dyDescent="0.3">
      <c r="A1647" s="10">
        <v>41673</v>
      </c>
      <c r="B1647" s="10">
        <v>41678</v>
      </c>
      <c r="C1647" t="s">
        <v>4153</v>
      </c>
    </row>
    <row r="1648" spans="1:3" x14ac:dyDescent="0.3">
      <c r="A1648" s="10">
        <v>41673</v>
      </c>
      <c r="B1648" s="10">
        <v>41678</v>
      </c>
      <c r="C1648" t="s">
        <v>4153</v>
      </c>
    </row>
    <row r="1649" spans="1:3" x14ac:dyDescent="0.3">
      <c r="A1649" s="10">
        <v>41673</v>
      </c>
      <c r="B1649" s="10">
        <v>41678</v>
      </c>
      <c r="C1649" t="s">
        <v>4153</v>
      </c>
    </row>
    <row r="1650" spans="1:3" x14ac:dyDescent="0.3">
      <c r="A1650" s="10">
        <v>41998</v>
      </c>
      <c r="B1650" s="10">
        <v>42005</v>
      </c>
      <c r="C1650" t="s">
        <v>4154</v>
      </c>
    </row>
    <row r="1651" spans="1:3" x14ac:dyDescent="0.3">
      <c r="A1651" s="10">
        <v>41998</v>
      </c>
      <c r="B1651" s="10">
        <v>42005</v>
      </c>
      <c r="C1651" t="s">
        <v>4154</v>
      </c>
    </row>
    <row r="1652" spans="1:3" x14ac:dyDescent="0.3">
      <c r="A1652" s="10">
        <v>41705</v>
      </c>
      <c r="B1652" s="10">
        <v>41709</v>
      </c>
      <c r="C1652" t="s">
        <v>4160</v>
      </c>
    </row>
    <row r="1653" spans="1:3" x14ac:dyDescent="0.3">
      <c r="A1653" s="10">
        <v>41908</v>
      </c>
      <c r="B1653" s="10">
        <v>41911</v>
      </c>
      <c r="C1653" t="s">
        <v>4161</v>
      </c>
    </row>
    <row r="1654" spans="1:3" x14ac:dyDescent="0.3">
      <c r="A1654" s="10">
        <v>41208</v>
      </c>
      <c r="B1654" s="10">
        <v>41212</v>
      </c>
      <c r="C1654" t="s">
        <v>4165</v>
      </c>
    </row>
    <row r="1655" spans="1:3" x14ac:dyDescent="0.3">
      <c r="A1655" s="10">
        <v>41208</v>
      </c>
      <c r="B1655" s="10">
        <v>41212</v>
      </c>
      <c r="C1655" t="s">
        <v>4165</v>
      </c>
    </row>
    <row r="1656" spans="1:3" x14ac:dyDescent="0.3">
      <c r="A1656" s="10">
        <v>40754</v>
      </c>
      <c r="B1656" s="10">
        <v>40760</v>
      </c>
      <c r="C1656" t="s">
        <v>4170</v>
      </c>
    </row>
    <row r="1657" spans="1:3" x14ac:dyDescent="0.3">
      <c r="A1657" s="10">
        <v>41096</v>
      </c>
      <c r="B1657" s="10">
        <v>41101</v>
      </c>
      <c r="C1657" t="s">
        <v>4171</v>
      </c>
    </row>
    <row r="1658" spans="1:3" x14ac:dyDescent="0.3">
      <c r="A1658" s="10">
        <v>40976</v>
      </c>
      <c r="B1658" s="10">
        <v>40978</v>
      </c>
      <c r="C1658" t="s">
        <v>4174</v>
      </c>
    </row>
    <row r="1659" spans="1:3" x14ac:dyDescent="0.3">
      <c r="A1659" s="10">
        <v>41584</v>
      </c>
      <c r="B1659" s="10">
        <v>41587</v>
      </c>
      <c r="C1659" t="s">
        <v>4177</v>
      </c>
    </row>
    <row r="1660" spans="1:3" x14ac:dyDescent="0.3">
      <c r="A1660" s="10">
        <v>41012</v>
      </c>
      <c r="B1660" s="10">
        <v>41018</v>
      </c>
      <c r="C1660" t="s">
        <v>4178</v>
      </c>
    </row>
    <row r="1661" spans="1:3" x14ac:dyDescent="0.3">
      <c r="A1661" s="10">
        <v>41012</v>
      </c>
      <c r="B1661" s="10">
        <v>41018</v>
      </c>
      <c r="C1661" t="s">
        <v>4178</v>
      </c>
    </row>
    <row r="1662" spans="1:3" x14ac:dyDescent="0.3">
      <c r="A1662" s="10">
        <v>41012</v>
      </c>
      <c r="B1662" s="10">
        <v>41018</v>
      </c>
      <c r="C1662" t="s">
        <v>4178</v>
      </c>
    </row>
    <row r="1663" spans="1:3" x14ac:dyDescent="0.3">
      <c r="A1663" s="10">
        <v>41765</v>
      </c>
      <c r="B1663" s="10">
        <v>41769</v>
      </c>
      <c r="C1663" t="s">
        <v>4181</v>
      </c>
    </row>
    <row r="1664" spans="1:3" x14ac:dyDescent="0.3">
      <c r="A1664" s="10">
        <v>40673</v>
      </c>
      <c r="B1664" s="10">
        <v>40678</v>
      </c>
      <c r="C1664" t="s">
        <v>4186</v>
      </c>
    </row>
    <row r="1665" spans="1:3" x14ac:dyDescent="0.3">
      <c r="A1665" s="10">
        <v>40673</v>
      </c>
      <c r="B1665" s="10">
        <v>40678</v>
      </c>
      <c r="C1665" t="s">
        <v>4186</v>
      </c>
    </row>
    <row r="1666" spans="1:3" x14ac:dyDescent="0.3">
      <c r="A1666" s="10">
        <v>41136</v>
      </c>
      <c r="B1666" s="10">
        <v>41140</v>
      </c>
      <c r="C1666" t="s">
        <v>4191</v>
      </c>
    </row>
    <row r="1667" spans="1:3" x14ac:dyDescent="0.3">
      <c r="A1667" s="10">
        <v>41136</v>
      </c>
      <c r="B1667" s="10">
        <v>41140</v>
      </c>
      <c r="C1667" t="s">
        <v>4191</v>
      </c>
    </row>
    <row r="1668" spans="1:3" x14ac:dyDescent="0.3">
      <c r="A1668" s="10">
        <v>41544</v>
      </c>
      <c r="B1668" s="10">
        <v>41544</v>
      </c>
      <c r="C1668" t="s">
        <v>4194</v>
      </c>
    </row>
    <row r="1669" spans="1:3" x14ac:dyDescent="0.3">
      <c r="A1669" s="10">
        <v>41544</v>
      </c>
      <c r="B1669" s="10">
        <v>41544</v>
      </c>
      <c r="C1669" t="s">
        <v>4194</v>
      </c>
    </row>
    <row r="1670" spans="1:3" x14ac:dyDescent="0.3">
      <c r="A1670" s="10">
        <v>41544</v>
      </c>
      <c r="B1670" s="10">
        <v>41544</v>
      </c>
      <c r="C1670" t="s">
        <v>4194</v>
      </c>
    </row>
    <row r="1671" spans="1:3" x14ac:dyDescent="0.3">
      <c r="A1671" s="10">
        <v>41544</v>
      </c>
      <c r="B1671" s="10">
        <v>41544</v>
      </c>
      <c r="C1671" t="s">
        <v>4194</v>
      </c>
    </row>
    <row r="1672" spans="1:3" x14ac:dyDescent="0.3">
      <c r="A1672" s="10">
        <v>41745</v>
      </c>
      <c r="B1672" s="10">
        <v>41747</v>
      </c>
      <c r="C1672" t="s">
        <v>4195</v>
      </c>
    </row>
    <row r="1673" spans="1:3" x14ac:dyDescent="0.3">
      <c r="A1673" s="10">
        <v>41895</v>
      </c>
      <c r="B1673" s="10">
        <v>41900</v>
      </c>
      <c r="C1673" t="s">
        <v>4196</v>
      </c>
    </row>
    <row r="1674" spans="1:3" x14ac:dyDescent="0.3">
      <c r="A1674" s="10">
        <v>40873</v>
      </c>
      <c r="B1674" s="10">
        <v>40878</v>
      </c>
      <c r="C1674" t="s">
        <v>4197</v>
      </c>
    </row>
    <row r="1675" spans="1:3" x14ac:dyDescent="0.3">
      <c r="A1675" s="10">
        <v>41718</v>
      </c>
      <c r="B1675" s="10">
        <v>41721</v>
      </c>
      <c r="C1675" t="s">
        <v>4200</v>
      </c>
    </row>
    <row r="1676" spans="1:3" x14ac:dyDescent="0.3">
      <c r="A1676" s="10">
        <v>41718</v>
      </c>
      <c r="B1676" s="10">
        <v>41721</v>
      </c>
      <c r="C1676" t="s">
        <v>4200</v>
      </c>
    </row>
    <row r="1677" spans="1:3" x14ac:dyDescent="0.3">
      <c r="A1677" s="10">
        <v>41718</v>
      </c>
      <c r="B1677" s="10">
        <v>41721</v>
      </c>
      <c r="C1677" t="s">
        <v>4200</v>
      </c>
    </row>
    <row r="1678" spans="1:3" x14ac:dyDescent="0.3">
      <c r="A1678" s="10">
        <v>41718</v>
      </c>
      <c r="B1678" s="10">
        <v>41721</v>
      </c>
      <c r="C1678" t="s">
        <v>4200</v>
      </c>
    </row>
    <row r="1679" spans="1:3" x14ac:dyDescent="0.3">
      <c r="A1679" s="10">
        <v>41874</v>
      </c>
      <c r="B1679" s="10">
        <v>41875</v>
      </c>
      <c r="C1679" t="s">
        <v>4205</v>
      </c>
    </row>
    <row r="1680" spans="1:3" x14ac:dyDescent="0.3">
      <c r="A1680" s="10">
        <v>41529</v>
      </c>
      <c r="B1680" s="10">
        <v>41535</v>
      </c>
      <c r="C1680" t="s">
        <v>4208</v>
      </c>
    </row>
    <row r="1681" spans="1:3" x14ac:dyDescent="0.3">
      <c r="A1681" s="10">
        <v>41529</v>
      </c>
      <c r="B1681" s="10">
        <v>41535</v>
      </c>
      <c r="C1681" t="s">
        <v>4208</v>
      </c>
    </row>
    <row r="1682" spans="1:3" x14ac:dyDescent="0.3">
      <c r="A1682" s="10">
        <v>41541</v>
      </c>
      <c r="B1682" s="10">
        <v>41544</v>
      </c>
      <c r="C1682" t="s">
        <v>4213</v>
      </c>
    </row>
    <row r="1683" spans="1:3" x14ac:dyDescent="0.3">
      <c r="A1683" s="10">
        <v>41489</v>
      </c>
      <c r="B1683" s="10">
        <v>41491</v>
      </c>
      <c r="C1683" t="s">
        <v>4218</v>
      </c>
    </row>
    <row r="1684" spans="1:3" x14ac:dyDescent="0.3">
      <c r="A1684" s="10">
        <v>41489</v>
      </c>
      <c r="B1684" s="10">
        <v>41491</v>
      </c>
      <c r="C1684" t="s">
        <v>4218</v>
      </c>
    </row>
    <row r="1685" spans="1:3" x14ac:dyDescent="0.3">
      <c r="A1685" s="10">
        <v>41489</v>
      </c>
      <c r="B1685" s="10">
        <v>41491</v>
      </c>
      <c r="C1685" t="s">
        <v>4218</v>
      </c>
    </row>
    <row r="1686" spans="1:3" x14ac:dyDescent="0.3">
      <c r="A1686" s="10">
        <v>41947</v>
      </c>
      <c r="B1686" s="10">
        <v>41949</v>
      </c>
      <c r="C1686" t="s">
        <v>4225</v>
      </c>
    </row>
    <row r="1687" spans="1:3" x14ac:dyDescent="0.3">
      <c r="A1687" s="10">
        <v>40609</v>
      </c>
      <c r="B1687" s="10">
        <v>40613</v>
      </c>
      <c r="C1687" t="s">
        <v>4228</v>
      </c>
    </row>
    <row r="1688" spans="1:3" x14ac:dyDescent="0.3">
      <c r="A1688" s="10">
        <v>41643</v>
      </c>
      <c r="B1688" s="10">
        <v>41648</v>
      </c>
      <c r="C1688" t="s">
        <v>4231</v>
      </c>
    </row>
    <row r="1689" spans="1:3" x14ac:dyDescent="0.3">
      <c r="A1689" s="10">
        <v>41922</v>
      </c>
      <c r="B1689" s="10">
        <v>41924</v>
      </c>
      <c r="C1689" t="s">
        <v>4234</v>
      </c>
    </row>
    <row r="1690" spans="1:3" x14ac:dyDescent="0.3">
      <c r="A1690" s="10">
        <v>41913</v>
      </c>
      <c r="B1690" s="10">
        <v>41916</v>
      </c>
      <c r="C1690" t="s">
        <v>4237</v>
      </c>
    </row>
    <row r="1691" spans="1:3" x14ac:dyDescent="0.3">
      <c r="A1691" s="10">
        <v>41913</v>
      </c>
      <c r="B1691" s="10">
        <v>41916</v>
      </c>
      <c r="C1691" t="s">
        <v>4237</v>
      </c>
    </row>
    <row r="1692" spans="1:3" x14ac:dyDescent="0.3">
      <c r="A1692" s="10">
        <v>41913</v>
      </c>
      <c r="B1692" s="10">
        <v>41916</v>
      </c>
      <c r="C1692" t="s">
        <v>4237</v>
      </c>
    </row>
    <row r="1693" spans="1:3" x14ac:dyDescent="0.3">
      <c r="A1693" s="10">
        <v>41894</v>
      </c>
      <c r="B1693" s="10">
        <v>41894</v>
      </c>
      <c r="C1693" t="s">
        <v>4242</v>
      </c>
    </row>
    <row r="1694" spans="1:3" x14ac:dyDescent="0.3">
      <c r="A1694" s="10">
        <v>41894</v>
      </c>
      <c r="B1694" s="10">
        <v>41894</v>
      </c>
      <c r="C1694" t="s">
        <v>4242</v>
      </c>
    </row>
    <row r="1695" spans="1:3" x14ac:dyDescent="0.3">
      <c r="A1695" s="10">
        <v>41656</v>
      </c>
      <c r="B1695" s="10">
        <v>41656</v>
      </c>
      <c r="C1695" t="s">
        <v>4247</v>
      </c>
    </row>
    <row r="1696" spans="1:3" x14ac:dyDescent="0.3">
      <c r="A1696" s="10">
        <v>41656</v>
      </c>
      <c r="B1696" s="10">
        <v>41656</v>
      </c>
      <c r="C1696" t="s">
        <v>4247</v>
      </c>
    </row>
    <row r="1697" spans="1:3" x14ac:dyDescent="0.3">
      <c r="A1697" s="10">
        <v>40632</v>
      </c>
      <c r="B1697" s="10">
        <v>40637</v>
      </c>
      <c r="C1697" t="s">
        <v>4248</v>
      </c>
    </row>
    <row r="1698" spans="1:3" x14ac:dyDescent="0.3">
      <c r="A1698" s="10">
        <v>40632</v>
      </c>
      <c r="B1698" s="10">
        <v>40637</v>
      </c>
      <c r="C1698" t="s">
        <v>4248</v>
      </c>
    </row>
    <row r="1699" spans="1:3" x14ac:dyDescent="0.3">
      <c r="A1699" s="10">
        <v>41765</v>
      </c>
      <c r="B1699" s="10">
        <v>41766</v>
      </c>
      <c r="C1699" t="s">
        <v>4249</v>
      </c>
    </row>
    <row r="1700" spans="1:3" x14ac:dyDescent="0.3">
      <c r="A1700" s="10">
        <v>41765</v>
      </c>
      <c r="B1700" s="10">
        <v>41766</v>
      </c>
      <c r="C1700" t="s">
        <v>4249</v>
      </c>
    </row>
    <row r="1701" spans="1:3" x14ac:dyDescent="0.3">
      <c r="A1701" s="10">
        <v>41765</v>
      </c>
      <c r="B1701" s="10">
        <v>41766</v>
      </c>
      <c r="C1701" t="s">
        <v>4249</v>
      </c>
    </row>
    <row r="1702" spans="1:3" x14ac:dyDescent="0.3">
      <c r="A1702" s="10">
        <v>41760</v>
      </c>
      <c r="B1702" s="10">
        <v>41765</v>
      </c>
      <c r="C1702" t="s">
        <v>4250</v>
      </c>
    </row>
    <row r="1703" spans="1:3" x14ac:dyDescent="0.3">
      <c r="A1703" s="10">
        <v>41541</v>
      </c>
      <c r="B1703" s="10">
        <v>41544</v>
      </c>
      <c r="C1703" t="s">
        <v>4251</v>
      </c>
    </row>
    <row r="1704" spans="1:3" x14ac:dyDescent="0.3">
      <c r="A1704" s="10">
        <v>41541</v>
      </c>
      <c r="B1704" s="10">
        <v>41544</v>
      </c>
      <c r="C1704" t="s">
        <v>4251</v>
      </c>
    </row>
    <row r="1705" spans="1:3" x14ac:dyDescent="0.3">
      <c r="A1705" s="10">
        <v>41760</v>
      </c>
      <c r="B1705" s="10">
        <v>41765</v>
      </c>
      <c r="C1705" t="s">
        <v>4254</v>
      </c>
    </row>
    <row r="1706" spans="1:3" x14ac:dyDescent="0.3">
      <c r="A1706" s="10">
        <v>41760</v>
      </c>
      <c r="B1706" s="10">
        <v>41765</v>
      </c>
      <c r="C1706" t="s">
        <v>4254</v>
      </c>
    </row>
    <row r="1707" spans="1:3" x14ac:dyDescent="0.3">
      <c r="A1707" s="10">
        <v>41247</v>
      </c>
      <c r="B1707" s="10">
        <v>41252</v>
      </c>
      <c r="C1707" t="s">
        <v>4257</v>
      </c>
    </row>
    <row r="1708" spans="1:3" x14ac:dyDescent="0.3">
      <c r="A1708" s="10">
        <v>41247</v>
      </c>
      <c r="B1708" s="10">
        <v>41252</v>
      </c>
      <c r="C1708" t="s">
        <v>4257</v>
      </c>
    </row>
    <row r="1709" spans="1:3" x14ac:dyDescent="0.3">
      <c r="A1709" s="10">
        <v>40550</v>
      </c>
      <c r="B1709" s="10">
        <v>40552</v>
      </c>
      <c r="C1709" t="s">
        <v>4258</v>
      </c>
    </row>
    <row r="1710" spans="1:3" x14ac:dyDescent="0.3">
      <c r="A1710" s="10">
        <v>41050</v>
      </c>
      <c r="B1710" s="10">
        <v>41054</v>
      </c>
      <c r="C1710" t="s">
        <v>4261</v>
      </c>
    </row>
    <row r="1711" spans="1:3" x14ac:dyDescent="0.3">
      <c r="A1711" s="10">
        <v>41929</v>
      </c>
      <c r="B1711" s="10">
        <v>41934</v>
      </c>
      <c r="C1711" t="s">
        <v>4262</v>
      </c>
    </row>
    <row r="1712" spans="1:3" x14ac:dyDescent="0.3">
      <c r="A1712" s="10">
        <v>41720</v>
      </c>
      <c r="B1712" s="10">
        <v>41722</v>
      </c>
      <c r="C1712" t="s">
        <v>4265</v>
      </c>
    </row>
    <row r="1713" spans="1:3" x14ac:dyDescent="0.3">
      <c r="A1713" s="10">
        <v>41720</v>
      </c>
      <c r="B1713" s="10">
        <v>41722</v>
      </c>
      <c r="C1713" t="s">
        <v>4265</v>
      </c>
    </row>
    <row r="1714" spans="1:3" x14ac:dyDescent="0.3">
      <c r="A1714" s="10">
        <v>41720</v>
      </c>
      <c r="B1714" s="10">
        <v>41722</v>
      </c>
      <c r="C1714" t="s">
        <v>4265</v>
      </c>
    </row>
    <row r="1715" spans="1:3" x14ac:dyDescent="0.3">
      <c r="A1715" s="10">
        <v>40676</v>
      </c>
      <c r="B1715" s="10">
        <v>40682</v>
      </c>
      <c r="C1715" t="s">
        <v>4268</v>
      </c>
    </row>
    <row r="1716" spans="1:3" x14ac:dyDescent="0.3">
      <c r="A1716" s="10">
        <v>40676</v>
      </c>
      <c r="B1716" s="10">
        <v>40682</v>
      </c>
      <c r="C1716" t="s">
        <v>4268</v>
      </c>
    </row>
    <row r="1717" spans="1:3" x14ac:dyDescent="0.3">
      <c r="A1717" s="10">
        <v>41547</v>
      </c>
      <c r="B1717" s="10">
        <v>41551</v>
      </c>
      <c r="C1717" t="s">
        <v>4275</v>
      </c>
    </row>
    <row r="1718" spans="1:3" x14ac:dyDescent="0.3">
      <c r="A1718" s="10">
        <v>40760</v>
      </c>
      <c r="B1718" s="10">
        <v>40766</v>
      </c>
      <c r="C1718" t="s">
        <v>4278</v>
      </c>
    </row>
    <row r="1719" spans="1:3" x14ac:dyDescent="0.3">
      <c r="A1719" s="10">
        <v>40760</v>
      </c>
      <c r="B1719" s="10">
        <v>40766</v>
      </c>
      <c r="C1719" t="s">
        <v>4278</v>
      </c>
    </row>
    <row r="1720" spans="1:3" x14ac:dyDescent="0.3">
      <c r="A1720" s="10">
        <v>40760</v>
      </c>
      <c r="B1720" s="10">
        <v>40766</v>
      </c>
      <c r="C1720" t="s">
        <v>4278</v>
      </c>
    </row>
    <row r="1721" spans="1:3" x14ac:dyDescent="0.3">
      <c r="A1721" s="10">
        <v>40562</v>
      </c>
      <c r="B1721" s="10">
        <v>40565</v>
      </c>
      <c r="C1721" t="s">
        <v>4283</v>
      </c>
    </row>
    <row r="1722" spans="1:3" x14ac:dyDescent="0.3">
      <c r="A1722" s="10">
        <v>41801</v>
      </c>
      <c r="B1722" s="10">
        <v>41806</v>
      </c>
      <c r="C1722" t="s">
        <v>4284</v>
      </c>
    </row>
    <row r="1723" spans="1:3" x14ac:dyDescent="0.3">
      <c r="A1723" s="10">
        <v>41801</v>
      </c>
      <c r="B1723" s="10">
        <v>41806</v>
      </c>
      <c r="C1723" t="s">
        <v>4284</v>
      </c>
    </row>
    <row r="1724" spans="1:3" x14ac:dyDescent="0.3">
      <c r="A1724" s="10">
        <v>41801</v>
      </c>
      <c r="B1724" s="10">
        <v>41806</v>
      </c>
      <c r="C1724" t="s">
        <v>4284</v>
      </c>
    </row>
    <row r="1725" spans="1:3" x14ac:dyDescent="0.3">
      <c r="A1725" s="10">
        <v>41787</v>
      </c>
      <c r="B1725" s="10">
        <v>41791</v>
      </c>
      <c r="C1725" t="s">
        <v>4286</v>
      </c>
    </row>
    <row r="1726" spans="1:3" x14ac:dyDescent="0.3">
      <c r="A1726" s="10">
        <v>41787</v>
      </c>
      <c r="B1726" s="10">
        <v>41791</v>
      </c>
      <c r="C1726" t="s">
        <v>4286</v>
      </c>
    </row>
    <row r="1727" spans="1:3" x14ac:dyDescent="0.3">
      <c r="A1727" s="10">
        <v>41501</v>
      </c>
      <c r="B1727" s="10">
        <v>41505</v>
      </c>
      <c r="C1727" t="s">
        <v>4289</v>
      </c>
    </row>
    <row r="1728" spans="1:3" x14ac:dyDescent="0.3">
      <c r="A1728" s="10">
        <v>41501</v>
      </c>
      <c r="B1728" s="10">
        <v>41505</v>
      </c>
      <c r="C1728" t="s">
        <v>4289</v>
      </c>
    </row>
    <row r="1729" spans="1:3" x14ac:dyDescent="0.3">
      <c r="A1729" s="10">
        <v>41689</v>
      </c>
      <c r="B1729" s="10">
        <v>41692</v>
      </c>
      <c r="C1729" t="s">
        <v>4294</v>
      </c>
    </row>
    <row r="1730" spans="1:3" x14ac:dyDescent="0.3">
      <c r="A1730" s="10">
        <v>41689</v>
      </c>
      <c r="B1730" s="10">
        <v>41692</v>
      </c>
      <c r="C1730" t="s">
        <v>4294</v>
      </c>
    </row>
    <row r="1731" spans="1:3" x14ac:dyDescent="0.3">
      <c r="A1731" s="10">
        <v>41689</v>
      </c>
      <c r="B1731" s="10">
        <v>41692</v>
      </c>
      <c r="C1731" t="s">
        <v>4294</v>
      </c>
    </row>
    <row r="1732" spans="1:3" x14ac:dyDescent="0.3">
      <c r="A1732" s="10">
        <v>41954</v>
      </c>
      <c r="B1732" s="10">
        <v>41956</v>
      </c>
      <c r="C1732" t="s">
        <v>4297</v>
      </c>
    </row>
    <row r="1733" spans="1:3" x14ac:dyDescent="0.3">
      <c r="A1733" s="10">
        <v>40865</v>
      </c>
      <c r="B1733" s="10">
        <v>40868</v>
      </c>
      <c r="C1733" t="s">
        <v>4298</v>
      </c>
    </row>
    <row r="1734" spans="1:3" x14ac:dyDescent="0.3">
      <c r="A1734" s="10">
        <v>41542</v>
      </c>
      <c r="B1734" s="10">
        <v>41542</v>
      </c>
      <c r="C1734" t="s">
        <v>4301</v>
      </c>
    </row>
    <row r="1735" spans="1:3" x14ac:dyDescent="0.3">
      <c r="A1735" s="10">
        <v>41599</v>
      </c>
      <c r="B1735" s="10">
        <v>41606</v>
      </c>
      <c r="C1735" t="s">
        <v>4302</v>
      </c>
    </row>
    <row r="1736" spans="1:3" x14ac:dyDescent="0.3">
      <c r="A1736" s="10">
        <v>41374</v>
      </c>
      <c r="B1736" s="10">
        <v>41379</v>
      </c>
      <c r="C1736" t="s">
        <v>4305</v>
      </c>
    </row>
    <row r="1737" spans="1:3" x14ac:dyDescent="0.3">
      <c r="A1737" s="10">
        <v>41904</v>
      </c>
      <c r="B1737" s="10">
        <v>41906</v>
      </c>
      <c r="C1737" t="s">
        <v>4308</v>
      </c>
    </row>
    <row r="1738" spans="1:3" x14ac:dyDescent="0.3">
      <c r="A1738" s="10">
        <v>41904</v>
      </c>
      <c r="B1738" s="10">
        <v>41906</v>
      </c>
      <c r="C1738" t="s">
        <v>4308</v>
      </c>
    </row>
    <row r="1739" spans="1:3" x14ac:dyDescent="0.3">
      <c r="A1739" s="10">
        <v>41327</v>
      </c>
      <c r="B1739" s="10">
        <v>41331</v>
      </c>
      <c r="C1739" t="s">
        <v>4313</v>
      </c>
    </row>
    <row r="1740" spans="1:3" x14ac:dyDescent="0.3">
      <c r="A1740" s="10">
        <v>41327</v>
      </c>
      <c r="B1740" s="10">
        <v>41331</v>
      </c>
      <c r="C1740" t="s">
        <v>4313</v>
      </c>
    </row>
    <row r="1741" spans="1:3" x14ac:dyDescent="0.3">
      <c r="A1741" s="10">
        <v>41327</v>
      </c>
      <c r="B1741" s="10">
        <v>41331</v>
      </c>
      <c r="C1741" t="s">
        <v>4313</v>
      </c>
    </row>
    <row r="1742" spans="1:3" x14ac:dyDescent="0.3">
      <c r="A1742" s="10">
        <v>41982</v>
      </c>
      <c r="B1742" s="10">
        <v>41988</v>
      </c>
      <c r="C1742" t="s">
        <v>4316</v>
      </c>
    </row>
    <row r="1743" spans="1:3" x14ac:dyDescent="0.3">
      <c r="A1743" s="10">
        <v>41982</v>
      </c>
      <c r="B1743" s="10">
        <v>41988</v>
      </c>
      <c r="C1743" t="s">
        <v>4316</v>
      </c>
    </row>
    <row r="1744" spans="1:3" x14ac:dyDescent="0.3">
      <c r="A1744" s="10">
        <v>41982</v>
      </c>
      <c r="B1744" s="10">
        <v>41988</v>
      </c>
      <c r="C1744" t="s">
        <v>4316</v>
      </c>
    </row>
    <row r="1745" spans="1:3" x14ac:dyDescent="0.3">
      <c r="A1745" s="10">
        <v>41982</v>
      </c>
      <c r="B1745" s="10">
        <v>41988</v>
      </c>
      <c r="C1745" t="s">
        <v>4316</v>
      </c>
    </row>
    <row r="1746" spans="1:3" x14ac:dyDescent="0.3">
      <c r="A1746" s="10">
        <v>41901</v>
      </c>
      <c r="B1746" s="10">
        <v>41905</v>
      </c>
      <c r="C1746" t="s">
        <v>4322</v>
      </c>
    </row>
    <row r="1747" spans="1:3" x14ac:dyDescent="0.3">
      <c r="A1747" s="10">
        <v>41901</v>
      </c>
      <c r="B1747" s="10">
        <v>41905</v>
      </c>
      <c r="C1747" t="s">
        <v>4322</v>
      </c>
    </row>
    <row r="1748" spans="1:3" x14ac:dyDescent="0.3">
      <c r="A1748" s="10">
        <v>41638</v>
      </c>
      <c r="B1748" s="10">
        <v>41642</v>
      </c>
      <c r="C1748" t="s">
        <v>4326</v>
      </c>
    </row>
    <row r="1749" spans="1:3" x14ac:dyDescent="0.3">
      <c r="A1749" s="10">
        <v>41612</v>
      </c>
      <c r="B1749" s="10">
        <v>41615</v>
      </c>
      <c r="C1749" t="s">
        <v>4327</v>
      </c>
    </row>
    <row r="1750" spans="1:3" x14ac:dyDescent="0.3">
      <c r="A1750" s="10">
        <v>41612</v>
      </c>
      <c r="B1750" s="10">
        <v>41615</v>
      </c>
      <c r="C1750" t="s">
        <v>4327</v>
      </c>
    </row>
    <row r="1751" spans="1:3" x14ac:dyDescent="0.3">
      <c r="A1751" s="10">
        <v>41440</v>
      </c>
      <c r="B1751" s="10">
        <v>41440</v>
      </c>
      <c r="C1751" t="s">
        <v>4332</v>
      </c>
    </row>
    <row r="1752" spans="1:3" x14ac:dyDescent="0.3">
      <c r="A1752" s="10">
        <v>41520</v>
      </c>
      <c r="B1752" s="10">
        <v>41522</v>
      </c>
      <c r="C1752" t="s">
        <v>4337</v>
      </c>
    </row>
    <row r="1753" spans="1:3" x14ac:dyDescent="0.3">
      <c r="A1753" s="10">
        <v>41755</v>
      </c>
      <c r="B1753" s="10">
        <v>41759</v>
      </c>
      <c r="C1753" t="s">
        <v>4340</v>
      </c>
    </row>
    <row r="1754" spans="1:3" x14ac:dyDescent="0.3">
      <c r="A1754" s="10">
        <v>41201</v>
      </c>
      <c r="B1754" s="10">
        <v>41206</v>
      </c>
      <c r="C1754" t="s">
        <v>4343</v>
      </c>
    </row>
    <row r="1755" spans="1:3" x14ac:dyDescent="0.3">
      <c r="A1755" s="10">
        <v>41201</v>
      </c>
      <c r="B1755" s="10">
        <v>41206</v>
      </c>
      <c r="C1755" t="s">
        <v>4343</v>
      </c>
    </row>
    <row r="1756" spans="1:3" x14ac:dyDescent="0.3">
      <c r="A1756" s="10">
        <v>41892</v>
      </c>
      <c r="B1756" s="10">
        <v>41896</v>
      </c>
      <c r="C1756" t="s">
        <v>4348</v>
      </c>
    </row>
    <row r="1757" spans="1:3" x14ac:dyDescent="0.3">
      <c r="A1757" s="10">
        <v>41478</v>
      </c>
      <c r="B1757" s="10">
        <v>41485</v>
      </c>
      <c r="C1757" t="s">
        <v>4351</v>
      </c>
    </row>
    <row r="1758" spans="1:3" x14ac:dyDescent="0.3">
      <c r="A1758" s="10">
        <v>42003</v>
      </c>
      <c r="B1758" s="10">
        <v>42007</v>
      </c>
      <c r="C1758" t="s">
        <v>4354</v>
      </c>
    </row>
    <row r="1759" spans="1:3" x14ac:dyDescent="0.3">
      <c r="A1759" s="10">
        <v>42003</v>
      </c>
      <c r="B1759" s="10">
        <v>42007</v>
      </c>
      <c r="C1759" t="s">
        <v>4354</v>
      </c>
    </row>
    <row r="1760" spans="1:3" x14ac:dyDescent="0.3">
      <c r="A1760" s="10">
        <v>41887</v>
      </c>
      <c r="B1760" s="10">
        <v>41889</v>
      </c>
      <c r="C1760" t="s">
        <v>4357</v>
      </c>
    </row>
    <row r="1761" spans="1:3" x14ac:dyDescent="0.3">
      <c r="A1761" s="10">
        <v>41887</v>
      </c>
      <c r="B1761" s="10">
        <v>41889</v>
      </c>
      <c r="C1761" t="s">
        <v>4357</v>
      </c>
    </row>
    <row r="1762" spans="1:3" x14ac:dyDescent="0.3">
      <c r="A1762" s="10">
        <v>41911</v>
      </c>
      <c r="B1762" s="10">
        <v>41917</v>
      </c>
      <c r="C1762" t="s">
        <v>4360</v>
      </c>
    </row>
    <row r="1763" spans="1:3" x14ac:dyDescent="0.3">
      <c r="A1763" s="10">
        <v>40563</v>
      </c>
      <c r="B1763" s="10">
        <v>40564</v>
      </c>
      <c r="C1763" t="s">
        <v>4361</v>
      </c>
    </row>
    <row r="1764" spans="1:3" x14ac:dyDescent="0.3">
      <c r="A1764" s="10">
        <v>40563</v>
      </c>
      <c r="B1764" s="10">
        <v>40564</v>
      </c>
      <c r="C1764" t="s">
        <v>4361</v>
      </c>
    </row>
    <row r="1765" spans="1:3" x14ac:dyDescent="0.3">
      <c r="A1765" s="10">
        <v>40563</v>
      </c>
      <c r="B1765" s="10">
        <v>40564</v>
      </c>
      <c r="C1765" t="s">
        <v>4361</v>
      </c>
    </row>
    <row r="1766" spans="1:3" x14ac:dyDescent="0.3">
      <c r="A1766" s="10">
        <v>40563</v>
      </c>
      <c r="B1766" s="10">
        <v>40564</v>
      </c>
      <c r="C1766" t="s">
        <v>4361</v>
      </c>
    </row>
    <row r="1767" spans="1:3" x14ac:dyDescent="0.3">
      <c r="A1767" s="10">
        <v>41435</v>
      </c>
      <c r="B1767" s="10">
        <v>41440</v>
      </c>
      <c r="C1767" t="s">
        <v>4363</v>
      </c>
    </row>
    <row r="1768" spans="1:3" x14ac:dyDescent="0.3">
      <c r="A1768" s="10">
        <v>40812</v>
      </c>
      <c r="B1768" s="10">
        <v>40813</v>
      </c>
      <c r="C1768" t="s">
        <v>4366</v>
      </c>
    </row>
    <row r="1769" spans="1:3" x14ac:dyDescent="0.3">
      <c r="A1769" s="10">
        <v>40812</v>
      </c>
      <c r="B1769" s="10">
        <v>40813</v>
      </c>
      <c r="C1769" t="s">
        <v>4366</v>
      </c>
    </row>
    <row r="1770" spans="1:3" x14ac:dyDescent="0.3">
      <c r="A1770" s="10">
        <v>41993</v>
      </c>
      <c r="B1770" s="10">
        <v>41997</v>
      </c>
      <c r="C1770" t="s">
        <v>4369</v>
      </c>
    </row>
    <row r="1771" spans="1:3" x14ac:dyDescent="0.3">
      <c r="A1771" s="10">
        <v>41993</v>
      </c>
      <c r="B1771" s="10">
        <v>41997</v>
      </c>
      <c r="C1771" t="s">
        <v>4369</v>
      </c>
    </row>
    <row r="1772" spans="1:3" x14ac:dyDescent="0.3">
      <c r="A1772" s="10">
        <v>41993</v>
      </c>
      <c r="B1772" s="10">
        <v>41997</v>
      </c>
      <c r="C1772" t="s">
        <v>4369</v>
      </c>
    </row>
    <row r="1773" spans="1:3" x14ac:dyDescent="0.3">
      <c r="A1773" s="10">
        <v>41921</v>
      </c>
      <c r="B1773" s="10">
        <v>41927</v>
      </c>
      <c r="C1773" t="s">
        <v>4376</v>
      </c>
    </row>
    <row r="1774" spans="1:3" x14ac:dyDescent="0.3">
      <c r="A1774" s="10">
        <v>41921</v>
      </c>
      <c r="B1774" s="10">
        <v>41927</v>
      </c>
      <c r="C1774" t="s">
        <v>4376</v>
      </c>
    </row>
    <row r="1775" spans="1:3" x14ac:dyDescent="0.3">
      <c r="A1775" s="10">
        <v>41921</v>
      </c>
      <c r="B1775" s="10">
        <v>41927</v>
      </c>
      <c r="C1775" t="s">
        <v>4376</v>
      </c>
    </row>
    <row r="1776" spans="1:3" x14ac:dyDescent="0.3">
      <c r="A1776" s="10">
        <v>41921</v>
      </c>
      <c r="B1776" s="10">
        <v>41927</v>
      </c>
      <c r="C1776" t="s">
        <v>4376</v>
      </c>
    </row>
    <row r="1777" spans="1:3" x14ac:dyDescent="0.3">
      <c r="A1777" s="10">
        <v>40875</v>
      </c>
      <c r="B1777" s="10">
        <v>40875</v>
      </c>
      <c r="C1777" t="s">
        <v>4381</v>
      </c>
    </row>
    <row r="1778" spans="1:3" x14ac:dyDescent="0.3">
      <c r="A1778" s="10">
        <v>40875</v>
      </c>
      <c r="B1778" s="10">
        <v>40875</v>
      </c>
      <c r="C1778" t="s">
        <v>4381</v>
      </c>
    </row>
    <row r="1779" spans="1:3" x14ac:dyDescent="0.3">
      <c r="A1779" s="10">
        <v>40875</v>
      </c>
      <c r="B1779" s="10">
        <v>40875</v>
      </c>
      <c r="C1779" t="s">
        <v>4381</v>
      </c>
    </row>
    <row r="1780" spans="1:3" x14ac:dyDescent="0.3">
      <c r="A1780" s="10">
        <v>41556</v>
      </c>
      <c r="B1780" s="10">
        <v>41556</v>
      </c>
      <c r="C1780" t="s">
        <v>4384</v>
      </c>
    </row>
    <row r="1781" spans="1:3" x14ac:dyDescent="0.3">
      <c r="A1781" s="10">
        <v>41190</v>
      </c>
      <c r="B1781" s="10">
        <v>41194</v>
      </c>
      <c r="C1781" t="s">
        <v>4387</v>
      </c>
    </row>
    <row r="1782" spans="1:3" x14ac:dyDescent="0.3">
      <c r="A1782" s="10">
        <v>40599</v>
      </c>
      <c r="B1782" s="10">
        <v>40604</v>
      </c>
      <c r="C1782" t="s">
        <v>4388</v>
      </c>
    </row>
    <row r="1783" spans="1:3" x14ac:dyDescent="0.3">
      <c r="A1783" s="10">
        <v>40599</v>
      </c>
      <c r="B1783" s="10">
        <v>40604</v>
      </c>
      <c r="C1783" t="s">
        <v>4388</v>
      </c>
    </row>
    <row r="1784" spans="1:3" x14ac:dyDescent="0.3">
      <c r="A1784" s="10">
        <v>41431</v>
      </c>
      <c r="B1784" s="10">
        <v>41433</v>
      </c>
      <c r="C1784" t="s">
        <v>4395</v>
      </c>
    </row>
    <row r="1785" spans="1:3" x14ac:dyDescent="0.3">
      <c r="A1785" s="10">
        <v>41431</v>
      </c>
      <c r="B1785" s="10">
        <v>41433</v>
      </c>
      <c r="C1785" t="s">
        <v>4395</v>
      </c>
    </row>
    <row r="1786" spans="1:3" x14ac:dyDescent="0.3">
      <c r="A1786" s="10">
        <v>41619</v>
      </c>
      <c r="B1786" s="10">
        <v>41621</v>
      </c>
      <c r="C1786" t="s">
        <v>4400</v>
      </c>
    </row>
    <row r="1787" spans="1:3" x14ac:dyDescent="0.3">
      <c r="A1787" s="10">
        <v>41760</v>
      </c>
      <c r="B1787" s="10">
        <v>41765</v>
      </c>
      <c r="C1787" t="s">
        <v>4401</v>
      </c>
    </row>
    <row r="1788" spans="1:3" x14ac:dyDescent="0.3">
      <c r="A1788" s="10">
        <v>41754</v>
      </c>
      <c r="B1788" s="10">
        <v>41758</v>
      </c>
      <c r="C1788" t="s">
        <v>4406</v>
      </c>
    </row>
    <row r="1789" spans="1:3" x14ac:dyDescent="0.3">
      <c r="A1789" s="10">
        <v>41628</v>
      </c>
      <c r="B1789" s="10">
        <v>41634</v>
      </c>
      <c r="C1789" t="s">
        <v>4410</v>
      </c>
    </row>
    <row r="1790" spans="1:3" x14ac:dyDescent="0.3">
      <c r="A1790" s="10">
        <v>41628</v>
      </c>
      <c r="B1790" s="10">
        <v>41634</v>
      </c>
      <c r="C1790" t="s">
        <v>4410</v>
      </c>
    </row>
    <row r="1791" spans="1:3" x14ac:dyDescent="0.3">
      <c r="A1791" s="10">
        <v>41628</v>
      </c>
      <c r="B1791" s="10">
        <v>41634</v>
      </c>
      <c r="C1791" t="s">
        <v>4410</v>
      </c>
    </row>
    <row r="1792" spans="1:3" x14ac:dyDescent="0.3">
      <c r="A1792" s="10">
        <v>41890</v>
      </c>
      <c r="B1792" s="10">
        <v>41891</v>
      </c>
      <c r="C1792" t="s">
        <v>4413</v>
      </c>
    </row>
    <row r="1793" spans="1:3" x14ac:dyDescent="0.3">
      <c r="A1793" s="10">
        <v>41890</v>
      </c>
      <c r="B1793" s="10">
        <v>41891</v>
      </c>
      <c r="C1793" t="s">
        <v>4413</v>
      </c>
    </row>
    <row r="1794" spans="1:3" x14ac:dyDescent="0.3">
      <c r="A1794" s="10">
        <v>40875</v>
      </c>
      <c r="B1794" s="10">
        <v>40878</v>
      </c>
      <c r="C1794" t="s">
        <v>4417</v>
      </c>
    </row>
    <row r="1795" spans="1:3" x14ac:dyDescent="0.3">
      <c r="A1795" s="10">
        <v>40875</v>
      </c>
      <c r="B1795" s="10">
        <v>40878</v>
      </c>
      <c r="C1795" t="s">
        <v>4417</v>
      </c>
    </row>
    <row r="1796" spans="1:3" x14ac:dyDescent="0.3">
      <c r="A1796" s="10">
        <v>41249</v>
      </c>
      <c r="B1796" s="10">
        <v>41253</v>
      </c>
      <c r="C1796" t="s">
        <v>4418</v>
      </c>
    </row>
    <row r="1797" spans="1:3" x14ac:dyDescent="0.3">
      <c r="A1797" s="10">
        <v>41249</v>
      </c>
      <c r="B1797" s="10">
        <v>41253</v>
      </c>
      <c r="C1797" t="s">
        <v>4418</v>
      </c>
    </row>
    <row r="1798" spans="1:3" x14ac:dyDescent="0.3">
      <c r="A1798" s="10">
        <v>41249</v>
      </c>
      <c r="B1798" s="10">
        <v>41253</v>
      </c>
      <c r="C1798" t="s">
        <v>4418</v>
      </c>
    </row>
    <row r="1799" spans="1:3" x14ac:dyDescent="0.3">
      <c r="A1799" s="10">
        <v>41621</v>
      </c>
      <c r="B1799" s="10">
        <v>41625</v>
      </c>
      <c r="C1799" t="s">
        <v>4421</v>
      </c>
    </row>
    <row r="1800" spans="1:3" x14ac:dyDescent="0.3">
      <c r="A1800" s="10">
        <v>41621</v>
      </c>
      <c r="B1800" s="10">
        <v>41625</v>
      </c>
      <c r="C1800" t="s">
        <v>4421</v>
      </c>
    </row>
    <row r="1801" spans="1:3" x14ac:dyDescent="0.3">
      <c r="A1801" s="10">
        <v>41892</v>
      </c>
      <c r="B1801" s="10">
        <v>41897</v>
      </c>
      <c r="C1801" t="s">
        <v>4424</v>
      </c>
    </row>
    <row r="1802" spans="1:3" x14ac:dyDescent="0.3">
      <c r="A1802" s="10">
        <v>41892</v>
      </c>
      <c r="B1802" s="10">
        <v>41897</v>
      </c>
      <c r="C1802" t="s">
        <v>4424</v>
      </c>
    </row>
    <row r="1803" spans="1:3" x14ac:dyDescent="0.3">
      <c r="A1803" s="10">
        <v>41892</v>
      </c>
      <c r="B1803" s="10">
        <v>41897</v>
      </c>
      <c r="C1803" t="s">
        <v>4424</v>
      </c>
    </row>
    <row r="1804" spans="1:3" x14ac:dyDescent="0.3">
      <c r="A1804" s="10">
        <v>40892</v>
      </c>
      <c r="B1804" s="10">
        <v>40896</v>
      </c>
      <c r="C1804" t="s">
        <v>4427</v>
      </c>
    </row>
    <row r="1805" spans="1:3" x14ac:dyDescent="0.3">
      <c r="A1805" s="10">
        <v>40987</v>
      </c>
      <c r="B1805" s="10">
        <v>40988</v>
      </c>
      <c r="C1805" t="s">
        <v>4430</v>
      </c>
    </row>
    <row r="1806" spans="1:3" x14ac:dyDescent="0.3">
      <c r="A1806" s="10">
        <v>40743</v>
      </c>
      <c r="B1806" s="10">
        <v>40748</v>
      </c>
      <c r="C1806" t="s">
        <v>4431</v>
      </c>
    </row>
    <row r="1807" spans="1:3" x14ac:dyDescent="0.3">
      <c r="A1807" s="10">
        <v>41617</v>
      </c>
      <c r="B1807" s="10">
        <v>41620</v>
      </c>
      <c r="C1807" t="s">
        <v>4432</v>
      </c>
    </row>
    <row r="1808" spans="1:3" x14ac:dyDescent="0.3">
      <c r="A1808" s="10">
        <v>41617</v>
      </c>
      <c r="B1808" s="10">
        <v>41620</v>
      </c>
      <c r="C1808" t="s">
        <v>4432</v>
      </c>
    </row>
    <row r="1809" spans="1:3" x14ac:dyDescent="0.3">
      <c r="A1809" s="10">
        <v>41249</v>
      </c>
      <c r="B1809" s="10">
        <v>41254</v>
      </c>
      <c r="C1809" t="s">
        <v>4435</v>
      </c>
    </row>
    <row r="1810" spans="1:3" x14ac:dyDescent="0.3">
      <c r="A1810" s="10">
        <v>41870</v>
      </c>
      <c r="B1810" s="10">
        <v>41874</v>
      </c>
      <c r="C1810" t="s">
        <v>4438</v>
      </c>
    </row>
    <row r="1811" spans="1:3" x14ac:dyDescent="0.3">
      <c r="A1811" s="10">
        <v>41870</v>
      </c>
      <c r="B1811" s="10">
        <v>41874</v>
      </c>
      <c r="C1811" t="s">
        <v>4438</v>
      </c>
    </row>
    <row r="1812" spans="1:3" x14ac:dyDescent="0.3">
      <c r="A1812" s="10">
        <v>41170</v>
      </c>
      <c r="B1812" s="10">
        <v>41173</v>
      </c>
      <c r="C1812" t="s">
        <v>4439</v>
      </c>
    </row>
    <row r="1813" spans="1:3" x14ac:dyDescent="0.3">
      <c r="A1813" s="10">
        <v>41572</v>
      </c>
      <c r="B1813" s="10">
        <v>41576</v>
      </c>
      <c r="C1813" t="s">
        <v>4440</v>
      </c>
    </row>
    <row r="1814" spans="1:3" x14ac:dyDescent="0.3">
      <c r="A1814" s="10">
        <v>41572</v>
      </c>
      <c r="B1814" s="10">
        <v>41576</v>
      </c>
      <c r="C1814" t="s">
        <v>4440</v>
      </c>
    </row>
    <row r="1815" spans="1:3" x14ac:dyDescent="0.3">
      <c r="A1815" s="10">
        <v>40815</v>
      </c>
      <c r="B1815" s="10">
        <v>40817</v>
      </c>
      <c r="C1815" t="s">
        <v>4443</v>
      </c>
    </row>
    <row r="1816" spans="1:3" x14ac:dyDescent="0.3">
      <c r="A1816" s="10">
        <v>40815</v>
      </c>
      <c r="B1816" s="10">
        <v>40817</v>
      </c>
      <c r="C1816" t="s">
        <v>4443</v>
      </c>
    </row>
    <row r="1817" spans="1:3" x14ac:dyDescent="0.3">
      <c r="A1817" s="10">
        <v>41886</v>
      </c>
      <c r="B1817" s="10">
        <v>41891</v>
      </c>
      <c r="C1817" t="s">
        <v>4446</v>
      </c>
    </row>
    <row r="1818" spans="1:3" x14ac:dyDescent="0.3">
      <c r="A1818" s="10">
        <v>41886</v>
      </c>
      <c r="B1818" s="10">
        <v>41891</v>
      </c>
      <c r="C1818" t="s">
        <v>4446</v>
      </c>
    </row>
    <row r="1819" spans="1:3" x14ac:dyDescent="0.3">
      <c r="A1819" s="10">
        <v>40898</v>
      </c>
      <c r="B1819" s="10">
        <v>40904</v>
      </c>
      <c r="C1819" t="s">
        <v>4450</v>
      </c>
    </row>
    <row r="1820" spans="1:3" x14ac:dyDescent="0.3">
      <c r="A1820" s="10">
        <v>40898</v>
      </c>
      <c r="B1820" s="10">
        <v>40904</v>
      </c>
      <c r="C1820" t="s">
        <v>4450</v>
      </c>
    </row>
    <row r="1821" spans="1:3" x14ac:dyDescent="0.3">
      <c r="A1821" s="10">
        <v>41722</v>
      </c>
      <c r="B1821" s="10">
        <v>41725</v>
      </c>
      <c r="C1821" t="s">
        <v>4451</v>
      </c>
    </row>
    <row r="1822" spans="1:3" x14ac:dyDescent="0.3">
      <c r="A1822" s="10">
        <v>41946</v>
      </c>
      <c r="B1822" s="10">
        <v>41951</v>
      </c>
      <c r="C1822" t="s">
        <v>4452</v>
      </c>
    </row>
    <row r="1823" spans="1:3" x14ac:dyDescent="0.3">
      <c r="A1823" s="10">
        <v>41838</v>
      </c>
      <c r="B1823" s="10">
        <v>41840</v>
      </c>
      <c r="C1823" t="s">
        <v>4455</v>
      </c>
    </row>
    <row r="1824" spans="1:3" x14ac:dyDescent="0.3">
      <c r="A1824" s="10">
        <v>41838</v>
      </c>
      <c r="B1824" s="10">
        <v>41840</v>
      </c>
      <c r="C1824" t="s">
        <v>4455</v>
      </c>
    </row>
    <row r="1825" spans="1:3" x14ac:dyDescent="0.3">
      <c r="A1825" s="10">
        <v>41838</v>
      </c>
      <c r="B1825" s="10">
        <v>41840</v>
      </c>
      <c r="C1825" t="s">
        <v>4455</v>
      </c>
    </row>
    <row r="1826" spans="1:3" x14ac:dyDescent="0.3">
      <c r="A1826" s="10">
        <v>41838</v>
      </c>
      <c r="B1826" s="10">
        <v>41840</v>
      </c>
      <c r="C1826" t="s">
        <v>4455</v>
      </c>
    </row>
    <row r="1827" spans="1:3" x14ac:dyDescent="0.3">
      <c r="A1827" s="10">
        <v>40851</v>
      </c>
      <c r="B1827" s="10">
        <v>40858</v>
      </c>
      <c r="C1827" t="s">
        <v>4459</v>
      </c>
    </row>
    <row r="1828" spans="1:3" x14ac:dyDescent="0.3">
      <c r="A1828" s="10">
        <v>41627</v>
      </c>
      <c r="B1828" s="10">
        <v>41630</v>
      </c>
      <c r="C1828" t="s">
        <v>4460</v>
      </c>
    </row>
    <row r="1829" spans="1:3" x14ac:dyDescent="0.3">
      <c r="A1829" s="10">
        <v>41627</v>
      </c>
      <c r="B1829" s="10">
        <v>41630</v>
      </c>
      <c r="C1829" t="s">
        <v>4460</v>
      </c>
    </row>
    <row r="1830" spans="1:3" x14ac:dyDescent="0.3">
      <c r="A1830" s="10">
        <v>41627</v>
      </c>
      <c r="B1830" s="10">
        <v>41630</v>
      </c>
      <c r="C1830" t="s">
        <v>4460</v>
      </c>
    </row>
    <row r="1831" spans="1:3" x14ac:dyDescent="0.3">
      <c r="A1831" s="10">
        <v>41627</v>
      </c>
      <c r="B1831" s="10">
        <v>41630</v>
      </c>
      <c r="C1831" t="s">
        <v>4460</v>
      </c>
    </row>
    <row r="1832" spans="1:3" x14ac:dyDescent="0.3">
      <c r="A1832" s="10">
        <v>41627</v>
      </c>
      <c r="B1832" s="10">
        <v>41630</v>
      </c>
      <c r="C1832" t="s">
        <v>4460</v>
      </c>
    </row>
    <row r="1833" spans="1:3" x14ac:dyDescent="0.3">
      <c r="A1833" s="10">
        <v>41627</v>
      </c>
      <c r="B1833" s="10">
        <v>41630</v>
      </c>
      <c r="C1833" t="s">
        <v>4460</v>
      </c>
    </row>
    <row r="1834" spans="1:3" x14ac:dyDescent="0.3">
      <c r="A1834" s="10">
        <v>41627</v>
      </c>
      <c r="B1834" s="10">
        <v>41630</v>
      </c>
      <c r="C1834" t="s">
        <v>4460</v>
      </c>
    </row>
    <row r="1835" spans="1:3" x14ac:dyDescent="0.3">
      <c r="A1835" s="10">
        <v>41542</v>
      </c>
      <c r="B1835" s="10">
        <v>41549</v>
      </c>
      <c r="C1835" t="s">
        <v>4467</v>
      </c>
    </row>
    <row r="1836" spans="1:3" x14ac:dyDescent="0.3">
      <c r="A1836" s="10">
        <v>41542</v>
      </c>
      <c r="B1836" s="10">
        <v>41549</v>
      </c>
      <c r="C1836" t="s">
        <v>4467</v>
      </c>
    </row>
    <row r="1837" spans="1:3" x14ac:dyDescent="0.3">
      <c r="A1837" s="10">
        <v>41437</v>
      </c>
      <c r="B1837" s="10">
        <v>41441</v>
      </c>
      <c r="C1837" t="s">
        <v>4470</v>
      </c>
    </row>
    <row r="1838" spans="1:3" x14ac:dyDescent="0.3">
      <c r="A1838" s="10">
        <v>41437</v>
      </c>
      <c r="B1838" s="10">
        <v>41441</v>
      </c>
      <c r="C1838" t="s">
        <v>4470</v>
      </c>
    </row>
    <row r="1839" spans="1:3" x14ac:dyDescent="0.3">
      <c r="A1839" s="10">
        <v>41437</v>
      </c>
      <c r="B1839" s="10">
        <v>41441</v>
      </c>
      <c r="C1839" t="s">
        <v>4470</v>
      </c>
    </row>
    <row r="1840" spans="1:3" x14ac:dyDescent="0.3">
      <c r="A1840" s="10">
        <v>41069</v>
      </c>
      <c r="B1840" s="10">
        <v>41071</v>
      </c>
      <c r="C1840" t="s">
        <v>4473</v>
      </c>
    </row>
    <row r="1841" spans="1:3" x14ac:dyDescent="0.3">
      <c r="A1841" s="10">
        <v>41069</v>
      </c>
      <c r="B1841" s="10">
        <v>41071</v>
      </c>
      <c r="C1841" t="s">
        <v>4473</v>
      </c>
    </row>
    <row r="1842" spans="1:3" x14ac:dyDescent="0.3">
      <c r="A1842" s="10">
        <v>41296</v>
      </c>
      <c r="B1842" s="10">
        <v>41301</v>
      </c>
      <c r="C1842" t="s">
        <v>4479</v>
      </c>
    </row>
    <row r="1843" spans="1:3" x14ac:dyDescent="0.3">
      <c r="A1843" s="10">
        <v>40691</v>
      </c>
      <c r="B1843" s="10">
        <v>40696</v>
      </c>
      <c r="C1843" t="s">
        <v>4480</v>
      </c>
    </row>
    <row r="1844" spans="1:3" x14ac:dyDescent="0.3">
      <c r="A1844" s="10">
        <v>40691</v>
      </c>
      <c r="B1844" s="10">
        <v>40696</v>
      </c>
      <c r="C1844" t="s">
        <v>4480</v>
      </c>
    </row>
    <row r="1845" spans="1:3" x14ac:dyDescent="0.3">
      <c r="A1845" s="10">
        <v>41218</v>
      </c>
      <c r="B1845" s="10">
        <v>41218</v>
      </c>
      <c r="C1845" t="s">
        <v>4485</v>
      </c>
    </row>
    <row r="1846" spans="1:3" x14ac:dyDescent="0.3">
      <c r="A1846" s="10">
        <v>41400</v>
      </c>
      <c r="B1846" s="10">
        <v>41402</v>
      </c>
      <c r="C1846" t="s">
        <v>4486</v>
      </c>
    </row>
    <row r="1847" spans="1:3" x14ac:dyDescent="0.3">
      <c r="A1847" s="10">
        <v>41947</v>
      </c>
      <c r="B1847" s="10">
        <v>41952</v>
      </c>
      <c r="C1847" t="s">
        <v>4489</v>
      </c>
    </row>
    <row r="1848" spans="1:3" x14ac:dyDescent="0.3">
      <c r="A1848" s="10">
        <v>41227</v>
      </c>
      <c r="B1848" s="10">
        <v>41230</v>
      </c>
      <c r="C1848" t="s">
        <v>4490</v>
      </c>
    </row>
    <row r="1849" spans="1:3" x14ac:dyDescent="0.3">
      <c r="A1849" s="10">
        <v>41227</v>
      </c>
      <c r="B1849" s="10">
        <v>41230</v>
      </c>
      <c r="C1849" t="s">
        <v>4490</v>
      </c>
    </row>
    <row r="1850" spans="1:3" x14ac:dyDescent="0.3">
      <c r="A1850" s="10">
        <v>41227</v>
      </c>
      <c r="B1850" s="10">
        <v>41230</v>
      </c>
      <c r="C1850" t="s">
        <v>4490</v>
      </c>
    </row>
    <row r="1851" spans="1:3" x14ac:dyDescent="0.3">
      <c r="A1851" s="10">
        <v>41544</v>
      </c>
      <c r="B1851" s="10">
        <v>41548</v>
      </c>
      <c r="C1851" t="s">
        <v>4491</v>
      </c>
    </row>
    <row r="1852" spans="1:3" x14ac:dyDescent="0.3">
      <c r="A1852" s="10">
        <v>40564</v>
      </c>
      <c r="B1852" s="10">
        <v>40569</v>
      </c>
      <c r="C1852" t="s">
        <v>4494</v>
      </c>
    </row>
    <row r="1853" spans="1:3" x14ac:dyDescent="0.3">
      <c r="A1853" s="10">
        <v>40564</v>
      </c>
      <c r="B1853" s="10">
        <v>40569</v>
      </c>
      <c r="C1853" t="s">
        <v>4494</v>
      </c>
    </row>
    <row r="1854" spans="1:3" x14ac:dyDescent="0.3">
      <c r="A1854" s="10">
        <v>41640</v>
      </c>
      <c r="B1854" s="10">
        <v>41646</v>
      </c>
      <c r="C1854" t="s">
        <v>4497</v>
      </c>
    </row>
    <row r="1855" spans="1:3" x14ac:dyDescent="0.3">
      <c r="A1855" s="10">
        <v>41727</v>
      </c>
      <c r="B1855" s="10">
        <v>41730</v>
      </c>
      <c r="C1855" t="s">
        <v>4500</v>
      </c>
    </row>
    <row r="1856" spans="1:3" x14ac:dyDescent="0.3">
      <c r="A1856" s="10">
        <v>41727</v>
      </c>
      <c r="B1856" s="10">
        <v>41730</v>
      </c>
      <c r="C1856" t="s">
        <v>4500</v>
      </c>
    </row>
    <row r="1857" spans="1:3" x14ac:dyDescent="0.3">
      <c r="A1857" s="10">
        <v>41727</v>
      </c>
      <c r="B1857" s="10">
        <v>41730</v>
      </c>
      <c r="C1857" t="s">
        <v>4500</v>
      </c>
    </row>
    <row r="1858" spans="1:3" x14ac:dyDescent="0.3">
      <c r="A1858" s="10">
        <v>41727</v>
      </c>
      <c r="B1858" s="10">
        <v>41730</v>
      </c>
      <c r="C1858" t="s">
        <v>4500</v>
      </c>
    </row>
    <row r="1859" spans="1:3" x14ac:dyDescent="0.3">
      <c r="A1859" s="10">
        <v>41727</v>
      </c>
      <c r="B1859" s="10">
        <v>41730</v>
      </c>
      <c r="C1859" t="s">
        <v>4500</v>
      </c>
    </row>
    <row r="1860" spans="1:3" x14ac:dyDescent="0.3">
      <c r="A1860" s="10">
        <v>41727</v>
      </c>
      <c r="B1860" s="10">
        <v>41730</v>
      </c>
      <c r="C1860" t="s">
        <v>4500</v>
      </c>
    </row>
    <row r="1861" spans="1:3" x14ac:dyDescent="0.3">
      <c r="A1861" s="10">
        <v>41727</v>
      </c>
      <c r="B1861" s="10">
        <v>41730</v>
      </c>
      <c r="C1861" t="s">
        <v>4500</v>
      </c>
    </row>
    <row r="1862" spans="1:3" x14ac:dyDescent="0.3">
      <c r="A1862" s="10">
        <v>41296</v>
      </c>
      <c r="B1862" s="10">
        <v>41302</v>
      </c>
      <c r="C1862" t="s">
        <v>4509</v>
      </c>
    </row>
    <row r="1863" spans="1:3" x14ac:dyDescent="0.3">
      <c r="A1863" s="10">
        <v>41296</v>
      </c>
      <c r="B1863" s="10">
        <v>41302</v>
      </c>
      <c r="C1863" t="s">
        <v>4509</v>
      </c>
    </row>
    <row r="1864" spans="1:3" x14ac:dyDescent="0.3">
      <c r="A1864" s="10">
        <v>41639</v>
      </c>
      <c r="B1864" s="10">
        <v>41639</v>
      </c>
      <c r="C1864" t="s">
        <v>4514</v>
      </c>
    </row>
    <row r="1865" spans="1:3" x14ac:dyDescent="0.3">
      <c r="A1865" s="10">
        <v>41639</v>
      </c>
      <c r="B1865" s="10">
        <v>41639</v>
      </c>
      <c r="C1865" t="s">
        <v>4514</v>
      </c>
    </row>
    <row r="1866" spans="1:3" x14ac:dyDescent="0.3">
      <c r="A1866" s="10">
        <v>41864</v>
      </c>
      <c r="B1866" s="10">
        <v>41867</v>
      </c>
      <c r="C1866" t="s">
        <v>4517</v>
      </c>
    </row>
    <row r="1867" spans="1:3" x14ac:dyDescent="0.3">
      <c r="A1867" s="10">
        <v>41864</v>
      </c>
      <c r="B1867" s="10">
        <v>41867</v>
      </c>
      <c r="C1867" t="s">
        <v>4517</v>
      </c>
    </row>
    <row r="1868" spans="1:3" x14ac:dyDescent="0.3">
      <c r="A1868" s="10">
        <v>41162</v>
      </c>
      <c r="B1868" s="10">
        <v>41164</v>
      </c>
      <c r="C1868" t="s">
        <v>4519</v>
      </c>
    </row>
    <row r="1869" spans="1:3" x14ac:dyDescent="0.3">
      <c r="A1869" s="10">
        <v>40855</v>
      </c>
      <c r="B1869" s="10">
        <v>40861</v>
      </c>
      <c r="C1869" t="s">
        <v>4522</v>
      </c>
    </row>
    <row r="1870" spans="1:3" x14ac:dyDescent="0.3">
      <c r="A1870" s="10">
        <v>41176</v>
      </c>
      <c r="B1870" s="10">
        <v>41180</v>
      </c>
      <c r="C1870" t="s">
        <v>4524</v>
      </c>
    </row>
    <row r="1871" spans="1:3" x14ac:dyDescent="0.3">
      <c r="A1871" s="10">
        <v>41176</v>
      </c>
      <c r="B1871" s="10">
        <v>41180</v>
      </c>
      <c r="C1871" t="s">
        <v>4524</v>
      </c>
    </row>
    <row r="1872" spans="1:3" x14ac:dyDescent="0.3">
      <c r="A1872" s="10">
        <v>41377</v>
      </c>
      <c r="B1872" s="10">
        <v>41381</v>
      </c>
      <c r="C1872" t="s">
        <v>4525</v>
      </c>
    </row>
    <row r="1873" spans="1:3" x14ac:dyDescent="0.3">
      <c r="A1873" s="10">
        <v>41377</v>
      </c>
      <c r="B1873" s="10">
        <v>41381</v>
      </c>
      <c r="C1873" t="s">
        <v>4525</v>
      </c>
    </row>
    <row r="1874" spans="1:3" x14ac:dyDescent="0.3">
      <c r="A1874" s="10">
        <v>41613</v>
      </c>
      <c r="B1874" s="10">
        <v>41618</v>
      </c>
      <c r="C1874" t="s">
        <v>4532</v>
      </c>
    </row>
    <row r="1875" spans="1:3" x14ac:dyDescent="0.3">
      <c r="A1875" s="10">
        <v>40858</v>
      </c>
      <c r="B1875" s="10">
        <v>40865</v>
      </c>
      <c r="C1875" t="s">
        <v>4535</v>
      </c>
    </row>
    <row r="1876" spans="1:3" x14ac:dyDescent="0.3">
      <c r="A1876" s="10">
        <v>40858</v>
      </c>
      <c r="B1876" s="10">
        <v>40865</v>
      </c>
      <c r="C1876" t="s">
        <v>4535</v>
      </c>
    </row>
    <row r="1877" spans="1:3" x14ac:dyDescent="0.3">
      <c r="A1877" s="10">
        <v>41001</v>
      </c>
      <c r="B1877" s="10">
        <v>41008</v>
      </c>
      <c r="C1877" t="s">
        <v>4536</v>
      </c>
    </row>
    <row r="1878" spans="1:3" x14ac:dyDescent="0.3">
      <c r="A1878" s="10">
        <v>41255</v>
      </c>
      <c r="B1878" s="10">
        <v>41259</v>
      </c>
      <c r="C1878" t="s">
        <v>4541</v>
      </c>
    </row>
    <row r="1879" spans="1:3" x14ac:dyDescent="0.3">
      <c r="A1879" s="10">
        <v>41255</v>
      </c>
      <c r="B1879" s="10">
        <v>41259</v>
      </c>
      <c r="C1879" t="s">
        <v>4541</v>
      </c>
    </row>
    <row r="1880" spans="1:3" x14ac:dyDescent="0.3">
      <c r="A1880" s="10">
        <v>41255</v>
      </c>
      <c r="B1880" s="10">
        <v>41259</v>
      </c>
      <c r="C1880" t="s">
        <v>4541</v>
      </c>
    </row>
    <row r="1881" spans="1:3" x14ac:dyDescent="0.3">
      <c r="A1881" s="10">
        <v>41915</v>
      </c>
      <c r="B1881" s="10">
        <v>41921</v>
      </c>
      <c r="C1881" t="s">
        <v>4547</v>
      </c>
    </row>
    <row r="1882" spans="1:3" x14ac:dyDescent="0.3">
      <c r="A1882" s="10">
        <v>41915</v>
      </c>
      <c r="B1882" s="10">
        <v>41921</v>
      </c>
      <c r="C1882" t="s">
        <v>4547</v>
      </c>
    </row>
    <row r="1883" spans="1:3" x14ac:dyDescent="0.3">
      <c r="A1883" s="10">
        <v>41915</v>
      </c>
      <c r="B1883" s="10">
        <v>41921</v>
      </c>
      <c r="C1883" t="s">
        <v>4547</v>
      </c>
    </row>
    <row r="1884" spans="1:3" x14ac:dyDescent="0.3">
      <c r="A1884" s="10">
        <v>41915</v>
      </c>
      <c r="B1884" s="10">
        <v>41921</v>
      </c>
      <c r="C1884" t="s">
        <v>4547</v>
      </c>
    </row>
    <row r="1885" spans="1:3" x14ac:dyDescent="0.3">
      <c r="A1885" s="10">
        <v>41912</v>
      </c>
      <c r="B1885" s="10">
        <v>41915</v>
      </c>
      <c r="C1885" t="s">
        <v>4552</v>
      </c>
    </row>
    <row r="1886" spans="1:3" x14ac:dyDescent="0.3">
      <c r="A1886" s="10">
        <v>41912</v>
      </c>
      <c r="B1886" s="10">
        <v>41915</v>
      </c>
      <c r="C1886" t="s">
        <v>4552</v>
      </c>
    </row>
    <row r="1887" spans="1:3" x14ac:dyDescent="0.3">
      <c r="A1887" s="10">
        <v>41912</v>
      </c>
      <c r="B1887" s="10">
        <v>41915</v>
      </c>
      <c r="C1887" t="s">
        <v>4552</v>
      </c>
    </row>
    <row r="1888" spans="1:3" x14ac:dyDescent="0.3">
      <c r="A1888" s="10">
        <v>41912</v>
      </c>
      <c r="B1888" s="10">
        <v>41915</v>
      </c>
      <c r="C1888" t="s">
        <v>4552</v>
      </c>
    </row>
    <row r="1889" spans="1:3" x14ac:dyDescent="0.3">
      <c r="A1889" s="10">
        <v>41912</v>
      </c>
      <c r="B1889" s="10">
        <v>41915</v>
      </c>
      <c r="C1889" t="s">
        <v>4552</v>
      </c>
    </row>
    <row r="1890" spans="1:3" x14ac:dyDescent="0.3">
      <c r="A1890" s="10">
        <v>40990</v>
      </c>
      <c r="B1890" s="10">
        <v>40992</v>
      </c>
      <c r="C1890" t="s">
        <v>4553</v>
      </c>
    </row>
    <row r="1891" spans="1:3" x14ac:dyDescent="0.3">
      <c r="A1891" s="10">
        <v>40990</v>
      </c>
      <c r="B1891" s="10">
        <v>40994</v>
      </c>
      <c r="C1891" t="s">
        <v>4554</v>
      </c>
    </row>
    <row r="1892" spans="1:3" x14ac:dyDescent="0.3">
      <c r="A1892" s="10">
        <v>40990</v>
      </c>
      <c r="B1892" s="10">
        <v>40994</v>
      </c>
      <c r="C1892" t="s">
        <v>4554</v>
      </c>
    </row>
    <row r="1893" spans="1:3" x14ac:dyDescent="0.3">
      <c r="A1893" s="10">
        <v>40990</v>
      </c>
      <c r="B1893" s="10">
        <v>40994</v>
      </c>
      <c r="C1893" t="s">
        <v>4554</v>
      </c>
    </row>
    <row r="1894" spans="1:3" x14ac:dyDescent="0.3">
      <c r="A1894" s="10">
        <v>41772</v>
      </c>
      <c r="B1894" s="10">
        <v>41778</v>
      </c>
      <c r="C1894" t="s">
        <v>4560</v>
      </c>
    </row>
    <row r="1895" spans="1:3" x14ac:dyDescent="0.3">
      <c r="A1895" s="10">
        <v>41772</v>
      </c>
      <c r="B1895" s="10">
        <v>41778</v>
      </c>
      <c r="C1895" t="s">
        <v>4560</v>
      </c>
    </row>
    <row r="1896" spans="1:3" x14ac:dyDescent="0.3">
      <c r="A1896" s="10">
        <v>41772</v>
      </c>
      <c r="B1896" s="10">
        <v>41778</v>
      </c>
      <c r="C1896" t="s">
        <v>4560</v>
      </c>
    </row>
    <row r="1897" spans="1:3" x14ac:dyDescent="0.3">
      <c r="A1897" s="10">
        <v>41772</v>
      </c>
      <c r="B1897" s="10">
        <v>41778</v>
      </c>
      <c r="C1897" t="s">
        <v>4560</v>
      </c>
    </row>
    <row r="1898" spans="1:3" x14ac:dyDescent="0.3">
      <c r="A1898" s="10">
        <v>41108</v>
      </c>
      <c r="B1898" s="10">
        <v>41112</v>
      </c>
      <c r="C1898" t="s">
        <v>4567</v>
      </c>
    </row>
    <row r="1899" spans="1:3" x14ac:dyDescent="0.3">
      <c r="A1899" s="10">
        <v>41971</v>
      </c>
      <c r="B1899" s="10">
        <v>41977</v>
      </c>
      <c r="C1899" t="s">
        <v>4568</v>
      </c>
    </row>
    <row r="1900" spans="1:3" x14ac:dyDescent="0.3">
      <c r="A1900" s="10">
        <v>40995</v>
      </c>
      <c r="B1900" s="10">
        <v>41002</v>
      </c>
      <c r="C1900" t="s">
        <v>4573</v>
      </c>
    </row>
    <row r="1901" spans="1:3" x14ac:dyDescent="0.3">
      <c r="A1901" s="10">
        <v>41230</v>
      </c>
      <c r="B1901" s="10">
        <v>41234</v>
      </c>
      <c r="C1901" t="s">
        <v>4576</v>
      </c>
    </row>
    <row r="1902" spans="1:3" x14ac:dyDescent="0.3">
      <c r="A1902" s="10">
        <v>41230</v>
      </c>
      <c r="B1902" s="10">
        <v>41234</v>
      </c>
      <c r="C1902" t="s">
        <v>4576</v>
      </c>
    </row>
    <row r="1903" spans="1:3" x14ac:dyDescent="0.3">
      <c r="A1903" s="10">
        <v>41230</v>
      </c>
      <c r="B1903" s="10">
        <v>41234</v>
      </c>
      <c r="C1903" t="s">
        <v>4576</v>
      </c>
    </row>
    <row r="1904" spans="1:3" x14ac:dyDescent="0.3">
      <c r="A1904" s="10">
        <v>41230</v>
      </c>
      <c r="B1904" s="10">
        <v>41234</v>
      </c>
      <c r="C1904" t="s">
        <v>4576</v>
      </c>
    </row>
    <row r="1905" spans="1:3" x14ac:dyDescent="0.3">
      <c r="A1905" s="10">
        <v>41230</v>
      </c>
      <c r="B1905" s="10">
        <v>41234</v>
      </c>
      <c r="C1905" t="s">
        <v>4576</v>
      </c>
    </row>
    <row r="1906" spans="1:3" x14ac:dyDescent="0.3">
      <c r="A1906" s="10">
        <v>41230</v>
      </c>
      <c r="B1906" s="10">
        <v>41234</v>
      </c>
      <c r="C1906" t="s">
        <v>4576</v>
      </c>
    </row>
    <row r="1907" spans="1:3" x14ac:dyDescent="0.3">
      <c r="A1907" s="10">
        <v>41230</v>
      </c>
      <c r="B1907" s="10">
        <v>41234</v>
      </c>
      <c r="C1907" t="s">
        <v>4576</v>
      </c>
    </row>
    <row r="1908" spans="1:3" x14ac:dyDescent="0.3">
      <c r="A1908" s="10">
        <v>41886</v>
      </c>
      <c r="B1908" s="10">
        <v>41890</v>
      </c>
      <c r="C1908" t="s">
        <v>4591</v>
      </c>
    </row>
    <row r="1909" spans="1:3" x14ac:dyDescent="0.3">
      <c r="A1909" s="10">
        <v>41586</v>
      </c>
      <c r="B1909" s="10">
        <v>41591</v>
      </c>
      <c r="C1909" t="s">
        <v>4594</v>
      </c>
    </row>
    <row r="1910" spans="1:3" x14ac:dyDescent="0.3">
      <c r="A1910" s="10">
        <v>41440</v>
      </c>
      <c r="B1910" s="10">
        <v>41440</v>
      </c>
      <c r="C1910" t="s">
        <v>4597</v>
      </c>
    </row>
    <row r="1911" spans="1:3" x14ac:dyDescent="0.3">
      <c r="A1911" s="10">
        <v>41536</v>
      </c>
      <c r="B1911" s="10">
        <v>41540</v>
      </c>
      <c r="C1911" t="s">
        <v>4598</v>
      </c>
    </row>
    <row r="1912" spans="1:3" x14ac:dyDescent="0.3">
      <c r="A1912" s="10">
        <v>41536</v>
      </c>
      <c r="B1912" s="10">
        <v>41540</v>
      </c>
      <c r="C1912" t="s">
        <v>4598</v>
      </c>
    </row>
    <row r="1913" spans="1:3" x14ac:dyDescent="0.3">
      <c r="A1913" s="10">
        <v>41536</v>
      </c>
      <c r="B1913" s="10">
        <v>41540</v>
      </c>
      <c r="C1913" t="s">
        <v>4598</v>
      </c>
    </row>
    <row r="1914" spans="1:3" x14ac:dyDescent="0.3">
      <c r="A1914" s="10">
        <v>41347</v>
      </c>
      <c r="B1914" s="10">
        <v>41349</v>
      </c>
      <c r="C1914" t="s">
        <v>4601</v>
      </c>
    </row>
    <row r="1915" spans="1:3" x14ac:dyDescent="0.3">
      <c r="A1915" s="10">
        <v>41347</v>
      </c>
      <c r="B1915" s="10">
        <v>41349</v>
      </c>
      <c r="C1915" t="s">
        <v>4601</v>
      </c>
    </row>
    <row r="1916" spans="1:3" x14ac:dyDescent="0.3">
      <c r="A1916" s="10">
        <v>40832</v>
      </c>
      <c r="B1916" s="10">
        <v>40833</v>
      </c>
      <c r="C1916" t="s">
        <v>4604</v>
      </c>
    </row>
    <row r="1917" spans="1:3" x14ac:dyDescent="0.3">
      <c r="A1917" s="10">
        <v>40832</v>
      </c>
      <c r="B1917" s="10">
        <v>40833</v>
      </c>
      <c r="C1917" t="s">
        <v>4604</v>
      </c>
    </row>
    <row r="1918" spans="1:3" x14ac:dyDescent="0.3">
      <c r="A1918" s="10">
        <v>41892</v>
      </c>
      <c r="B1918" s="10">
        <v>41897</v>
      </c>
      <c r="C1918" t="s">
        <v>4609</v>
      </c>
    </row>
    <row r="1919" spans="1:3" x14ac:dyDescent="0.3">
      <c r="A1919" s="10">
        <v>40848</v>
      </c>
      <c r="B1919" s="10">
        <v>40855</v>
      </c>
      <c r="C1919" t="s">
        <v>4612</v>
      </c>
    </row>
    <row r="1920" spans="1:3" x14ac:dyDescent="0.3">
      <c r="A1920" s="10">
        <v>40848</v>
      </c>
      <c r="B1920" s="10">
        <v>40855</v>
      </c>
      <c r="C1920" t="s">
        <v>4612</v>
      </c>
    </row>
    <row r="1921" spans="1:3" x14ac:dyDescent="0.3">
      <c r="A1921" s="10">
        <v>41652</v>
      </c>
      <c r="B1921" s="10">
        <v>41656</v>
      </c>
      <c r="C1921" t="s">
        <v>4614</v>
      </c>
    </row>
    <row r="1922" spans="1:3" x14ac:dyDescent="0.3">
      <c r="A1922" s="10">
        <v>41233</v>
      </c>
      <c r="B1922" s="10">
        <v>41237</v>
      </c>
      <c r="C1922" t="s">
        <v>4616</v>
      </c>
    </row>
    <row r="1923" spans="1:3" x14ac:dyDescent="0.3">
      <c r="A1923" s="10">
        <v>41950</v>
      </c>
      <c r="B1923" s="10">
        <v>41950</v>
      </c>
      <c r="C1923" t="s">
        <v>4619</v>
      </c>
    </row>
    <row r="1924" spans="1:3" x14ac:dyDescent="0.3">
      <c r="A1924" s="10">
        <v>41950</v>
      </c>
      <c r="B1924" s="10">
        <v>41950</v>
      </c>
      <c r="C1924" t="s">
        <v>4619</v>
      </c>
    </row>
    <row r="1925" spans="1:3" x14ac:dyDescent="0.3">
      <c r="A1925" s="10">
        <v>41950</v>
      </c>
      <c r="B1925" s="10">
        <v>41950</v>
      </c>
      <c r="C1925" t="s">
        <v>4619</v>
      </c>
    </row>
    <row r="1926" spans="1:3" x14ac:dyDescent="0.3">
      <c r="A1926" s="10">
        <v>41950</v>
      </c>
      <c r="B1926" s="10">
        <v>41950</v>
      </c>
      <c r="C1926" t="s">
        <v>4619</v>
      </c>
    </row>
    <row r="1927" spans="1:3" x14ac:dyDescent="0.3">
      <c r="A1927" s="10">
        <v>41950</v>
      </c>
      <c r="B1927" s="10">
        <v>41950</v>
      </c>
      <c r="C1927" t="s">
        <v>4619</v>
      </c>
    </row>
    <row r="1928" spans="1:3" x14ac:dyDescent="0.3">
      <c r="A1928" s="10">
        <v>41611</v>
      </c>
      <c r="B1928" s="10">
        <v>41616</v>
      </c>
      <c r="C1928" t="s">
        <v>4622</v>
      </c>
    </row>
    <row r="1929" spans="1:3" x14ac:dyDescent="0.3">
      <c r="A1929" s="10">
        <v>41611</v>
      </c>
      <c r="B1929" s="10">
        <v>41616</v>
      </c>
      <c r="C1929" t="s">
        <v>4622</v>
      </c>
    </row>
    <row r="1930" spans="1:3" x14ac:dyDescent="0.3">
      <c r="A1930" s="10">
        <v>41611</v>
      </c>
      <c r="B1930" s="10">
        <v>41616</v>
      </c>
      <c r="C1930" t="s">
        <v>4622</v>
      </c>
    </row>
    <row r="1931" spans="1:3" x14ac:dyDescent="0.3">
      <c r="A1931" s="10">
        <v>41611</v>
      </c>
      <c r="B1931" s="10">
        <v>41616</v>
      </c>
      <c r="C1931" t="s">
        <v>4622</v>
      </c>
    </row>
    <row r="1932" spans="1:3" x14ac:dyDescent="0.3">
      <c r="A1932" s="10">
        <v>41626</v>
      </c>
      <c r="B1932" s="10">
        <v>41631</v>
      </c>
      <c r="C1932" t="s">
        <v>4627</v>
      </c>
    </row>
    <row r="1933" spans="1:3" x14ac:dyDescent="0.3">
      <c r="A1933" s="10">
        <v>41794</v>
      </c>
      <c r="B1933" s="10">
        <v>41799</v>
      </c>
      <c r="C1933" t="s">
        <v>4630</v>
      </c>
    </row>
    <row r="1934" spans="1:3" x14ac:dyDescent="0.3">
      <c r="A1934" s="10">
        <v>41460</v>
      </c>
      <c r="B1934" s="10">
        <v>41460</v>
      </c>
      <c r="C1934" t="s">
        <v>4633</v>
      </c>
    </row>
    <row r="1935" spans="1:3" x14ac:dyDescent="0.3">
      <c r="A1935" s="10">
        <v>41460</v>
      </c>
      <c r="B1935" s="10">
        <v>41460</v>
      </c>
      <c r="C1935" t="s">
        <v>4633</v>
      </c>
    </row>
    <row r="1936" spans="1:3" x14ac:dyDescent="0.3">
      <c r="A1936" s="10">
        <v>41460</v>
      </c>
      <c r="B1936" s="10">
        <v>41460</v>
      </c>
      <c r="C1936" t="s">
        <v>4633</v>
      </c>
    </row>
    <row r="1937" spans="1:3" x14ac:dyDescent="0.3">
      <c r="A1937" s="10">
        <v>41925</v>
      </c>
      <c r="B1937" s="10">
        <v>41927</v>
      </c>
      <c r="C1937" t="s">
        <v>4636</v>
      </c>
    </row>
    <row r="1938" spans="1:3" x14ac:dyDescent="0.3">
      <c r="A1938" s="10">
        <v>41925</v>
      </c>
      <c r="B1938" s="10">
        <v>41927</v>
      </c>
      <c r="C1938" t="s">
        <v>4636</v>
      </c>
    </row>
    <row r="1939" spans="1:3" x14ac:dyDescent="0.3">
      <c r="A1939" s="10">
        <v>41493</v>
      </c>
      <c r="B1939" s="10">
        <v>41500</v>
      </c>
      <c r="C1939" t="s">
        <v>4639</v>
      </c>
    </row>
    <row r="1940" spans="1:3" x14ac:dyDescent="0.3">
      <c r="A1940" s="10">
        <v>40780</v>
      </c>
      <c r="B1940" s="10">
        <v>40784</v>
      </c>
      <c r="C1940" t="s">
        <v>4640</v>
      </c>
    </row>
    <row r="1941" spans="1:3" x14ac:dyDescent="0.3">
      <c r="A1941" s="10">
        <v>40780</v>
      </c>
      <c r="B1941" s="10">
        <v>40784</v>
      </c>
      <c r="C1941" t="s">
        <v>4640</v>
      </c>
    </row>
    <row r="1942" spans="1:3" x14ac:dyDescent="0.3">
      <c r="A1942" s="10">
        <v>40780</v>
      </c>
      <c r="B1942" s="10">
        <v>40784</v>
      </c>
      <c r="C1942" t="s">
        <v>4640</v>
      </c>
    </row>
    <row r="1943" spans="1:3" x14ac:dyDescent="0.3">
      <c r="A1943" s="10">
        <v>40780</v>
      </c>
      <c r="B1943" s="10">
        <v>40784</v>
      </c>
      <c r="C1943" t="s">
        <v>4640</v>
      </c>
    </row>
    <row r="1944" spans="1:3" x14ac:dyDescent="0.3">
      <c r="A1944" s="10">
        <v>41346</v>
      </c>
      <c r="B1944" s="10">
        <v>41349</v>
      </c>
      <c r="C1944" t="s">
        <v>4651</v>
      </c>
    </row>
    <row r="1945" spans="1:3" x14ac:dyDescent="0.3">
      <c r="A1945" s="10">
        <v>41346</v>
      </c>
      <c r="B1945" s="10">
        <v>41349</v>
      </c>
      <c r="C1945" t="s">
        <v>4651</v>
      </c>
    </row>
    <row r="1946" spans="1:3" x14ac:dyDescent="0.3">
      <c r="A1946" s="10">
        <v>41346</v>
      </c>
      <c r="B1946" s="10">
        <v>41349</v>
      </c>
      <c r="C1946" t="s">
        <v>4651</v>
      </c>
    </row>
    <row r="1947" spans="1:3" x14ac:dyDescent="0.3">
      <c r="A1947" s="10">
        <v>41346</v>
      </c>
      <c r="B1947" s="10">
        <v>41349</v>
      </c>
      <c r="C1947" t="s">
        <v>4651</v>
      </c>
    </row>
    <row r="1948" spans="1:3" x14ac:dyDescent="0.3">
      <c r="A1948" s="10">
        <v>41680</v>
      </c>
      <c r="B1948" s="10">
        <v>41685</v>
      </c>
      <c r="C1948" t="s">
        <v>4658</v>
      </c>
    </row>
    <row r="1949" spans="1:3" x14ac:dyDescent="0.3">
      <c r="A1949" s="10">
        <v>40858</v>
      </c>
      <c r="B1949" s="10">
        <v>40860</v>
      </c>
      <c r="C1949" t="s">
        <v>4659</v>
      </c>
    </row>
    <row r="1950" spans="1:3" x14ac:dyDescent="0.3">
      <c r="A1950" s="10">
        <v>40858</v>
      </c>
      <c r="B1950" s="10">
        <v>40860</v>
      </c>
      <c r="C1950" t="s">
        <v>4659</v>
      </c>
    </row>
    <row r="1951" spans="1:3" x14ac:dyDescent="0.3">
      <c r="A1951" s="10">
        <v>40858</v>
      </c>
      <c r="B1951" s="10">
        <v>40860</v>
      </c>
      <c r="C1951" t="s">
        <v>4659</v>
      </c>
    </row>
    <row r="1952" spans="1:3" x14ac:dyDescent="0.3">
      <c r="A1952" s="10">
        <v>41872</v>
      </c>
      <c r="B1952" s="10">
        <v>41877</v>
      </c>
      <c r="C1952" t="s">
        <v>4662</v>
      </c>
    </row>
    <row r="1953" spans="1:3" x14ac:dyDescent="0.3">
      <c r="A1953" s="10">
        <v>41872</v>
      </c>
      <c r="B1953" s="10">
        <v>41877</v>
      </c>
      <c r="C1953" t="s">
        <v>4662</v>
      </c>
    </row>
    <row r="1954" spans="1:3" x14ac:dyDescent="0.3">
      <c r="A1954" s="10">
        <v>41872</v>
      </c>
      <c r="B1954" s="10">
        <v>41877</v>
      </c>
      <c r="C1954" t="s">
        <v>4662</v>
      </c>
    </row>
    <row r="1955" spans="1:3" x14ac:dyDescent="0.3">
      <c r="A1955" s="10">
        <v>40744</v>
      </c>
      <c r="B1955" s="10">
        <v>40746</v>
      </c>
      <c r="C1955" t="s">
        <v>4671</v>
      </c>
    </row>
    <row r="1956" spans="1:3" x14ac:dyDescent="0.3">
      <c r="A1956" s="10">
        <v>40744</v>
      </c>
      <c r="B1956" s="10">
        <v>40746</v>
      </c>
      <c r="C1956" t="s">
        <v>4671</v>
      </c>
    </row>
    <row r="1957" spans="1:3" x14ac:dyDescent="0.3">
      <c r="A1957" s="10">
        <v>40744</v>
      </c>
      <c r="B1957" s="10">
        <v>40746</v>
      </c>
      <c r="C1957" t="s">
        <v>4671</v>
      </c>
    </row>
    <row r="1958" spans="1:3" x14ac:dyDescent="0.3">
      <c r="A1958" s="10">
        <v>40744</v>
      </c>
      <c r="B1958" s="10">
        <v>40746</v>
      </c>
      <c r="C1958" t="s">
        <v>4671</v>
      </c>
    </row>
    <row r="1959" spans="1:3" x14ac:dyDescent="0.3">
      <c r="A1959" s="10">
        <v>41754</v>
      </c>
      <c r="B1959" s="10">
        <v>41755</v>
      </c>
      <c r="C1959" t="s">
        <v>4678</v>
      </c>
    </row>
    <row r="1960" spans="1:3" x14ac:dyDescent="0.3">
      <c r="A1960" s="10">
        <v>41898</v>
      </c>
      <c r="B1960" s="10">
        <v>41904</v>
      </c>
      <c r="C1960" t="s">
        <v>4683</v>
      </c>
    </row>
    <row r="1961" spans="1:3" x14ac:dyDescent="0.3">
      <c r="A1961" s="10">
        <v>41898</v>
      </c>
      <c r="B1961" s="10">
        <v>41904</v>
      </c>
      <c r="C1961" t="s">
        <v>4683</v>
      </c>
    </row>
    <row r="1962" spans="1:3" x14ac:dyDescent="0.3">
      <c r="A1962" s="10">
        <v>41898</v>
      </c>
      <c r="B1962" s="10">
        <v>41904</v>
      </c>
      <c r="C1962" t="s">
        <v>4683</v>
      </c>
    </row>
    <row r="1963" spans="1:3" x14ac:dyDescent="0.3">
      <c r="A1963" s="10">
        <v>40887</v>
      </c>
      <c r="B1963" s="10">
        <v>40891</v>
      </c>
      <c r="C1963" t="s">
        <v>4684</v>
      </c>
    </row>
    <row r="1964" spans="1:3" x14ac:dyDescent="0.3">
      <c r="A1964" s="10">
        <v>40887</v>
      </c>
      <c r="B1964" s="10">
        <v>40891</v>
      </c>
      <c r="C1964" t="s">
        <v>4684</v>
      </c>
    </row>
    <row r="1965" spans="1:3" x14ac:dyDescent="0.3">
      <c r="A1965" s="10">
        <v>40887</v>
      </c>
      <c r="B1965" s="10">
        <v>40891</v>
      </c>
      <c r="C1965" t="s">
        <v>4684</v>
      </c>
    </row>
    <row r="1966" spans="1:3" x14ac:dyDescent="0.3">
      <c r="A1966" s="10">
        <v>40890</v>
      </c>
      <c r="B1966" s="10">
        <v>40894</v>
      </c>
      <c r="C1966" t="s">
        <v>4686</v>
      </c>
    </row>
    <row r="1967" spans="1:3" x14ac:dyDescent="0.3">
      <c r="A1967" s="10">
        <v>40890</v>
      </c>
      <c r="B1967" s="10">
        <v>40894</v>
      </c>
      <c r="C1967" t="s">
        <v>4686</v>
      </c>
    </row>
    <row r="1968" spans="1:3" x14ac:dyDescent="0.3">
      <c r="A1968" s="10">
        <v>41890</v>
      </c>
      <c r="B1968" s="10">
        <v>41894</v>
      </c>
      <c r="C1968" t="s">
        <v>4691</v>
      </c>
    </row>
    <row r="1969" spans="1:3" x14ac:dyDescent="0.3">
      <c r="A1969" s="10">
        <v>41273</v>
      </c>
      <c r="B1969" s="10">
        <v>41277</v>
      </c>
      <c r="C1969" t="s">
        <v>4694</v>
      </c>
    </row>
    <row r="1970" spans="1:3" x14ac:dyDescent="0.3">
      <c r="A1970" s="10">
        <v>41273</v>
      </c>
      <c r="B1970" s="10">
        <v>41277</v>
      </c>
      <c r="C1970" t="s">
        <v>4694</v>
      </c>
    </row>
    <row r="1971" spans="1:3" x14ac:dyDescent="0.3">
      <c r="A1971" s="10">
        <v>41273</v>
      </c>
      <c r="B1971" s="10">
        <v>41277</v>
      </c>
      <c r="C1971" t="s">
        <v>4694</v>
      </c>
    </row>
    <row r="1972" spans="1:3" x14ac:dyDescent="0.3">
      <c r="A1972" s="10">
        <v>41273</v>
      </c>
      <c r="B1972" s="10">
        <v>41277</v>
      </c>
      <c r="C1972" t="s">
        <v>4694</v>
      </c>
    </row>
    <row r="1973" spans="1:3" x14ac:dyDescent="0.3">
      <c r="A1973" s="10">
        <v>41273</v>
      </c>
      <c r="B1973" s="10">
        <v>41277</v>
      </c>
      <c r="C1973" t="s">
        <v>4694</v>
      </c>
    </row>
    <row r="1974" spans="1:3" x14ac:dyDescent="0.3">
      <c r="A1974" s="10">
        <v>41344</v>
      </c>
      <c r="B1974" s="10">
        <v>41345</v>
      </c>
      <c r="C1974" t="s">
        <v>4701</v>
      </c>
    </row>
    <row r="1975" spans="1:3" x14ac:dyDescent="0.3">
      <c r="A1975" s="10">
        <v>41344</v>
      </c>
      <c r="B1975" s="10">
        <v>41345</v>
      </c>
      <c r="C1975" t="s">
        <v>4701</v>
      </c>
    </row>
    <row r="1976" spans="1:3" x14ac:dyDescent="0.3">
      <c r="A1976" s="10">
        <v>40639</v>
      </c>
      <c r="B1976" s="10">
        <v>40645</v>
      </c>
      <c r="C1976" t="s">
        <v>4706</v>
      </c>
    </row>
    <row r="1977" spans="1:3" x14ac:dyDescent="0.3">
      <c r="A1977" s="10">
        <v>40639</v>
      </c>
      <c r="B1977" s="10">
        <v>40645</v>
      </c>
      <c r="C1977" t="s">
        <v>4706</v>
      </c>
    </row>
    <row r="1978" spans="1:3" x14ac:dyDescent="0.3">
      <c r="A1978" s="10">
        <v>40639</v>
      </c>
      <c r="B1978" s="10">
        <v>40645</v>
      </c>
      <c r="C1978" t="s">
        <v>4706</v>
      </c>
    </row>
    <row r="1979" spans="1:3" x14ac:dyDescent="0.3">
      <c r="A1979" s="10">
        <v>40639</v>
      </c>
      <c r="B1979" s="10">
        <v>40645</v>
      </c>
      <c r="C1979" t="s">
        <v>4706</v>
      </c>
    </row>
    <row r="1980" spans="1:3" x14ac:dyDescent="0.3">
      <c r="A1980" s="10">
        <v>41694</v>
      </c>
      <c r="B1980" s="10">
        <v>41701</v>
      </c>
      <c r="C1980" t="s">
        <v>4709</v>
      </c>
    </row>
    <row r="1981" spans="1:3" x14ac:dyDescent="0.3">
      <c r="A1981" s="10">
        <v>41694</v>
      </c>
      <c r="B1981" s="10">
        <v>41701</v>
      </c>
      <c r="C1981" t="s">
        <v>4709</v>
      </c>
    </row>
    <row r="1982" spans="1:3" x14ac:dyDescent="0.3">
      <c r="A1982" s="10">
        <v>41593</v>
      </c>
      <c r="B1982" s="10">
        <v>41594</v>
      </c>
      <c r="C1982" t="s">
        <v>4712</v>
      </c>
    </row>
    <row r="1983" spans="1:3" x14ac:dyDescent="0.3">
      <c r="A1983" s="10">
        <v>41257</v>
      </c>
      <c r="B1983" s="10">
        <v>41261</v>
      </c>
      <c r="C1983" t="s">
        <v>4713</v>
      </c>
    </row>
    <row r="1984" spans="1:3" x14ac:dyDescent="0.3">
      <c r="A1984" s="10">
        <v>41907</v>
      </c>
      <c r="B1984" s="10">
        <v>41912</v>
      </c>
      <c r="C1984" t="s">
        <v>4716</v>
      </c>
    </row>
    <row r="1985" spans="1:3" x14ac:dyDescent="0.3">
      <c r="A1985" s="10">
        <v>41907</v>
      </c>
      <c r="B1985" s="10">
        <v>41912</v>
      </c>
      <c r="C1985" t="s">
        <v>4716</v>
      </c>
    </row>
    <row r="1986" spans="1:3" x14ac:dyDescent="0.3">
      <c r="A1986" s="10">
        <v>41309</v>
      </c>
      <c r="B1986" s="10">
        <v>41313</v>
      </c>
      <c r="C1986" t="s">
        <v>4719</v>
      </c>
    </row>
    <row r="1987" spans="1:3" x14ac:dyDescent="0.3">
      <c r="A1987" s="10">
        <v>41155</v>
      </c>
      <c r="B1987" s="10">
        <v>41160</v>
      </c>
      <c r="C1987" t="s">
        <v>4720</v>
      </c>
    </row>
    <row r="1988" spans="1:3" x14ac:dyDescent="0.3">
      <c r="A1988" s="10">
        <v>41268</v>
      </c>
      <c r="B1988" s="10">
        <v>41273</v>
      </c>
      <c r="C1988" t="s">
        <v>4723</v>
      </c>
    </row>
    <row r="1989" spans="1:3" x14ac:dyDescent="0.3">
      <c r="A1989" s="10">
        <v>41268</v>
      </c>
      <c r="B1989" s="10">
        <v>41273</v>
      </c>
      <c r="C1989" t="s">
        <v>4723</v>
      </c>
    </row>
    <row r="1990" spans="1:3" x14ac:dyDescent="0.3">
      <c r="A1990" s="10">
        <v>41268</v>
      </c>
      <c r="B1990" s="10">
        <v>41273</v>
      </c>
      <c r="C1990" t="s">
        <v>4723</v>
      </c>
    </row>
    <row r="1991" spans="1:3" x14ac:dyDescent="0.3">
      <c r="A1991" s="10">
        <v>41780</v>
      </c>
      <c r="B1991" s="10">
        <v>41784</v>
      </c>
      <c r="C1991" t="s">
        <v>4726</v>
      </c>
    </row>
    <row r="1992" spans="1:3" x14ac:dyDescent="0.3">
      <c r="A1992" s="10">
        <v>41780</v>
      </c>
      <c r="B1992" s="10">
        <v>41784</v>
      </c>
      <c r="C1992" t="s">
        <v>4726</v>
      </c>
    </row>
    <row r="1993" spans="1:3" x14ac:dyDescent="0.3">
      <c r="A1993" s="10">
        <v>41780</v>
      </c>
      <c r="B1993" s="10">
        <v>41784</v>
      </c>
      <c r="C1993" t="s">
        <v>4726</v>
      </c>
    </row>
    <row r="1994" spans="1:3" x14ac:dyDescent="0.3">
      <c r="A1994" s="10">
        <v>41999</v>
      </c>
      <c r="B1994" s="10">
        <v>42003</v>
      </c>
      <c r="C1994" t="s">
        <v>4731</v>
      </c>
    </row>
    <row r="1995" spans="1:3" x14ac:dyDescent="0.3">
      <c r="A1995" s="10">
        <v>41999</v>
      </c>
      <c r="B1995" s="10">
        <v>42003</v>
      </c>
      <c r="C1995" t="s">
        <v>4731</v>
      </c>
    </row>
    <row r="1996" spans="1:3" x14ac:dyDescent="0.3">
      <c r="A1996" s="10">
        <v>41257</v>
      </c>
      <c r="B1996" s="10">
        <v>41261</v>
      </c>
      <c r="C1996" t="s">
        <v>4732</v>
      </c>
    </row>
    <row r="1997" spans="1:3" x14ac:dyDescent="0.3">
      <c r="A1997" s="10">
        <v>42002</v>
      </c>
      <c r="B1997" s="10">
        <v>42005</v>
      </c>
      <c r="C1997" t="s">
        <v>4733</v>
      </c>
    </row>
    <row r="1998" spans="1:3" x14ac:dyDescent="0.3">
      <c r="A1998" s="10">
        <v>41348</v>
      </c>
      <c r="B1998" s="10">
        <v>41354</v>
      </c>
      <c r="C1998" t="s">
        <v>4734</v>
      </c>
    </row>
    <row r="1999" spans="1:3" x14ac:dyDescent="0.3">
      <c r="A1999" s="10">
        <v>41902</v>
      </c>
      <c r="B1999" s="10">
        <v>41908</v>
      </c>
      <c r="C1999" t="s">
        <v>4736</v>
      </c>
    </row>
    <row r="2000" spans="1:3" x14ac:dyDescent="0.3">
      <c r="A2000" s="10">
        <v>41902</v>
      </c>
      <c r="B2000" s="10">
        <v>41908</v>
      </c>
      <c r="C2000" t="s">
        <v>4736</v>
      </c>
    </row>
    <row r="2001" spans="1:3" x14ac:dyDescent="0.3">
      <c r="A2001" s="10">
        <v>41902</v>
      </c>
      <c r="B2001" s="10">
        <v>41908</v>
      </c>
      <c r="C2001" t="s">
        <v>4736</v>
      </c>
    </row>
    <row r="2002" spans="1:3" x14ac:dyDescent="0.3">
      <c r="A2002" s="10">
        <v>41902</v>
      </c>
      <c r="B2002" s="10">
        <v>41908</v>
      </c>
      <c r="C2002" t="s">
        <v>4736</v>
      </c>
    </row>
    <row r="2003" spans="1:3" x14ac:dyDescent="0.3">
      <c r="A2003" s="10">
        <v>41794</v>
      </c>
      <c r="B2003" s="10">
        <v>41798</v>
      </c>
      <c r="C2003" t="s">
        <v>4741</v>
      </c>
    </row>
    <row r="2004" spans="1:3" x14ac:dyDescent="0.3">
      <c r="A2004" s="10">
        <v>41794</v>
      </c>
      <c r="B2004" s="10">
        <v>41798</v>
      </c>
      <c r="C2004" t="s">
        <v>4741</v>
      </c>
    </row>
    <row r="2005" spans="1:3" x14ac:dyDescent="0.3">
      <c r="A2005" s="10">
        <v>41794</v>
      </c>
      <c r="B2005" s="10">
        <v>41798</v>
      </c>
      <c r="C2005" t="s">
        <v>4741</v>
      </c>
    </row>
    <row r="2006" spans="1:3" x14ac:dyDescent="0.3">
      <c r="A2006" s="10">
        <v>40841</v>
      </c>
      <c r="B2006" s="10">
        <v>40844</v>
      </c>
      <c r="C2006" t="s">
        <v>4746</v>
      </c>
    </row>
    <row r="2007" spans="1:3" x14ac:dyDescent="0.3">
      <c r="A2007" s="10">
        <v>41503</v>
      </c>
      <c r="B2007" s="10">
        <v>41506</v>
      </c>
      <c r="C2007" t="s">
        <v>4747</v>
      </c>
    </row>
    <row r="2008" spans="1:3" x14ac:dyDescent="0.3">
      <c r="A2008" s="10">
        <v>41583</v>
      </c>
      <c r="B2008" s="10">
        <v>41583</v>
      </c>
      <c r="C2008" t="s">
        <v>4752</v>
      </c>
    </row>
    <row r="2009" spans="1:3" x14ac:dyDescent="0.3">
      <c r="A2009" s="10">
        <v>40632</v>
      </c>
      <c r="B2009" s="10">
        <v>40637</v>
      </c>
      <c r="C2009" t="s">
        <v>4753</v>
      </c>
    </row>
    <row r="2010" spans="1:3" x14ac:dyDescent="0.3">
      <c r="A2010" s="10">
        <v>41017</v>
      </c>
      <c r="B2010" s="10">
        <v>41019</v>
      </c>
      <c r="C2010" t="s">
        <v>4754</v>
      </c>
    </row>
    <row r="2011" spans="1:3" x14ac:dyDescent="0.3">
      <c r="A2011" s="10">
        <v>40899</v>
      </c>
      <c r="B2011" s="10">
        <v>40903</v>
      </c>
      <c r="C2011" t="s">
        <v>4758</v>
      </c>
    </row>
    <row r="2012" spans="1:3" x14ac:dyDescent="0.3">
      <c r="A2012" s="10">
        <v>41965</v>
      </c>
      <c r="B2012" s="10">
        <v>41969</v>
      </c>
      <c r="C2012" t="s">
        <v>4761</v>
      </c>
    </row>
    <row r="2013" spans="1:3" x14ac:dyDescent="0.3">
      <c r="A2013" s="10">
        <v>41965</v>
      </c>
      <c r="B2013" s="10">
        <v>41969</v>
      </c>
      <c r="C2013" t="s">
        <v>4761</v>
      </c>
    </row>
    <row r="2014" spans="1:3" x14ac:dyDescent="0.3">
      <c r="A2014" s="10">
        <v>41453</v>
      </c>
      <c r="B2014" s="10">
        <v>41455</v>
      </c>
      <c r="C2014" t="s">
        <v>4762</v>
      </c>
    </row>
    <row r="2015" spans="1:3" x14ac:dyDescent="0.3">
      <c r="A2015" s="10">
        <v>42002</v>
      </c>
      <c r="B2015" s="10">
        <v>42005</v>
      </c>
      <c r="C2015" t="s">
        <v>4765</v>
      </c>
    </row>
    <row r="2016" spans="1:3" x14ac:dyDescent="0.3">
      <c r="A2016" s="10">
        <v>40620</v>
      </c>
      <c r="B2016" s="10">
        <v>40623</v>
      </c>
      <c r="C2016" t="s">
        <v>4768</v>
      </c>
    </row>
    <row r="2017" spans="1:3" x14ac:dyDescent="0.3">
      <c r="A2017" s="10">
        <v>41824</v>
      </c>
      <c r="B2017" s="10">
        <v>41829</v>
      </c>
      <c r="C2017" t="s">
        <v>4769</v>
      </c>
    </row>
    <row r="2018" spans="1:3" x14ac:dyDescent="0.3">
      <c r="A2018" s="10">
        <v>41612</v>
      </c>
      <c r="B2018" s="10">
        <v>41618</v>
      </c>
      <c r="C2018" t="s">
        <v>4772</v>
      </c>
    </row>
    <row r="2019" spans="1:3" x14ac:dyDescent="0.3">
      <c r="A2019" s="10">
        <v>41171</v>
      </c>
      <c r="B2019" s="10">
        <v>41174</v>
      </c>
      <c r="C2019" t="s">
        <v>4775</v>
      </c>
    </row>
    <row r="2020" spans="1:3" x14ac:dyDescent="0.3">
      <c r="A2020" s="10">
        <v>41620</v>
      </c>
      <c r="B2020" s="10">
        <v>41622</v>
      </c>
      <c r="C2020" t="s">
        <v>4776</v>
      </c>
    </row>
    <row r="2021" spans="1:3" x14ac:dyDescent="0.3">
      <c r="A2021" s="10">
        <v>41987</v>
      </c>
      <c r="B2021" s="10">
        <v>41987</v>
      </c>
      <c r="C2021" t="s">
        <v>4777</v>
      </c>
    </row>
    <row r="2022" spans="1:3" x14ac:dyDescent="0.3">
      <c r="A2022" s="10">
        <v>41625</v>
      </c>
      <c r="B2022" s="10">
        <v>41632</v>
      </c>
      <c r="C2022" t="s">
        <v>4780</v>
      </c>
    </row>
    <row r="2023" spans="1:3" x14ac:dyDescent="0.3">
      <c r="A2023" s="10">
        <v>41870</v>
      </c>
      <c r="B2023" s="10">
        <v>41877</v>
      </c>
      <c r="C2023" t="s">
        <v>4781</v>
      </c>
    </row>
    <row r="2024" spans="1:3" x14ac:dyDescent="0.3">
      <c r="A2024" s="10">
        <v>41870</v>
      </c>
      <c r="B2024" s="10">
        <v>41877</v>
      </c>
      <c r="C2024" t="s">
        <v>4781</v>
      </c>
    </row>
    <row r="2025" spans="1:3" x14ac:dyDescent="0.3">
      <c r="A2025" s="10">
        <v>41870</v>
      </c>
      <c r="B2025" s="10">
        <v>41877</v>
      </c>
      <c r="C2025" t="s">
        <v>4781</v>
      </c>
    </row>
    <row r="2026" spans="1:3" x14ac:dyDescent="0.3">
      <c r="A2026" s="10">
        <v>41956</v>
      </c>
      <c r="B2026" s="10">
        <v>41960</v>
      </c>
      <c r="C2026" t="s">
        <v>4784</v>
      </c>
    </row>
    <row r="2027" spans="1:3" x14ac:dyDescent="0.3">
      <c r="A2027" s="10">
        <v>41956</v>
      </c>
      <c r="B2027" s="10">
        <v>41960</v>
      </c>
      <c r="C2027" t="s">
        <v>4784</v>
      </c>
    </row>
    <row r="2028" spans="1:3" x14ac:dyDescent="0.3">
      <c r="A2028" s="10">
        <v>40827</v>
      </c>
      <c r="B2028" s="10">
        <v>40831</v>
      </c>
      <c r="C2028" t="s">
        <v>4786</v>
      </c>
    </row>
    <row r="2029" spans="1:3" x14ac:dyDescent="0.3">
      <c r="A2029" s="10">
        <v>41897</v>
      </c>
      <c r="B2029" s="10">
        <v>41901</v>
      </c>
      <c r="C2029" t="s">
        <v>4787</v>
      </c>
    </row>
    <row r="2030" spans="1:3" x14ac:dyDescent="0.3">
      <c r="A2030" s="10">
        <v>41187</v>
      </c>
      <c r="B2030" s="10">
        <v>41191</v>
      </c>
      <c r="C2030" t="s">
        <v>4790</v>
      </c>
    </row>
    <row r="2031" spans="1:3" x14ac:dyDescent="0.3">
      <c r="A2031" s="10">
        <v>41187</v>
      </c>
      <c r="B2031" s="10">
        <v>41191</v>
      </c>
      <c r="C2031" t="s">
        <v>4790</v>
      </c>
    </row>
    <row r="2032" spans="1:3" x14ac:dyDescent="0.3">
      <c r="A2032" s="10">
        <v>41894</v>
      </c>
      <c r="B2032" s="10">
        <v>41894</v>
      </c>
      <c r="C2032" t="s">
        <v>4795</v>
      </c>
    </row>
    <row r="2033" spans="1:3" x14ac:dyDescent="0.3">
      <c r="A2033" s="10">
        <v>41894</v>
      </c>
      <c r="B2033" s="10">
        <v>41894</v>
      </c>
      <c r="C2033" t="s">
        <v>4795</v>
      </c>
    </row>
    <row r="2034" spans="1:3" x14ac:dyDescent="0.3">
      <c r="A2034" s="10">
        <v>41894</v>
      </c>
      <c r="B2034" s="10">
        <v>41894</v>
      </c>
      <c r="C2034" t="s">
        <v>4795</v>
      </c>
    </row>
    <row r="2035" spans="1:3" x14ac:dyDescent="0.3">
      <c r="A2035" s="10">
        <v>41894</v>
      </c>
      <c r="B2035" s="10">
        <v>41894</v>
      </c>
      <c r="C2035" t="s">
        <v>4795</v>
      </c>
    </row>
    <row r="2036" spans="1:3" x14ac:dyDescent="0.3">
      <c r="A2036" s="10">
        <v>41894</v>
      </c>
      <c r="B2036" s="10">
        <v>41894</v>
      </c>
      <c r="C2036" t="s">
        <v>4795</v>
      </c>
    </row>
    <row r="2037" spans="1:3" x14ac:dyDescent="0.3">
      <c r="A2037" s="10">
        <v>41255</v>
      </c>
      <c r="B2037" s="10">
        <v>41259</v>
      </c>
      <c r="C2037" t="s">
        <v>4802</v>
      </c>
    </row>
    <row r="2038" spans="1:3" x14ac:dyDescent="0.3">
      <c r="A2038" s="10">
        <v>41255</v>
      </c>
      <c r="B2038" s="10">
        <v>41259</v>
      </c>
      <c r="C2038" t="s">
        <v>4802</v>
      </c>
    </row>
    <row r="2039" spans="1:3" x14ac:dyDescent="0.3">
      <c r="A2039" s="10">
        <v>41577</v>
      </c>
      <c r="B2039" s="10">
        <v>41580</v>
      </c>
      <c r="C2039" t="s">
        <v>4805</v>
      </c>
    </row>
    <row r="2040" spans="1:3" x14ac:dyDescent="0.3">
      <c r="A2040" s="10">
        <v>41603</v>
      </c>
      <c r="B2040" s="10">
        <v>41607</v>
      </c>
      <c r="C2040" t="s">
        <v>4808</v>
      </c>
    </row>
    <row r="2041" spans="1:3" x14ac:dyDescent="0.3">
      <c r="A2041" s="10">
        <v>41233</v>
      </c>
      <c r="B2041" s="10">
        <v>41238</v>
      </c>
      <c r="C2041" t="s">
        <v>4811</v>
      </c>
    </row>
    <row r="2042" spans="1:3" x14ac:dyDescent="0.3">
      <c r="A2042" s="10">
        <v>41233</v>
      </c>
      <c r="B2042" s="10">
        <v>41238</v>
      </c>
      <c r="C2042" t="s">
        <v>4811</v>
      </c>
    </row>
    <row r="2043" spans="1:3" x14ac:dyDescent="0.3">
      <c r="A2043" s="10">
        <v>41233</v>
      </c>
      <c r="B2043" s="10">
        <v>41238</v>
      </c>
      <c r="C2043" t="s">
        <v>4811</v>
      </c>
    </row>
    <row r="2044" spans="1:3" x14ac:dyDescent="0.3">
      <c r="A2044" s="10">
        <v>41041</v>
      </c>
      <c r="B2044" s="10">
        <v>41047</v>
      </c>
      <c r="C2044" t="s">
        <v>4814</v>
      </c>
    </row>
    <row r="2045" spans="1:3" x14ac:dyDescent="0.3">
      <c r="A2045" s="10">
        <v>41976</v>
      </c>
      <c r="B2045" s="10">
        <v>41980</v>
      </c>
      <c r="C2045" t="s">
        <v>4817</v>
      </c>
    </row>
    <row r="2046" spans="1:3" x14ac:dyDescent="0.3">
      <c r="A2046" s="10">
        <v>41976</v>
      </c>
      <c r="B2046" s="10">
        <v>41980</v>
      </c>
      <c r="C2046" t="s">
        <v>4817</v>
      </c>
    </row>
    <row r="2047" spans="1:3" x14ac:dyDescent="0.3">
      <c r="A2047" s="10">
        <v>41976</v>
      </c>
      <c r="B2047" s="10">
        <v>41980</v>
      </c>
      <c r="C2047" t="s">
        <v>4817</v>
      </c>
    </row>
    <row r="2048" spans="1:3" x14ac:dyDescent="0.3">
      <c r="A2048" s="10">
        <v>41473</v>
      </c>
      <c r="B2048" s="10">
        <v>41478</v>
      </c>
      <c r="C2048" t="s">
        <v>4826</v>
      </c>
    </row>
    <row r="2049" spans="1:3" x14ac:dyDescent="0.3">
      <c r="A2049" s="10">
        <v>41473</v>
      </c>
      <c r="B2049" s="10">
        <v>41478</v>
      </c>
      <c r="C2049" t="s">
        <v>4826</v>
      </c>
    </row>
    <row r="2050" spans="1:3" x14ac:dyDescent="0.3">
      <c r="A2050" s="10">
        <v>41473</v>
      </c>
      <c r="B2050" s="10">
        <v>41478</v>
      </c>
      <c r="C2050" t="s">
        <v>4826</v>
      </c>
    </row>
    <row r="2051" spans="1:3" x14ac:dyDescent="0.3">
      <c r="A2051" s="10">
        <v>41473</v>
      </c>
      <c r="B2051" s="10">
        <v>41478</v>
      </c>
      <c r="C2051" t="s">
        <v>4826</v>
      </c>
    </row>
    <row r="2052" spans="1:3" x14ac:dyDescent="0.3">
      <c r="A2052" s="10">
        <v>41473</v>
      </c>
      <c r="B2052" s="10">
        <v>41478</v>
      </c>
      <c r="C2052" t="s">
        <v>4826</v>
      </c>
    </row>
    <row r="2053" spans="1:3" x14ac:dyDescent="0.3">
      <c r="A2053" s="10">
        <v>41473</v>
      </c>
      <c r="B2053" s="10">
        <v>41478</v>
      </c>
      <c r="C2053" t="s">
        <v>4826</v>
      </c>
    </row>
    <row r="2054" spans="1:3" x14ac:dyDescent="0.3">
      <c r="A2054" s="10">
        <v>41473</v>
      </c>
      <c r="B2054" s="10">
        <v>41478</v>
      </c>
      <c r="C2054" t="s">
        <v>4826</v>
      </c>
    </row>
    <row r="2055" spans="1:3" x14ac:dyDescent="0.3">
      <c r="A2055" s="10">
        <v>41542</v>
      </c>
      <c r="B2055" s="10">
        <v>41546</v>
      </c>
      <c r="C2055" t="s">
        <v>4835</v>
      </c>
    </row>
    <row r="2056" spans="1:3" x14ac:dyDescent="0.3">
      <c r="A2056" s="10">
        <v>41542</v>
      </c>
      <c r="B2056" s="10">
        <v>41546</v>
      </c>
      <c r="C2056" t="s">
        <v>4835</v>
      </c>
    </row>
    <row r="2057" spans="1:3" x14ac:dyDescent="0.3">
      <c r="A2057" s="10">
        <v>40732</v>
      </c>
      <c r="B2057" s="10">
        <v>40736</v>
      </c>
      <c r="C2057" t="s">
        <v>4836</v>
      </c>
    </row>
    <row r="2058" spans="1:3" x14ac:dyDescent="0.3">
      <c r="A2058" s="10">
        <v>40732</v>
      </c>
      <c r="B2058" s="10">
        <v>40736</v>
      </c>
      <c r="C2058" t="s">
        <v>4836</v>
      </c>
    </row>
    <row r="2059" spans="1:3" x14ac:dyDescent="0.3">
      <c r="A2059" s="10">
        <v>40981</v>
      </c>
      <c r="B2059" s="10">
        <v>40986</v>
      </c>
      <c r="C2059" t="s">
        <v>4837</v>
      </c>
    </row>
    <row r="2060" spans="1:3" x14ac:dyDescent="0.3">
      <c r="A2060" s="10">
        <v>40981</v>
      </c>
      <c r="B2060" s="10">
        <v>40986</v>
      </c>
      <c r="C2060" t="s">
        <v>4837</v>
      </c>
    </row>
    <row r="2061" spans="1:3" x14ac:dyDescent="0.3">
      <c r="A2061" s="10">
        <v>41021</v>
      </c>
      <c r="B2061" s="10">
        <v>41025</v>
      </c>
      <c r="C2061" t="s">
        <v>4838</v>
      </c>
    </row>
    <row r="2062" spans="1:3" x14ac:dyDescent="0.3">
      <c r="A2062" s="10">
        <v>41021</v>
      </c>
      <c r="B2062" s="10">
        <v>41025</v>
      </c>
      <c r="C2062" t="s">
        <v>4838</v>
      </c>
    </row>
    <row r="2063" spans="1:3" x14ac:dyDescent="0.3">
      <c r="A2063" s="10">
        <v>40837</v>
      </c>
      <c r="B2063" s="10">
        <v>40842</v>
      </c>
      <c r="C2063" t="s">
        <v>4843</v>
      </c>
    </row>
    <row r="2064" spans="1:3" x14ac:dyDescent="0.3">
      <c r="A2064" s="10">
        <v>41974</v>
      </c>
      <c r="B2064" s="10">
        <v>41977</v>
      </c>
      <c r="C2064" t="s">
        <v>4848</v>
      </c>
    </row>
    <row r="2065" spans="1:3" x14ac:dyDescent="0.3">
      <c r="A2065" s="10">
        <v>41583</v>
      </c>
      <c r="B2065" s="10">
        <v>41585</v>
      </c>
      <c r="C2065" t="s">
        <v>4851</v>
      </c>
    </row>
    <row r="2066" spans="1:3" x14ac:dyDescent="0.3">
      <c r="A2066" s="10">
        <v>41583</v>
      </c>
      <c r="B2066" s="10">
        <v>41585</v>
      </c>
      <c r="C2066" t="s">
        <v>4851</v>
      </c>
    </row>
    <row r="2067" spans="1:3" x14ac:dyDescent="0.3">
      <c r="A2067" s="10">
        <v>41583</v>
      </c>
      <c r="B2067" s="10">
        <v>41585</v>
      </c>
      <c r="C2067" t="s">
        <v>4851</v>
      </c>
    </row>
    <row r="2068" spans="1:3" x14ac:dyDescent="0.3">
      <c r="A2068" s="10">
        <v>41583</v>
      </c>
      <c r="B2068" s="10">
        <v>41585</v>
      </c>
      <c r="C2068" t="s">
        <v>4851</v>
      </c>
    </row>
    <row r="2069" spans="1:3" x14ac:dyDescent="0.3">
      <c r="A2069" s="10">
        <v>41583</v>
      </c>
      <c r="B2069" s="10">
        <v>41585</v>
      </c>
      <c r="C2069" t="s">
        <v>4851</v>
      </c>
    </row>
    <row r="2070" spans="1:3" x14ac:dyDescent="0.3">
      <c r="A2070" s="10">
        <v>41583</v>
      </c>
      <c r="B2070" s="10">
        <v>41585</v>
      </c>
      <c r="C2070" t="s">
        <v>4851</v>
      </c>
    </row>
    <row r="2071" spans="1:3" x14ac:dyDescent="0.3">
      <c r="A2071" s="10">
        <v>40797</v>
      </c>
      <c r="B2071" s="10">
        <v>40802</v>
      </c>
      <c r="C2071" t="s">
        <v>4857</v>
      </c>
    </row>
    <row r="2072" spans="1:3" x14ac:dyDescent="0.3">
      <c r="A2072" s="10">
        <v>41969</v>
      </c>
      <c r="B2072" s="10">
        <v>41973</v>
      </c>
      <c r="C2072" t="s">
        <v>4861</v>
      </c>
    </row>
    <row r="2073" spans="1:3" x14ac:dyDescent="0.3">
      <c r="A2073" s="10">
        <v>41969</v>
      </c>
      <c r="B2073" s="10">
        <v>41973</v>
      </c>
      <c r="C2073" t="s">
        <v>4861</v>
      </c>
    </row>
    <row r="2074" spans="1:3" x14ac:dyDescent="0.3">
      <c r="A2074" s="10">
        <v>41211</v>
      </c>
      <c r="B2074" s="10">
        <v>41215</v>
      </c>
      <c r="C2074" t="s">
        <v>4862</v>
      </c>
    </row>
    <row r="2075" spans="1:3" x14ac:dyDescent="0.3">
      <c r="A2075" s="10">
        <v>41211</v>
      </c>
      <c r="B2075" s="10">
        <v>41215</v>
      </c>
      <c r="C2075" t="s">
        <v>4862</v>
      </c>
    </row>
    <row r="2076" spans="1:3" x14ac:dyDescent="0.3">
      <c r="A2076" s="10">
        <v>41517</v>
      </c>
      <c r="B2076" s="10">
        <v>41524</v>
      </c>
      <c r="C2076" t="s">
        <v>4865</v>
      </c>
    </row>
    <row r="2077" spans="1:3" x14ac:dyDescent="0.3">
      <c r="A2077" s="10">
        <v>41517</v>
      </c>
      <c r="B2077" s="10">
        <v>41524</v>
      </c>
      <c r="C2077" t="s">
        <v>4865</v>
      </c>
    </row>
    <row r="2078" spans="1:3" x14ac:dyDescent="0.3">
      <c r="A2078" s="10">
        <v>41030</v>
      </c>
      <c r="B2078" s="10">
        <v>41035</v>
      </c>
      <c r="C2078" t="s">
        <v>4868</v>
      </c>
    </row>
    <row r="2079" spans="1:3" x14ac:dyDescent="0.3">
      <c r="A2079" s="10">
        <v>41030</v>
      </c>
      <c r="B2079" s="10">
        <v>41035</v>
      </c>
      <c r="C2079" t="s">
        <v>4868</v>
      </c>
    </row>
    <row r="2080" spans="1:3" x14ac:dyDescent="0.3">
      <c r="A2080" s="10">
        <v>41030</v>
      </c>
      <c r="B2080" s="10">
        <v>41035</v>
      </c>
      <c r="C2080" t="s">
        <v>4868</v>
      </c>
    </row>
    <row r="2081" spans="1:3" x14ac:dyDescent="0.3">
      <c r="A2081" s="10">
        <v>41663</v>
      </c>
      <c r="B2081" s="10">
        <v>41668</v>
      </c>
      <c r="C2081" t="s">
        <v>4875</v>
      </c>
    </row>
    <row r="2082" spans="1:3" x14ac:dyDescent="0.3">
      <c r="A2082" s="10">
        <v>41663</v>
      </c>
      <c r="B2082" s="10">
        <v>41668</v>
      </c>
      <c r="C2082" t="s">
        <v>4875</v>
      </c>
    </row>
    <row r="2083" spans="1:3" x14ac:dyDescent="0.3">
      <c r="A2083" s="10">
        <v>41663</v>
      </c>
      <c r="B2083" s="10">
        <v>41668</v>
      </c>
      <c r="C2083" t="s">
        <v>4875</v>
      </c>
    </row>
    <row r="2084" spans="1:3" x14ac:dyDescent="0.3">
      <c r="A2084" s="10">
        <v>41663</v>
      </c>
      <c r="B2084" s="10">
        <v>41668</v>
      </c>
      <c r="C2084" t="s">
        <v>4875</v>
      </c>
    </row>
    <row r="2085" spans="1:3" x14ac:dyDescent="0.3">
      <c r="A2085" s="10">
        <v>41253</v>
      </c>
      <c r="B2085" s="10">
        <v>41258</v>
      </c>
      <c r="C2085" t="s">
        <v>4880</v>
      </c>
    </row>
    <row r="2086" spans="1:3" x14ac:dyDescent="0.3">
      <c r="A2086" s="10">
        <v>40872</v>
      </c>
      <c r="B2086" s="10">
        <v>40877</v>
      </c>
      <c r="C2086" t="s">
        <v>4883</v>
      </c>
    </row>
    <row r="2087" spans="1:3" x14ac:dyDescent="0.3">
      <c r="A2087" s="10">
        <v>41965</v>
      </c>
      <c r="B2087" s="10">
        <v>41969</v>
      </c>
      <c r="C2087" t="s">
        <v>4884</v>
      </c>
    </row>
    <row r="2088" spans="1:3" x14ac:dyDescent="0.3">
      <c r="A2088" s="10">
        <v>41965</v>
      </c>
      <c r="B2088" s="10">
        <v>41969</v>
      </c>
      <c r="C2088" t="s">
        <v>4884</v>
      </c>
    </row>
    <row r="2089" spans="1:3" x14ac:dyDescent="0.3">
      <c r="A2089" s="10">
        <v>41965</v>
      </c>
      <c r="B2089" s="10">
        <v>41969</v>
      </c>
      <c r="C2089" t="s">
        <v>4884</v>
      </c>
    </row>
    <row r="2090" spans="1:3" x14ac:dyDescent="0.3">
      <c r="A2090" s="10">
        <v>41779</v>
      </c>
      <c r="B2090" s="10">
        <v>41784</v>
      </c>
      <c r="C2090" t="s">
        <v>4890</v>
      </c>
    </row>
    <row r="2091" spans="1:3" x14ac:dyDescent="0.3">
      <c r="A2091" s="10">
        <v>41624</v>
      </c>
      <c r="B2091" s="10">
        <v>41631</v>
      </c>
      <c r="C2091" t="s">
        <v>4891</v>
      </c>
    </row>
    <row r="2092" spans="1:3" x14ac:dyDescent="0.3">
      <c r="A2092" s="10">
        <v>40641</v>
      </c>
      <c r="B2092" s="10">
        <v>40646</v>
      </c>
      <c r="C2092" t="s">
        <v>4892</v>
      </c>
    </row>
    <row r="2093" spans="1:3" x14ac:dyDescent="0.3">
      <c r="A2093" s="10">
        <v>41883</v>
      </c>
      <c r="B2093" s="10">
        <v>41885</v>
      </c>
      <c r="C2093" t="s">
        <v>4895</v>
      </c>
    </row>
    <row r="2094" spans="1:3" x14ac:dyDescent="0.3">
      <c r="A2094" s="10">
        <v>41883</v>
      </c>
      <c r="B2094" s="10">
        <v>41885</v>
      </c>
      <c r="C2094" t="s">
        <v>4895</v>
      </c>
    </row>
    <row r="2095" spans="1:3" x14ac:dyDescent="0.3">
      <c r="A2095" s="10">
        <v>41873</v>
      </c>
      <c r="B2095" s="10">
        <v>41873</v>
      </c>
      <c r="C2095" t="s">
        <v>4898</v>
      </c>
    </row>
    <row r="2096" spans="1:3" x14ac:dyDescent="0.3">
      <c r="A2096" s="10">
        <v>40750</v>
      </c>
      <c r="B2096" s="10">
        <v>40756</v>
      </c>
      <c r="C2096" t="s">
        <v>4899</v>
      </c>
    </row>
    <row r="2097" spans="1:3" x14ac:dyDescent="0.3">
      <c r="A2097" s="10">
        <v>41206</v>
      </c>
      <c r="B2097" s="10">
        <v>41209</v>
      </c>
      <c r="C2097" t="s">
        <v>4902</v>
      </c>
    </row>
    <row r="2098" spans="1:3" x14ac:dyDescent="0.3">
      <c r="A2098" s="10">
        <v>41787</v>
      </c>
      <c r="B2098" s="10">
        <v>41789</v>
      </c>
      <c r="C2098" t="s">
        <v>4905</v>
      </c>
    </row>
    <row r="2099" spans="1:3" x14ac:dyDescent="0.3">
      <c r="A2099" s="10">
        <v>41787</v>
      </c>
      <c r="B2099" s="10">
        <v>41789</v>
      </c>
      <c r="C2099" t="s">
        <v>4905</v>
      </c>
    </row>
    <row r="2100" spans="1:3" x14ac:dyDescent="0.3">
      <c r="A2100" s="10">
        <v>41787</v>
      </c>
      <c r="B2100" s="10">
        <v>41789</v>
      </c>
      <c r="C2100" t="s">
        <v>4905</v>
      </c>
    </row>
    <row r="2101" spans="1:3" x14ac:dyDescent="0.3">
      <c r="A2101" s="10">
        <v>41852</v>
      </c>
      <c r="B2101" s="10">
        <v>41855</v>
      </c>
      <c r="C2101" t="s">
        <v>4908</v>
      </c>
    </row>
    <row r="2102" spans="1:3" x14ac:dyDescent="0.3">
      <c r="A2102" s="10">
        <v>41852</v>
      </c>
      <c r="B2102" s="10">
        <v>41855</v>
      </c>
      <c r="C2102" t="s">
        <v>4908</v>
      </c>
    </row>
    <row r="2103" spans="1:3" x14ac:dyDescent="0.3">
      <c r="A2103" s="10">
        <v>41782</v>
      </c>
      <c r="B2103" s="10">
        <v>41785</v>
      </c>
      <c r="C2103" t="s">
        <v>4911</v>
      </c>
    </row>
    <row r="2104" spans="1:3" x14ac:dyDescent="0.3">
      <c r="A2104" s="10">
        <v>41705</v>
      </c>
      <c r="B2104" s="10">
        <v>41709</v>
      </c>
      <c r="C2104" t="s">
        <v>4914</v>
      </c>
    </row>
    <row r="2105" spans="1:3" x14ac:dyDescent="0.3">
      <c r="A2105" s="10">
        <v>41705</v>
      </c>
      <c r="B2105" s="10">
        <v>41709</v>
      </c>
      <c r="C2105" t="s">
        <v>4914</v>
      </c>
    </row>
    <row r="2106" spans="1:3" x14ac:dyDescent="0.3">
      <c r="A2106" s="10">
        <v>41705</v>
      </c>
      <c r="B2106" s="10">
        <v>41709</v>
      </c>
      <c r="C2106" t="s">
        <v>4914</v>
      </c>
    </row>
    <row r="2107" spans="1:3" x14ac:dyDescent="0.3">
      <c r="A2107" s="10">
        <v>41705</v>
      </c>
      <c r="B2107" s="10">
        <v>41709</v>
      </c>
      <c r="C2107" t="s">
        <v>4914</v>
      </c>
    </row>
    <row r="2108" spans="1:3" x14ac:dyDescent="0.3">
      <c r="A2108" s="10">
        <v>41898</v>
      </c>
      <c r="B2108" s="10">
        <v>41902</v>
      </c>
      <c r="C2108" t="s">
        <v>4919</v>
      </c>
    </row>
    <row r="2109" spans="1:3" x14ac:dyDescent="0.3">
      <c r="A2109" s="10">
        <v>41898</v>
      </c>
      <c r="B2109" s="10">
        <v>41902</v>
      </c>
      <c r="C2109" t="s">
        <v>4919</v>
      </c>
    </row>
    <row r="2110" spans="1:3" x14ac:dyDescent="0.3">
      <c r="A2110" s="10">
        <v>41898</v>
      </c>
      <c r="B2110" s="10">
        <v>41902</v>
      </c>
      <c r="C2110" t="s">
        <v>4919</v>
      </c>
    </row>
    <row r="2111" spans="1:3" x14ac:dyDescent="0.3">
      <c r="A2111" s="10">
        <v>41898</v>
      </c>
      <c r="B2111" s="10">
        <v>41902</v>
      </c>
      <c r="C2111" t="s">
        <v>4919</v>
      </c>
    </row>
    <row r="2112" spans="1:3" x14ac:dyDescent="0.3">
      <c r="A2112" s="10">
        <v>41898</v>
      </c>
      <c r="B2112" s="10">
        <v>41902</v>
      </c>
      <c r="C2112" t="s">
        <v>4919</v>
      </c>
    </row>
    <row r="2113" spans="1:3" x14ac:dyDescent="0.3">
      <c r="A2113" s="10">
        <v>41960</v>
      </c>
      <c r="B2113" s="10">
        <v>41963</v>
      </c>
      <c r="C2113" t="s">
        <v>4924</v>
      </c>
    </row>
    <row r="2114" spans="1:3" x14ac:dyDescent="0.3">
      <c r="A2114" s="10">
        <v>41960</v>
      </c>
      <c r="B2114" s="10">
        <v>41963</v>
      </c>
      <c r="C2114" t="s">
        <v>4924</v>
      </c>
    </row>
    <row r="2115" spans="1:3" x14ac:dyDescent="0.3">
      <c r="A2115" s="10">
        <v>41960</v>
      </c>
      <c r="B2115" s="10">
        <v>41963</v>
      </c>
      <c r="C2115" t="s">
        <v>4924</v>
      </c>
    </row>
    <row r="2116" spans="1:3" x14ac:dyDescent="0.3">
      <c r="A2116" s="10">
        <v>41960</v>
      </c>
      <c r="B2116" s="10">
        <v>41963</v>
      </c>
      <c r="C2116" t="s">
        <v>4924</v>
      </c>
    </row>
    <row r="2117" spans="1:3" x14ac:dyDescent="0.3">
      <c r="A2117" s="10">
        <v>41990</v>
      </c>
      <c r="B2117" s="10">
        <v>41995</v>
      </c>
      <c r="C2117" t="s">
        <v>4925</v>
      </c>
    </row>
    <row r="2118" spans="1:3" x14ac:dyDescent="0.3">
      <c r="A2118" s="10">
        <v>41990</v>
      </c>
      <c r="B2118" s="10">
        <v>41995</v>
      </c>
      <c r="C2118" t="s">
        <v>4925</v>
      </c>
    </row>
    <row r="2119" spans="1:3" x14ac:dyDescent="0.3">
      <c r="A2119" s="10">
        <v>41477</v>
      </c>
      <c r="B2119" s="10">
        <v>41482</v>
      </c>
      <c r="C2119" t="s">
        <v>4926</v>
      </c>
    </row>
    <row r="2120" spans="1:3" x14ac:dyDescent="0.3">
      <c r="A2120" s="10">
        <v>41477</v>
      </c>
      <c r="B2120" s="10">
        <v>41482</v>
      </c>
      <c r="C2120" t="s">
        <v>4926</v>
      </c>
    </row>
    <row r="2121" spans="1:3" x14ac:dyDescent="0.3">
      <c r="A2121" s="10">
        <v>41405</v>
      </c>
      <c r="B2121" s="10">
        <v>41411</v>
      </c>
      <c r="C2121" t="s">
        <v>4929</v>
      </c>
    </row>
    <row r="2122" spans="1:3" x14ac:dyDescent="0.3">
      <c r="A2122" s="10">
        <v>41702</v>
      </c>
      <c r="B2122" s="10">
        <v>41707</v>
      </c>
      <c r="C2122" t="s">
        <v>4934</v>
      </c>
    </row>
    <row r="2123" spans="1:3" x14ac:dyDescent="0.3">
      <c r="A2123" s="10">
        <v>41702</v>
      </c>
      <c r="B2123" s="10">
        <v>41707</v>
      </c>
      <c r="C2123" t="s">
        <v>4934</v>
      </c>
    </row>
    <row r="2124" spans="1:3" x14ac:dyDescent="0.3">
      <c r="A2124" s="10">
        <v>40780</v>
      </c>
      <c r="B2124" s="10">
        <v>40785</v>
      </c>
      <c r="C2124" t="s">
        <v>4937</v>
      </c>
    </row>
    <row r="2125" spans="1:3" x14ac:dyDescent="0.3">
      <c r="A2125" s="10">
        <v>41570</v>
      </c>
      <c r="B2125" s="10">
        <v>41570</v>
      </c>
      <c r="C2125" t="s">
        <v>4940</v>
      </c>
    </row>
    <row r="2126" spans="1:3" x14ac:dyDescent="0.3">
      <c r="A2126" s="10">
        <v>41570</v>
      </c>
      <c r="B2126" s="10">
        <v>41570</v>
      </c>
      <c r="C2126" t="s">
        <v>4940</v>
      </c>
    </row>
    <row r="2127" spans="1:3" x14ac:dyDescent="0.3">
      <c r="A2127" s="10">
        <v>41570</v>
      </c>
      <c r="B2127" s="10">
        <v>41570</v>
      </c>
      <c r="C2127" t="s">
        <v>4940</v>
      </c>
    </row>
    <row r="2128" spans="1:3" x14ac:dyDescent="0.3">
      <c r="A2128" s="10">
        <v>41494</v>
      </c>
      <c r="B2128" s="10">
        <v>41498</v>
      </c>
      <c r="C2128" t="s">
        <v>4944</v>
      </c>
    </row>
    <row r="2129" spans="1:3" x14ac:dyDescent="0.3">
      <c r="A2129" s="10">
        <v>41029</v>
      </c>
      <c r="B2129" s="10">
        <v>41035</v>
      </c>
      <c r="C2129" t="s">
        <v>4945</v>
      </c>
    </row>
    <row r="2130" spans="1:3" x14ac:dyDescent="0.3">
      <c r="A2130" s="10">
        <v>41029</v>
      </c>
      <c r="B2130" s="10">
        <v>41035</v>
      </c>
      <c r="C2130" t="s">
        <v>4945</v>
      </c>
    </row>
    <row r="2131" spans="1:3" x14ac:dyDescent="0.3">
      <c r="A2131" s="10">
        <v>41808</v>
      </c>
      <c r="B2131" s="10">
        <v>41811</v>
      </c>
      <c r="C2131" t="s">
        <v>4946</v>
      </c>
    </row>
    <row r="2132" spans="1:3" x14ac:dyDescent="0.3">
      <c r="A2132" s="10">
        <v>41421</v>
      </c>
      <c r="B2132" s="10">
        <v>41426</v>
      </c>
      <c r="C2132" t="s">
        <v>4948</v>
      </c>
    </row>
    <row r="2133" spans="1:3" x14ac:dyDescent="0.3">
      <c r="A2133" s="10">
        <v>41421</v>
      </c>
      <c r="B2133" s="10">
        <v>41426</v>
      </c>
      <c r="C2133" t="s">
        <v>4948</v>
      </c>
    </row>
    <row r="2134" spans="1:3" x14ac:dyDescent="0.3">
      <c r="A2134" s="10">
        <v>41421</v>
      </c>
      <c r="B2134" s="10">
        <v>41426</v>
      </c>
      <c r="C2134" t="s">
        <v>4948</v>
      </c>
    </row>
    <row r="2135" spans="1:3" x14ac:dyDescent="0.3">
      <c r="A2135" s="10">
        <v>41421</v>
      </c>
      <c r="B2135" s="10">
        <v>41426</v>
      </c>
      <c r="C2135" t="s">
        <v>4948</v>
      </c>
    </row>
    <row r="2136" spans="1:3" x14ac:dyDescent="0.3">
      <c r="A2136" s="10">
        <v>41421</v>
      </c>
      <c r="B2136" s="10">
        <v>41426</v>
      </c>
      <c r="C2136" t="s">
        <v>4948</v>
      </c>
    </row>
    <row r="2137" spans="1:3" x14ac:dyDescent="0.3">
      <c r="A2137" s="10">
        <v>41568</v>
      </c>
      <c r="B2137" s="10">
        <v>41570</v>
      </c>
      <c r="C2137" t="s">
        <v>4955</v>
      </c>
    </row>
    <row r="2138" spans="1:3" x14ac:dyDescent="0.3">
      <c r="A2138" s="10">
        <v>41443</v>
      </c>
      <c r="B2138" s="10">
        <v>41445</v>
      </c>
      <c r="C2138" t="s">
        <v>4956</v>
      </c>
    </row>
    <row r="2139" spans="1:3" x14ac:dyDescent="0.3">
      <c r="A2139" s="10">
        <v>41443</v>
      </c>
      <c r="B2139" s="10">
        <v>41445</v>
      </c>
      <c r="C2139" t="s">
        <v>4956</v>
      </c>
    </row>
    <row r="2140" spans="1:3" x14ac:dyDescent="0.3">
      <c r="A2140" s="10">
        <v>41443</v>
      </c>
      <c r="B2140" s="10">
        <v>41445</v>
      </c>
      <c r="C2140" t="s">
        <v>4956</v>
      </c>
    </row>
    <row r="2141" spans="1:3" x14ac:dyDescent="0.3">
      <c r="A2141" s="10">
        <v>40792</v>
      </c>
      <c r="B2141" s="10">
        <v>40795</v>
      </c>
      <c r="C2141" t="s">
        <v>4963</v>
      </c>
    </row>
    <row r="2142" spans="1:3" x14ac:dyDescent="0.3">
      <c r="A2142" s="10">
        <v>40792</v>
      </c>
      <c r="B2142" s="10">
        <v>40795</v>
      </c>
      <c r="C2142" t="s">
        <v>4963</v>
      </c>
    </row>
    <row r="2143" spans="1:3" x14ac:dyDescent="0.3">
      <c r="A2143" s="10">
        <v>40686</v>
      </c>
      <c r="B2143" s="10">
        <v>40690</v>
      </c>
      <c r="C2143" t="s">
        <v>4968</v>
      </c>
    </row>
    <row r="2144" spans="1:3" x14ac:dyDescent="0.3">
      <c r="A2144" s="10">
        <v>41634</v>
      </c>
      <c r="B2144" s="10">
        <v>41639</v>
      </c>
      <c r="C2144" t="s">
        <v>4971</v>
      </c>
    </row>
    <row r="2145" spans="1:3" x14ac:dyDescent="0.3">
      <c r="A2145" s="10">
        <v>41634</v>
      </c>
      <c r="B2145" s="10">
        <v>41639</v>
      </c>
      <c r="C2145" t="s">
        <v>4971</v>
      </c>
    </row>
    <row r="2146" spans="1:3" x14ac:dyDescent="0.3">
      <c r="A2146" s="10">
        <v>41572</v>
      </c>
      <c r="B2146" s="10">
        <v>41572</v>
      </c>
      <c r="C2146" t="s">
        <v>4976</v>
      </c>
    </row>
    <row r="2147" spans="1:3" x14ac:dyDescent="0.3">
      <c r="A2147" s="10">
        <v>41131</v>
      </c>
      <c r="B2147" s="10">
        <v>41137</v>
      </c>
      <c r="C2147" t="s">
        <v>4977</v>
      </c>
    </row>
    <row r="2148" spans="1:3" x14ac:dyDescent="0.3">
      <c r="A2148" s="10">
        <v>41131</v>
      </c>
      <c r="B2148" s="10">
        <v>41137</v>
      </c>
      <c r="C2148" t="s">
        <v>4977</v>
      </c>
    </row>
    <row r="2149" spans="1:3" x14ac:dyDescent="0.3">
      <c r="A2149" s="10">
        <v>41131</v>
      </c>
      <c r="B2149" s="10">
        <v>41137</v>
      </c>
      <c r="C2149" t="s">
        <v>4977</v>
      </c>
    </row>
    <row r="2150" spans="1:3" x14ac:dyDescent="0.3">
      <c r="A2150" s="10">
        <v>41624</v>
      </c>
      <c r="B2150" s="10">
        <v>41630</v>
      </c>
      <c r="C2150" t="s">
        <v>4982</v>
      </c>
    </row>
    <row r="2151" spans="1:3" x14ac:dyDescent="0.3">
      <c r="A2151" s="10">
        <v>41624</v>
      </c>
      <c r="B2151" s="10">
        <v>41630</v>
      </c>
      <c r="C2151" t="s">
        <v>4982</v>
      </c>
    </row>
    <row r="2152" spans="1:3" x14ac:dyDescent="0.3">
      <c r="A2152" s="10">
        <v>41691</v>
      </c>
      <c r="B2152" s="10">
        <v>41698</v>
      </c>
      <c r="C2152" t="s">
        <v>4983</v>
      </c>
    </row>
    <row r="2153" spans="1:3" x14ac:dyDescent="0.3">
      <c r="A2153" s="10">
        <v>41691</v>
      </c>
      <c r="B2153" s="10">
        <v>41698</v>
      </c>
      <c r="C2153" t="s">
        <v>4983</v>
      </c>
    </row>
    <row r="2154" spans="1:3" x14ac:dyDescent="0.3">
      <c r="A2154" s="10">
        <v>41691</v>
      </c>
      <c r="B2154" s="10">
        <v>41698</v>
      </c>
      <c r="C2154" t="s">
        <v>4983</v>
      </c>
    </row>
    <row r="2155" spans="1:3" x14ac:dyDescent="0.3">
      <c r="A2155" s="10">
        <v>41691</v>
      </c>
      <c r="B2155" s="10">
        <v>41698</v>
      </c>
      <c r="C2155" t="s">
        <v>4983</v>
      </c>
    </row>
    <row r="2156" spans="1:3" x14ac:dyDescent="0.3">
      <c r="A2156" s="10">
        <v>41691</v>
      </c>
      <c r="B2156" s="10">
        <v>41698</v>
      </c>
      <c r="C2156" t="s">
        <v>4983</v>
      </c>
    </row>
    <row r="2157" spans="1:3" x14ac:dyDescent="0.3">
      <c r="A2157" s="10">
        <v>41691</v>
      </c>
      <c r="B2157" s="10">
        <v>41698</v>
      </c>
      <c r="C2157" t="s">
        <v>4983</v>
      </c>
    </row>
    <row r="2158" spans="1:3" x14ac:dyDescent="0.3">
      <c r="A2158" s="10">
        <v>40778</v>
      </c>
      <c r="B2158" s="10">
        <v>40782</v>
      </c>
      <c r="C2158" t="s">
        <v>4986</v>
      </c>
    </row>
    <row r="2159" spans="1:3" x14ac:dyDescent="0.3">
      <c r="A2159" s="10">
        <v>41163</v>
      </c>
      <c r="B2159" s="10">
        <v>41168</v>
      </c>
      <c r="C2159" t="s">
        <v>4989</v>
      </c>
    </row>
    <row r="2160" spans="1:3" x14ac:dyDescent="0.3">
      <c r="A2160" s="10">
        <v>40826</v>
      </c>
      <c r="B2160" s="10">
        <v>40830</v>
      </c>
      <c r="C2160" t="s">
        <v>4992</v>
      </c>
    </row>
    <row r="2161" spans="1:3" x14ac:dyDescent="0.3">
      <c r="A2161" s="10">
        <v>40852</v>
      </c>
      <c r="B2161" s="10">
        <v>40857</v>
      </c>
      <c r="C2161" t="s">
        <v>4995</v>
      </c>
    </row>
    <row r="2162" spans="1:3" x14ac:dyDescent="0.3">
      <c r="A2162" s="10">
        <v>41043</v>
      </c>
      <c r="B2162" s="10">
        <v>41050</v>
      </c>
      <c r="C2162" t="s">
        <v>4996</v>
      </c>
    </row>
    <row r="2163" spans="1:3" x14ac:dyDescent="0.3">
      <c r="A2163" s="10">
        <v>41709</v>
      </c>
      <c r="B2163" s="10">
        <v>41714</v>
      </c>
      <c r="C2163" t="s">
        <v>4999</v>
      </c>
    </row>
    <row r="2164" spans="1:3" x14ac:dyDescent="0.3">
      <c r="A2164" s="10">
        <v>41842</v>
      </c>
      <c r="B2164" s="10">
        <v>41846</v>
      </c>
      <c r="C2164" t="s">
        <v>5000</v>
      </c>
    </row>
    <row r="2165" spans="1:3" x14ac:dyDescent="0.3">
      <c r="A2165" s="10">
        <v>41842</v>
      </c>
      <c r="B2165" s="10">
        <v>41846</v>
      </c>
      <c r="C2165" t="s">
        <v>5000</v>
      </c>
    </row>
    <row r="2166" spans="1:3" x14ac:dyDescent="0.3">
      <c r="A2166" s="10">
        <v>41842</v>
      </c>
      <c r="B2166" s="10">
        <v>41846</v>
      </c>
      <c r="C2166" t="s">
        <v>5000</v>
      </c>
    </row>
    <row r="2167" spans="1:3" x14ac:dyDescent="0.3">
      <c r="A2167" s="10">
        <v>41083</v>
      </c>
      <c r="B2167" s="10">
        <v>41088</v>
      </c>
      <c r="C2167" t="s">
        <v>5003</v>
      </c>
    </row>
    <row r="2168" spans="1:3" x14ac:dyDescent="0.3">
      <c r="A2168" s="10">
        <v>41083</v>
      </c>
      <c r="B2168" s="10">
        <v>41088</v>
      </c>
      <c r="C2168" t="s">
        <v>5003</v>
      </c>
    </row>
    <row r="2169" spans="1:3" x14ac:dyDescent="0.3">
      <c r="A2169" s="10">
        <v>41083</v>
      </c>
      <c r="B2169" s="10">
        <v>41088</v>
      </c>
      <c r="C2169" t="s">
        <v>5003</v>
      </c>
    </row>
    <row r="2170" spans="1:3" x14ac:dyDescent="0.3">
      <c r="A2170" s="10">
        <v>41227</v>
      </c>
      <c r="B2170" s="10">
        <v>41232</v>
      </c>
      <c r="C2170" t="s">
        <v>5008</v>
      </c>
    </row>
    <row r="2171" spans="1:3" x14ac:dyDescent="0.3">
      <c r="A2171" s="10">
        <v>41227</v>
      </c>
      <c r="B2171" s="10">
        <v>41232</v>
      </c>
      <c r="C2171" t="s">
        <v>5008</v>
      </c>
    </row>
    <row r="2172" spans="1:3" x14ac:dyDescent="0.3">
      <c r="A2172" s="10">
        <v>41618</v>
      </c>
      <c r="B2172" s="10">
        <v>41621</v>
      </c>
      <c r="C2172" t="s">
        <v>5010</v>
      </c>
    </row>
    <row r="2173" spans="1:3" x14ac:dyDescent="0.3">
      <c r="A2173" s="10">
        <v>41902</v>
      </c>
      <c r="B2173" s="10">
        <v>41907</v>
      </c>
      <c r="C2173" t="s">
        <v>5013</v>
      </c>
    </row>
    <row r="2174" spans="1:3" x14ac:dyDescent="0.3">
      <c r="A2174" s="10">
        <v>41902</v>
      </c>
      <c r="B2174" s="10">
        <v>41907</v>
      </c>
      <c r="C2174" t="s">
        <v>5013</v>
      </c>
    </row>
    <row r="2175" spans="1:3" x14ac:dyDescent="0.3">
      <c r="A2175" s="10">
        <v>41902</v>
      </c>
      <c r="B2175" s="10">
        <v>41907</v>
      </c>
      <c r="C2175" t="s">
        <v>5013</v>
      </c>
    </row>
    <row r="2176" spans="1:3" x14ac:dyDescent="0.3">
      <c r="A2176" s="10">
        <v>41530</v>
      </c>
      <c r="B2176" s="10">
        <v>41534</v>
      </c>
      <c r="C2176" t="s">
        <v>5020</v>
      </c>
    </row>
    <row r="2177" spans="1:3" x14ac:dyDescent="0.3">
      <c r="A2177" s="10">
        <v>41530</v>
      </c>
      <c r="B2177" s="10">
        <v>41534</v>
      </c>
      <c r="C2177" t="s">
        <v>5020</v>
      </c>
    </row>
    <row r="2178" spans="1:3" x14ac:dyDescent="0.3">
      <c r="A2178" s="10">
        <v>41530</v>
      </c>
      <c r="B2178" s="10">
        <v>41534</v>
      </c>
      <c r="C2178" t="s">
        <v>5020</v>
      </c>
    </row>
    <row r="2179" spans="1:3" x14ac:dyDescent="0.3">
      <c r="A2179" s="10">
        <v>40728</v>
      </c>
      <c r="B2179" s="10">
        <v>40731</v>
      </c>
      <c r="C2179" t="s">
        <v>5025</v>
      </c>
    </row>
    <row r="2180" spans="1:3" x14ac:dyDescent="0.3">
      <c r="A2180" s="10">
        <v>40728</v>
      </c>
      <c r="B2180" s="10">
        <v>40731</v>
      </c>
      <c r="C2180" t="s">
        <v>5025</v>
      </c>
    </row>
    <row r="2181" spans="1:3" x14ac:dyDescent="0.3">
      <c r="A2181" s="10">
        <v>41375</v>
      </c>
      <c r="B2181" s="10">
        <v>41382</v>
      </c>
      <c r="C2181" t="s">
        <v>5026</v>
      </c>
    </row>
    <row r="2182" spans="1:3" x14ac:dyDescent="0.3">
      <c r="A2182" s="10">
        <v>41375</v>
      </c>
      <c r="B2182" s="10">
        <v>41382</v>
      </c>
      <c r="C2182" t="s">
        <v>5026</v>
      </c>
    </row>
    <row r="2183" spans="1:3" x14ac:dyDescent="0.3">
      <c r="A2183" s="10">
        <v>41375</v>
      </c>
      <c r="B2183" s="10">
        <v>41382</v>
      </c>
      <c r="C2183" t="s">
        <v>5026</v>
      </c>
    </row>
    <row r="2184" spans="1:3" x14ac:dyDescent="0.3">
      <c r="A2184" s="10">
        <v>41375</v>
      </c>
      <c r="B2184" s="10">
        <v>41382</v>
      </c>
      <c r="C2184" t="s">
        <v>5026</v>
      </c>
    </row>
    <row r="2185" spans="1:3" x14ac:dyDescent="0.3">
      <c r="A2185" s="10">
        <v>41827</v>
      </c>
      <c r="B2185" s="10">
        <v>41832</v>
      </c>
      <c r="C2185" t="s">
        <v>5029</v>
      </c>
    </row>
    <row r="2186" spans="1:3" x14ac:dyDescent="0.3">
      <c r="A2186" s="10">
        <v>41983</v>
      </c>
      <c r="B2186" s="10">
        <v>41987</v>
      </c>
      <c r="C2186" t="s">
        <v>5030</v>
      </c>
    </row>
    <row r="2187" spans="1:3" x14ac:dyDescent="0.3">
      <c r="A2187" s="10">
        <v>41983</v>
      </c>
      <c r="B2187" s="10">
        <v>41987</v>
      </c>
      <c r="C2187" t="s">
        <v>5030</v>
      </c>
    </row>
    <row r="2188" spans="1:3" x14ac:dyDescent="0.3">
      <c r="A2188" s="10">
        <v>41583</v>
      </c>
      <c r="B2188" s="10">
        <v>41587</v>
      </c>
      <c r="C2188" t="s">
        <v>5033</v>
      </c>
    </row>
    <row r="2189" spans="1:3" x14ac:dyDescent="0.3">
      <c r="A2189" s="10">
        <v>41583</v>
      </c>
      <c r="B2189" s="10">
        <v>41587</v>
      </c>
      <c r="C2189" t="s">
        <v>5033</v>
      </c>
    </row>
    <row r="2190" spans="1:3" x14ac:dyDescent="0.3">
      <c r="A2190" s="10">
        <v>41583</v>
      </c>
      <c r="B2190" s="10">
        <v>41587</v>
      </c>
      <c r="C2190" t="s">
        <v>5033</v>
      </c>
    </row>
    <row r="2191" spans="1:3" x14ac:dyDescent="0.3">
      <c r="A2191" s="10">
        <v>41595</v>
      </c>
      <c r="B2191" s="10">
        <v>41596</v>
      </c>
      <c r="C2191" t="s">
        <v>5038</v>
      </c>
    </row>
    <row r="2192" spans="1:3" x14ac:dyDescent="0.3">
      <c r="A2192" s="10">
        <v>41589</v>
      </c>
      <c r="B2192" s="10">
        <v>41594</v>
      </c>
      <c r="C2192" t="s">
        <v>5041</v>
      </c>
    </row>
    <row r="2193" spans="1:3" x14ac:dyDescent="0.3">
      <c r="A2193" s="10">
        <v>41634</v>
      </c>
      <c r="B2193" s="10">
        <v>41641</v>
      </c>
      <c r="C2193" t="s">
        <v>5042</v>
      </c>
    </row>
    <row r="2194" spans="1:3" x14ac:dyDescent="0.3">
      <c r="A2194" s="10">
        <v>41634</v>
      </c>
      <c r="B2194" s="10">
        <v>41641</v>
      </c>
      <c r="C2194" t="s">
        <v>5042</v>
      </c>
    </row>
    <row r="2195" spans="1:3" x14ac:dyDescent="0.3">
      <c r="A2195" s="10">
        <v>41634</v>
      </c>
      <c r="B2195" s="10">
        <v>41641</v>
      </c>
      <c r="C2195" t="s">
        <v>5042</v>
      </c>
    </row>
    <row r="2196" spans="1:3" x14ac:dyDescent="0.3">
      <c r="A2196" s="10">
        <v>41634</v>
      </c>
      <c r="B2196" s="10">
        <v>41641</v>
      </c>
      <c r="C2196" t="s">
        <v>5042</v>
      </c>
    </row>
    <row r="2197" spans="1:3" x14ac:dyDescent="0.3">
      <c r="A2197" s="10">
        <v>41634</v>
      </c>
      <c r="B2197" s="10">
        <v>41641</v>
      </c>
      <c r="C2197" t="s">
        <v>5042</v>
      </c>
    </row>
    <row r="2198" spans="1:3" x14ac:dyDescent="0.3">
      <c r="A2198" s="10">
        <v>40821</v>
      </c>
      <c r="B2198" s="10">
        <v>40822</v>
      </c>
      <c r="C2198" t="s">
        <v>5049</v>
      </c>
    </row>
    <row r="2199" spans="1:3" x14ac:dyDescent="0.3">
      <c r="A2199" s="10">
        <v>41999</v>
      </c>
      <c r="B2199" s="10">
        <v>42003</v>
      </c>
      <c r="C2199" t="s">
        <v>5050</v>
      </c>
    </row>
    <row r="2200" spans="1:3" x14ac:dyDescent="0.3">
      <c r="A2200" s="10">
        <v>40711</v>
      </c>
      <c r="B2200" s="10">
        <v>40715</v>
      </c>
      <c r="C2200" t="s">
        <v>5052</v>
      </c>
    </row>
    <row r="2201" spans="1:3" x14ac:dyDescent="0.3">
      <c r="A2201" s="10">
        <v>40711</v>
      </c>
      <c r="B2201" s="10">
        <v>40715</v>
      </c>
      <c r="C2201" t="s">
        <v>5052</v>
      </c>
    </row>
    <row r="2202" spans="1:3" x14ac:dyDescent="0.3">
      <c r="A2202" s="10">
        <v>40711</v>
      </c>
      <c r="B2202" s="10">
        <v>40715</v>
      </c>
      <c r="C2202" t="s">
        <v>5052</v>
      </c>
    </row>
    <row r="2203" spans="1:3" x14ac:dyDescent="0.3">
      <c r="A2203" s="10">
        <v>41946</v>
      </c>
      <c r="B2203" s="10">
        <v>41951</v>
      </c>
      <c r="C2203" t="s">
        <v>5056</v>
      </c>
    </row>
    <row r="2204" spans="1:3" x14ac:dyDescent="0.3">
      <c r="A2204" s="10">
        <v>41526</v>
      </c>
      <c r="B2204" s="10">
        <v>41526</v>
      </c>
      <c r="C2204" t="s">
        <v>5057</v>
      </c>
    </row>
    <row r="2205" spans="1:3" x14ac:dyDescent="0.3">
      <c r="A2205" s="10">
        <v>41599</v>
      </c>
      <c r="B2205" s="10">
        <v>41603</v>
      </c>
      <c r="C2205" t="s">
        <v>5058</v>
      </c>
    </row>
    <row r="2206" spans="1:3" x14ac:dyDescent="0.3">
      <c r="A2206" s="10">
        <v>41928</v>
      </c>
      <c r="B2206" s="10">
        <v>41933</v>
      </c>
      <c r="C2206" t="s">
        <v>5064</v>
      </c>
    </row>
    <row r="2207" spans="1:3" x14ac:dyDescent="0.3">
      <c r="A2207" s="10">
        <v>41928</v>
      </c>
      <c r="B2207" s="10">
        <v>41933</v>
      </c>
      <c r="C2207" t="s">
        <v>5064</v>
      </c>
    </row>
    <row r="2208" spans="1:3" x14ac:dyDescent="0.3">
      <c r="A2208" s="10">
        <v>41676</v>
      </c>
      <c r="B2208" s="10">
        <v>41680</v>
      </c>
      <c r="C2208" t="s">
        <v>5067</v>
      </c>
    </row>
    <row r="2209" spans="1:3" x14ac:dyDescent="0.3">
      <c r="A2209" s="10">
        <v>41676</v>
      </c>
      <c r="B2209" s="10">
        <v>41680</v>
      </c>
      <c r="C2209" t="s">
        <v>5067</v>
      </c>
    </row>
    <row r="2210" spans="1:3" x14ac:dyDescent="0.3">
      <c r="A2210" s="10">
        <v>40730</v>
      </c>
      <c r="B2210" s="10">
        <v>40736</v>
      </c>
      <c r="C2210" t="s">
        <v>5068</v>
      </c>
    </row>
    <row r="2211" spans="1:3" x14ac:dyDescent="0.3">
      <c r="A2211" s="10">
        <v>41404</v>
      </c>
      <c r="B2211" s="10">
        <v>41409</v>
      </c>
      <c r="C2211" t="s">
        <v>5070</v>
      </c>
    </row>
    <row r="2212" spans="1:3" x14ac:dyDescent="0.3">
      <c r="A2212" s="10">
        <v>41474</v>
      </c>
      <c r="B2212" s="10">
        <v>41478</v>
      </c>
      <c r="C2212" t="s">
        <v>5073</v>
      </c>
    </row>
    <row r="2213" spans="1:3" x14ac:dyDescent="0.3">
      <c r="A2213" s="10">
        <v>40653</v>
      </c>
      <c r="B2213" s="10">
        <v>40658</v>
      </c>
      <c r="C2213" t="s">
        <v>5076</v>
      </c>
    </row>
    <row r="2214" spans="1:3" x14ac:dyDescent="0.3">
      <c r="A2214" s="10">
        <v>41747</v>
      </c>
      <c r="B2214" s="10">
        <v>41752</v>
      </c>
      <c r="C2214" t="s">
        <v>5079</v>
      </c>
    </row>
    <row r="2215" spans="1:3" x14ac:dyDescent="0.3">
      <c r="A2215" s="10">
        <v>41747</v>
      </c>
      <c r="B2215" s="10">
        <v>41752</v>
      </c>
      <c r="C2215" t="s">
        <v>5079</v>
      </c>
    </row>
    <row r="2216" spans="1:3" x14ac:dyDescent="0.3">
      <c r="A2216" s="10">
        <v>41747</v>
      </c>
      <c r="B2216" s="10">
        <v>41752</v>
      </c>
      <c r="C2216" t="s">
        <v>5079</v>
      </c>
    </row>
    <row r="2217" spans="1:3" x14ac:dyDescent="0.3">
      <c r="A2217" s="10">
        <v>41747</v>
      </c>
      <c r="B2217" s="10">
        <v>41752</v>
      </c>
      <c r="C2217" t="s">
        <v>5079</v>
      </c>
    </row>
    <row r="2218" spans="1:3" x14ac:dyDescent="0.3">
      <c r="A2218" s="10">
        <v>41747</v>
      </c>
      <c r="B2218" s="10">
        <v>41752</v>
      </c>
      <c r="C2218" t="s">
        <v>5079</v>
      </c>
    </row>
    <row r="2219" spans="1:3" x14ac:dyDescent="0.3">
      <c r="A2219" s="10">
        <v>41747</v>
      </c>
      <c r="B2219" s="10">
        <v>41752</v>
      </c>
      <c r="C2219" t="s">
        <v>5079</v>
      </c>
    </row>
    <row r="2220" spans="1:3" x14ac:dyDescent="0.3">
      <c r="A2220" s="10">
        <v>41508</v>
      </c>
      <c r="B2220" s="10">
        <v>41515</v>
      </c>
      <c r="C2220" t="s">
        <v>5084</v>
      </c>
    </row>
    <row r="2221" spans="1:3" x14ac:dyDescent="0.3">
      <c r="A2221" s="10">
        <v>41508</v>
      </c>
      <c r="B2221" s="10">
        <v>41515</v>
      </c>
      <c r="C2221" t="s">
        <v>5084</v>
      </c>
    </row>
    <row r="2222" spans="1:3" x14ac:dyDescent="0.3">
      <c r="A2222" s="10">
        <v>41508</v>
      </c>
      <c r="B2222" s="10">
        <v>41515</v>
      </c>
      <c r="C2222" t="s">
        <v>5084</v>
      </c>
    </row>
    <row r="2223" spans="1:3" x14ac:dyDescent="0.3">
      <c r="A2223" s="10">
        <v>41508</v>
      </c>
      <c r="B2223" s="10">
        <v>41515</v>
      </c>
      <c r="C2223" t="s">
        <v>5084</v>
      </c>
    </row>
    <row r="2224" spans="1:3" x14ac:dyDescent="0.3">
      <c r="A2224" s="10">
        <v>41508</v>
      </c>
      <c r="B2224" s="10">
        <v>41515</v>
      </c>
      <c r="C2224" t="s">
        <v>5084</v>
      </c>
    </row>
    <row r="2225" spans="1:3" x14ac:dyDescent="0.3">
      <c r="A2225" s="10">
        <v>41508</v>
      </c>
      <c r="B2225" s="10">
        <v>41515</v>
      </c>
      <c r="C2225" t="s">
        <v>5084</v>
      </c>
    </row>
    <row r="2226" spans="1:3" x14ac:dyDescent="0.3">
      <c r="A2226" s="10">
        <v>41508</v>
      </c>
      <c r="B2226" s="10">
        <v>41515</v>
      </c>
      <c r="C2226" t="s">
        <v>5084</v>
      </c>
    </row>
    <row r="2227" spans="1:3" x14ac:dyDescent="0.3">
      <c r="A2227" s="10">
        <v>41259</v>
      </c>
      <c r="B2227" s="10">
        <v>41262</v>
      </c>
      <c r="C2227" t="s">
        <v>5095</v>
      </c>
    </row>
    <row r="2228" spans="1:3" x14ac:dyDescent="0.3">
      <c r="A2228" s="10">
        <v>41244</v>
      </c>
      <c r="B2228" s="10">
        <v>41248</v>
      </c>
      <c r="C2228" t="s">
        <v>5098</v>
      </c>
    </row>
    <row r="2229" spans="1:3" x14ac:dyDescent="0.3">
      <c r="A2229" s="10">
        <v>41244</v>
      </c>
      <c r="B2229" s="10">
        <v>41248</v>
      </c>
      <c r="C2229" t="s">
        <v>5098</v>
      </c>
    </row>
    <row r="2230" spans="1:3" x14ac:dyDescent="0.3">
      <c r="A2230" s="10">
        <v>41244</v>
      </c>
      <c r="B2230" s="10">
        <v>41248</v>
      </c>
      <c r="C2230" t="s">
        <v>5098</v>
      </c>
    </row>
    <row r="2231" spans="1:3" x14ac:dyDescent="0.3">
      <c r="A2231" s="10">
        <v>41244</v>
      </c>
      <c r="B2231" s="10">
        <v>41248</v>
      </c>
      <c r="C2231" t="s">
        <v>5098</v>
      </c>
    </row>
    <row r="2232" spans="1:3" x14ac:dyDescent="0.3">
      <c r="A2232" s="10">
        <v>41244</v>
      </c>
      <c r="B2232" s="10">
        <v>41248</v>
      </c>
      <c r="C2232" t="s">
        <v>5098</v>
      </c>
    </row>
    <row r="2233" spans="1:3" x14ac:dyDescent="0.3">
      <c r="A2233" s="10">
        <v>41755</v>
      </c>
      <c r="B2233" s="10">
        <v>41762</v>
      </c>
      <c r="C2233" t="s">
        <v>5101</v>
      </c>
    </row>
    <row r="2234" spans="1:3" x14ac:dyDescent="0.3">
      <c r="A2234" s="10">
        <v>41755</v>
      </c>
      <c r="B2234" s="10">
        <v>41762</v>
      </c>
      <c r="C2234" t="s">
        <v>5101</v>
      </c>
    </row>
    <row r="2235" spans="1:3" x14ac:dyDescent="0.3">
      <c r="A2235" s="10">
        <v>41845</v>
      </c>
      <c r="B2235" s="10">
        <v>41845</v>
      </c>
      <c r="C2235" t="s">
        <v>5106</v>
      </c>
    </row>
    <row r="2236" spans="1:3" x14ac:dyDescent="0.3">
      <c r="A2236" s="10">
        <v>41980</v>
      </c>
      <c r="B2236" s="10">
        <v>41982</v>
      </c>
      <c r="C2236" t="s">
        <v>5107</v>
      </c>
    </row>
    <row r="2237" spans="1:3" x14ac:dyDescent="0.3">
      <c r="A2237" s="10">
        <v>41545</v>
      </c>
      <c r="B2237" s="10">
        <v>41551</v>
      </c>
      <c r="C2237" t="s">
        <v>5110</v>
      </c>
    </row>
    <row r="2238" spans="1:3" x14ac:dyDescent="0.3">
      <c r="A2238" s="10">
        <v>41850</v>
      </c>
      <c r="B2238" s="10">
        <v>41854</v>
      </c>
      <c r="C2238" t="s">
        <v>5113</v>
      </c>
    </row>
    <row r="2239" spans="1:3" x14ac:dyDescent="0.3">
      <c r="A2239" s="10">
        <v>41853</v>
      </c>
      <c r="B2239" s="10">
        <v>41857</v>
      </c>
      <c r="C2239" t="s">
        <v>5116</v>
      </c>
    </row>
    <row r="2240" spans="1:3" x14ac:dyDescent="0.3">
      <c r="A2240" s="10">
        <v>41762</v>
      </c>
      <c r="B2240" s="10">
        <v>41765</v>
      </c>
      <c r="C2240" t="s">
        <v>5119</v>
      </c>
    </row>
    <row r="2241" spans="1:3" x14ac:dyDescent="0.3">
      <c r="A2241" s="10">
        <v>40893</v>
      </c>
      <c r="B2241" s="10">
        <v>40898</v>
      </c>
      <c r="C2241" t="s">
        <v>5124</v>
      </c>
    </row>
    <row r="2242" spans="1:3" x14ac:dyDescent="0.3">
      <c r="A2242" s="10">
        <v>41381</v>
      </c>
      <c r="B2242" s="10">
        <v>41383</v>
      </c>
      <c r="C2242" t="s">
        <v>5127</v>
      </c>
    </row>
    <row r="2243" spans="1:3" x14ac:dyDescent="0.3">
      <c r="A2243" s="10">
        <v>41697</v>
      </c>
      <c r="B2243" s="10">
        <v>41701</v>
      </c>
      <c r="C2243" t="s">
        <v>5130</v>
      </c>
    </row>
    <row r="2244" spans="1:3" x14ac:dyDescent="0.3">
      <c r="A2244" s="10">
        <v>41484</v>
      </c>
      <c r="B2244" s="10">
        <v>41490</v>
      </c>
      <c r="C2244" t="s">
        <v>5133</v>
      </c>
    </row>
    <row r="2245" spans="1:3" x14ac:dyDescent="0.3">
      <c r="A2245" s="10">
        <v>41449</v>
      </c>
      <c r="B2245" s="10">
        <v>41451</v>
      </c>
      <c r="C2245" t="s">
        <v>5136</v>
      </c>
    </row>
    <row r="2246" spans="1:3" x14ac:dyDescent="0.3">
      <c r="A2246" s="10">
        <v>41449</v>
      </c>
      <c r="B2246" s="10">
        <v>41451</v>
      </c>
      <c r="C2246" t="s">
        <v>5136</v>
      </c>
    </row>
    <row r="2247" spans="1:3" x14ac:dyDescent="0.3">
      <c r="A2247" s="10">
        <v>41449</v>
      </c>
      <c r="B2247" s="10">
        <v>41451</v>
      </c>
      <c r="C2247" t="s">
        <v>5136</v>
      </c>
    </row>
    <row r="2248" spans="1:3" x14ac:dyDescent="0.3">
      <c r="A2248" s="10">
        <v>41449</v>
      </c>
      <c r="B2248" s="10">
        <v>41451</v>
      </c>
      <c r="C2248" t="s">
        <v>5136</v>
      </c>
    </row>
    <row r="2249" spans="1:3" x14ac:dyDescent="0.3">
      <c r="A2249" s="10">
        <v>41584</v>
      </c>
      <c r="B2249" s="10">
        <v>41588</v>
      </c>
      <c r="C2249" t="s">
        <v>5139</v>
      </c>
    </row>
    <row r="2250" spans="1:3" x14ac:dyDescent="0.3">
      <c r="A2250" s="10">
        <v>41115</v>
      </c>
      <c r="B2250" s="10">
        <v>41120</v>
      </c>
      <c r="C2250" t="s">
        <v>5142</v>
      </c>
    </row>
    <row r="2251" spans="1:3" x14ac:dyDescent="0.3">
      <c r="A2251" s="10">
        <v>41222</v>
      </c>
      <c r="B2251" s="10">
        <v>41226</v>
      </c>
      <c r="C2251" t="s">
        <v>5147</v>
      </c>
    </row>
    <row r="2252" spans="1:3" x14ac:dyDescent="0.3">
      <c r="A2252" s="10">
        <v>41184</v>
      </c>
      <c r="B2252" s="10">
        <v>41185</v>
      </c>
      <c r="C2252" t="s">
        <v>5148</v>
      </c>
    </row>
    <row r="2253" spans="1:3" x14ac:dyDescent="0.3">
      <c r="A2253" s="10">
        <v>41184</v>
      </c>
      <c r="B2253" s="10">
        <v>41185</v>
      </c>
      <c r="C2253" t="s">
        <v>5148</v>
      </c>
    </row>
    <row r="2254" spans="1:3" x14ac:dyDescent="0.3">
      <c r="A2254" s="10">
        <v>41184</v>
      </c>
      <c r="B2254" s="10">
        <v>41185</v>
      </c>
      <c r="C2254" t="s">
        <v>5148</v>
      </c>
    </row>
    <row r="2255" spans="1:3" x14ac:dyDescent="0.3">
      <c r="A2255" s="10">
        <v>41024</v>
      </c>
      <c r="B2255" s="10">
        <v>41031</v>
      </c>
      <c r="C2255" t="s">
        <v>5153</v>
      </c>
    </row>
    <row r="2256" spans="1:3" x14ac:dyDescent="0.3">
      <c r="A2256" s="10">
        <v>41179</v>
      </c>
      <c r="B2256" s="10">
        <v>41181</v>
      </c>
      <c r="C2256" t="s">
        <v>5156</v>
      </c>
    </row>
    <row r="2257" spans="1:3" x14ac:dyDescent="0.3">
      <c r="A2257" s="10">
        <v>41179</v>
      </c>
      <c r="B2257" s="10">
        <v>41181</v>
      </c>
      <c r="C2257" t="s">
        <v>5156</v>
      </c>
    </row>
    <row r="2258" spans="1:3" x14ac:dyDescent="0.3">
      <c r="A2258" s="10">
        <v>41179</v>
      </c>
      <c r="B2258" s="10">
        <v>41181</v>
      </c>
      <c r="C2258" t="s">
        <v>5156</v>
      </c>
    </row>
    <row r="2259" spans="1:3" x14ac:dyDescent="0.3">
      <c r="A2259" s="10">
        <v>41954</v>
      </c>
      <c r="B2259" s="10">
        <v>41954</v>
      </c>
      <c r="C2259" t="s">
        <v>5158</v>
      </c>
    </row>
    <row r="2260" spans="1:3" x14ac:dyDescent="0.3">
      <c r="A2260" s="10">
        <v>41284</v>
      </c>
      <c r="B2260" s="10">
        <v>41287</v>
      </c>
      <c r="C2260" t="s">
        <v>5163</v>
      </c>
    </row>
    <row r="2261" spans="1:3" x14ac:dyDescent="0.3">
      <c r="A2261" s="10">
        <v>41902</v>
      </c>
      <c r="B2261" s="10">
        <v>41908</v>
      </c>
      <c r="C2261" t="s">
        <v>5164</v>
      </c>
    </row>
    <row r="2262" spans="1:3" x14ac:dyDescent="0.3">
      <c r="A2262" s="10">
        <v>41902</v>
      </c>
      <c r="B2262" s="10">
        <v>41908</v>
      </c>
      <c r="C2262" t="s">
        <v>5164</v>
      </c>
    </row>
    <row r="2263" spans="1:3" x14ac:dyDescent="0.3">
      <c r="A2263" s="10">
        <v>41902</v>
      </c>
      <c r="B2263" s="10">
        <v>41908</v>
      </c>
      <c r="C2263" t="s">
        <v>5164</v>
      </c>
    </row>
    <row r="2264" spans="1:3" x14ac:dyDescent="0.3">
      <c r="A2264" s="10">
        <v>41902</v>
      </c>
      <c r="B2264" s="10">
        <v>41908</v>
      </c>
      <c r="C2264" t="s">
        <v>5164</v>
      </c>
    </row>
    <row r="2265" spans="1:3" x14ac:dyDescent="0.3">
      <c r="A2265" s="10">
        <v>41088</v>
      </c>
      <c r="B2265" s="10">
        <v>41092</v>
      </c>
      <c r="C2265" t="s">
        <v>5167</v>
      </c>
    </row>
    <row r="2266" spans="1:3" x14ac:dyDescent="0.3">
      <c r="A2266" s="10">
        <v>41088</v>
      </c>
      <c r="B2266" s="10">
        <v>41092</v>
      </c>
      <c r="C2266" t="s">
        <v>5167</v>
      </c>
    </row>
    <row r="2267" spans="1:3" x14ac:dyDescent="0.3">
      <c r="A2267" s="10">
        <v>41654</v>
      </c>
      <c r="B2267" s="10">
        <v>41659</v>
      </c>
      <c r="C2267" t="s">
        <v>5170</v>
      </c>
    </row>
    <row r="2268" spans="1:3" x14ac:dyDescent="0.3">
      <c r="A2268" s="10">
        <v>41232</v>
      </c>
      <c r="B2268" s="10">
        <v>41239</v>
      </c>
      <c r="C2268" t="s">
        <v>5173</v>
      </c>
    </row>
    <row r="2269" spans="1:3" x14ac:dyDescent="0.3">
      <c r="A2269" s="10">
        <v>41534</v>
      </c>
      <c r="B2269" s="10">
        <v>41540</v>
      </c>
      <c r="C2269" t="s">
        <v>5174</v>
      </c>
    </row>
    <row r="2270" spans="1:3" x14ac:dyDescent="0.3">
      <c r="A2270" s="10">
        <v>40774</v>
      </c>
      <c r="B2270" s="10">
        <v>40776</v>
      </c>
      <c r="C2270" t="s">
        <v>5175</v>
      </c>
    </row>
    <row r="2271" spans="1:3" x14ac:dyDescent="0.3">
      <c r="A2271" s="10">
        <v>40774</v>
      </c>
      <c r="B2271" s="10">
        <v>40776</v>
      </c>
      <c r="C2271" t="s">
        <v>5175</v>
      </c>
    </row>
    <row r="2272" spans="1:3" x14ac:dyDescent="0.3">
      <c r="A2272" s="10">
        <v>41983</v>
      </c>
      <c r="B2272" s="10">
        <v>41985</v>
      </c>
      <c r="C2272" t="s">
        <v>5176</v>
      </c>
    </row>
    <row r="2273" spans="1:3" x14ac:dyDescent="0.3">
      <c r="A2273" s="10">
        <v>40778</v>
      </c>
      <c r="B2273" s="10">
        <v>40782</v>
      </c>
      <c r="C2273" t="s">
        <v>5179</v>
      </c>
    </row>
    <row r="2274" spans="1:3" x14ac:dyDescent="0.3">
      <c r="A2274" s="10">
        <v>40778</v>
      </c>
      <c r="B2274" s="10">
        <v>40782</v>
      </c>
      <c r="C2274" t="s">
        <v>5179</v>
      </c>
    </row>
    <row r="2275" spans="1:3" x14ac:dyDescent="0.3">
      <c r="A2275" s="10">
        <v>40778</v>
      </c>
      <c r="B2275" s="10">
        <v>40782</v>
      </c>
      <c r="C2275" t="s">
        <v>5179</v>
      </c>
    </row>
    <row r="2276" spans="1:3" x14ac:dyDescent="0.3">
      <c r="A2276" s="10">
        <v>40778</v>
      </c>
      <c r="B2276" s="10">
        <v>40782</v>
      </c>
      <c r="C2276" t="s">
        <v>5179</v>
      </c>
    </row>
    <row r="2277" spans="1:3" x14ac:dyDescent="0.3">
      <c r="A2277" s="10">
        <v>40778</v>
      </c>
      <c r="B2277" s="10">
        <v>40782</v>
      </c>
      <c r="C2277" t="s">
        <v>5179</v>
      </c>
    </row>
    <row r="2278" spans="1:3" x14ac:dyDescent="0.3">
      <c r="A2278" s="10">
        <v>40778</v>
      </c>
      <c r="B2278" s="10">
        <v>40782</v>
      </c>
      <c r="C2278" t="s">
        <v>5179</v>
      </c>
    </row>
    <row r="2279" spans="1:3" x14ac:dyDescent="0.3">
      <c r="A2279" s="10">
        <v>41953</v>
      </c>
      <c r="B2279" s="10">
        <v>41957</v>
      </c>
      <c r="C2279" t="s">
        <v>5184</v>
      </c>
    </row>
    <row r="2280" spans="1:3" x14ac:dyDescent="0.3">
      <c r="A2280" s="10">
        <v>40641</v>
      </c>
      <c r="B2280" s="10">
        <v>40645</v>
      </c>
      <c r="C2280" t="s">
        <v>5185</v>
      </c>
    </row>
    <row r="2281" spans="1:3" x14ac:dyDescent="0.3">
      <c r="A2281" s="10">
        <v>40641</v>
      </c>
      <c r="B2281" s="10">
        <v>40645</v>
      </c>
      <c r="C2281" t="s">
        <v>5185</v>
      </c>
    </row>
    <row r="2282" spans="1:3" x14ac:dyDescent="0.3">
      <c r="A2282" s="10">
        <v>40811</v>
      </c>
      <c r="B2282" s="10">
        <v>40816</v>
      </c>
      <c r="C2282" t="s">
        <v>5188</v>
      </c>
    </row>
    <row r="2283" spans="1:3" x14ac:dyDescent="0.3">
      <c r="A2283" s="10">
        <v>41620</v>
      </c>
      <c r="B2283" s="10">
        <v>41620</v>
      </c>
      <c r="C2283" t="s">
        <v>5189</v>
      </c>
    </row>
    <row r="2284" spans="1:3" x14ac:dyDescent="0.3">
      <c r="A2284" s="10">
        <v>41620</v>
      </c>
      <c r="B2284" s="10">
        <v>41620</v>
      </c>
      <c r="C2284" t="s">
        <v>5189</v>
      </c>
    </row>
    <row r="2285" spans="1:3" x14ac:dyDescent="0.3">
      <c r="A2285" s="10">
        <v>41620</v>
      </c>
      <c r="B2285" s="10">
        <v>41620</v>
      </c>
      <c r="C2285" t="s">
        <v>5189</v>
      </c>
    </row>
    <row r="2286" spans="1:3" x14ac:dyDescent="0.3">
      <c r="A2286" s="10">
        <v>41620</v>
      </c>
      <c r="B2286" s="10">
        <v>41620</v>
      </c>
      <c r="C2286" t="s">
        <v>5189</v>
      </c>
    </row>
    <row r="2287" spans="1:3" x14ac:dyDescent="0.3">
      <c r="A2287" s="10">
        <v>41620</v>
      </c>
      <c r="B2287" s="10">
        <v>41620</v>
      </c>
      <c r="C2287" t="s">
        <v>5189</v>
      </c>
    </row>
    <row r="2288" spans="1:3" x14ac:dyDescent="0.3">
      <c r="A2288" s="10">
        <v>41620</v>
      </c>
      <c r="B2288" s="10">
        <v>41620</v>
      </c>
      <c r="C2288" t="s">
        <v>5189</v>
      </c>
    </row>
    <row r="2289" spans="1:3" x14ac:dyDescent="0.3">
      <c r="A2289" s="10">
        <v>41620</v>
      </c>
      <c r="B2289" s="10">
        <v>41620</v>
      </c>
      <c r="C2289" t="s">
        <v>5189</v>
      </c>
    </row>
    <row r="2290" spans="1:3" x14ac:dyDescent="0.3">
      <c r="A2290" s="10">
        <v>41620</v>
      </c>
      <c r="B2290" s="10">
        <v>41620</v>
      </c>
      <c r="C2290" t="s">
        <v>5189</v>
      </c>
    </row>
    <row r="2291" spans="1:3" x14ac:dyDescent="0.3">
      <c r="A2291" s="10">
        <v>41620</v>
      </c>
      <c r="B2291" s="10">
        <v>41620</v>
      </c>
      <c r="C2291" t="s">
        <v>5189</v>
      </c>
    </row>
    <row r="2292" spans="1:3" x14ac:dyDescent="0.3">
      <c r="A2292" s="10">
        <v>41620</v>
      </c>
      <c r="B2292" s="10">
        <v>41620</v>
      </c>
      <c r="C2292" t="s">
        <v>5189</v>
      </c>
    </row>
    <row r="2293" spans="1:3" x14ac:dyDescent="0.3">
      <c r="A2293" s="10">
        <v>41620</v>
      </c>
      <c r="B2293" s="10">
        <v>41620</v>
      </c>
      <c r="C2293" t="s">
        <v>5189</v>
      </c>
    </row>
    <row r="2294" spans="1:3" x14ac:dyDescent="0.3">
      <c r="A2294" s="10">
        <v>40942</v>
      </c>
      <c r="B2294" s="10">
        <v>40944</v>
      </c>
      <c r="C2294" t="s">
        <v>5194</v>
      </c>
    </row>
    <row r="2295" spans="1:3" x14ac:dyDescent="0.3">
      <c r="A2295" s="10">
        <v>41638</v>
      </c>
      <c r="B2295" s="10">
        <v>41640</v>
      </c>
      <c r="C2295" t="s">
        <v>5195</v>
      </c>
    </row>
    <row r="2296" spans="1:3" x14ac:dyDescent="0.3">
      <c r="A2296" s="10">
        <v>41883</v>
      </c>
      <c r="B2296" s="10">
        <v>41888</v>
      </c>
      <c r="C2296" t="s">
        <v>5196</v>
      </c>
    </row>
    <row r="2297" spans="1:3" x14ac:dyDescent="0.3">
      <c r="A2297" s="10">
        <v>40883</v>
      </c>
      <c r="B2297" s="10">
        <v>40885</v>
      </c>
      <c r="C2297" t="s">
        <v>5197</v>
      </c>
    </row>
    <row r="2298" spans="1:3" x14ac:dyDescent="0.3">
      <c r="A2298" s="10">
        <v>41425</v>
      </c>
      <c r="B2298" s="10">
        <v>41429</v>
      </c>
      <c r="C2298" t="s">
        <v>5198</v>
      </c>
    </row>
    <row r="2299" spans="1:3" x14ac:dyDescent="0.3">
      <c r="A2299" s="10">
        <v>40764</v>
      </c>
      <c r="B2299" s="10">
        <v>40769</v>
      </c>
      <c r="C2299" t="s">
        <v>5199</v>
      </c>
    </row>
    <row r="2300" spans="1:3" x14ac:dyDescent="0.3">
      <c r="A2300" s="10">
        <v>41407</v>
      </c>
      <c r="B2300" s="10">
        <v>41412</v>
      </c>
      <c r="C2300" t="s">
        <v>5200</v>
      </c>
    </row>
    <row r="2301" spans="1:3" x14ac:dyDescent="0.3">
      <c r="A2301" s="10">
        <v>41842</v>
      </c>
      <c r="B2301" s="10">
        <v>41846</v>
      </c>
      <c r="C2301" t="s">
        <v>5201</v>
      </c>
    </row>
    <row r="2302" spans="1:3" x14ac:dyDescent="0.3">
      <c r="A2302" s="10">
        <v>41842</v>
      </c>
      <c r="B2302" s="10">
        <v>41846</v>
      </c>
      <c r="C2302" t="s">
        <v>5201</v>
      </c>
    </row>
    <row r="2303" spans="1:3" x14ac:dyDescent="0.3">
      <c r="A2303" s="10">
        <v>41855</v>
      </c>
      <c r="B2303" s="10">
        <v>41858</v>
      </c>
      <c r="C2303" t="s">
        <v>5202</v>
      </c>
    </row>
    <row r="2304" spans="1:3" x14ac:dyDescent="0.3">
      <c r="A2304" s="10">
        <v>41207</v>
      </c>
      <c r="B2304" s="10">
        <v>41209</v>
      </c>
      <c r="C2304" t="s">
        <v>5203</v>
      </c>
    </row>
    <row r="2305" spans="1:3" x14ac:dyDescent="0.3">
      <c r="A2305" s="10">
        <v>41806</v>
      </c>
      <c r="B2305" s="10">
        <v>41810</v>
      </c>
      <c r="C2305" t="s">
        <v>5204</v>
      </c>
    </row>
    <row r="2306" spans="1:3" x14ac:dyDescent="0.3">
      <c r="A2306" s="10">
        <v>40870</v>
      </c>
      <c r="B2306" s="10">
        <v>40875</v>
      </c>
      <c r="C2306" t="s">
        <v>5207</v>
      </c>
    </row>
    <row r="2307" spans="1:3" x14ac:dyDescent="0.3">
      <c r="A2307" s="10">
        <v>41887</v>
      </c>
      <c r="B2307" s="10">
        <v>41891</v>
      </c>
      <c r="C2307" t="s">
        <v>5210</v>
      </c>
    </row>
    <row r="2308" spans="1:3" x14ac:dyDescent="0.3">
      <c r="A2308" s="10">
        <v>41400</v>
      </c>
      <c r="B2308" s="10">
        <v>41401</v>
      </c>
      <c r="C2308" t="s">
        <v>5213</v>
      </c>
    </row>
    <row r="2309" spans="1:3" x14ac:dyDescent="0.3">
      <c r="A2309" s="10">
        <v>41400</v>
      </c>
      <c r="B2309" s="10">
        <v>41401</v>
      </c>
      <c r="C2309" t="s">
        <v>5213</v>
      </c>
    </row>
    <row r="2310" spans="1:3" x14ac:dyDescent="0.3">
      <c r="A2310" s="10">
        <v>40834</v>
      </c>
      <c r="B2310" s="10">
        <v>40839</v>
      </c>
      <c r="C2310" t="s">
        <v>5218</v>
      </c>
    </row>
    <row r="2311" spans="1:3" x14ac:dyDescent="0.3">
      <c r="A2311" s="10">
        <v>40834</v>
      </c>
      <c r="B2311" s="10">
        <v>40839</v>
      </c>
      <c r="C2311" t="s">
        <v>5218</v>
      </c>
    </row>
    <row r="2312" spans="1:3" x14ac:dyDescent="0.3">
      <c r="A2312" s="10">
        <v>41961</v>
      </c>
      <c r="B2312" s="10">
        <v>41968</v>
      </c>
      <c r="C2312" t="s">
        <v>5219</v>
      </c>
    </row>
    <row r="2313" spans="1:3" x14ac:dyDescent="0.3">
      <c r="A2313" s="10">
        <v>41975</v>
      </c>
      <c r="B2313" s="10">
        <v>41982</v>
      </c>
      <c r="C2313" t="s">
        <v>5220</v>
      </c>
    </row>
    <row r="2314" spans="1:3" x14ac:dyDescent="0.3">
      <c r="A2314" s="10">
        <v>41975</v>
      </c>
      <c r="B2314" s="10">
        <v>41982</v>
      </c>
      <c r="C2314" t="s">
        <v>5220</v>
      </c>
    </row>
    <row r="2315" spans="1:3" x14ac:dyDescent="0.3">
      <c r="A2315" s="10">
        <v>41996</v>
      </c>
      <c r="B2315" s="10">
        <v>41999</v>
      </c>
      <c r="C2315" t="s">
        <v>5221</v>
      </c>
    </row>
    <row r="2316" spans="1:3" x14ac:dyDescent="0.3">
      <c r="A2316" s="10">
        <v>41362</v>
      </c>
      <c r="B2316" s="10">
        <v>41365</v>
      </c>
      <c r="C2316" t="s">
        <v>5222</v>
      </c>
    </row>
    <row r="2317" spans="1:3" x14ac:dyDescent="0.3">
      <c r="A2317" s="10">
        <v>41362</v>
      </c>
      <c r="B2317" s="10">
        <v>41365</v>
      </c>
      <c r="C2317" t="s">
        <v>5222</v>
      </c>
    </row>
    <row r="2318" spans="1:3" x14ac:dyDescent="0.3">
      <c r="A2318" s="10">
        <v>40746</v>
      </c>
      <c r="B2318" s="10">
        <v>40748</v>
      </c>
      <c r="C2318" t="s">
        <v>5225</v>
      </c>
    </row>
    <row r="2319" spans="1:3" x14ac:dyDescent="0.3">
      <c r="A2319" s="10">
        <v>40746</v>
      </c>
      <c r="B2319" s="10">
        <v>40748</v>
      </c>
      <c r="C2319" t="s">
        <v>5225</v>
      </c>
    </row>
    <row r="2320" spans="1:3" x14ac:dyDescent="0.3">
      <c r="A2320" s="10">
        <v>40746</v>
      </c>
      <c r="B2320" s="10">
        <v>40748</v>
      </c>
      <c r="C2320" t="s">
        <v>5225</v>
      </c>
    </row>
    <row r="2321" spans="1:3" x14ac:dyDescent="0.3">
      <c r="A2321" s="10">
        <v>40746</v>
      </c>
      <c r="B2321" s="10">
        <v>40748</v>
      </c>
      <c r="C2321" t="s">
        <v>5225</v>
      </c>
    </row>
    <row r="2322" spans="1:3" x14ac:dyDescent="0.3">
      <c r="A2322" s="10">
        <v>41755</v>
      </c>
      <c r="B2322" s="10">
        <v>41757</v>
      </c>
      <c r="C2322" t="s">
        <v>5228</v>
      </c>
    </row>
    <row r="2323" spans="1:3" x14ac:dyDescent="0.3">
      <c r="A2323" s="10">
        <v>41760</v>
      </c>
      <c r="B2323" s="10">
        <v>41764</v>
      </c>
      <c r="C2323" t="s">
        <v>5231</v>
      </c>
    </row>
    <row r="2324" spans="1:3" x14ac:dyDescent="0.3">
      <c r="A2324" s="10">
        <v>41591</v>
      </c>
      <c r="B2324" s="10">
        <v>41594</v>
      </c>
      <c r="C2324" t="s">
        <v>5232</v>
      </c>
    </row>
    <row r="2325" spans="1:3" x14ac:dyDescent="0.3">
      <c r="A2325" s="10">
        <v>41591</v>
      </c>
      <c r="B2325" s="10">
        <v>41594</v>
      </c>
      <c r="C2325" t="s">
        <v>5232</v>
      </c>
    </row>
    <row r="2326" spans="1:3" x14ac:dyDescent="0.3">
      <c r="A2326" s="10">
        <v>41592</v>
      </c>
      <c r="B2326" s="10">
        <v>41596</v>
      </c>
      <c r="C2326" t="s">
        <v>5233</v>
      </c>
    </row>
    <row r="2327" spans="1:3" x14ac:dyDescent="0.3">
      <c r="A2327" s="10">
        <v>40659</v>
      </c>
      <c r="B2327" s="10">
        <v>40663</v>
      </c>
      <c r="C2327" t="s">
        <v>5235</v>
      </c>
    </row>
    <row r="2328" spans="1:3" x14ac:dyDescent="0.3">
      <c r="A2328" s="10">
        <v>40659</v>
      </c>
      <c r="B2328" s="10">
        <v>40663</v>
      </c>
      <c r="C2328" t="s">
        <v>5235</v>
      </c>
    </row>
    <row r="2329" spans="1:3" x14ac:dyDescent="0.3">
      <c r="A2329" s="10">
        <v>41915</v>
      </c>
      <c r="B2329" s="10">
        <v>41919</v>
      </c>
      <c r="C2329" t="s">
        <v>5236</v>
      </c>
    </row>
    <row r="2330" spans="1:3" x14ac:dyDescent="0.3">
      <c r="A2330" s="10">
        <v>41915</v>
      </c>
      <c r="B2330" s="10">
        <v>41919</v>
      </c>
      <c r="C2330" t="s">
        <v>5236</v>
      </c>
    </row>
    <row r="2331" spans="1:3" x14ac:dyDescent="0.3">
      <c r="A2331" s="10">
        <v>41529</v>
      </c>
      <c r="B2331" s="10">
        <v>41531</v>
      </c>
      <c r="C2331" t="s">
        <v>5241</v>
      </c>
    </row>
    <row r="2332" spans="1:3" x14ac:dyDescent="0.3">
      <c r="A2332" s="10">
        <v>41529</v>
      </c>
      <c r="B2332" s="10">
        <v>41531</v>
      </c>
      <c r="C2332" t="s">
        <v>5241</v>
      </c>
    </row>
    <row r="2333" spans="1:3" x14ac:dyDescent="0.3">
      <c r="A2333" s="10">
        <v>41529</v>
      </c>
      <c r="B2333" s="10">
        <v>41531</v>
      </c>
      <c r="C2333" t="s">
        <v>5241</v>
      </c>
    </row>
    <row r="2334" spans="1:3" x14ac:dyDescent="0.3">
      <c r="A2334" s="10">
        <v>41428</v>
      </c>
      <c r="B2334" s="10">
        <v>41432</v>
      </c>
      <c r="C2334" t="s">
        <v>5242</v>
      </c>
    </row>
    <row r="2335" spans="1:3" x14ac:dyDescent="0.3">
      <c r="A2335" s="10">
        <v>41428</v>
      </c>
      <c r="B2335" s="10">
        <v>41432</v>
      </c>
      <c r="C2335" t="s">
        <v>5242</v>
      </c>
    </row>
    <row r="2336" spans="1:3" x14ac:dyDescent="0.3">
      <c r="A2336" s="10">
        <v>41428</v>
      </c>
      <c r="B2336" s="10">
        <v>41432</v>
      </c>
      <c r="C2336" t="s">
        <v>5242</v>
      </c>
    </row>
    <row r="2337" spans="1:3" x14ac:dyDescent="0.3">
      <c r="A2337" s="10">
        <v>41928</v>
      </c>
      <c r="B2337" s="10">
        <v>41932</v>
      </c>
      <c r="C2337" t="s">
        <v>5243</v>
      </c>
    </row>
    <row r="2338" spans="1:3" x14ac:dyDescent="0.3">
      <c r="A2338" s="10">
        <v>41032</v>
      </c>
      <c r="B2338" s="10">
        <v>41035</v>
      </c>
      <c r="C2338" t="s">
        <v>5245</v>
      </c>
    </row>
    <row r="2339" spans="1:3" x14ac:dyDescent="0.3">
      <c r="A2339" s="10">
        <v>41032</v>
      </c>
      <c r="B2339" s="10">
        <v>41035</v>
      </c>
      <c r="C2339" t="s">
        <v>5245</v>
      </c>
    </row>
    <row r="2340" spans="1:3" x14ac:dyDescent="0.3">
      <c r="A2340" s="10">
        <v>41032</v>
      </c>
      <c r="B2340" s="10">
        <v>41035</v>
      </c>
      <c r="C2340" t="s">
        <v>5245</v>
      </c>
    </row>
    <row r="2341" spans="1:3" x14ac:dyDescent="0.3">
      <c r="A2341" s="10">
        <v>41032</v>
      </c>
      <c r="B2341" s="10">
        <v>41035</v>
      </c>
      <c r="C2341" t="s">
        <v>5245</v>
      </c>
    </row>
    <row r="2342" spans="1:3" x14ac:dyDescent="0.3">
      <c r="A2342" s="10">
        <v>41470</v>
      </c>
      <c r="B2342" s="10">
        <v>41474</v>
      </c>
      <c r="C2342" t="s">
        <v>5247</v>
      </c>
    </row>
    <row r="2343" spans="1:3" x14ac:dyDescent="0.3">
      <c r="A2343" s="10">
        <v>41470</v>
      </c>
      <c r="B2343" s="10">
        <v>41474</v>
      </c>
      <c r="C2343" t="s">
        <v>5247</v>
      </c>
    </row>
    <row r="2344" spans="1:3" x14ac:dyDescent="0.3">
      <c r="A2344" s="10">
        <v>41470</v>
      </c>
      <c r="B2344" s="10">
        <v>41474</v>
      </c>
      <c r="C2344" t="s">
        <v>5247</v>
      </c>
    </row>
    <row r="2345" spans="1:3" x14ac:dyDescent="0.3">
      <c r="A2345" s="10">
        <v>40744</v>
      </c>
      <c r="B2345" s="10">
        <v>40746</v>
      </c>
      <c r="C2345" t="s">
        <v>5250</v>
      </c>
    </row>
    <row r="2346" spans="1:3" x14ac:dyDescent="0.3">
      <c r="A2346" s="10">
        <v>40744</v>
      </c>
      <c r="B2346" s="10">
        <v>40746</v>
      </c>
      <c r="C2346" t="s">
        <v>5250</v>
      </c>
    </row>
    <row r="2347" spans="1:3" x14ac:dyDescent="0.3">
      <c r="A2347" s="10">
        <v>40884</v>
      </c>
      <c r="B2347" s="10">
        <v>40887</v>
      </c>
      <c r="C2347" t="s">
        <v>5251</v>
      </c>
    </row>
    <row r="2348" spans="1:3" x14ac:dyDescent="0.3">
      <c r="A2348" s="10">
        <v>41633</v>
      </c>
      <c r="B2348" s="10">
        <v>41639</v>
      </c>
      <c r="C2348" t="s">
        <v>5252</v>
      </c>
    </row>
    <row r="2349" spans="1:3" x14ac:dyDescent="0.3">
      <c r="A2349" s="10">
        <v>41633</v>
      </c>
      <c r="B2349" s="10">
        <v>41639</v>
      </c>
      <c r="C2349" t="s">
        <v>5252</v>
      </c>
    </row>
    <row r="2350" spans="1:3" x14ac:dyDescent="0.3">
      <c r="A2350" s="10">
        <v>41753</v>
      </c>
      <c r="B2350" s="10">
        <v>41755</v>
      </c>
      <c r="C2350" t="s">
        <v>5255</v>
      </c>
    </row>
    <row r="2351" spans="1:3" x14ac:dyDescent="0.3">
      <c r="A2351" s="10">
        <v>41753</v>
      </c>
      <c r="B2351" s="10">
        <v>41755</v>
      </c>
      <c r="C2351" t="s">
        <v>5255</v>
      </c>
    </row>
    <row r="2352" spans="1:3" x14ac:dyDescent="0.3">
      <c r="A2352" s="10">
        <v>41753</v>
      </c>
      <c r="B2352" s="10">
        <v>41755</v>
      </c>
      <c r="C2352" t="s">
        <v>5255</v>
      </c>
    </row>
    <row r="2353" spans="1:3" x14ac:dyDescent="0.3">
      <c r="A2353" s="10">
        <v>41782</v>
      </c>
      <c r="B2353" s="10">
        <v>41785</v>
      </c>
      <c r="C2353" t="s">
        <v>5257</v>
      </c>
    </row>
    <row r="2354" spans="1:3" x14ac:dyDescent="0.3">
      <c r="A2354" s="10">
        <v>41680</v>
      </c>
      <c r="B2354" s="10">
        <v>41684</v>
      </c>
      <c r="C2354" t="s">
        <v>5260</v>
      </c>
    </row>
    <row r="2355" spans="1:3" x14ac:dyDescent="0.3">
      <c r="A2355" s="10">
        <v>41064</v>
      </c>
      <c r="B2355" s="10">
        <v>41069</v>
      </c>
      <c r="C2355" t="s">
        <v>5263</v>
      </c>
    </row>
    <row r="2356" spans="1:3" x14ac:dyDescent="0.3">
      <c r="A2356" s="10">
        <v>41064</v>
      </c>
      <c r="B2356" s="10">
        <v>41069</v>
      </c>
      <c r="C2356" t="s">
        <v>5263</v>
      </c>
    </row>
    <row r="2357" spans="1:3" x14ac:dyDescent="0.3">
      <c r="A2357" s="10">
        <v>41801</v>
      </c>
      <c r="B2357" s="10">
        <v>41804</v>
      </c>
      <c r="C2357" t="s">
        <v>5266</v>
      </c>
    </row>
    <row r="2358" spans="1:3" x14ac:dyDescent="0.3">
      <c r="A2358" s="10">
        <v>41534</v>
      </c>
      <c r="B2358" s="10">
        <v>41540</v>
      </c>
      <c r="C2358" t="s">
        <v>5269</v>
      </c>
    </row>
    <row r="2359" spans="1:3" x14ac:dyDescent="0.3">
      <c r="A2359" s="10">
        <v>41534</v>
      </c>
      <c r="B2359" s="10">
        <v>41540</v>
      </c>
      <c r="C2359" t="s">
        <v>5269</v>
      </c>
    </row>
    <row r="2360" spans="1:3" x14ac:dyDescent="0.3">
      <c r="A2360" s="10">
        <v>41226</v>
      </c>
      <c r="B2360" s="10">
        <v>41230</v>
      </c>
      <c r="C2360" t="s">
        <v>5274</v>
      </c>
    </row>
    <row r="2361" spans="1:3" x14ac:dyDescent="0.3">
      <c r="A2361" s="10">
        <v>41226</v>
      </c>
      <c r="B2361" s="10">
        <v>41230</v>
      </c>
      <c r="C2361" t="s">
        <v>5274</v>
      </c>
    </row>
    <row r="2362" spans="1:3" x14ac:dyDescent="0.3">
      <c r="A2362" s="10">
        <v>41475</v>
      </c>
      <c r="B2362" s="10">
        <v>41477</v>
      </c>
      <c r="C2362" t="s">
        <v>5275</v>
      </c>
    </row>
    <row r="2363" spans="1:3" x14ac:dyDescent="0.3">
      <c r="A2363" s="10">
        <v>41475</v>
      </c>
      <c r="B2363" s="10">
        <v>41477</v>
      </c>
      <c r="C2363" t="s">
        <v>5275</v>
      </c>
    </row>
    <row r="2364" spans="1:3" x14ac:dyDescent="0.3">
      <c r="A2364" s="10">
        <v>41409</v>
      </c>
      <c r="B2364" s="10">
        <v>41409</v>
      </c>
      <c r="C2364" t="s">
        <v>5278</v>
      </c>
    </row>
    <row r="2365" spans="1:3" x14ac:dyDescent="0.3">
      <c r="A2365" s="10">
        <v>41929</v>
      </c>
      <c r="B2365" s="10">
        <v>41934</v>
      </c>
      <c r="C2365" t="s">
        <v>5279</v>
      </c>
    </row>
    <row r="2366" spans="1:3" x14ac:dyDescent="0.3">
      <c r="A2366" s="10">
        <v>41927</v>
      </c>
      <c r="B2366" s="10">
        <v>41932</v>
      </c>
      <c r="C2366" t="s">
        <v>5281</v>
      </c>
    </row>
    <row r="2367" spans="1:3" x14ac:dyDescent="0.3">
      <c r="A2367" s="10">
        <v>41304</v>
      </c>
      <c r="B2367" s="10">
        <v>41305</v>
      </c>
      <c r="C2367" t="s">
        <v>5284</v>
      </c>
    </row>
    <row r="2368" spans="1:3" x14ac:dyDescent="0.3">
      <c r="A2368" s="10">
        <v>41304</v>
      </c>
      <c r="B2368" s="10">
        <v>41305</v>
      </c>
      <c r="C2368" t="s">
        <v>5284</v>
      </c>
    </row>
    <row r="2369" spans="1:3" x14ac:dyDescent="0.3">
      <c r="A2369" s="10">
        <v>41304</v>
      </c>
      <c r="B2369" s="10">
        <v>41305</v>
      </c>
      <c r="C2369" t="s">
        <v>5284</v>
      </c>
    </row>
    <row r="2370" spans="1:3" x14ac:dyDescent="0.3">
      <c r="A2370" s="10">
        <v>41297</v>
      </c>
      <c r="B2370" s="10">
        <v>41303</v>
      </c>
      <c r="C2370" t="s">
        <v>5285</v>
      </c>
    </row>
    <row r="2371" spans="1:3" x14ac:dyDescent="0.3">
      <c r="A2371" s="10">
        <v>41055</v>
      </c>
      <c r="B2371" s="10">
        <v>41060</v>
      </c>
      <c r="C2371" t="s">
        <v>5290</v>
      </c>
    </row>
    <row r="2372" spans="1:3" x14ac:dyDescent="0.3">
      <c r="A2372" s="10">
        <v>41584</v>
      </c>
      <c r="B2372" s="10">
        <v>41586</v>
      </c>
      <c r="C2372" t="s">
        <v>5293</v>
      </c>
    </row>
    <row r="2373" spans="1:3" x14ac:dyDescent="0.3">
      <c r="A2373" s="10">
        <v>41584</v>
      </c>
      <c r="B2373" s="10">
        <v>41586</v>
      </c>
      <c r="C2373" t="s">
        <v>5293</v>
      </c>
    </row>
    <row r="2374" spans="1:3" x14ac:dyDescent="0.3">
      <c r="A2374" s="10">
        <v>41584</v>
      </c>
      <c r="B2374" s="10">
        <v>41586</v>
      </c>
      <c r="C2374" t="s">
        <v>5293</v>
      </c>
    </row>
    <row r="2375" spans="1:3" x14ac:dyDescent="0.3">
      <c r="A2375" s="10">
        <v>41961</v>
      </c>
      <c r="B2375" s="10">
        <v>41965</v>
      </c>
      <c r="C2375" t="s">
        <v>5294</v>
      </c>
    </row>
    <row r="2376" spans="1:3" x14ac:dyDescent="0.3">
      <c r="A2376" s="10">
        <v>41961</v>
      </c>
      <c r="B2376" s="10">
        <v>41965</v>
      </c>
      <c r="C2376" t="s">
        <v>5294</v>
      </c>
    </row>
    <row r="2377" spans="1:3" x14ac:dyDescent="0.3">
      <c r="A2377" s="10">
        <v>41954</v>
      </c>
      <c r="B2377" s="10">
        <v>41961</v>
      </c>
      <c r="C2377" t="s">
        <v>5298</v>
      </c>
    </row>
    <row r="2378" spans="1:3" x14ac:dyDescent="0.3">
      <c r="A2378" s="10">
        <v>41954</v>
      </c>
      <c r="B2378" s="10">
        <v>41961</v>
      </c>
      <c r="C2378" t="s">
        <v>5298</v>
      </c>
    </row>
    <row r="2379" spans="1:3" x14ac:dyDescent="0.3">
      <c r="A2379" s="10">
        <v>40620</v>
      </c>
      <c r="B2379" s="10">
        <v>40626</v>
      </c>
      <c r="C2379" t="s">
        <v>5301</v>
      </c>
    </row>
    <row r="2380" spans="1:3" x14ac:dyDescent="0.3">
      <c r="A2380" s="10">
        <v>40620</v>
      </c>
      <c r="B2380" s="10">
        <v>40626</v>
      </c>
      <c r="C2380" t="s">
        <v>5301</v>
      </c>
    </row>
    <row r="2381" spans="1:3" x14ac:dyDescent="0.3">
      <c r="A2381" s="10">
        <v>40620</v>
      </c>
      <c r="B2381" s="10">
        <v>40626</v>
      </c>
      <c r="C2381" t="s">
        <v>5301</v>
      </c>
    </row>
    <row r="2382" spans="1:3" x14ac:dyDescent="0.3">
      <c r="A2382" s="10">
        <v>41904</v>
      </c>
      <c r="B2382" s="10">
        <v>41906</v>
      </c>
      <c r="C2382" t="s">
        <v>5303</v>
      </c>
    </row>
    <row r="2383" spans="1:3" x14ac:dyDescent="0.3">
      <c r="A2383" s="10">
        <v>41954</v>
      </c>
      <c r="B2383" s="10">
        <v>41960</v>
      </c>
      <c r="C2383" t="s">
        <v>5305</v>
      </c>
    </row>
    <row r="2384" spans="1:3" x14ac:dyDescent="0.3">
      <c r="A2384" s="10">
        <v>41677</v>
      </c>
      <c r="B2384" s="10">
        <v>41684</v>
      </c>
      <c r="C2384" t="s">
        <v>5309</v>
      </c>
    </row>
    <row r="2385" spans="1:3" x14ac:dyDescent="0.3">
      <c r="A2385" s="10">
        <v>41557</v>
      </c>
      <c r="B2385" s="10">
        <v>41562</v>
      </c>
      <c r="C2385" t="s">
        <v>5310</v>
      </c>
    </row>
    <row r="2386" spans="1:3" x14ac:dyDescent="0.3">
      <c r="A2386" s="10">
        <v>41557</v>
      </c>
      <c r="B2386" s="10">
        <v>41562</v>
      </c>
      <c r="C2386" t="s">
        <v>5310</v>
      </c>
    </row>
    <row r="2387" spans="1:3" x14ac:dyDescent="0.3">
      <c r="A2387" s="10">
        <v>41377</v>
      </c>
      <c r="B2387" s="10">
        <v>41379</v>
      </c>
      <c r="C2387" t="s">
        <v>5311</v>
      </c>
    </row>
    <row r="2388" spans="1:3" x14ac:dyDescent="0.3">
      <c r="A2388" s="10">
        <v>41377</v>
      </c>
      <c r="B2388" s="10">
        <v>41379</v>
      </c>
      <c r="C2388" t="s">
        <v>5311</v>
      </c>
    </row>
    <row r="2389" spans="1:3" x14ac:dyDescent="0.3">
      <c r="A2389" s="10">
        <v>41377</v>
      </c>
      <c r="B2389" s="10">
        <v>41379</v>
      </c>
      <c r="C2389" t="s">
        <v>5311</v>
      </c>
    </row>
    <row r="2390" spans="1:3" x14ac:dyDescent="0.3">
      <c r="A2390" s="10">
        <v>41647</v>
      </c>
      <c r="B2390" s="10">
        <v>41649</v>
      </c>
      <c r="C2390" t="s">
        <v>5314</v>
      </c>
    </row>
    <row r="2391" spans="1:3" x14ac:dyDescent="0.3">
      <c r="A2391" s="10">
        <v>41647</v>
      </c>
      <c r="B2391" s="10">
        <v>41649</v>
      </c>
      <c r="C2391" t="s">
        <v>5314</v>
      </c>
    </row>
    <row r="2392" spans="1:3" x14ac:dyDescent="0.3">
      <c r="A2392" s="10">
        <v>41647</v>
      </c>
      <c r="B2392" s="10">
        <v>41649</v>
      </c>
      <c r="C2392" t="s">
        <v>5314</v>
      </c>
    </row>
    <row r="2393" spans="1:3" x14ac:dyDescent="0.3">
      <c r="A2393" s="10">
        <v>41647</v>
      </c>
      <c r="B2393" s="10">
        <v>41649</v>
      </c>
      <c r="C2393" t="s">
        <v>5314</v>
      </c>
    </row>
    <row r="2394" spans="1:3" x14ac:dyDescent="0.3">
      <c r="A2394" s="10">
        <v>41865</v>
      </c>
      <c r="B2394" s="10">
        <v>41872</v>
      </c>
      <c r="C2394" t="s">
        <v>5317</v>
      </c>
    </row>
    <row r="2395" spans="1:3" x14ac:dyDescent="0.3">
      <c r="A2395" s="10">
        <v>40805</v>
      </c>
      <c r="B2395" s="10">
        <v>40809</v>
      </c>
      <c r="C2395" t="s">
        <v>5318</v>
      </c>
    </row>
    <row r="2396" spans="1:3" x14ac:dyDescent="0.3">
      <c r="A2396" s="10">
        <v>41762</v>
      </c>
      <c r="B2396" s="10">
        <v>41766</v>
      </c>
      <c r="C2396" t="s">
        <v>5319</v>
      </c>
    </row>
    <row r="2397" spans="1:3" x14ac:dyDescent="0.3">
      <c r="A2397" s="10">
        <v>41762</v>
      </c>
      <c r="B2397" s="10">
        <v>41766</v>
      </c>
      <c r="C2397" t="s">
        <v>5319</v>
      </c>
    </row>
    <row r="2398" spans="1:3" x14ac:dyDescent="0.3">
      <c r="A2398" s="10">
        <v>41762</v>
      </c>
      <c r="B2398" s="10">
        <v>41766</v>
      </c>
      <c r="C2398" t="s">
        <v>5319</v>
      </c>
    </row>
    <row r="2399" spans="1:3" x14ac:dyDescent="0.3">
      <c r="A2399" s="10">
        <v>41526</v>
      </c>
      <c r="B2399" s="10">
        <v>41531</v>
      </c>
      <c r="C2399" t="s">
        <v>5324</v>
      </c>
    </row>
    <row r="2400" spans="1:3" x14ac:dyDescent="0.3">
      <c r="A2400" s="10">
        <v>41526</v>
      </c>
      <c r="B2400" s="10">
        <v>41531</v>
      </c>
      <c r="C2400" t="s">
        <v>5324</v>
      </c>
    </row>
    <row r="2401" spans="1:3" x14ac:dyDescent="0.3">
      <c r="A2401" s="10">
        <v>41043</v>
      </c>
      <c r="B2401" s="10">
        <v>41048</v>
      </c>
      <c r="C2401" t="s">
        <v>5325</v>
      </c>
    </row>
    <row r="2402" spans="1:3" x14ac:dyDescent="0.3">
      <c r="A2402" s="10">
        <v>41043</v>
      </c>
      <c r="B2402" s="10">
        <v>41048</v>
      </c>
      <c r="C2402" t="s">
        <v>5325</v>
      </c>
    </row>
    <row r="2403" spans="1:3" x14ac:dyDescent="0.3">
      <c r="A2403" s="10">
        <v>41043</v>
      </c>
      <c r="B2403" s="10">
        <v>41048</v>
      </c>
      <c r="C2403" t="s">
        <v>5325</v>
      </c>
    </row>
    <row r="2404" spans="1:3" x14ac:dyDescent="0.3">
      <c r="A2404" s="10">
        <v>41043</v>
      </c>
      <c r="B2404" s="10">
        <v>41048</v>
      </c>
      <c r="C2404" t="s">
        <v>5325</v>
      </c>
    </row>
    <row r="2405" spans="1:3" x14ac:dyDescent="0.3">
      <c r="A2405" s="10">
        <v>41425</v>
      </c>
      <c r="B2405" s="10">
        <v>41432</v>
      </c>
      <c r="C2405" t="s">
        <v>5326</v>
      </c>
    </row>
    <row r="2406" spans="1:3" x14ac:dyDescent="0.3">
      <c r="A2406" s="10">
        <v>41790</v>
      </c>
      <c r="B2406" s="10">
        <v>41794</v>
      </c>
      <c r="C2406" t="s">
        <v>5327</v>
      </c>
    </row>
    <row r="2407" spans="1:3" x14ac:dyDescent="0.3">
      <c r="A2407" s="10">
        <v>41790</v>
      </c>
      <c r="B2407" s="10">
        <v>41794</v>
      </c>
      <c r="C2407" t="s">
        <v>5327</v>
      </c>
    </row>
    <row r="2408" spans="1:3" x14ac:dyDescent="0.3">
      <c r="A2408" s="10">
        <v>41790</v>
      </c>
      <c r="B2408" s="10">
        <v>41794</v>
      </c>
      <c r="C2408" t="s">
        <v>5327</v>
      </c>
    </row>
    <row r="2409" spans="1:3" x14ac:dyDescent="0.3">
      <c r="A2409" s="10">
        <v>40764</v>
      </c>
      <c r="B2409" s="10">
        <v>40768</v>
      </c>
      <c r="C2409" t="s">
        <v>5332</v>
      </c>
    </row>
    <row r="2410" spans="1:3" x14ac:dyDescent="0.3">
      <c r="A2410" s="10">
        <v>40764</v>
      </c>
      <c r="B2410" s="10">
        <v>40768</v>
      </c>
      <c r="C2410" t="s">
        <v>5332</v>
      </c>
    </row>
    <row r="2411" spans="1:3" x14ac:dyDescent="0.3">
      <c r="A2411" s="10">
        <v>41116</v>
      </c>
      <c r="B2411" s="10">
        <v>41121</v>
      </c>
      <c r="C2411" t="s">
        <v>5333</v>
      </c>
    </row>
    <row r="2412" spans="1:3" x14ac:dyDescent="0.3">
      <c r="A2412" s="10">
        <v>41116</v>
      </c>
      <c r="B2412" s="10">
        <v>41121</v>
      </c>
      <c r="C2412" t="s">
        <v>5333</v>
      </c>
    </row>
    <row r="2413" spans="1:3" x14ac:dyDescent="0.3">
      <c r="A2413" s="10">
        <v>41116</v>
      </c>
      <c r="B2413" s="10">
        <v>41121</v>
      </c>
      <c r="C2413" t="s">
        <v>5333</v>
      </c>
    </row>
    <row r="2414" spans="1:3" x14ac:dyDescent="0.3">
      <c r="A2414" s="10">
        <v>40590</v>
      </c>
      <c r="B2414" s="10">
        <v>40594</v>
      </c>
      <c r="C2414" t="s">
        <v>5334</v>
      </c>
    </row>
    <row r="2415" spans="1:3" x14ac:dyDescent="0.3">
      <c r="A2415" s="10">
        <v>40992</v>
      </c>
      <c r="B2415" s="10">
        <v>40995</v>
      </c>
      <c r="C2415" t="s">
        <v>5335</v>
      </c>
    </row>
    <row r="2416" spans="1:3" x14ac:dyDescent="0.3">
      <c r="A2416" s="10">
        <v>41885</v>
      </c>
      <c r="B2416" s="10">
        <v>41889</v>
      </c>
      <c r="C2416" t="s">
        <v>5338</v>
      </c>
    </row>
    <row r="2417" spans="1:3" x14ac:dyDescent="0.3">
      <c r="A2417" s="10">
        <v>41885</v>
      </c>
      <c r="B2417" s="10">
        <v>41889</v>
      </c>
      <c r="C2417" t="s">
        <v>5338</v>
      </c>
    </row>
    <row r="2418" spans="1:3" x14ac:dyDescent="0.3">
      <c r="A2418" s="10">
        <v>41229</v>
      </c>
      <c r="B2418" s="10">
        <v>41231</v>
      </c>
      <c r="C2418" t="s">
        <v>5343</v>
      </c>
    </row>
    <row r="2419" spans="1:3" x14ac:dyDescent="0.3">
      <c r="A2419" s="10">
        <v>41010</v>
      </c>
      <c r="B2419" s="10">
        <v>41013</v>
      </c>
      <c r="C2419" t="s">
        <v>5344</v>
      </c>
    </row>
    <row r="2420" spans="1:3" x14ac:dyDescent="0.3">
      <c r="A2420" s="10">
        <v>41010</v>
      </c>
      <c r="B2420" s="10">
        <v>41013</v>
      </c>
      <c r="C2420" t="s">
        <v>5344</v>
      </c>
    </row>
    <row r="2421" spans="1:3" x14ac:dyDescent="0.3">
      <c r="A2421" s="10">
        <v>40966</v>
      </c>
      <c r="B2421" s="10">
        <v>40969</v>
      </c>
      <c r="C2421" t="s">
        <v>5347</v>
      </c>
    </row>
    <row r="2422" spans="1:3" x14ac:dyDescent="0.3">
      <c r="A2422" s="10">
        <v>41526</v>
      </c>
      <c r="B2422" s="10">
        <v>41533</v>
      </c>
      <c r="C2422" t="s">
        <v>5348</v>
      </c>
    </row>
    <row r="2423" spans="1:3" x14ac:dyDescent="0.3">
      <c r="A2423" s="10">
        <v>41526</v>
      </c>
      <c r="B2423" s="10">
        <v>41533</v>
      </c>
      <c r="C2423" t="s">
        <v>5348</v>
      </c>
    </row>
    <row r="2424" spans="1:3" x14ac:dyDescent="0.3">
      <c r="A2424" s="10">
        <v>41526</v>
      </c>
      <c r="B2424" s="10">
        <v>41533</v>
      </c>
      <c r="C2424" t="s">
        <v>5348</v>
      </c>
    </row>
    <row r="2425" spans="1:3" x14ac:dyDescent="0.3">
      <c r="A2425" s="10">
        <v>41414</v>
      </c>
      <c r="B2425" s="10">
        <v>41418</v>
      </c>
      <c r="C2425" t="s">
        <v>5353</v>
      </c>
    </row>
    <row r="2426" spans="1:3" x14ac:dyDescent="0.3">
      <c r="A2426" s="10">
        <v>41955</v>
      </c>
      <c r="B2426" s="10">
        <v>41959</v>
      </c>
      <c r="C2426" t="s">
        <v>5354</v>
      </c>
    </row>
    <row r="2427" spans="1:3" x14ac:dyDescent="0.3">
      <c r="A2427" s="10">
        <v>41457</v>
      </c>
      <c r="B2427" s="10">
        <v>41459</v>
      </c>
      <c r="C2427" t="s">
        <v>5355</v>
      </c>
    </row>
    <row r="2428" spans="1:3" x14ac:dyDescent="0.3">
      <c r="A2428" s="10">
        <v>41519</v>
      </c>
      <c r="B2428" s="10">
        <v>41521</v>
      </c>
      <c r="C2428" t="s">
        <v>5356</v>
      </c>
    </row>
    <row r="2429" spans="1:3" x14ac:dyDescent="0.3">
      <c r="A2429" s="10">
        <v>41949</v>
      </c>
      <c r="B2429" s="10">
        <v>41953</v>
      </c>
      <c r="C2429" t="s">
        <v>5361</v>
      </c>
    </row>
    <row r="2430" spans="1:3" x14ac:dyDescent="0.3">
      <c r="A2430" s="10">
        <v>41162</v>
      </c>
      <c r="B2430" s="10">
        <v>41168</v>
      </c>
      <c r="C2430" t="s">
        <v>5362</v>
      </c>
    </row>
    <row r="2431" spans="1:3" x14ac:dyDescent="0.3">
      <c r="A2431" s="10">
        <v>41835</v>
      </c>
      <c r="B2431" s="10">
        <v>41839</v>
      </c>
      <c r="C2431" t="s">
        <v>5365</v>
      </c>
    </row>
    <row r="2432" spans="1:3" x14ac:dyDescent="0.3">
      <c r="A2432" s="10">
        <v>41835</v>
      </c>
      <c r="B2432" s="10">
        <v>41839</v>
      </c>
      <c r="C2432" t="s">
        <v>5365</v>
      </c>
    </row>
    <row r="2433" spans="1:3" x14ac:dyDescent="0.3">
      <c r="A2433" s="10">
        <v>41835</v>
      </c>
      <c r="B2433" s="10">
        <v>41839</v>
      </c>
      <c r="C2433" t="s">
        <v>5365</v>
      </c>
    </row>
    <row r="2434" spans="1:3" x14ac:dyDescent="0.3">
      <c r="A2434" s="10">
        <v>41835</v>
      </c>
      <c r="B2434" s="10">
        <v>41839</v>
      </c>
      <c r="C2434" t="s">
        <v>5365</v>
      </c>
    </row>
    <row r="2435" spans="1:3" x14ac:dyDescent="0.3">
      <c r="A2435" s="10">
        <v>41835</v>
      </c>
      <c r="B2435" s="10">
        <v>41839</v>
      </c>
      <c r="C2435" t="s">
        <v>5365</v>
      </c>
    </row>
    <row r="2436" spans="1:3" x14ac:dyDescent="0.3">
      <c r="A2436" s="10">
        <v>41835</v>
      </c>
      <c r="B2436" s="10">
        <v>41839</v>
      </c>
      <c r="C2436" t="s">
        <v>5365</v>
      </c>
    </row>
    <row r="2437" spans="1:3" x14ac:dyDescent="0.3">
      <c r="A2437" s="10">
        <v>41835</v>
      </c>
      <c r="B2437" s="10">
        <v>41839</v>
      </c>
      <c r="C2437" t="s">
        <v>5365</v>
      </c>
    </row>
    <row r="2438" spans="1:3" x14ac:dyDescent="0.3">
      <c r="A2438" s="10">
        <v>41729</v>
      </c>
      <c r="B2438" s="10">
        <v>41729</v>
      </c>
      <c r="C2438" t="s">
        <v>5370</v>
      </c>
    </row>
    <row r="2439" spans="1:3" x14ac:dyDescent="0.3">
      <c r="A2439" s="10">
        <v>41729</v>
      </c>
      <c r="B2439" s="10">
        <v>41729</v>
      </c>
      <c r="C2439" t="s">
        <v>5370</v>
      </c>
    </row>
    <row r="2440" spans="1:3" x14ac:dyDescent="0.3">
      <c r="A2440" s="10">
        <v>40849</v>
      </c>
      <c r="B2440" s="10">
        <v>40853</v>
      </c>
      <c r="C2440" t="s">
        <v>5375</v>
      </c>
    </row>
    <row r="2441" spans="1:3" x14ac:dyDescent="0.3">
      <c r="A2441" s="10">
        <v>40849</v>
      </c>
      <c r="B2441" s="10">
        <v>40853</v>
      </c>
      <c r="C2441" t="s">
        <v>5375</v>
      </c>
    </row>
    <row r="2442" spans="1:3" x14ac:dyDescent="0.3">
      <c r="A2442" s="10">
        <v>40796</v>
      </c>
      <c r="B2442" s="10">
        <v>40802</v>
      </c>
      <c r="C2442" t="s">
        <v>5380</v>
      </c>
    </row>
    <row r="2443" spans="1:3" x14ac:dyDescent="0.3">
      <c r="A2443" s="10">
        <v>40796</v>
      </c>
      <c r="B2443" s="10">
        <v>40802</v>
      </c>
      <c r="C2443" t="s">
        <v>5380</v>
      </c>
    </row>
    <row r="2444" spans="1:3" x14ac:dyDescent="0.3">
      <c r="A2444" s="10">
        <v>41909</v>
      </c>
      <c r="B2444" s="10">
        <v>41909</v>
      </c>
      <c r="C2444" t="s">
        <v>5381</v>
      </c>
    </row>
    <row r="2445" spans="1:3" x14ac:dyDescent="0.3">
      <c r="A2445" s="10">
        <v>41909</v>
      </c>
      <c r="B2445" s="10">
        <v>41909</v>
      </c>
      <c r="C2445" t="s">
        <v>5381</v>
      </c>
    </row>
    <row r="2446" spans="1:3" x14ac:dyDescent="0.3">
      <c r="A2446" s="10">
        <v>41909</v>
      </c>
      <c r="B2446" s="10">
        <v>41909</v>
      </c>
      <c r="C2446" t="s">
        <v>5381</v>
      </c>
    </row>
    <row r="2447" spans="1:3" x14ac:dyDescent="0.3">
      <c r="A2447" s="10">
        <v>41909</v>
      </c>
      <c r="B2447" s="10">
        <v>41909</v>
      </c>
      <c r="C2447" t="s">
        <v>5381</v>
      </c>
    </row>
    <row r="2448" spans="1:3" x14ac:dyDescent="0.3">
      <c r="A2448" s="10">
        <v>41909</v>
      </c>
      <c r="B2448" s="10">
        <v>41909</v>
      </c>
      <c r="C2448" t="s">
        <v>5381</v>
      </c>
    </row>
    <row r="2449" spans="1:3" x14ac:dyDescent="0.3">
      <c r="A2449" s="10">
        <v>41443</v>
      </c>
      <c r="B2449" s="10">
        <v>41445</v>
      </c>
      <c r="C2449" t="s">
        <v>5383</v>
      </c>
    </row>
    <row r="2450" spans="1:3" x14ac:dyDescent="0.3">
      <c r="A2450" s="10">
        <v>41443</v>
      </c>
      <c r="B2450" s="10">
        <v>41445</v>
      </c>
      <c r="C2450" t="s">
        <v>5383</v>
      </c>
    </row>
    <row r="2451" spans="1:3" x14ac:dyDescent="0.3">
      <c r="A2451" s="10">
        <v>41730</v>
      </c>
      <c r="B2451" s="10">
        <v>41737</v>
      </c>
      <c r="C2451" t="s">
        <v>5387</v>
      </c>
    </row>
    <row r="2452" spans="1:3" x14ac:dyDescent="0.3">
      <c r="A2452" s="10">
        <v>41324</v>
      </c>
      <c r="B2452" s="10">
        <v>41327</v>
      </c>
      <c r="C2452" t="s">
        <v>5388</v>
      </c>
    </row>
    <row r="2453" spans="1:3" x14ac:dyDescent="0.3">
      <c r="A2453" s="10">
        <v>41976</v>
      </c>
      <c r="B2453" s="10">
        <v>41980</v>
      </c>
      <c r="C2453" t="s">
        <v>5389</v>
      </c>
    </row>
    <row r="2454" spans="1:3" x14ac:dyDescent="0.3">
      <c r="A2454" s="10">
        <v>41976</v>
      </c>
      <c r="B2454" s="10">
        <v>41980</v>
      </c>
      <c r="C2454" t="s">
        <v>5389</v>
      </c>
    </row>
    <row r="2455" spans="1:3" x14ac:dyDescent="0.3">
      <c r="A2455" s="10">
        <v>41976</v>
      </c>
      <c r="B2455" s="10">
        <v>41980</v>
      </c>
      <c r="C2455" t="s">
        <v>5389</v>
      </c>
    </row>
    <row r="2456" spans="1:3" x14ac:dyDescent="0.3">
      <c r="A2456" s="10">
        <v>41976</v>
      </c>
      <c r="B2456" s="10">
        <v>41980</v>
      </c>
      <c r="C2456" t="s">
        <v>5389</v>
      </c>
    </row>
    <row r="2457" spans="1:3" x14ac:dyDescent="0.3">
      <c r="A2457" s="10">
        <v>41976</v>
      </c>
      <c r="B2457" s="10">
        <v>41980</v>
      </c>
      <c r="C2457" t="s">
        <v>5389</v>
      </c>
    </row>
    <row r="2458" spans="1:3" x14ac:dyDescent="0.3">
      <c r="A2458" s="10">
        <v>41976</v>
      </c>
      <c r="B2458" s="10">
        <v>41980</v>
      </c>
      <c r="C2458" t="s">
        <v>5389</v>
      </c>
    </row>
    <row r="2459" spans="1:3" x14ac:dyDescent="0.3">
      <c r="A2459" s="10">
        <v>41976</v>
      </c>
      <c r="B2459" s="10">
        <v>41980</v>
      </c>
      <c r="C2459" t="s">
        <v>5389</v>
      </c>
    </row>
    <row r="2460" spans="1:3" x14ac:dyDescent="0.3">
      <c r="A2460" s="10">
        <v>41918</v>
      </c>
      <c r="B2460" s="10">
        <v>41920</v>
      </c>
      <c r="C2460" t="s">
        <v>5392</v>
      </c>
    </row>
    <row r="2461" spans="1:3" x14ac:dyDescent="0.3">
      <c r="A2461" s="10">
        <v>41304</v>
      </c>
      <c r="B2461" s="10">
        <v>41306</v>
      </c>
      <c r="C2461" t="s">
        <v>5393</v>
      </c>
    </row>
    <row r="2462" spans="1:3" x14ac:dyDescent="0.3">
      <c r="A2462" s="10">
        <v>41304</v>
      </c>
      <c r="B2462" s="10">
        <v>41306</v>
      </c>
      <c r="C2462" t="s">
        <v>5393</v>
      </c>
    </row>
    <row r="2463" spans="1:3" x14ac:dyDescent="0.3">
      <c r="A2463" s="10">
        <v>40882</v>
      </c>
      <c r="B2463" s="10">
        <v>40887</v>
      </c>
      <c r="C2463" t="s">
        <v>5394</v>
      </c>
    </row>
    <row r="2464" spans="1:3" x14ac:dyDescent="0.3">
      <c r="A2464" s="10">
        <v>40882</v>
      </c>
      <c r="B2464" s="10">
        <v>40887</v>
      </c>
      <c r="C2464" t="s">
        <v>5394</v>
      </c>
    </row>
    <row r="2465" spans="1:3" x14ac:dyDescent="0.3">
      <c r="A2465" s="10">
        <v>40882</v>
      </c>
      <c r="B2465" s="10">
        <v>40887</v>
      </c>
      <c r="C2465" t="s">
        <v>5394</v>
      </c>
    </row>
    <row r="2466" spans="1:3" x14ac:dyDescent="0.3">
      <c r="A2466" s="10">
        <v>41251</v>
      </c>
      <c r="B2466" s="10">
        <v>41255</v>
      </c>
      <c r="C2466" t="s">
        <v>5395</v>
      </c>
    </row>
    <row r="2467" spans="1:3" x14ac:dyDescent="0.3">
      <c r="A2467" s="10">
        <v>41251</v>
      </c>
      <c r="B2467" s="10">
        <v>41255</v>
      </c>
      <c r="C2467" t="s">
        <v>5395</v>
      </c>
    </row>
    <row r="2468" spans="1:3" x14ac:dyDescent="0.3">
      <c r="A2468" s="10">
        <v>40849</v>
      </c>
      <c r="B2468" s="10">
        <v>40854</v>
      </c>
      <c r="C2468" t="s">
        <v>5396</v>
      </c>
    </row>
    <row r="2469" spans="1:3" x14ac:dyDescent="0.3">
      <c r="A2469" s="10">
        <v>40849</v>
      </c>
      <c r="B2469" s="10">
        <v>40854</v>
      </c>
      <c r="C2469" t="s">
        <v>5396</v>
      </c>
    </row>
    <row r="2470" spans="1:3" x14ac:dyDescent="0.3">
      <c r="A2470" s="10">
        <v>41960</v>
      </c>
      <c r="B2470" s="10">
        <v>41966</v>
      </c>
      <c r="C2470" t="s">
        <v>5401</v>
      </c>
    </row>
    <row r="2471" spans="1:3" x14ac:dyDescent="0.3">
      <c r="A2471" s="10">
        <v>41075</v>
      </c>
      <c r="B2471" s="10">
        <v>41079</v>
      </c>
      <c r="C2471" t="s">
        <v>5402</v>
      </c>
    </row>
    <row r="2472" spans="1:3" x14ac:dyDescent="0.3">
      <c r="A2472" s="10">
        <v>40803</v>
      </c>
      <c r="B2472" s="10">
        <v>40808</v>
      </c>
      <c r="C2472" t="s">
        <v>5403</v>
      </c>
    </row>
    <row r="2473" spans="1:3" x14ac:dyDescent="0.3">
      <c r="A2473" s="10">
        <v>40803</v>
      </c>
      <c r="B2473" s="10">
        <v>40808</v>
      </c>
      <c r="C2473" t="s">
        <v>5403</v>
      </c>
    </row>
    <row r="2474" spans="1:3" x14ac:dyDescent="0.3">
      <c r="A2474" s="10">
        <v>40803</v>
      </c>
      <c r="B2474" s="10">
        <v>40808</v>
      </c>
      <c r="C2474" t="s">
        <v>5403</v>
      </c>
    </row>
    <row r="2475" spans="1:3" x14ac:dyDescent="0.3">
      <c r="A2475" s="10">
        <v>40803</v>
      </c>
      <c r="B2475" s="10">
        <v>40808</v>
      </c>
      <c r="C2475" t="s">
        <v>5403</v>
      </c>
    </row>
    <row r="2476" spans="1:3" x14ac:dyDescent="0.3">
      <c r="A2476" s="10">
        <v>40803</v>
      </c>
      <c r="B2476" s="10">
        <v>40808</v>
      </c>
      <c r="C2476" t="s">
        <v>5403</v>
      </c>
    </row>
    <row r="2477" spans="1:3" x14ac:dyDescent="0.3">
      <c r="A2477" s="10">
        <v>40803</v>
      </c>
      <c r="B2477" s="10">
        <v>40808</v>
      </c>
      <c r="C2477" t="s">
        <v>5403</v>
      </c>
    </row>
    <row r="2478" spans="1:3" x14ac:dyDescent="0.3">
      <c r="A2478" s="10">
        <v>41763</v>
      </c>
      <c r="B2478" s="10">
        <v>41767</v>
      </c>
      <c r="C2478" t="s">
        <v>5408</v>
      </c>
    </row>
    <row r="2479" spans="1:3" x14ac:dyDescent="0.3">
      <c r="A2479" s="10">
        <v>41763</v>
      </c>
      <c r="B2479" s="10">
        <v>41767</v>
      </c>
      <c r="C2479" t="s">
        <v>5408</v>
      </c>
    </row>
    <row r="2480" spans="1:3" x14ac:dyDescent="0.3">
      <c r="A2480" s="10">
        <v>40597</v>
      </c>
      <c r="B2480" s="10">
        <v>40599</v>
      </c>
      <c r="C2480" t="s">
        <v>5411</v>
      </c>
    </row>
    <row r="2481" spans="1:3" x14ac:dyDescent="0.3">
      <c r="A2481" s="10">
        <v>41940</v>
      </c>
      <c r="B2481" s="10">
        <v>41942</v>
      </c>
      <c r="C2481" t="s">
        <v>5412</v>
      </c>
    </row>
    <row r="2482" spans="1:3" x14ac:dyDescent="0.3">
      <c r="A2482" s="10">
        <v>41940</v>
      </c>
      <c r="B2482" s="10">
        <v>41942</v>
      </c>
      <c r="C2482" t="s">
        <v>5412</v>
      </c>
    </row>
    <row r="2483" spans="1:3" x14ac:dyDescent="0.3">
      <c r="A2483" s="10">
        <v>40872</v>
      </c>
      <c r="B2483" s="10">
        <v>40876</v>
      </c>
      <c r="C2483" t="s">
        <v>5413</v>
      </c>
    </row>
    <row r="2484" spans="1:3" x14ac:dyDescent="0.3">
      <c r="A2484" s="10">
        <v>40872</v>
      </c>
      <c r="B2484" s="10">
        <v>40876</v>
      </c>
      <c r="C2484" t="s">
        <v>5413</v>
      </c>
    </row>
    <row r="2485" spans="1:3" x14ac:dyDescent="0.3">
      <c r="A2485" s="10">
        <v>40872</v>
      </c>
      <c r="B2485" s="10">
        <v>40876</v>
      </c>
      <c r="C2485" t="s">
        <v>5413</v>
      </c>
    </row>
    <row r="2486" spans="1:3" x14ac:dyDescent="0.3">
      <c r="A2486" s="10">
        <v>41234</v>
      </c>
      <c r="B2486" s="10">
        <v>41236</v>
      </c>
      <c r="C2486" t="s">
        <v>5415</v>
      </c>
    </row>
    <row r="2487" spans="1:3" x14ac:dyDescent="0.3">
      <c r="A2487" s="10">
        <v>41234</v>
      </c>
      <c r="B2487" s="10">
        <v>41236</v>
      </c>
      <c r="C2487" t="s">
        <v>5415</v>
      </c>
    </row>
    <row r="2488" spans="1:3" x14ac:dyDescent="0.3">
      <c r="A2488" s="10">
        <v>41234</v>
      </c>
      <c r="B2488" s="10">
        <v>41236</v>
      </c>
      <c r="C2488" t="s">
        <v>5415</v>
      </c>
    </row>
    <row r="2489" spans="1:3" x14ac:dyDescent="0.3">
      <c r="A2489" s="10">
        <v>41554</v>
      </c>
      <c r="B2489" s="10">
        <v>41555</v>
      </c>
      <c r="C2489" t="s">
        <v>5420</v>
      </c>
    </row>
    <row r="2490" spans="1:3" x14ac:dyDescent="0.3">
      <c r="A2490" s="10">
        <v>41554</v>
      </c>
      <c r="B2490" s="10">
        <v>41555</v>
      </c>
      <c r="C2490" t="s">
        <v>5420</v>
      </c>
    </row>
    <row r="2491" spans="1:3" x14ac:dyDescent="0.3">
      <c r="A2491" s="10">
        <v>41554</v>
      </c>
      <c r="B2491" s="10">
        <v>41555</v>
      </c>
      <c r="C2491" t="s">
        <v>5420</v>
      </c>
    </row>
    <row r="2492" spans="1:3" x14ac:dyDescent="0.3">
      <c r="A2492" s="10">
        <v>41554</v>
      </c>
      <c r="B2492" s="10">
        <v>41555</v>
      </c>
      <c r="C2492" t="s">
        <v>5420</v>
      </c>
    </row>
    <row r="2493" spans="1:3" x14ac:dyDescent="0.3">
      <c r="A2493" s="10">
        <v>41004</v>
      </c>
      <c r="B2493" s="10">
        <v>41010</v>
      </c>
      <c r="C2493" t="s">
        <v>5425</v>
      </c>
    </row>
    <row r="2494" spans="1:3" x14ac:dyDescent="0.3">
      <c r="A2494" s="10">
        <v>41349</v>
      </c>
      <c r="B2494" s="10">
        <v>41350</v>
      </c>
      <c r="C2494" t="s">
        <v>5428</v>
      </c>
    </row>
    <row r="2495" spans="1:3" x14ac:dyDescent="0.3">
      <c r="A2495" s="10">
        <v>41349</v>
      </c>
      <c r="B2495" s="10">
        <v>41350</v>
      </c>
      <c r="C2495" t="s">
        <v>5428</v>
      </c>
    </row>
    <row r="2496" spans="1:3" x14ac:dyDescent="0.3">
      <c r="A2496" s="10">
        <v>41243</v>
      </c>
      <c r="B2496" s="10">
        <v>41245</v>
      </c>
      <c r="C2496" t="s">
        <v>5433</v>
      </c>
    </row>
    <row r="2497" spans="1:3" x14ac:dyDescent="0.3">
      <c r="A2497" s="10">
        <v>41243</v>
      </c>
      <c r="B2497" s="10">
        <v>41245</v>
      </c>
      <c r="C2497" t="s">
        <v>5433</v>
      </c>
    </row>
    <row r="2498" spans="1:3" x14ac:dyDescent="0.3">
      <c r="A2498" s="10">
        <v>40648</v>
      </c>
      <c r="B2498" s="10">
        <v>40648</v>
      </c>
      <c r="C2498" t="s">
        <v>5434</v>
      </c>
    </row>
    <row r="2499" spans="1:3" x14ac:dyDescent="0.3">
      <c r="A2499" s="10">
        <v>40648</v>
      </c>
      <c r="B2499" s="10">
        <v>40648</v>
      </c>
      <c r="C2499" t="s">
        <v>5434</v>
      </c>
    </row>
    <row r="2500" spans="1:3" x14ac:dyDescent="0.3">
      <c r="A2500" s="10">
        <v>41912</v>
      </c>
      <c r="B2500" s="10">
        <v>41914</v>
      </c>
      <c r="C2500" t="s">
        <v>5437</v>
      </c>
    </row>
    <row r="2501" spans="1:3" x14ac:dyDescent="0.3">
      <c r="A2501" s="10">
        <v>41766</v>
      </c>
      <c r="B2501" s="10">
        <v>41769</v>
      </c>
      <c r="C2501" t="s">
        <v>5440</v>
      </c>
    </row>
    <row r="2502" spans="1:3" x14ac:dyDescent="0.3">
      <c r="A2502" s="10">
        <v>40906</v>
      </c>
      <c r="B2502" s="10">
        <v>40911</v>
      </c>
      <c r="C2502" t="s">
        <v>5445</v>
      </c>
    </row>
    <row r="2503" spans="1:3" x14ac:dyDescent="0.3">
      <c r="A2503" s="10">
        <v>40906</v>
      </c>
      <c r="B2503" s="10">
        <v>40911</v>
      </c>
      <c r="C2503" t="s">
        <v>5445</v>
      </c>
    </row>
    <row r="2504" spans="1:3" x14ac:dyDescent="0.3">
      <c r="A2504" s="10">
        <v>41356</v>
      </c>
      <c r="B2504" s="10">
        <v>41356</v>
      </c>
      <c r="C2504" t="s">
        <v>5446</v>
      </c>
    </row>
    <row r="2505" spans="1:3" x14ac:dyDescent="0.3">
      <c r="A2505" s="10">
        <v>41928</v>
      </c>
      <c r="B2505" s="10">
        <v>41932</v>
      </c>
      <c r="C2505" t="s">
        <v>5447</v>
      </c>
    </row>
    <row r="2506" spans="1:3" x14ac:dyDescent="0.3">
      <c r="A2506" s="10">
        <v>41001</v>
      </c>
      <c r="B2506" s="10">
        <v>41006</v>
      </c>
      <c r="C2506" t="s">
        <v>5452</v>
      </c>
    </row>
    <row r="2507" spans="1:3" x14ac:dyDescent="0.3">
      <c r="A2507" s="10">
        <v>40882</v>
      </c>
      <c r="B2507" s="10">
        <v>40884</v>
      </c>
      <c r="C2507" t="s">
        <v>5453</v>
      </c>
    </row>
    <row r="2508" spans="1:3" x14ac:dyDescent="0.3">
      <c r="A2508" s="10">
        <v>40914</v>
      </c>
      <c r="B2508" s="10">
        <v>40920</v>
      </c>
      <c r="C2508" t="s">
        <v>5456</v>
      </c>
    </row>
    <row r="2509" spans="1:3" x14ac:dyDescent="0.3">
      <c r="A2509" s="10">
        <v>40914</v>
      </c>
      <c r="B2509" s="10">
        <v>40920</v>
      </c>
      <c r="C2509" t="s">
        <v>5456</v>
      </c>
    </row>
    <row r="2510" spans="1:3" x14ac:dyDescent="0.3">
      <c r="A2510" s="10">
        <v>41892</v>
      </c>
      <c r="B2510" s="10">
        <v>41897</v>
      </c>
      <c r="C2510" t="s">
        <v>5459</v>
      </c>
    </row>
    <row r="2511" spans="1:3" x14ac:dyDescent="0.3">
      <c r="A2511" s="10">
        <v>41746</v>
      </c>
      <c r="B2511" s="10">
        <v>41750</v>
      </c>
      <c r="C2511" t="s">
        <v>5460</v>
      </c>
    </row>
    <row r="2512" spans="1:3" x14ac:dyDescent="0.3">
      <c r="A2512" s="10">
        <v>41804</v>
      </c>
      <c r="B2512" s="10">
        <v>41810</v>
      </c>
      <c r="C2512" t="s">
        <v>5463</v>
      </c>
    </row>
    <row r="2513" spans="1:3" x14ac:dyDescent="0.3">
      <c r="A2513" s="10">
        <v>41898</v>
      </c>
      <c r="B2513" s="10">
        <v>41903</v>
      </c>
      <c r="C2513" t="s">
        <v>5464</v>
      </c>
    </row>
    <row r="2514" spans="1:3" x14ac:dyDescent="0.3">
      <c r="A2514" s="10">
        <v>41509</v>
      </c>
      <c r="B2514" s="10">
        <v>41513</v>
      </c>
      <c r="C2514" t="s">
        <v>5465</v>
      </c>
    </row>
    <row r="2515" spans="1:3" x14ac:dyDescent="0.3">
      <c r="A2515" s="10">
        <v>40868</v>
      </c>
      <c r="B2515" s="10">
        <v>40873</v>
      </c>
      <c r="C2515" t="s">
        <v>5468</v>
      </c>
    </row>
    <row r="2516" spans="1:3" x14ac:dyDescent="0.3">
      <c r="A2516" s="10">
        <v>40868</v>
      </c>
      <c r="B2516" s="10">
        <v>40873</v>
      </c>
      <c r="C2516" t="s">
        <v>5468</v>
      </c>
    </row>
    <row r="2517" spans="1:3" x14ac:dyDescent="0.3">
      <c r="A2517" s="10">
        <v>41176</v>
      </c>
      <c r="B2517" s="10">
        <v>41178</v>
      </c>
      <c r="C2517" t="s">
        <v>5469</v>
      </c>
    </row>
    <row r="2518" spans="1:3" x14ac:dyDescent="0.3">
      <c r="A2518" s="10">
        <v>41872</v>
      </c>
      <c r="B2518" s="10">
        <v>41879</v>
      </c>
      <c r="C2518" t="s">
        <v>5472</v>
      </c>
    </row>
    <row r="2519" spans="1:3" x14ac:dyDescent="0.3">
      <c r="A2519" s="10">
        <v>41909</v>
      </c>
      <c r="B2519" s="10">
        <v>41911</v>
      </c>
      <c r="C2519" t="s">
        <v>5473</v>
      </c>
    </row>
    <row r="2520" spans="1:3" x14ac:dyDescent="0.3">
      <c r="A2520" s="10">
        <v>41145</v>
      </c>
      <c r="B2520" s="10">
        <v>41147</v>
      </c>
      <c r="C2520" t="s">
        <v>5476</v>
      </c>
    </row>
    <row r="2521" spans="1:3" x14ac:dyDescent="0.3">
      <c r="A2521" s="10">
        <v>41488</v>
      </c>
      <c r="B2521" s="10">
        <v>41488</v>
      </c>
      <c r="C2521" t="s">
        <v>5477</v>
      </c>
    </row>
    <row r="2522" spans="1:3" x14ac:dyDescent="0.3">
      <c r="A2522" s="10">
        <v>41488</v>
      </c>
      <c r="B2522" s="10">
        <v>41488</v>
      </c>
      <c r="C2522" t="s">
        <v>5477</v>
      </c>
    </row>
    <row r="2523" spans="1:3" x14ac:dyDescent="0.3">
      <c r="A2523" s="10">
        <v>41378</v>
      </c>
      <c r="B2523" s="10">
        <v>41380</v>
      </c>
      <c r="C2523" t="s">
        <v>5478</v>
      </c>
    </row>
    <row r="2524" spans="1:3" x14ac:dyDescent="0.3">
      <c r="A2524" s="10">
        <v>40904</v>
      </c>
      <c r="B2524" s="10">
        <v>40908</v>
      </c>
      <c r="C2524" t="s">
        <v>5479</v>
      </c>
    </row>
    <row r="2525" spans="1:3" x14ac:dyDescent="0.3">
      <c r="A2525" s="10">
        <v>40904</v>
      </c>
      <c r="B2525" s="10">
        <v>40908</v>
      </c>
      <c r="C2525" t="s">
        <v>5479</v>
      </c>
    </row>
    <row r="2526" spans="1:3" x14ac:dyDescent="0.3">
      <c r="A2526" s="10">
        <v>40904</v>
      </c>
      <c r="B2526" s="10">
        <v>40908</v>
      </c>
      <c r="C2526" t="s">
        <v>5479</v>
      </c>
    </row>
    <row r="2527" spans="1:3" x14ac:dyDescent="0.3">
      <c r="A2527" s="10">
        <v>40904</v>
      </c>
      <c r="B2527" s="10">
        <v>40908</v>
      </c>
      <c r="C2527" t="s">
        <v>5479</v>
      </c>
    </row>
    <row r="2528" spans="1:3" x14ac:dyDescent="0.3">
      <c r="A2528" s="10">
        <v>41255</v>
      </c>
      <c r="B2528" s="10">
        <v>41258</v>
      </c>
      <c r="C2528" t="s">
        <v>5481</v>
      </c>
    </row>
    <row r="2529" spans="1:3" x14ac:dyDescent="0.3">
      <c r="A2529" s="10">
        <v>41255</v>
      </c>
      <c r="B2529" s="10">
        <v>41258</v>
      </c>
      <c r="C2529" t="s">
        <v>5481</v>
      </c>
    </row>
    <row r="2530" spans="1:3" x14ac:dyDescent="0.3">
      <c r="A2530" s="10">
        <v>40626</v>
      </c>
      <c r="B2530" s="10">
        <v>40631</v>
      </c>
      <c r="C2530" t="s">
        <v>5482</v>
      </c>
    </row>
    <row r="2531" spans="1:3" x14ac:dyDescent="0.3">
      <c r="A2531" s="10">
        <v>41799</v>
      </c>
      <c r="B2531" s="10">
        <v>41801</v>
      </c>
      <c r="C2531" t="s">
        <v>5483</v>
      </c>
    </row>
    <row r="2532" spans="1:3" x14ac:dyDescent="0.3">
      <c r="A2532" s="10">
        <v>41799</v>
      </c>
      <c r="B2532" s="10">
        <v>41801</v>
      </c>
      <c r="C2532" t="s">
        <v>5483</v>
      </c>
    </row>
    <row r="2533" spans="1:3" x14ac:dyDescent="0.3">
      <c r="A2533" s="10">
        <v>41569</v>
      </c>
      <c r="B2533" s="10">
        <v>41574</v>
      </c>
      <c r="C2533" t="s">
        <v>5490</v>
      </c>
    </row>
    <row r="2534" spans="1:3" x14ac:dyDescent="0.3">
      <c r="A2534" s="10">
        <v>41569</v>
      </c>
      <c r="B2534" s="10">
        <v>41574</v>
      </c>
      <c r="C2534" t="s">
        <v>5490</v>
      </c>
    </row>
    <row r="2535" spans="1:3" x14ac:dyDescent="0.3">
      <c r="A2535" s="10">
        <v>41569</v>
      </c>
      <c r="B2535" s="10">
        <v>41574</v>
      </c>
      <c r="C2535" t="s">
        <v>5490</v>
      </c>
    </row>
    <row r="2536" spans="1:3" x14ac:dyDescent="0.3">
      <c r="A2536" s="10">
        <v>41666</v>
      </c>
      <c r="B2536" s="10">
        <v>41670</v>
      </c>
      <c r="C2536" t="s">
        <v>5497</v>
      </c>
    </row>
    <row r="2537" spans="1:3" x14ac:dyDescent="0.3">
      <c r="A2537" s="10">
        <v>40679</v>
      </c>
      <c r="B2537" s="10">
        <v>40686</v>
      </c>
      <c r="C2537" t="s">
        <v>5498</v>
      </c>
    </row>
    <row r="2538" spans="1:3" x14ac:dyDescent="0.3">
      <c r="A2538" s="10">
        <v>41025</v>
      </c>
      <c r="B2538" s="10">
        <v>41030</v>
      </c>
      <c r="C2538" t="s">
        <v>5501</v>
      </c>
    </row>
    <row r="2539" spans="1:3" x14ac:dyDescent="0.3">
      <c r="A2539" s="10">
        <v>41025</v>
      </c>
      <c r="B2539" s="10">
        <v>41030</v>
      </c>
      <c r="C2539" t="s">
        <v>5501</v>
      </c>
    </row>
    <row r="2540" spans="1:3" x14ac:dyDescent="0.3">
      <c r="A2540" s="10">
        <v>41025</v>
      </c>
      <c r="B2540" s="10">
        <v>41030</v>
      </c>
      <c r="C2540" t="s">
        <v>5501</v>
      </c>
    </row>
    <row r="2541" spans="1:3" x14ac:dyDescent="0.3">
      <c r="A2541" s="10">
        <v>41025</v>
      </c>
      <c r="B2541" s="10">
        <v>41030</v>
      </c>
      <c r="C2541" t="s">
        <v>5501</v>
      </c>
    </row>
    <row r="2542" spans="1:3" x14ac:dyDescent="0.3">
      <c r="A2542" s="10">
        <v>41012</v>
      </c>
      <c r="B2542" s="10">
        <v>41016</v>
      </c>
      <c r="C2542" t="s">
        <v>5502</v>
      </c>
    </row>
    <row r="2543" spans="1:3" x14ac:dyDescent="0.3">
      <c r="A2543" s="10">
        <v>41012</v>
      </c>
      <c r="B2543" s="10">
        <v>41016</v>
      </c>
      <c r="C2543" t="s">
        <v>5502</v>
      </c>
    </row>
    <row r="2544" spans="1:3" x14ac:dyDescent="0.3">
      <c r="A2544" s="10">
        <v>41177</v>
      </c>
      <c r="B2544" s="10">
        <v>41182</v>
      </c>
      <c r="C2544" t="s">
        <v>5505</v>
      </c>
    </row>
    <row r="2545" spans="1:3" x14ac:dyDescent="0.3">
      <c r="A2545" s="10">
        <v>41177</v>
      </c>
      <c r="B2545" s="10">
        <v>41182</v>
      </c>
      <c r="C2545" t="s">
        <v>5505</v>
      </c>
    </row>
    <row r="2546" spans="1:3" x14ac:dyDescent="0.3">
      <c r="A2546" s="10">
        <v>41177</v>
      </c>
      <c r="B2546" s="10">
        <v>41182</v>
      </c>
      <c r="C2546" t="s">
        <v>5505</v>
      </c>
    </row>
    <row r="2547" spans="1:3" x14ac:dyDescent="0.3">
      <c r="A2547" s="10">
        <v>41268</v>
      </c>
      <c r="B2547" s="10">
        <v>41272</v>
      </c>
      <c r="C2547" t="s">
        <v>5510</v>
      </c>
    </row>
    <row r="2548" spans="1:3" x14ac:dyDescent="0.3">
      <c r="A2548" s="10">
        <v>41194</v>
      </c>
      <c r="B2548" s="10">
        <v>41199</v>
      </c>
      <c r="C2548" t="s">
        <v>5515</v>
      </c>
    </row>
    <row r="2549" spans="1:3" x14ac:dyDescent="0.3">
      <c r="A2549" s="10">
        <v>41194</v>
      </c>
      <c r="B2549" s="10">
        <v>41199</v>
      </c>
      <c r="C2549" t="s">
        <v>5515</v>
      </c>
    </row>
    <row r="2550" spans="1:3" x14ac:dyDescent="0.3">
      <c r="A2550" s="10">
        <v>41104</v>
      </c>
      <c r="B2550" s="10">
        <v>41109</v>
      </c>
      <c r="C2550" t="s">
        <v>5518</v>
      </c>
    </row>
    <row r="2551" spans="1:3" x14ac:dyDescent="0.3">
      <c r="A2551" s="10">
        <v>41104</v>
      </c>
      <c r="B2551" s="10">
        <v>41109</v>
      </c>
      <c r="C2551" t="s">
        <v>5518</v>
      </c>
    </row>
    <row r="2552" spans="1:3" x14ac:dyDescent="0.3">
      <c r="A2552" s="10">
        <v>41104</v>
      </c>
      <c r="B2552" s="10">
        <v>41109</v>
      </c>
      <c r="C2552" t="s">
        <v>5518</v>
      </c>
    </row>
    <row r="2553" spans="1:3" x14ac:dyDescent="0.3">
      <c r="A2553" s="10">
        <v>41104</v>
      </c>
      <c r="B2553" s="10">
        <v>41109</v>
      </c>
      <c r="C2553" t="s">
        <v>5518</v>
      </c>
    </row>
    <row r="2554" spans="1:3" x14ac:dyDescent="0.3">
      <c r="A2554" s="10">
        <v>40866</v>
      </c>
      <c r="B2554" s="10">
        <v>40871</v>
      </c>
      <c r="C2554" t="s">
        <v>5523</v>
      </c>
    </row>
    <row r="2555" spans="1:3" x14ac:dyDescent="0.3">
      <c r="A2555" s="10">
        <v>41422</v>
      </c>
      <c r="B2555" s="10">
        <v>41428</v>
      </c>
      <c r="C2555" t="s">
        <v>5526</v>
      </c>
    </row>
    <row r="2556" spans="1:3" x14ac:dyDescent="0.3">
      <c r="A2556" s="10">
        <v>41551</v>
      </c>
      <c r="B2556" s="10">
        <v>41555</v>
      </c>
      <c r="C2556" t="s">
        <v>5527</v>
      </c>
    </row>
    <row r="2557" spans="1:3" x14ac:dyDescent="0.3">
      <c r="A2557" s="10">
        <v>41551</v>
      </c>
      <c r="B2557" s="10">
        <v>41555</v>
      </c>
      <c r="C2557" t="s">
        <v>5527</v>
      </c>
    </row>
    <row r="2558" spans="1:3" x14ac:dyDescent="0.3">
      <c r="A2558" s="10">
        <v>41551</v>
      </c>
      <c r="B2558" s="10">
        <v>41555</v>
      </c>
      <c r="C2558" t="s">
        <v>5527</v>
      </c>
    </row>
    <row r="2559" spans="1:3" x14ac:dyDescent="0.3">
      <c r="A2559" s="10">
        <v>41551</v>
      </c>
      <c r="B2559" s="10">
        <v>41555</v>
      </c>
      <c r="C2559" t="s">
        <v>5527</v>
      </c>
    </row>
    <row r="2560" spans="1:3" x14ac:dyDescent="0.3">
      <c r="A2560" s="10">
        <v>41892</v>
      </c>
      <c r="B2560" s="10">
        <v>41898</v>
      </c>
      <c r="C2560" t="s">
        <v>5528</v>
      </c>
    </row>
    <row r="2561" spans="1:3" x14ac:dyDescent="0.3">
      <c r="A2561" s="10">
        <v>41892</v>
      </c>
      <c r="B2561" s="10">
        <v>41898</v>
      </c>
      <c r="C2561" t="s">
        <v>5528</v>
      </c>
    </row>
    <row r="2562" spans="1:3" x14ac:dyDescent="0.3">
      <c r="A2562" s="10">
        <v>41977</v>
      </c>
      <c r="B2562" s="10">
        <v>41980</v>
      </c>
      <c r="C2562" t="s">
        <v>5531</v>
      </c>
    </row>
    <row r="2563" spans="1:3" x14ac:dyDescent="0.3">
      <c r="A2563" s="10">
        <v>41977</v>
      </c>
      <c r="B2563" s="10">
        <v>41980</v>
      </c>
      <c r="C2563" t="s">
        <v>5531</v>
      </c>
    </row>
    <row r="2564" spans="1:3" x14ac:dyDescent="0.3">
      <c r="A2564" s="10">
        <v>41977</v>
      </c>
      <c r="B2564" s="10">
        <v>41980</v>
      </c>
      <c r="C2564" t="s">
        <v>5531</v>
      </c>
    </row>
    <row r="2565" spans="1:3" x14ac:dyDescent="0.3">
      <c r="A2565" s="10">
        <v>41977</v>
      </c>
      <c r="B2565" s="10">
        <v>41980</v>
      </c>
      <c r="C2565" t="s">
        <v>5531</v>
      </c>
    </row>
    <row r="2566" spans="1:3" x14ac:dyDescent="0.3">
      <c r="A2566" s="10">
        <v>41977</v>
      </c>
      <c r="B2566" s="10">
        <v>41980</v>
      </c>
      <c r="C2566" t="s">
        <v>5531</v>
      </c>
    </row>
    <row r="2567" spans="1:3" x14ac:dyDescent="0.3">
      <c r="A2567" s="10">
        <v>41977</v>
      </c>
      <c r="B2567" s="10">
        <v>41980</v>
      </c>
      <c r="C2567" t="s">
        <v>5531</v>
      </c>
    </row>
    <row r="2568" spans="1:3" x14ac:dyDescent="0.3">
      <c r="A2568" s="10">
        <v>41977</v>
      </c>
      <c r="B2568" s="10">
        <v>41980</v>
      </c>
      <c r="C2568" t="s">
        <v>5531</v>
      </c>
    </row>
    <row r="2569" spans="1:3" x14ac:dyDescent="0.3">
      <c r="A2569" s="10">
        <v>41977</v>
      </c>
      <c r="B2569" s="10">
        <v>41980</v>
      </c>
      <c r="C2569" t="s">
        <v>5531</v>
      </c>
    </row>
    <row r="2570" spans="1:3" x14ac:dyDescent="0.3">
      <c r="A2570" s="10">
        <v>41503</v>
      </c>
      <c r="B2570" s="10">
        <v>41509</v>
      </c>
      <c r="C2570" t="s">
        <v>5534</v>
      </c>
    </row>
    <row r="2571" spans="1:3" x14ac:dyDescent="0.3">
      <c r="A2571" s="10">
        <v>41486</v>
      </c>
      <c r="B2571" s="10">
        <v>41489</v>
      </c>
      <c r="C2571" t="s">
        <v>5536</v>
      </c>
    </row>
    <row r="2572" spans="1:3" x14ac:dyDescent="0.3">
      <c r="A2572" s="10">
        <v>41612</v>
      </c>
      <c r="B2572" s="10">
        <v>41616</v>
      </c>
      <c r="C2572" t="s">
        <v>5539</v>
      </c>
    </row>
    <row r="2573" spans="1:3" x14ac:dyDescent="0.3">
      <c r="A2573" s="10">
        <v>41612</v>
      </c>
      <c r="B2573" s="10">
        <v>41616</v>
      </c>
      <c r="C2573" t="s">
        <v>5539</v>
      </c>
    </row>
    <row r="2574" spans="1:3" x14ac:dyDescent="0.3">
      <c r="A2574" s="10">
        <v>41612</v>
      </c>
      <c r="B2574" s="10">
        <v>41616</v>
      </c>
      <c r="C2574" t="s">
        <v>5539</v>
      </c>
    </row>
    <row r="2575" spans="1:3" x14ac:dyDescent="0.3">
      <c r="A2575" s="10">
        <v>41612</v>
      </c>
      <c r="B2575" s="10">
        <v>41616</v>
      </c>
      <c r="C2575" t="s">
        <v>5539</v>
      </c>
    </row>
    <row r="2576" spans="1:3" x14ac:dyDescent="0.3">
      <c r="A2576" s="10">
        <v>41094</v>
      </c>
      <c r="B2576" s="10">
        <v>41098</v>
      </c>
      <c r="C2576" t="s">
        <v>5545</v>
      </c>
    </row>
    <row r="2577" spans="1:3" x14ac:dyDescent="0.3">
      <c r="A2577" s="10">
        <v>41471</v>
      </c>
      <c r="B2577" s="10">
        <v>41476</v>
      </c>
      <c r="C2577" t="s">
        <v>5546</v>
      </c>
    </row>
    <row r="2578" spans="1:3" x14ac:dyDescent="0.3">
      <c r="A2578" s="10">
        <v>41471</v>
      </c>
      <c r="B2578" s="10">
        <v>41476</v>
      </c>
      <c r="C2578" t="s">
        <v>5546</v>
      </c>
    </row>
    <row r="2579" spans="1:3" x14ac:dyDescent="0.3">
      <c r="A2579" s="10">
        <v>41869</v>
      </c>
      <c r="B2579" s="10">
        <v>41876</v>
      </c>
      <c r="C2579" t="s">
        <v>5549</v>
      </c>
    </row>
    <row r="2580" spans="1:3" x14ac:dyDescent="0.3">
      <c r="A2580" s="10">
        <v>41869</v>
      </c>
      <c r="B2580" s="10">
        <v>41876</v>
      </c>
      <c r="C2580" t="s">
        <v>5549</v>
      </c>
    </row>
    <row r="2581" spans="1:3" x14ac:dyDescent="0.3">
      <c r="A2581" s="10">
        <v>41869</v>
      </c>
      <c r="B2581" s="10">
        <v>41876</v>
      </c>
      <c r="C2581" t="s">
        <v>5549</v>
      </c>
    </row>
    <row r="2582" spans="1:3" x14ac:dyDescent="0.3">
      <c r="A2582" s="10">
        <v>41869</v>
      </c>
      <c r="B2582" s="10">
        <v>41876</v>
      </c>
      <c r="C2582" t="s">
        <v>5549</v>
      </c>
    </row>
    <row r="2583" spans="1:3" x14ac:dyDescent="0.3">
      <c r="A2583" s="10">
        <v>41869</v>
      </c>
      <c r="B2583" s="10">
        <v>41876</v>
      </c>
      <c r="C2583" t="s">
        <v>5549</v>
      </c>
    </row>
    <row r="2584" spans="1:3" x14ac:dyDescent="0.3">
      <c r="A2584" s="10">
        <v>41869</v>
      </c>
      <c r="B2584" s="10">
        <v>41876</v>
      </c>
      <c r="C2584" t="s">
        <v>5549</v>
      </c>
    </row>
    <row r="2585" spans="1:3" x14ac:dyDescent="0.3">
      <c r="A2585" s="10">
        <v>41869</v>
      </c>
      <c r="B2585" s="10">
        <v>41876</v>
      </c>
      <c r="C2585" t="s">
        <v>5549</v>
      </c>
    </row>
    <row r="2586" spans="1:3" x14ac:dyDescent="0.3">
      <c r="A2586" s="10">
        <v>41623</v>
      </c>
      <c r="B2586" s="10">
        <v>41626</v>
      </c>
      <c r="C2586" t="s">
        <v>5553</v>
      </c>
    </row>
    <row r="2587" spans="1:3" x14ac:dyDescent="0.3">
      <c r="A2587" s="10">
        <v>41623</v>
      </c>
      <c r="B2587" s="10">
        <v>41626</v>
      </c>
      <c r="C2587" t="s">
        <v>5553</v>
      </c>
    </row>
    <row r="2588" spans="1:3" x14ac:dyDescent="0.3">
      <c r="A2588" s="10">
        <v>41918</v>
      </c>
      <c r="B2588" s="10">
        <v>41923</v>
      </c>
      <c r="C2588" t="s">
        <v>5554</v>
      </c>
    </row>
    <row r="2589" spans="1:3" x14ac:dyDescent="0.3">
      <c r="A2589" s="10">
        <v>41918</v>
      </c>
      <c r="B2589" s="10">
        <v>41923</v>
      </c>
      <c r="C2589" t="s">
        <v>5554</v>
      </c>
    </row>
    <row r="2590" spans="1:3" x14ac:dyDescent="0.3">
      <c r="A2590" s="10">
        <v>41918</v>
      </c>
      <c r="B2590" s="10">
        <v>41923</v>
      </c>
      <c r="C2590" t="s">
        <v>5554</v>
      </c>
    </row>
    <row r="2591" spans="1:3" x14ac:dyDescent="0.3">
      <c r="A2591" s="10">
        <v>41918</v>
      </c>
      <c r="B2591" s="10">
        <v>41923</v>
      </c>
      <c r="C2591" t="s">
        <v>5554</v>
      </c>
    </row>
    <row r="2592" spans="1:3" x14ac:dyDescent="0.3">
      <c r="A2592" s="10">
        <v>41918</v>
      </c>
      <c r="B2592" s="10">
        <v>41923</v>
      </c>
      <c r="C2592" t="s">
        <v>5554</v>
      </c>
    </row>
    <row r="2593" spans="1:3" x14ac:dyDescent="0.3">
      <c r="A2593" s="10">
        <v>41918</v>
      </c>
      <c r="B2593" s="10">
        <v>41923</v>
      </c>
      <c r="C2593" t="s">
        <v>5554</v>
      </c>
    </row>
    <row r="2594" spans="1:3" x14ac:dyDescent="0.3">
      <c r="A2594" s="10">
        <v>40991</v>
      </c>
      <c r="B2594" s="10">
        <v>40998</v>
      </c>
      <c r="C2594" t="s">
        <v>5557</v>
      </c>
    </row>
    <row r="2595" spans="1:3" x14ac:dyDescent="0.3">
      <c r="A2595" s="10">
        <v>41558</v>
      </c>
      <c r="B2595" s="10">
        <v>41560</v>
      </c>
      <c r="C2595" t="s">
        <v>5558</v>
      </c>
    </row>
    <row r="2596" spans="1:3" x14ac:dyDescent="0.3">
      <c r="A2596" s="10">
        <v>41558</v>
      </c>
      <c r="B2596" s="10">
        <v>41560</v>
      </c>
      <c r="C2596" t="s">
        <v>5558</v>
      </c>
    </row>
    <row r="2597" spans="1:3" x14ac:dyDescent="0.3">
      <c r="A2597" s="10">
        <v>41558</v>
      </c>
      <c r="B2597" s="10">
        <v>41560</v>
      </c>
      <c r="C2597" t="s">
        <v>5558</v>
      </c>
    </row>
    <row r="2598" spans="1:3" x14ac:dyDescent="0.3">
      <c r="A2598" s="10">
        <v>41148</v>
      </c>
      <c r="B2598" s="10">
        <v>41152</v>
      </c>
      <c r="C2598" t="s">
        <v>5565</v>
      </c>
    </row>
    <row r="2599" spans="1:3" x14ac:dyDescent="0.3">
      <c r="A2599" s="10">
        <v>41386</v>
      </c>
      <c r="B2599" s="10">
        <v>41389</v>
      </c>
      <c r="C2599" t="s">
        <v>5568</v>
      </c>
    </row>
    <row r="2600" spans="1:3" x14ac:dyDescent="0.3">
      <c r="A2600" s="10">
        <v>41233</v>
      </c>
      <c r="B2600" s="10">
        <v>41236</v>
      </c>
      <c r="C2600" t="s">
        <v>5569</v>
      </c>
    </row>
    <row r="2601" spans="1:3" x14ac:dyDescent="0.3">
      <c r="A2601" s="10">
        <v>41233</v>
      </c>
      <c r="B2601" s="10">
        <v>41236</v>
      </c>
      <c r="C2601" t="s">
        <v>5569</v>
      </c>
    </row>
    <row r="2602" spans="1:3" x14ac:dyDescent="0.3">
      <c r="A2602" s="10">
        <v>41233</v>
      </c>
      <c r="B2602" s="10">
        <v>41236</v>
      </c>
      <c r="C2602" t="s">
        <v>5569</v>
      </c>
    </row>
    <row r="2603" spans="1:3" x14ac:dyDescent="0.3">
      <c r="A2603" s="10">
        <v>41947</v>
      </c>
      <c r="B2603" s="10">
        <v>41949</v>
      </c>
      <c r="C2603" t="s">
        <v>5574</v>
      </c>
    </row>
    <row r="2604" spans="1:3" x14ac:dyDescent="0.3">
      <c r="A2604" s="10">
        <v>41947</v>
      </c>
      <c r="B2604" s="10">
        <v>41949</v>
      </c>
      <c r="C2604" t="s">
        <v>5574</v>
      </c>
    </row>
    <row r="2605" spans="1:3" x14ac:dyDescent="0.3">
      <c r="A2605" s="10">
        <v>40667</v>
      </c>
      <c r="B2605" s="10">
        <v>40670</v>
      </c>
      <c r="C2605" t="s">
        <v>5575</v>
      </c>
    </row>
    <row r="2606" spans="1:3" x14ac:dyDescent="0.3">
      <c r="A2606" s="10">
        <v>40667</v>
      </c>
      <c r="B2606" s="10">
        <v>40670</v>
      </c>
      <c r="C2606" t="s">
        <v>5575</v>
      </c>
    </row>
    <row r="2607" spans="1:3" x14ac:dyDescent="0.3">
      <c r="A2607" s="10">
        <v>41255</v>
      </c>
      <c r="B2607" s="10">
        <v>41258</v>
      </c>
      <c r="C2607" t="s">
        <v>5578</v>
      </c>
    </row>
    <row r="2608" spans="1:3" x14ac:dyDescent="0.3">
      <c r="A2608" s="10">
        <v>41255</v>
      </c>
      <c r="B2608" s="10">
        <v>41258</v>
      </c>
      <c r="C2608" t="s">
        <v>5578</v>
      </c>
    </row>
    <row r="2609" spans="1:3" x14ac:dyDescent="0.3">
      <c r="A2609" s="10">
        <v>41555</v>
      </c>
      <c r="B2609" s="10">
        <v>41559</v>
      </c>
      <c r="C2609" t="s">
        <v>5581</v>
      </c>
    </row>
    <row r="2610" spans="1:3" x14ac:dyDescent="0.3">
      <c r="A2610" s="10">
        <v>41080</v>
      </c>
      <c r="B2610" s="10">
        <v>41083</v>
      </c>
      <c r="C2610" t="s">
        <v>5582</v>
      </c>
    </row>
    <row r="2611" spans="1:3" x14ac:dyDescent="0.3">
      <c r="A2611" s="10">
        <v>41930</v>
      </c>
      <c r="B2611" s="10">
        <v>41932</v>
      </c>
      <c r="C2611" t="s">
        <v>5583</v>
      </c>
    </row>
    <row r="2612" spans="1:3" x14ac:dyDescent="0.3">
      <c r="A2612" s="10">
        <v>41821</v>
      </c>
      <c r="B2612" s="10">
        <v>41823</v>
      </c>
      <c r="C2612" t="s">
        <v>5584</v>
      </c>
    </row>
    <row r="2613" spans="1:3" x14ac:dyDescent="0.3">
      <c r="A2613" s="10">
        <v>41873</v>
      </c>
      <c r="B2613" s="10">
        <v>41877</v>
      </c>
      <c r="C2613" t="s">
        <v>5587</v>
      </c>
    </row>
    <row r="2614" spans="1:3" x14ac:dyDescent="0.3">
      <c r="A2614" s="10">
        <v>41873</v>
      </c>
      <c r="B2614" s="10">
        <v>41877</v>
      </c>
      <c r="C2614" t="s">
        <v>5587</v>
      </c>
    </row>
    <row r="2615" spans="1:3" x14ac:dyDescent="0.3">
      <c r="A2615" s="10">
        <v>41873</v>
      </c>
      <c r="B2615" s="10">
        <v>41877</v>
      </c>
      <c r="C2615" t="s">
        <v>5587</v>
      </c>
    </row>
    <row r="2616" spans="1:3" x14ac:dyDescent="0.3">
      <c r="A2616" s="10">
        <v>41898</v>
      </c>
      <c r="B2616" s="10">
        <v>41900</v>
      </c>
      <c r="C2616" t="s">
        <v>5590</v>
      </c>
    </row>
    <row r="2617" spans="1:3" x14ac:dyDescent="0.3">
      <c r="A2617" s="10">
        <v>41149</v>
      </c>
      <c r="B2617" s="10">
        <v>41156</v>
      </c>
      <c r="C2617" t="s">
        <v>5591</v>
      </c>
    </row>
    <row r="2618" spans="1:3" x14ac:dyDescent="0.3">
      <c r="A2618" s="10">
        <v>41149</v>
      </c>
      <c r="B2618" s="10">
        <v>41156</v>
      </c>
      <c r="C2618" t="s">
        <v>5591</v>
      </c>
    </row>
    <row r="2619" spans="1:3" x14ac:dyDescent="0.3">
      <c r="A2619" s="10">
        <v>41149</v>
      </c>
      <c r="B2619" s="10">
        <v>41156</v>
      </c>
      <c r="C2619" t="s">
        <v>5591</v>
      </c>
    </row>
    <row r="2620" spans="1:3" x14ac:dyDescent="0.3">
      <c r="A2620" s="10">
        <v>41149</v>
      </c>
      <c r="B2620" s="10">
        <v>41156</v>
      </c>
      <c r="C2620" t="s">
        <v>5591</v>
      </c>
    </row>
    <row r="2621" spans="1:3" x14ac:dyDescent="0.3">
      <c r="A2621" s="10">
        <v>41149</v>
      </c>
      <c r="B2621" s="10">
        <v>41156</v>
      </c>
      <c r="C2621" t="s">
        <v>5591</v>
      </c>
    </row>
    <row r="2622" spans="1:3" x14ac:dyDescent="0.3">
      <c r="A2622" s="10">
        <v>41149</v>
      </c>
      <c r="B2622" s="10">
        <v>41156</v>
      </c>
      <c r="C2622" t="s">
        <v>5591</v>
      </c>
    </row>
    <row r="2623" spans="1:3" x14ac:dyDescent="0.3">
      <c r="A2623" s="10">
        <v>41202</v>
      </c>
      <c r="B2623" s="10">
        <v>41206</v>
      </c>
      <c r="C2623" t="s">
        <v>5596</v>
      </c>
    </row>
    <row r="2624" spans="1:3" x14ac:dyDescent="0.3">
      <c r="A2624" s="10">
        <v>41202</v>
      </c>
      <c r="B2624" s="10">
        <v>41206</v>
      </c>
      <c r="C2624" t="s">
        <v>5596</v>
      </c>
    </row>
    <row r="2625" spans="1:3" x14ac:dyDescent="0.3">
      <c r="A2625" s="10">
        <v>41208</v>
      </c>
      <c r="B2625" s="10">
        <v>41214</v>
      </c>
      <c r="C2625" t="s">
        <v>5597</v>
      </c>
    </row>
    <row r="2626" spans="1:3" x14ac:dyDescent="0.3">
      <c r="A2626" s="10">
        <v>41208</v>
      </c>
      <c r="B2626" s="10">
        <v>41214</v>
      </c>
      <c r="C2626" t="s">
        <v>5597</v>
      </c>
    </row>
    <row r="2627" spans="1:3" x14ac:dyDescent="0.3">
      <c r="A2627" s="10">
        <v>41208</v>
      </c>
      <c r="B2627" s="10">
        <v>41214</v>
      </c>
      <c r="C2627" t="s">
        <v>5597</v>
      </c>
    </row>
    <row r="2628" spans="1:3" x14ac:dyDescent="0.3">
      <c r="A2628" s="10">
        <v>41208</v>
      </c>
      <c r="B2628" s="10">
        <v>41214</v>
      </c>
      <c r="C2628" t="s">
        <v>5597</v>
      </c>
    </row>
    <row r="2629" spans="1:3" x14ac:dyDescent="0.3">
      <c r="A2629" s="10">
        <v>41208</v>
      </c>
      <c r="B2629" s="10">
        <v>41214</v>
      </c>
      <c r="C2629" t="s">
        <v>5597</v>
      </c>
    </row>
    <row r="2630" spans="1:3" x14ac:dyDescent="0.3">
      <c r="A2630" s="10">
        <v>41547</v>
      </c>
      <c r="B2630" s="10">
        <v>41549</v>
      </c>
      <c r="C2630" t="s">
        <v>5598</v>
      </c>
    </row>
    <row r="2631" spans="1:3" x14ac:dyDescent="0.3">
      <c r="A2631" s="10">
        <v>41100</v>
      </c>
      <c r="B2631" s="10">
        <v>41104</v>
      </c>
      <c r="C2631" t="s">
        <v>5599</v>
      </c>
    </row>
    <row r="2632" spans="1:3" x14ac:dyDescent="0.3">
      <c r="A2632" s="10">
        <v>40884</v>
      </c>
      <c r="B2632" s="10">
        <v>40890</v>
      </c>
      <c r="C2632" t="s">
        <v>5602</v>
      </c>
    </row>
    <row r="2633" spans="1:3" x14ac:dyDescent="0.3">
      <c r="A2633" s="10">
        <v>41253</v>
      </c>
      <c r="B2633" s="10">
        <v>41257</v>
      </c>
      <c r="C2633" t="s">
        <v>5603</v>
      </c>
    </row>
    <row r="2634" spans="1:3" x14ac:dyDescent="0.3">
      <c r="A2634" s="10">
        <v>41848</v>
      </c>
      <c r="B2634" s="10">
        <v>41853</v>
      </c>
      <c r="C2634" t="s">
        <v>5604</v>
      </c>
    </row>
    <row r="2635" spans="1:3" x14ac:dyDescent="0.3">
      <c r="A2635" s="10">
        <v>41848</v>
      </c>
      <c r="B2635" s="10">
        <v>41853</v>
      </c>
      <c r="C2635" t="s">
        <v>5604</v>
      </c>
    </row>
    <row r="2636" spans="1:3" x14ac:dyDescent="0.3">
      <c r="A2636" s="10">
        <v>41848</v>
      </c>
      <c r="B2636" s="10">
        <v>41853</v>
      </c>
      <c r="C2636" t="s">
        <v>5604</v>
      </c>
    </row>
    <row r="2637" spans="1:3" x14ac:dyDescent="0.3">
      <c r="A2637" s="10">
        <v>41848</v>
      </c>
      <c r="B2637" s="10">
        <v>41853</v>
      </c>
      <c r="C2637" t="s">
        <v>5604</v>
      </c>
    </row>
    <row r="2638" spans="1:3" x14ac:dyDescent="0.3">
      <c r="A2638" s="10">
        <v>42002</v>
      </c>
      <c r="B2638" s="10">
        <v>42006</v>
      </c>
      <c r="C2638" t="s">
        <v>5605</v>
      </c>
    </row>
    <row r="2639" spans="1:3" x14ac:dyDescent="0.3">
      <c r="A2639" s="10">
        <v>42002</v>
      </c>
      <c r="B2639" s="10">
        <v>42006</v>
      </c>
      <c r="C2639" t="s">
        <v>5605</v>
      </c>
    </row>
    <row r="2640" spans="1:3" x14ac:dyDescent="0.3">
      <c r="A2640" s="10">
        <v>41344</v>
      </c>
      <c r="B2640" s="10">
        <v>41347</v>
      </c>
      <c r="C2640" t="s">
        <v>5606</v>
      </c>
    </row>
    <row r="2641" spans="1:3" x14ac:dyDescent="0.3">
      <c r="A2641" s="10">
        <v>41344</v>
      </c>
      <c r="B2641" s="10">
        <v>41347</v>
      </c>
      <c r="C2641" t="s">
        <v>5606</v>
      </c>
    </row>
    <row r="2642" spans="1:3" x14ac:dyDescent="0.3">
      <c r="A2642" s="10">
        <v>41051</v>
      </c>
      <c r="B2642" s="10">
        <v>41055</v>
      </c>
      <c r="C2642" t="s">
        <v>5609</v>
      </c>
    </row>
    <row r="2643" spans="1:3" x14ac:dyDescent="0.3">
      <c r="A2643" s="10">
        <v>41051</v>
      </c>
      <c r="B2643" s="10">
        <v>41055</v>
      </c>
      <c r="C2643" t="s">
        <v>5609</v>
      </c>
    </row>
    <row r="2644" spans="1:3" x14ac:dyDescent="0.3">
      <c r="A2644" s="10">
        <v>41051</v>
      </c>
      <c r="B2644" s="10">
        <v>41055</v>
      </c>
      <c r="C2644" t="s">
        <v>5609</v>
      </c>
    </row>
    <row r="2645" spans="1:3" x14ac:dyDescent="0.3">
      <c r="A2645" s="10">
        <v>41051</v>
      </c>
      <c r="B2645" s="10">
        <v>41055</v>
      </c>
      <c r="C2645" t="s">
        <v>5609</v>
      </c>
    </row>
    <row r="2646" spans="1:3" x14ac:dyDescent="0.3">
      <c r="A2646" s="10">
        <v>41881</v>
      </c>
      <c r="B2646" s="10">
        <v>41887</v>
      </c>
      <c r="C2646" t="s">
        <v>5612</v>
      </c>
    </row>
    <row r="2647" spans="1:3" x14ac:dyDescent="0.3">
      <c r="A2647" s="10">
        <v>41821</v>
      </c>
      <c r="B2647" s="10">
        <v>41826</v>
      </c>
      <c r="C2647" t="s">
        <v>5615</v>
      </c>
    </row>
    <row r="2648" spans="1:3" x14ac:dyDescent="0.3">
      <c r="A2648" s="10">
        <v>41590</v>
      </c>
      <c r="B2648" s="10">
        <v>41595</v>
      </c>
      <c r="C2648" t="s">
        <v>5616</v>
      </c>
    </row>
    <row r="2649" spans="1:3" x14ac:dyDescent="0.3">
      <c r="A2649" s="10">
        <v>41590</v>
      </c>
      <c r="B2649" s="10">
        <v>41595</v>
      </c>
      <c r="C2649" t="s">
        <v>5616</v>
      </c>
    </row>
    <row r="2650" spans="1:3" x14ac:dyDescent="0.3">
      <c r="A2650" s="10">
        <v>41590</v>
      </c>
      <c r="B2650" s="10">
        <v>41595</v>
      </c>
      <c r="C2650" t="s">
        <v>5616</v>
      </c>
    </row>
    <row r="2651" spans="1:3" x14ac:dyDescent="0.3">
      <c r="A2651" s="10">
        <v>41890</v>
      </c>
      <c r="B2651" s="10">
        <v>41895</v>
      </c>
      <c r="C2651" t="s">
        <v>5619</v>
      </c>
    </row>
    <row r="2652" spans="1:3" x14ac:dyDescent="0.3">
      <c r="A2652" s="10">
        <v>40744</v>
      </c>
      <c r="B2652" s="10">
        <v>40747</v>
      </c>
      <c r="C2652" t="s">
        <v>5620</v>
      </c>
    </row>
    <row r="2653" spans="1:3" x14ac:dyDescent="0.3">
      <c r="A2653" s="10">
        <v>40744</v>
      </c>
      <c r="B2653" s="10">
        <v>40747</v>
      </c>
      <c r="C2653" t="s">
        <v>5620</v>
      </c>
    </row>
    <row r="2654" spans="1:3" x14ac:dyDescent="0.3">
      <c r="A2654" s="10">
        <v>40744</v>
      </c>
      <c r="B2654" s="10">
        <v>40747</v>
      </c>
      <c r="C2654" t="s">
        <v>5620</v>
      </c>
    </row>
    <row r="2655" spans="1:3" x14ac:dyDescent="0.3">
      <c r="A2655" s="10">
        <v>40744</v>
      </c>
      <c r="B2655" s="10">
        <v>40747</v>
      </c>
      <c r="C2655" t="s">
        <v>5620</v>
      </c>
    </row>
    <row r="2656" spans="1:3" x14ac:dyDescent="0.3">
      <c r="A2656" s="10">
        <v>40955</v>
      </c>
      <c r="B2656" s="10">
        <v>40960</v>
      </c>
      <c r="C2656" t="s">
        <v>5623</v>
      </c>
    </row>
    <row r="2657" spans="1:3" x14ac:dyDescent="0.3">
      <c r="A2657" s="10">
        <v>40955</v>
      </c>
      <c r="B2657" s="10">
        <v>40960</v>
      </c>
      <c r="C2657" t="s">
        <v>5623</v>
      </c>
    </row>
    <row r="2658" spans="1:3" x14ac:dyDescent="0.3">
      <c r="A2658" s="10">
        <v>41310</v>
      </c>
      <c r="B2658" s="10">
        <v>41315</v>
      </c>
      <c r="C2658" t="s">
        <v>5624</v>
      </c>
    </row>
    <row r="2659" spans="1:3" x14ac:dyDescent="0.3">
      <c r="A2659" s="10">
        <v>41310</v>
      </c>
      <c r="B2659" s="10">
        <v>41315</v>
      </c>
      <c r="C2659" t="s">
        <v>5624</v>
      </c>
    </row>
    <row r="2660" spans="1:3" x14ac:dyDescent="0.3">
      <c r="A2660" s="10">
        <v>41310</v>
      </c>
      <c r="B2660" s="10">
        <v>41315</v>
      </c>
      <c r="C2660" t="s">
        <v>5624</v>
      </c>
    </row>
    <row r="2661" spans="1:3" x14ac:dyDescent="0.3">
      <c r="A2661" s="10">
        <v>41310</v>
      </c>
      <c r="B2661" s="10">
        <v>41315</v>
      </c>
      <c r="C2661" t="s">
        <v>5624</v>
      </c>
    </row>
    <row r="2662" spans="1:3" x14ac:dyDescent="0.3">
      <c r="A2662" s="10">
        <v>41636</v>
      </c>
      <c r="B2662" s="10">
        <v>41640</v>
      </c>
      <c r="C2662" t="s">
        <v>5627</v>
      </c>
    </row>
    <row r="2663" spans="1:3" x14ac:dyDescent="0.3">
      <c r="A2663" s="10">
        <v>41722</v>
      </c>
      <c r="B2663" s="10">
        <v>41724</v>
      </c>
      <c r="C2663" t="s">
        <v>5628</v>
      </c>
    </row>
    <row r="2664" spans="1:3" x14ac:dyDescent="0.3">
      <c r="A2664" s="10">
        <v>41722</v>
      </c>
      <c r="B2664" s="10">
        <v>41724</v>
      </c>
      <c r="C2664" t="s">
        <v>5628</v>
      </c>
    </row>
    <row r="2665" spans="1:3" x14ac:dyDescent="0.3">
      <c r="A2665" s="10">
        <v>41722</v>
      </c>
      <c r="B2665" s="10">
        <v>41724</v>
      </c>
      <c r="C2665" t="s">
        <v>5628</v>
      </c>
    </row>
    <row r="2666" spans="1:3" x14ac:dyDescent="0.3">
      <c r="A2666" s="10">
        <v>41597</v>
      </c>
      <c r="B2666" s="10">
        <v>41601</v>
      </c>
      <c r="C2666" t="s">
        <v>5631</v>
      </c>
    </row>
    <row r="2667" spans="1:3" x14ac:dyDescent="0.3">
      <c r="A2667" s="10">
        <v>41215</v>
      </c>
      <c r="B2667" s="10">
        <v>41219</v>
      </c>
      <c r="C2667" t="s">
        <v>5632</v>
      </c>
    </row>
    <row r="2668" spans="1:3" x14ac:dyDescent="0.3">
      <c r="A2668" s="10">
        <v>41215</v>
      </c>
      <c r="B2668" s="10">
        <v>41219</v>
      </c>
      <c r="C2668" t="s">
        <v>5632</v>
      </c>
    </row>
    <row r="2669" spans="1:3" x14ac:dyDescent="0.3">
      <c r="A2669" s="10">
        <v>41215</v>
      </c>
      <c r="B2669" s="10">
        <v>41219</v>
      </c>
      <c r="C2669" t="s">
        <v>5632</v>
      </c>
    </row>
    <row r="2670" spans="1:3" x14ac:dyDescent="0.3">
      <c r="A2670" s="10">
        <v>41215</v>
      </c>
      <c r="B2670" s="10">
        <v>41219</v>
      </c>
      <c r="C2670" t="s">
        <v>5632</v>
      </c>
    </row>
    <row r="2671" spans="1:3" x14ac:dyDescent="0.3">
      <c r="A2671" s="10">
        <v>41487</v>
      </c>
      <c r="B2671" s="10">
        <v>41492</v>
      </c>
      <c r="C2671" t="s">
        <v>5635</v>
      </c>
    </row>
    <row r="2672" spans="1:3" x14ac:dyDescent="0.3">
      <c r="A2672" s="10">
        <v>41950</v>
      </c>
      <c r="B2672" s="10">
        <v>41957</v>
      </c>
      <c r="C2672" t="s">
        <v>5636</v>
      </c>
    </row>
    <row r="2673" spans="1:3" x14ac:dyDescent="0.3">
      <c r="A2673" s="10">
        <v>41950</v>
      </c>
      <c r="B2673" s="10">
        <v>41957</v>
      </c>
      <c r="C2673" t="s">
        <v>5636</v>
      </c>
    </row>
    <row r="2674" spans="1:3" x14ac:dyDescent="0.3">
      <c r="A2674" s="10">
        <v>41950</v>
      </c>
      <c r="B2674" s="10">
        <v>41957</v>
      </c>
      <c r="C2674" t="s">
        <v>5636</v>
      </c>
    </row>
    <row r="2675" spans="1:3" x14ac:dyDescent="0.3">
      <c r="A2675" s="10">
        <v>40733</v>
      </c>
      <c r="B2675" s="10">
        <v>40737</v>
      </c>
      <c r="C2675" t="s">
        <v>5637</v>
      </c>
    </row>
    <row r="2676" spans="1:3" x14ac:dyDescent="0.3">
      <c r="A2676" s="10">
        <v>40733</v>
      </c>
      <c r="B2676" s="10">
        <v>40737</v>
      </c>
      <c r="C2676" t="s">
        <v>5637</v>
      </c>
    </row>
    <row r="2677" spans="1:3" x14ac:dyDescent="0.3">
      <c r="A2677" s="10">
        <v>40733</v>
      </c>
      <c r="B2677" s="10">
        <v>40737</v>
      </c>
      <c r="C2677" t="s">
        <v>5637</v>
      </c>
    </row>
    <row r="2678" spans="1:3" x14ac:dyDescent="0.3">
      <c r="A2678" s="10">
        <v>41996</v>
      </c>
      <c r="B2678" s="10">
        <v>41998</v>
      </c>
      <c r="C2678" t="s">
        <v>5638</v>
      </c>
    </row>
    <row r="2679" spans="1:3" x14ac:dyDescent="0.3">
      <c r="A2679" s="10">
        <v>41520</v>
      </c>
      <c r="B2679" s="10">
        <v>41526</v>
      </c>
      <c r="C2679" t="s">
        <v>5639</v>
      </c>
    </row>
    <row r="2680" spans="1:3" x14ac:dyDescent="0.3">
      <c r="A2680" s="10">
        <v>41123</v>
      </c>
      <c r="B2680" s="10">
        <v>41127</v>
      </c>
      <c r="C2680" t="s">
        <v>5640</v>
      </c>
    </row>
    <row r="2681" spans="1:3" x14ac:dyDescent="0.3">
      <c r="A2681" s="10">
        <v>41249</v>
      </c>
      <c r="B2681" s="10">
        <v>41254</v>
      </c>
      <c r="C2681" t="s">
        <v>5641</v>
      </c>
    </row>
    <row r="2682" spans="1:3" x14ac:dyDescent="0.3">
      <c r="A2682" s="10">
        <v>41438</v>
      </c>
      <c r="B2682" s="10">
        <v>41442</v>
      </c>
      <c r="C2682" t="s">
        <v>5642</v>
      </c>
    </row>
    <row r="2683" spans="1:3" x14ac:dyDescent="0.3">
      <c r="A2683" s="10">
        <v>41438</v>
      </c>
      <c r="B2683" s="10">
        <v>41442</v>
      </c>
      <c r="C2683" t="s">
        <v>5642</v>
      </c>
    </row>
    <row r="2684" spans="1:3" x14ac:dyDescent="0.3">
      <c r="A2684" s="10">
        <v>40808</v>
      </c>
      <c r="B2684" s="10">
        <v>40814</v>
      </c>
      <c r="C2684" t="s">
        <v>5643</v>
      </c>
    </row>
    <row r="2685" spans="1:3" x14ac:dyDescent="0.3">
      <c r="A2685" s="10">
        <v>40808</v>
      </c>
      <c r="B2685" s="10">
        <v>40814</v>
      </c>
      <c r="C2685" t="s">
        <v>5643</v>
      </c>
    </row>
    <row r="2686" spans="1:3" x14ac:dyDescent="0.3">
      <c r="A2686" s="10">
        <v>40767</v>
      </c>
      <c r="B2686" s="10">
        <v>40771</v>
      </c>
      <c r="C2686" t="s">
        <v>5644</v>
      </c>
    </row>
    <row r="2687" spans="1:3" x14ac:dyDescent="0.3">
      <c r="A2687" s="10">
        <v>40767</v>
      </c>
      <c r="B2687" s="10">
        <v>40771</v>
      </c>
      <c r="C2687" t="s">
        <v>5644</v>
      </c>
    </row>
    <row r="2688" spans="1:3" x14ac:dyDescent="0.3">
      <c r="A2688" s="10">
        <v>41864</v>
      </c>
      <c r="B2688" s="10">
        <v>41871</v>
      </c>
      <c r="C2688" t="s">
        <v>5645</v>
      </c>
    </row>
    <row r="2689" spans="1:3" x14ac:dyDescent="0.3">
      <c r="A2689" s="10">
        <v>41864</v>
      </c>
      <c r="B2689" s="10">
        <v>41871</v>
      </c>
      <c r="C2689" t="s">
        <v>5645</v>
      </c>
    </row>
    <row r="2690" spans="1:3" x14ac:dyDescent="0.3">
      <c r="A2690" s="10">
        <v>41864</v>
      </c>
      <c r="B2690" s="10">
        <v>41871</v>
      </c>
      <c r="C2690" t="s">
        <v>5645</v>
      </c>
    </row>
    <row r="2691" spans="1:3" x14ac:dyDescent="0.3">
      <c r="A2691" s="10">
        <v>41864</v>
      </c>
      <c r="B2691" s="10">
        <v>41871</v>
      </c>
      <c r="C2691" t="s">
        <v>5645</v>
      </c>
    </row>
    <row r="2692" spans="1:3" x14ac:dyDescent="0.3">
      <c r="A2692" s="10">
        <v>41864</v>
      </c>
      <c r="B2692" s="10">
        <v>41871</v>
      </c>
      <c r="C2692" t="s">
        <v>5645</v>
      </c>
    </row>
    <row r="2693" spans="1:3" x14ac:dyDescent="0.3">
      <c r="A2693" s="10">
        <v>41864</v>
      </c>
      <c r="B2693" s="10">
        <v>41871</v>
      </c>
      <c r="C2693" t="s">
        <v>5645</v>
      </c>
    </row>
    <row r="2694" spans="1:3" x14ac:dyDescent="0.3">
      <c r="A2694" s="10">
        <v>41568</v>
      </c>
      <c r="B2694" s="10">
        <v>41573</v>
      </c>
      <c r="C2694" t="s">
        <v>5656</v>
      </c>
    </row>
    <row r="2695" spans="1:3" x14ac:dyDescent="0.3">
      <c r="A2695" s="10">
        <v>41947</v>
      </c>
      <c r="B2695" s="10">
        <v>41951</v>
      </c>
      <c r="C2695" t="s">
        <v>5661</v>
      </c>
    </row>
    <row r="2696" spans="1:3" x14ac:dyDescent="0.3">
      <c r="A2696" s="10">
        <v>40613</v>
      </c>
      <c r="B2696" s="10">
        <v>40617</v>
      </c>
      <c r="C2696" t="s">
        <v>5664</v>
      </c>
    </row>
    <row r="2697" spans="1:3" x14ac:dyDescent="0.3">
      <c r="A2697" s="10">
        <v>41847</v>
      </c>
      <c r="B2697" s="10">
        <v>41853</v>
      </c>
      <c r="C2697" t="s">
        <v>5665</v>
      </c>
    </row>
    <row r="2698" spans="1:3" x14ac:dyDescent="0.3">
      <c r="A2698" s="10">
        <v>41847</v>
      </c>
      <c r="B2698" s="10">
        <v>41853</v>
      </c>
      <c r="C2698" t="s">
        <v>5665</v>
      </c>
    </row>
    <row r="2699" spans="1:3" x14ac:dyDescent="0.3">
      <c r="A2699" s="10">
        <v>40847</v>
      </c>
      <c r="B2699" s="10">
        <v>40849</v>
      </c>
      <c r="C2699" t="s">
        <v>5666</v>
      </c>
    </row>
    <row r="2700" spans="1:3" x14ac:dyDescent="0.3">
      <c r="A2700" s="10">
        <v>41947</v>
      </c>
      <c r="B2700" s="10">
        <v>41953</v>
      </c>
      <c r="C2700" t="s">
        <v>5667</v>
      </c>
    </row>
    <row r="2701" spans="1:3" x14ac:dyDescent="0.3">
      <c r="A2701" s="10">
        <v>41481</v>
      </c>
      <c r="B2701" s="10">
        <v>41481</v>
      </c>
      <c r="C2701" t="s">
        <v>5668</v>
      </c>
    </row>
    <row r="2702" spans="1:3" x14ac:dyDescent="0.3">
      <c r="A2702" s="10">
        <v>41743</v>
      </c>
      <c r="B2702" s="10">
        <v>41747</v>
      </c>
      <c r="C2702" t="s">
        <v>5669</v>
      </c>
    </row>
    <row r="2703" spans="1:3" x14ac:dyDescent="0.3">
      <c r="A2703" s="10">
        <v>41802</v>
      </c>
      <c r="B2703" s="10">
        <v>41805</v>
      </c>
      <c r="C2703" t="s">
        <v>5670</v>
      </c>
    </row>
    <row r="2704" spans="1:3" x14ac:dyDescent="0.3">
      <c r="A2704" s="10">
        <v>40644</v>
      </c>
      <c r="B2704" s="10">
        <v>40651</v>
      </c>
      <c r="C2704" t="s">
        <v>5671</v>
      </c>
    </row>
    <row r="2705" spans="1:3" x14ac:dyDescent="0.3">
      <c r="A2705" s="10">
        <v>40644</v>
      </c>
      <c r="B2705" s="10">
        <v>40651</v>
      </c>
      <c r="C2705" t="s">
        <v>5671</v>
      </c>
    </row>
    <row r="2706" spans="1:3" x14ac:dyDescent="0.3">
      <c r="A2706" s="10">
        <v>40644</v>
      </c>
      <c r="B2706" s="10">
        <v>40651</v>
      </c>
      <c r="C2706" t="s">
        <v>5671</v>
      </c>
    </row>
    <row r="2707" spans="1:3" x14ac:dyDescent="0.3">
      <c r="A2707" s="10">
        <v>41670</v>
      </c>
      <c r="B2707" s="10">
        <v>41673</v>
      </c>
      <c r="C2707" t="s">
        <v>5672</v>
      </c>
    </row>
    <row r="2708" spans="1:3" x14ac:dyDescent="0.3">
      <c r="A2708" s="10">
        <v>40793</v>
      </c>
      <c r="B2708" s="10">
        <v>40798</v>
      </c>
      <c r="C2708" t="s">
        <v>5673</v>
      </c>
    </row>
    <row r="2709" spans="1:3" x14ac:dyDescent="0.3">
      <c r="A2709" s="10">
        <v>40793</v>
      </c>
      <c r="B2709" s="10">
        <v>40798</v>
      </c>
      <c r="C2709" t="s">
        <v>5673</v>
      </c>
    </row>
    <row r="2710" spans="1:3" x14ac:dyDescent="0.3">
      <c r="A2710" s="10">
        <v>40793</v>
      </c>
      <c r="B2710" s="10">
        <v>40798</v>
      </c>
      <c r="C2710" t="s">
        <v>5673</v>
      </c>
    </row>
    <row r="2711" spans="1:3" x14ac:dyDescent="0.3">
      <c r="A2711" s="10">
        <v>41437</v>
      </c>
      <c r="B2711" s="10">
        <v>41442</v>
      </c>
      <c r="C2711" t="s">
        <v>5676</v>
      </c>
    </row>
    <row r="2712" spans="1:3" x14ac:dyDescent="0.3">
      <c r="A2712" s="10">
        <v>41565</v>
      </c>
      <c r="B2712" s="10">
        <v>41569</v>
      </c>
      <c r="C2712" t="s">
        <v>5679</v>
      </c>
    </row>
    <row r="2713" spans="1:3" x14ac:dyDescent="0.3">
      <c r="A2713" s="10">
        <v>41603</v>
      </c>
      <c r="B2713" s="10">
        <v>41610</v>
      </c>
      <c r="C2713" t="s">
        <v>5680</v>
      </c>
    </row>
    <row r="2714" spans="1:3" x14ac:dyDescent="0.3">
      <c r="A2714" s="10">
        <v>41589</v>
      </c>
      <c r="B2714" s="10">
        <v>41592</v>
      </c>
      <c r="C2714" t="s">
        <v>5683</v>
      </c>
    </row>
    <row r="2715" spans="1:3" x14ac:dyDescent="0.3">
      <c r="A2715" s="10">
        <v>40913</v>
      </c>
      <c r="B2715" s="10">
        <v>40918</v>
      </c>
      <c r="C2715" t="s">
        <v>5686</v>
      </c>
    </row>
    <row r="2716" spans="1:3" x14ac:dyDescent="0.3">
      <c r="A2716" s="10">
        <v>40913</v>
      </c>
      <c r="B2716" s="10">
        <v>40918</v>
      </c>
      <c r="C2716" t="s">
        <v>5686</v>
      </c>
    </row>
    <row r="2717" spans="1:3" x14ac:dyDescent="0.3">
      <c r="A2717" s="10">
        <v>41351</v>
      </c>
      <c r="B2717" s="10">
        <v>41353</v>
      </c>
      <c r="C2717" t="s">
        <v>5687</v>
      </c>
    </row>
    <row r="2718" spans="1:3" x14ac:dyDescent="0.3">
      <c r="A2718" s="10">
        <v>41887</v>
      </c>
      <c r="B2718" s="10">
        <v>41891</v>
      </c>
      <c r="C2718" t="s">
        <v>5688</v>
      </c>
    </row>
    <row r="2719" spans="1:3" x14ac:dyDescent="0.3">
      <c r="A2719" s="10">
        <v>41978</v>
      </c>
      <c r="B2719" s="10">
        <v>41980</v>
      </c>
      <c r="C2719" t="s">
        <v>5689</v>
      </c>
    </row>
    <row r="2720" spans="1:3" x14ac:dyDescent="0.3">
      <c r="A2720" s="10">
        <v>41012</v>
      </c>
      <c r="B2720" s="10">
        <v>41017</v>
      </c>
      <c r="C2720" t="s">
        <v>5690</v>
      </c>
    </row>
    <row r="2721" spans="1:3" x14ac:dyDescent="0.3">
      <c r="A2721" s="10">
        <v>41306</v>
      </c>
      <c r="B2721" s="10">
        <v>41312</v>
      </c>
      <c r="C2721" t="s">
        <v>5691</v>
      </c>
    </row>
    <row r="2722" spans="1:3" x14ac:dyDescent="0.3">
      <c r="A2722" s="10">
        <v>41254</v>
      </c>
      <c r="B2722" s="10">
        <v>41260</v>
      </c>
      <c r="C2722" t="s">
        <v>5694</v>
      </c>
    </row>
    <row r="2723" spans="1:3" x14ac:dyDescent="0.3">
      <c r="A2723" s="10">
        <v>41769</v>
      </c>
      <c r="B2723" s="10">
        <v>41771</v>
      </c>
      <c r="C2723" t="s">
        <v>5695</v>
      </c>
    </row>
    <row r="2724" spans="1:3" x14ac:dyDescent="0.3">
      <c r="A2724" s="10">
        <v>41769</v>
      </c>
      <c r="B2724" s="10">
        <v>41771</v>
      </c>
      <c r="C2724" t="s">
        <v>5695</v>
      </c>
    </row>
    <row r="2725" spans="1:3" x14ac:dyDescent="0.3">
      <c r="A2725" s="10">
        <v>41769</v>
      </c>
      <c r="B2725" s="10">
        <v>41771</v>
      </c>
      <c r="C2725" t="s">
        <v>5695</v>
      </c>
    </row>
    <row r="2726" spans="1:3" x14ac:dyDescent="0.3">
      <c r="A2726" s="10">
        <v>41769</v>
      </c>
      <c r="B2726" s="10">
        <v>41771</v>
      </c>
      <c r="C2726" t="s">
        <v>5695</v>
      </c>
    </row>
    <row r="2727" spans="1:3" x14ac:dyDescent="0.3">
      <c r="A2727" s="10">
        <v>41769</v>
      </c>
      <c r="B2727" s="10">
        <v>41771</v>
      </c>
      <c r="C2727" t="s">
        <v>5695</v>
      </c>
    </row>
    <row r="2728" spans="1:3" x14ac:dyDescent="0.3">
      <c r="A2728" s="10">
        <v>41184</v>
      </c>
      <c r="B2728" s="10">
        <v>41189</v>
      </c>
      <c r="C2728" t="s">
        <v>5698</v>
      </c>
    </row>
    <row r="2729" spans="1:3" x14ac:dyDescent="0.3">
      <c r="A2729" s="10">
        <v>41956</v>
      </c>
      <c r="B2729" s="10">
        <v>41960</v>
      </c>
      <c r="C2729" t="s">
        <v>5701</v>
      </c>
    </row>
    <row r="2730" spans="1:3" x14ac:dyDescent="0.3">
      <c r="A2730" s="10">
        <v>41172</v>
      </c>
      <c r="B2730" s="10">
        <v>41178</v>
      </c>
      <c r="C2730" t="s">
        <v>5702</v>
      </c>
    </row>
    <row r="2731" spans="1:3" x14ac:dyDescent="0.3">
      <c r="A2731" s="10">
        <v>40691</v>
      </c>
      <c r="B2731" s="10">
        <v>40695</v>
      </c>
      <c r="C2731" t="s">
        <v>5703</v>
      </c>
    </row>
    <row r="2732" spans="1:3" x14ac:dyDescent="0.3">
      <c r="A2732" s="10">
        <v>41766</v>
      </c>
      <c r="B2732" s="10">
        <v>41770</v>
      </c>
      <c r="C2732" t="s">
        <v>5706</v>
      </c>
    </row>
    <row r="2733" spans="1:3" x14ac:dyDescent="0.3">
      <c r="A2733" s="10">
        <v>40661</v>
      </c>
      <c r="B2733" s="10">
        <v>40663</v>
      </c>
      <c r="C2733" t="s">
        <v>5707</v>
      </c>
    </row>
    <row r="2734" spans="1:3" x14ac:dyDescent="0.3">
      <c r="A2734" s="10">
        <v>41417</v>
      </c>
      <c r="B2734" s="10">
        <v>41424</v>
      </c>
      <c r="C2734" t="s">
        <v>5708</v>
      </c>
    </row>
    <row r="2735" spans="1:3" x14ac:dyDescent="0.3">
      <c r="A2735" s="10">
        <v>40630</v>
      </c>
      <c r="B2735" s="10">
        <v>40634</v>
      </c>
      <c r="C2735" t="s">
        <v>5709</v>
      </c>
    </row>
    <row r="2736" spans="1:3" x14ac:dyDescent="0.3">
      <c r="A2736" s="10">
        <v>41039</v>
      </c>
      <c r="B2736" s="10">
        <v>41044</v>
      </c>
      <c r="C2736" t="s">
        <v>5712</v>
      </c>
    </row>
    <row r="2737" spans="1:3" x14ac:dyDescent="0.3">
      <c r="A2737" s="10">
        <v>41537</v>
      </c>
      <c r="B2737" s="10">
        <v>41541</v>
      </c>
      <c r="C2737" t="s">
        <v>5713</v>
      </c>
    </row>
    <row r="2738" spans="1:3" x14ac:dyDescent="0.3">
      <c r="A2738" s="10">
        <v>41940</v>
      </c>
      <c r="B2738" s="10">
        <v>41945</v>
      </c>
      <c r="C2738" t="s">
        <v>5714</v>
      </c>
    </row>
    <row r="2739" spans="1:3" x14ac:dyDescent="0.3">
      <c r="A2739" s="10">
        <v>41992</v>
      </c>
      <c r="B2739" s="10">
        <v>41998</v>
      </c>
      <c r="C2739" t="s">
        <v>5715</v>
      </c>
    </row>
    <row r="2740" spans="1:3" x14ac:dyDescent="0.3">
      <c r="A2740" s="10">
        <v>41346</v>
      </c>
      <c r="B2740" s="10">
        <v>41350</v>
      </c>
      <c r="C2740" t="s">
        <v>5718</v>
      </c>
    </row>
    <row r="2741" spans="1:3" x14ac:dyDescent="0.3">
      <c r="A2741" s="10">
        <v>41907</v>
      </c>
      <c r="B2741" s="10">
        <v>41907</v>
      </c>
      <c r="C2741" t="s">
        <v>5721</v>
      </c>
    </row>
    <row r="2742" spans="1:3" x14ac:dyDescent="0.3">
      <c r="A2742" s="10">
        <v>41726</v>
      </c>
      <c r="B2742" s="10">
        <v>41730</v>
      </c>
      <c r="C2742" t="s">
        <v>5722</v>
      </c>
    </row>
    <row r="2743" spans="1:3" x14ac:dyDescent="0.3">
      <c r="A2743" s="10">
        <v>41726</v>
      </c>
      <c r="B2743" s="10">
        <v>41730</v>
      </c>
      <c r="C2743" t="s">
        <v>5722</v>
      </c>
    </row>
    <row r="2744" spans="1:3" x14ac:dyDescent="0.3">
      <c r="A2744" s="10">
        <v>41726</v>
      </c>
      <c r="B2744" s="10">
        <v>41730</v>
      </c>
      <c r="C2744" t="s">
        <v>5722</v>
      </c>
    </row>
    <row r="2745" spans="1:3" x14ac:dyDescent="0.3">
      <c r="A2745" s="10">
        <v>41828</v>
      </c>
      <c r="B2745" s="10">
        <v>41832</v>
      </c>
      <c r="C2745" t="s">
        <v>5725</v>
      </c>
    </row>
    <row r="2746" spans="1:3" x14ac:dyDescent="0.3">
      <c r="A2746" s="10">
        <v>41611</v>
      </c>
      <c r="B2746" s="10">
        <v>41617</v>
      </c>
      <c r="C2746" t="s">
        <v>5726</v>
      </c>
    </row>
    <row r="2747" spans="1:3" x14ac:dyDescent="0.3">
      <c r="A2747" s="10">
        <v>40968</v>
      </c>
      <c r="B2747" s="10">
        <v>40971</v>
      </c>
      <c r="C2747" t="s">
        <v>5727</v>
      </c>
    </row>
    <row r="2748" spans="1:3" x14ac:dyDescent="0.3">
      <c r="A2748" s="10">
        <v>40968</v>
      </c>
      <c r="B2748" s="10">
        <v>40971</v>
      </c>
      <c r="C2748" t="s">
        <v>5727</v>
      </c>
    </row>
    <row r="2749" spans="1:3" x14ac:dyDescent="0.3">
      <c r="A2749" s="10">
        <v>40595</v>
      </c>
      <c r="B2749" s="10">
        <v>40599</v>
      </c>
      <c r="C2749" t="s">
        <v>5728</v>
      </c>
    </row>
    <row r="2750" spans="1:3" x14ac:dyDescent="0.3">
      <c r="A2750" s="10">
        <v>41904</v>
      </c>
      <c r="B2750" s="10">
        <v>41908</v>
      </c>
      <c r="C2750" t="s">
        <v>5729</v>
      </c>
    </row>
    <row r="2751" spans="1:3" x14ac:dyDescent="0.3">
      <c r="A2751" s="10">
        <v>41954</v>
      </c>
      <c r="B2751" s="10">
        <v>41961</v>
      </c>
      <c r="C2751" t="s">
        <v>5732</v>
      </c>
    </row>
    <row r="2752" spans="1:3" x14ac:dyDescent="0.3">
      <c r="A2752" s="10">
        <v>40679</v>
      </c>
      <c r="B2752" s="10">
        <v>40683</v>
      </c>
      <c r="C2752" t="s">
        <v>5735</v>
      </c>
    </row>
    <row r="2753" spans="1:3" x14ac:dyDescent="0.3">
      <c r="A2753" s="10">
        <v>41708</v>
      </c>
      <c r="B2753" s="10">
        <v>41712</v>
      </c>
      <c r="C2753" t="s">
        <v>5736</v>
      </c>
    </row>
    <row r="2754" spans="1:3" x14ac:dyDescent="0.3">
      <c r="A2754" s="10">
        <v>41708</v>
      </c>
      <c r="B2754" s="10">
        <v>41712</v>
      </c>
      <c r="C2754" t="s">
        <v>5736</v>
      </c>
    </row>
    <row r="2755" spans="1:3" x14ac:dyDescent="0.3">
      <c r="A2755" s="10">
        <v>41248</v>
      </c>
      <c r="B2755" s="10">
        <v>41253</v>
      </c>
      <c r="C2755" t="s">
        <v>5739</v>
      </c>
    </row>
    <row r="2756" spans="1:3" x14ac:dyDescent="0.3">
      <c r="A2756" s="10">
        <v>41248</v>
      </c>
      <c r="B2756" s="10">
        <v>41253</v>
      </c>
      <c r="C2756" t="s">
        <v>5739</v>
      </c>
    </row>
    <row r="2757" spans="1:3" x14ac:dyDescent="0.3">
      <c r="A2757" s="10">
        <v>41163</v>
      </c>
      <c r="B2757" s="10">
        <v>41164</v>
      </c>
      <c r="C2757" t="s">
        <v>5740</v>
      </c>
    </row>
    <row r="2758" spans="1:3" x14ac:dyDescent="0.3">
      <c r="A2758" s="10">
        <v>40805</v>
      </c>
      <c r="B2758" s="10">
        <v>40805</v>
      </c>
      <c r="C2758" t="s">
        <v>5741</v>
      </c>
    </row>
    <row r="2759" spans="1:3" x14ac:dyDescent="0.3">
      <c r="A2759" s="10">
        <v>40579</v>
      </c>
      <c r="B2759" s="10">
        <v>40583</v>
      </c>
      <c r="C2759" t="s">
        <v>5744</v>
      </c>
    </row>
    <row r="2760" spans="1:3" x14ac:dyDescent="0.3">
      <c r="A2760" s="10">
        <v>41832</v>
      </c>
      <c r="B2760" s="10">
        <v>41839</v>
      </c>
      <c r="C2760" t="s">
        <v>5747</v>
      </c>
    </row>
    <row r="2761" spans="1:3" x14ac:dyDescent="0.3">
      <c r="A2761" s="10">
        <v>41832</v>
      </c>
      <c r="B2761" s="10">
        <v>41839</v>
      </c>
      <c r="C2761" t="s">
        <v>5747</v>
      </c>
    </row>
    <row r="2762" spans="1:3" x14ac:dyDescent="0.3">
      <c r="A2762" s="10">
        <v>41753</v>
      </c>
      <c r="B2762" s="10">
        <v>41756</v>
      </c>
      <c r="C2762" t="s">
        <v>5748</v>
      </c>
    </row>
    <row r="2763" spans="1:3" x14ac:dyDescent="0.3">
      <c r="A2763" s="10">
        <v>41753</v>
      </c>
      <c r="B2763" s="10">
        <v>41756</v>
      </c>
      <c r="C2763" t="s">
        <v>5748</v>
      </c>
    </row>
    <row r="2764" spans="1:3" x14ac:dyDescent="0.3">
      <c r="A2764" s="10">
        <v>41575</v>
      </c>
      <c r="B2764" s="10">
        <v>41579</v>
      </c>
      <c r="C2764" t="s">
        <v>5752</v>
      </c>
    </row>
    <row r="2765" spans="1:3" x14ac:dyDescent="0.3">
      <c r="A2765" s="10">
        <v>40873</v>
      </c>
      <c r="B2765" s="10">
        <v>40878</v>
      </c>
      <c r="C2765" t="s">
        <v>5755</v>
      </c>
    </row>
    <row r="2766" spans="1:3" x14ac:dyDescent="0.3">
      <c r="A2766" s="10">
        <v>40873</v>
      </c>
      <c r="B2766" s="10">
        <v>40878</v>
      </c>
      <c r="C2766" t="s">
        <v>5755</v>
      </c>
    </row>
    <row r="2767" spans="1:3" x14ac:dyDescent="0.3">
      <c r="A2767" s="10">
        <v>40873</v>
      </c>
      <c r="B2767" s="10">
        <v>40878</v>
      </c>
      <c r="C2767" t="s">
        <v>5755</v>
      </c>
    </row>
    <row r="2768" spans="1:3" x14ac:dyDescent="0.3">
      <c r="A2768" s="10">
        <v>40873</v>
      </c>
      <c r="B2768" s="10">
        <v>40878</v>
      </c>
      <c r="C2768" t="s">
        <v>5755</v>
      </c>
    </row>
    <row r="2769" spans="1:3" x14ac:dyDescent="0.3">
      <c r="A2769" s="10">
        <v>40908</v>
      </c>
      <c r="B2769" s="10">
        <v>40908</v>
      </c>
      <c r="C2769" t="s">
        <v>5756</v>
      </c>
    </row>
    <row r="2770" spans="1:3" x14ac:dyDescent="0.3">
      <c r="A2770" s="10">
        <v>41957</v>
      </c>
      <c r="B2770" s="10">
        <v>41961</v>
      </c>
      <c r="C2770" t="s">
        <v>5757</v>
      </c>
    </row>
    <row r="2771" spans="1:3" x14ac:dyDescent="0.3">
      <c r="A2771" s="10">
        <v>41302</v>
      </c>
      <c r="B2771" s="10">
        <v>41306</v>
      </c>
      <c r="C2771" t="s">
        <v>5758</v>
      </c>
    </row>
    <row r="2772" spans="1:3" x14ac:dyDescent="0.3">
      <c r="A2772" s="10">
        <v>41588</v>
      </c>
      <c r="B2772" s="10">
        <v>41593</v>
      </c>
      <c r="C2772" t="s">
        <v>5759</v>
      </c>
    </row>
    <row r="2773" spans="1:3" x14ac:dyDescent="0.3">
      <c r="A2773" s="10">
        <v>41528</v>
      </c>
      <c r="B2773" s="10">
        <v>41532</v>
      </c>
      <c r="C2773" t="s">
        <v>5762</v>
      </c>
    </row>
    <row r="2774" spans="1:3" x14ac:dyDescent="0.3">
      <c r="A2774" s="10">
        <v>41528</v>
      </c>
      <c r="B2774" s="10">
        <v>41532</v>
      </c>
      <c r="C2774" t="s">
        <v>5762</v>
      </c>
    </row>
    <row r="2775" spans="1:3" x14ac:dyDescent="0.3">
      <c r="A2775" s="10">
        <v>41528</v>
      </c>
      <c r="B2775" s="10">
        <v>41532</v>
      </c>
      <c r="C2775" t="s">
        <v>5762</v>
      </c>
    </row>
    <row r="2776" spans="1:3" x14ac:dyDescent="0.3">
      <c r="A2776" s="10">
        <v>41528</v>
      </c>
      <c r="B2776" s="10">
        <v>41532</v>
      </c>
      <c r="C2776" t="s">
        <v>5762</v>
      </c>
    </row>
    <row r="2777" spans="1:3" x14ac:dyDescent="0.3">
      <c r="A2777" s="10">
        <v>41702</v>
      </c>
      <c r="B2777" s="10">
        <v>41707</v>
      </c>
      <c r="C2777" t="s">
        <v>5766</v>
      </c>
    </row>
    <row r="2778" spans="1:3" x14ac:dyDescent="0.3">
      <c r="A2778" s="10">
        <v>41606</v>
      </c>
      <c r="B2778" s="10">
        <v>41610</v>
      </c>
      <c r="C2778" t="s">
        <v>5767</v>
      </c>
    </row>
    <row r="2779" spans="1:3" x14ac:dyDescent="0.3">
      <c r="A2779" s="10">
        <v>41251</v>
      </c>
      <c r="B2779" s="10">
        <v>41255</v>
      </c>
      <c r="C2779" t="s">
        <v>5770</v>
      </c>
    </row>
    <row r="2780" spans="1:3" x14ac:dyDescent="0.3">
      <c r="A2780" s="10">
        <v>41757</v>
      </c>
      <c r="B2780" s="10">
        <v>41762</v>
      </c>
      <c r="C2780" t="s">
        <v>5773</v>
      </c>
    </row>
    <row r="2781" spans="1:3" x14ac:dyDescent="0.3">
      <c r="A2781" s="10">
        <v>41976</v>
      </c>
      <c r="B2781" s="10">
        <v>41976</v>
      </c>
      <c r="C2781" t="s">
        <v>5774</v>
      </c>
    </row>
    <row r="2782" spans="1:3" x14ac:dyDescent="0.3">
      <c r="A2782" s="10">
        <v>41604</v>
      </c>
      <c r="B2782" s="10">
        <v>41608</v>
      </c>
      <c r="C2782" t="s">
        <v>5775</v>
      </c>
    </row>
    <row r="2783" spans="1:3" x14ac:dyDescent="0.3">
      <c r="A2783" s="10">
        <v>40799</v>
      </c>
      <c r="B2783" s="10">
        <v>40799</v>
      </c>
      <c r="C2783" t="s">
        <v>5778</v>
      </c>
    </row>
    <row r="2784" spans="1:3" x14ac:dyDescent="0.3">
      <c r="A2784" s="10">
        <v>40799</v>
      </c>
      <c r="B2784" s="10">
        <v>40799</v>
      </c>
      <c r="C2784" t="s">
        <v>5778</v>
      </c>
    </row>
    <row r="2785" spans="1:3" x14ac:dyDescent="0.3">
      <c r="A2785" s="10">
        <v>40799</v>
      </c>
      <c r="B2785" s="10">
        <v>40799</v>
      </c>
      <c r="C2785" t="s">
        <v>5778</v>
      </c>
    </row>
    <row r="2786" spans="1:3" x14ac:dyDescent="0.3">
      <c r="A2786" s="10">
        <v>40799</v>
      </c>
      <c r="B2786" s="10">
        <v>40799</v>
      </c>
      <c r="C2786" t="s">
        <v>5778</v>
      </c>
    </row>
    <row r="2787" spans="1:3" x14ac:dyDescent="0.3">
      <c r="A2787" s="10">
        <v>40799</v>
      </c>
      <c r="B2787" s="10">
        <v>40799</v>
      </c>
      <c r="C2787" t="s">
        <v>5778</v>
      </c>
    </row>
    <row r="2788" spans="1:3" x14ac:dyDescent="0.3">
      <c r="A2788" s="10">
        <v>40799</v>
      </c>
      <c r="B2788" s="10">
        <v>40799</v>
      </c>
      <c r="C2788" t="s">
        <v>5778</v>
      </c>
    </row>
    <row r="2789" spans="1:3" x14ac:dyDescent="0.3">
      <c r="A2789" s="10">
        <v>40799</v>
      </c>
      <c r="B2789" s="10">
        <v>40799</v>
      </c>
      <c r="C2789" t="s">
        <v>5778</v>
      </c>
    </row>
    <row r="2790" spans="1:3" x14ac:dyDescent="0.3">
      <c r="A2790" s="10">
        <v>40799</v>
      </c>
      <c r="B2790" s="10">
        <v>40799</v>
      </c>
      <c r="C2790" t="s">
        <v>5778</v>
      </c>
    </row>
    <row r="2791" spans="1:3" x14ac:dyDescent="0.3">
      <c r="A2791" s="10">
        <v>41729</v>
      </c>
      <c r="B2791" s="10">
        <v>41731</v>
      </c>
      <c r="C2791" t="s">
        <v>5781</v>
      </c>
    </row>
    <row r="2792" spans="1:3" x14ac:dyDescent="0.3">
      <c r="A2792" s="10">
        <v>41596</v>
      </c>
      <c r="B2792" s="10">
        <v>41597</v>
      </c>
      <c r="C2792" t="s">
        <v>5782</v>
      </c>
    </row>
    <row r="2793" spans="1:3" x14ac:dyDescent="0.3">
      <c r="A2793" s="10">
        <v>41631</v>
      </c>
      <c r="B2793" s="10">
        <v>41633</v>
      </c>
      <c r="C2793" t="s">
        <v>5783</v>
      </c>
    </row>
    <row r="2794" spans="1:3" x14ac:dyDescent="0.3">
      <c r="A2794" s="10">
        <v>41631</v>
      </c>
      <c r="B2794" s="10">
        <v>41633</v>
      </c>
      <c r="C2794" t="s">
        <v>5783</v>
      </c>
    </row>
    <row r="2795" spans="1:3" x14ac:dyDescent="0.3">
      <c r="A2795" s="10">
        <v>41263</v>
      </c>
      <c r="B2795" s="10">
        <v>41268</v>
      </c>
      <c r="C2795" t="s">
        <v>5786</v>
      </c>
    </row>
    <row r="2796" spans="1:3" x14ac:dyDescent="0.3">
      <c r="A2796" s="10">
        <v>41969</v>
      </c>
      <c r="B2796" s="10">
        <v>41975</v>
      </c>
      <c r="C2796" t="s">
        <v>5787</v>
      </c>
    </row>
    <row r="2797" spans="1:3" x14ac:dyDescent="0.3">
      <c r="A2797" s="10">
        <v>41625</v>
      </c>
      <c r="B2797" s="10">
        <v>41632</v>
      </c>
      <c r="C2797" t="s">
        <v>5788</v>
      </c>
    </row>
    <row r="2798" spans="1:3" x14ac:dyDescent="0.3">
      <c r="A2798" s="10">
        <v>41452</v>
      </c>
      <c r="B2798" s="10">
        <v>41452</v>
      </c>
      <c r="C2798" t="s">
        <v>5789</v>
      </c>
    </row>
    <row r="2799" spans="1:3" x14ac:dyDescent="0.3">
      <c r="A2799" s="10">
        <v>41452</v>
      </c>
      <c r="B2799" s="10">
        <v>41452</v>
      </c>
      <c r="C2799" t="s">
        <v>5789</v>
      </c>
    </row>
    <row r="2800" spans="1:3" x14ac:dyDescent="0.3">
      <c r="A2800" s="10">
        <v>41452</v>
      </c>
      <c r="B2800" s="10">
        <v>41452</v>
      </c>
      <c r="C2800" t="s">
        <v>5789</v>
      </c>
    </row>
    <row r="2801" spans="1:3" x14ac:dyDescent="0.3">
      <c r="A2801" s="10">
        <v>41572</v>
      </c>
      <c r="B2801" s="10">
        <v>41576</v>
      </c>
      <c r="C2801" t="s">
        <v>5790</v>
      </c>
    </row>
    <row r="2802" spans="1:3" x14ac:dyDescent="0.3">
      <c r="A2802" s="10">
        <v>41898</v>
      </c>
      <c r="B2802" s="10">
        <v>41900</v>
      </c>
      <c r="C2802" t="s">
        <v>5791</v>
      </c>
    </row>
    <row r="2803" spans="1:3" x14ac:dyDescent="0.3">
      <c r="A2803" s="10">
        <v>40817</v>
      </c>
      <c r="B2803" s="10">
        <v>40821</v>
      </c>
      <c r="C2803" t="s">
        <v>5792</v>
      </c>
    </row>
    <row r="2804" spans="1:3" x14ac:dyDescent="0.3">
      <c r="A2804" s="10">
        <v>40863</v>
      </c>
      <c r="B2804" s="10">
        <v>40865</v>
      </c>
      <c r="C2804" t="s">
        <v>5797</v>
      </c>
    </row>
    <row r="2805" spans="1:3" x14ac:dyDescent="0.3">
      <c r="A2805" s="10">
        <v>40863</v>
      </c>
      <c r="B2805" s="10">
        <v>40865</v>
      </c>
      <c r="C2805" t="s">
        <v>5797</v>
      </c>
    </row>
    <row r="2806" spans="1:3" x14ac:dyDescent="0.3">
      <c r="A2806" s="10">
        <v>40863</v>
      </c>
      <c r="B2806" s="10">
        <v>40865</v>
      </c>
      <c r="C2806" t="s">
        <v>5797</v>
      </c>
    </row>
    <row r="2807" spans="1:3" x14ac:dyDescent="0.3">
      <c r="A2807" s="10">
        <v>40605</v>
      </c>
      <c r="B2807" s="10">
        <v>40609</v>
      </c>
      <c r="C2807" t="s">
        <v>5798</v>
      </c>
    </row>
    <row r="2808" spans="1:3" x14ac:dyDescent="0.3">
      <c r="A2808" s="10">
        <v>41246</v>
      </c>
      <c r="B2808" s="10">
        <v>41250</v>
      </c>
      <c r="C2808" t="s">
        <v>5799</v>
      </c>
    </row>
    <row r="2809" spans="1:3" x14ac:dyDescent="0.3">
      <c r="A2809" s="10">
        <v>41832</v>
      </c>
      <c r="B2809" s="10">
        <v>41837</v>
      </c>
      <c r="C2809" t="s">
        <v>5800</v>
      </c>
    </row>
    <row r="2810" spans="1:3" x14ac:dyDescent="0.3">
      <c r="A2810" s="10">
        <v>41832</v>
      </c>
      <c r="B2810" s="10">
        <v>41837</v>
      </c>
      <c r="C2810" t="s">
        <v>5800</v>
      </c>
    </row>
    <row r="2811" spans="1:3" x14ac:dyDescent="0.3">
      <c r="A2811" s="10">
        <v>41717</v>
      </c>
      <c r="B2811" s="10">
        <v>41722</v>
      </c>
      <c r="C2811" t="s">
        <v>5803</v>
      </c>
    </row>
    <row r="2812" spans="1:3" x14ac:dyDescent="0.3">
      <c r="A2812" s="10">
        <v>41818</v>
      </c>
      <c r="B2812" s="10">
        <v>41820</v>
      </c>
      <c r="C2812" t="s">
        <v>5804</v>
      </c>
    </row>
    <row r="2813" spans="1:3" x14ac:dyDescent="0.3">
      <c r="A2813" s="10">
        <v>41818</v>
      </c>
      <c r="B2813" s="10">
        <v>41820</v>
      </c>
      <c r="C2813" t="s">
        <v>5804</v>
      </c>
    </row>
    <row r="2814" spans="1:3" x14ac:dyDescent="0.3">
      <c r="A2814" s="10">
        <v>41818</v>
      </c>
      <c r="B2814" s="10">
        <v>41820</v>
      </c>
      <c r="C2814" t="s">
        <v>5804</v>
      </c>
    </row>
    <row r="2815" spans="1:3" x14ac:dyDescent="0.3">
      <c r="A2815" s="10">
        <v>41184</v>
      </c>
      <c r="B2815" s="10">
        <v>41186</v>
      </c>
      <c r="C2815" t="s">
        <v>5807</v>
      </c>
    </row>
    <row r="2816" spans="1:3" x14ac:dyDescent="0.3">
      <c r="A2816" s="10">
        <v>41184</v>
      </c>
      <c r="B2816" s="10">
        <v>41186</v>
      </c>
      <c r="C2816" t="s">
        <v>5807</v>
      </c>
    </row>
    <row r="2817" spans="1:3" x14ac:dyDescent="0.3">
      <c r="A2817" s="10">
        <v>41673</v>
      </c>
      <c r="B2817" s="10">
        <v>41678</v>
      </c>
      <c r="C2817" t="s">
        <v>5808</v>
      </c>
    </row>
    <row r="2818" spans="1:3" x14ac:dyDescent="0.3">
      <c r="A2818" s="10">
        <v>41673</v>
      </c>
      <c r="B2818" s="10">
        <v>41678</v>
      </c>
      <c r="C2818" t="s">
        <v>5808</v>
      </c>
    </row>
    <row r="2819" spans="1:3" x14ac:dyDescent="0.3">
      <c r="A2819" s="10">
        <v>41673</v>
      </c>
      <c r="B2819" s="10">
        <v>41678</v>
      </c>
      <c r="C2819" t="s">
        <v>5808</v>
      </c>
    </row>
    <row r="2820" spans="1:3" x14ac:dyDescent="0.3">
      <c r="A2820" s="10">
        <v>41638</v>
      </c>
      <c r="B2820" s="10">
        <v>41642</v>
      </c>
      <c r="C2820" t="s">
        <v>5813</v>
      </c>
    </row>
    <row r="2821" spans="1:3" x14ac:dyDescent="0.3">
      <c r="A2821" s="10">
        <v>41638</v>
      </c>
      <c r="B2821" s="10">
        <v>41642</v>
      </c>
      <c r="C2821" t="s">
        <v>5813</v>
      </c>
    </row>
    <row r="2822" spans="1:3" x14ac:dyDescent="0.3">
      <c r="A2822" s="10">
        <v>41530</v>
      </c>
      <c r="B2822" s="10">
        <v>41531</v>
      </c>
      <c r="C2822" t="s">
        <v>5816</v>
      </c>
    </row>
    <row r="2823" spans="1:3" x14ac:dyDescent="0.3">
      <c r="A2823" s="10">
        <v>41530</v>
      </c>
      <c r="B2823" s="10">
        <v>41531</v>
      </c>
      <c r="C2823" t="s">
        <v>5816</v>
      </c>
    </row>
    <row r="2824" spans="1:3" x14ac:dyDescent="0.3">
      <c r="A2824" s="10">
        <v>40988</v>
      </c>
      <c r="B2824" s="10">
        <v>40990</v>
      </c>
      <c r="C2824" t="s">
        <v>5819</v>
      </c>
    </row>
    <row r="2825" spans="1:3" x14ac:dyDescent="0.3">
      <c r="A2825" s="10">
        <v>41533</v>
      </c>
      <c r="B2825" s="10">
        <v>41538</v>
      </c>
      <c r="C2825" t="s">
        <v>5820</v>
      </c>
    </row>
    <row r="2826" spans="1:3" x14ac:dyDescent="0.3">
      <c r="A2826" s="10">
        <v>41533</v>
      </c>
      <c r="B2826" s="10">
        <v>41538</v>
      </c>
      <c r="C2826" t="s">
        <v>5820</v>
      </c>
    </row>
    <row r="2827" spans="1:3" x14ac:dyDescent="0.3">
      <c r="A2827" s="10">
        <v>41788</v>
      </c>
      <c r="B2827" s="10">
        <v>41793</v>
      </c>
      <c r="C2827" t="s">
        <v>5822</v>
      </c>
    </row>
    <row r="2828" spans="1:3" x14ac:dyDescent="0.3">
      <c r="A2828" s="10">
        <v>41788</v>
      </c>
      <c r="B2828" s="10">
        <v>41793</v>
      </c>
      <c r="C2828" t="s">
        <v>5822</v>
      </c>
    </row>
    <row r="2829" spans="1:3" x14ac:dyDescent="0.3">
      <c r="A2829" s="10">
        <v>41788</v>
      </c>
      <c r="B2829" s="10">
        <v>41793</v>
      </c>
      <c r="C2829" t="s">
        <v>5822</v>
      </c>
    </row>
    <row r="2830" spans="1:3" x14ac:dyDescent="0.3">
      <c r="A2830" s="10">
        <v>40896</v>
      </c>
      <c r="B2830" s="10">
        <v>40898</v>
      </c>
      <c r="C2830" t="s">
        <v>5825</v>
      </c>
    </row>
    <row r="2831" spans="1:3" x14ac:dyDescent="0.3">
      <c r="A2831" s="10">
        <v>40896</v>
      </c>
      <c r="B2831" s="10">
        <v>40898</v>
      </c>
      <c r="C2831" t="s">
        <v>5825</v>
      </c>
    </row>
    <row r="2832" spans="1:3" x14ac:dyDescent="0.3">
      <c r="A2832" s="10">
        <v>40896</v>
      </c>
      <c r="B2832" s="10">
        <v>40898</v>
      </c>
      <c r="C2832" t="s">
        <v>5825</v>
      </c>
    </row>
    <row r="2833" spans="1:3" x14ac:dyDescent="0.3">
      <c r="A2833" s="10">
        <v>40896</v>
      </c>
      <c r="B2833" s="10">
        <v>40898</v>
      </c>
      <c r="C2833" t="s">
        <v>5825</v>
      </c>
    </row>
    <row r="2834" spans="1:3" x14ac:dyDescent="0.3">
      <c r="A2834" s="10">
        <v>41463</v>
      </c>
      <c r="B2834" s="10">
        <v>41469</v>
      </c>
      <c r="C2834" t="s">
        <v>5828</v>
      </c>
    </row>
    <row r="2835" spans="1:3" x14ac:dyDescent="0.3">
      <c r="A2835" s="10">
        <v>41463</v>
      </c>
      <c r="B2835" s="10">
        <v>41469</v>
      </c>
      <c r="C2835" t="s">
        <v>5828</v>
      </c>
    </row>
    <row r="2836" spans="1:3" x14ac:dyDescent="0.3">
      <c r="A2836" s="10">
        <v>41871</v>
      </c>
      <c r="B2836" s="10">
        <v>41875</v>
      </c>
      <c r="C2836" t="s">
        <v>5829</v>
      </c>
    </row>
    <row r="2837" spans="1:3" x14ac:dyDescent="0.3">
      <c r="A2837" s="10">
        <v>41790</v>
      </c>
      <c r="B2837" s="10">
        <v>41795</v>
      </c>
      <c r="C2837" t="s">
        <v>5830</v>
      </c>
    </row>
    <row r="2838" spans="1:3" x14ac:dyDescent="0.3">
      <c r="A2838" s="10">
        <v>41116</v>
      </c>
      <c r="B2838" s="10">
        <v>41121</v>
      </c>
      <c r="C2838" t="s">
        <v>5831</v>
      </c>
    </row>
    <row r="2839" spans="1:3" x14ac:dyDescent="0.3">
      <c r="A2839" s="10">
        <v>41508</v>
      </c>
      <c r="B2839" s="10">
        <v>41511</v>
      </c>
      <c r="C2839" t="s">
        <v>5832</v>
      </c>
    </row>
    <row r="2840" spans="1:3" x14ac:dyDescent="0.3">
      <c r="A2840" s="10">
        <v>40639</v>
      </c>
      <c r="B2840" s="10">
        <v>40643</v>
      </c>
      <c r="C2840" t="s">
        <v>5833</v>
      </c>
    </row>
    <row r="2841" spans="1:3" x14ac:dyDescent="0.3">
      <c r="A2841" s="10">
        <v>40639</v>
      </c>
      <c r="B2841" s="10">
        <v>40643</v>
      </c>
      <c r="C2841" t="s">
        <v>5833</v>
      </c>
    </row>
    <row r="2842" spans="1:3" x14ac:dyDescent="0.3">
      <c r="A2842" s="10">
        <v>40639</v>
      </c>
      <c r="B2842" s="10">
        <v>40643</v>
      </c>
      <c r="C2842" t="s">
        <v>5833</v>
      </c>
    </row>
    <row r="2843" spans="1:3" x14ac:dyDescent="0.3">
      <c r="A2843" s="10">
        <v>41314</v>
      </c>
      <c r="B2843" s="10">
        <v>41318</v>
      </c>
      <c r="C2843" t="s">
        <v>5834</v>
      </c>
    </row>
    <row r="2844" spans="1:3" x14ac:dyDescent="0.3">
      <c r="A2844" s="10">
        <v>41314</v>
      </c>
      <c r="B2844" s="10">
        <v>41318</v>
      </c>
      <c r="C2844" t="s">
        <v>5834</v>
      </c>
    </row>
    <row r="2845" spans="1:3" x14ac:dyDescent="0.3">
      <c r="A2845" s="10">
        <v>41998</v>
      </c>
      <c r="B2845" s="10">
        <v>42004</v>
      </c>
      <c r="C2845" t="s">
        <v>5837</v>
      </c>
    </row>
    <row r="2846" spans="1:3" x14ac:dyDescent="0.3">
      <c r="A2846" s="10">
        <v>41926</v>
      </c>
      <c r="B2846" s="10">
        <v>41933</v>
      </c>
      <c r="C2846" t="s">
        <v>5840</v>
      </c>
    </row>
    <row r="2847" spans="1:3" x14ac:dyDescent="0.3">
      <c r="A2847" s="10">
        <v>41926</v>
      </c>
      <c r="B2847" s="10">
        <v>41933</v>
      </c>
      <c r="C2847" t="s">
        <v>5840</v>
      </c>
    </row>
    <row r="2848" spans="1:3" x14ac:dyDescent="0.3">
      <c r="A2848" s="10">
        <v>41926</v>
      </c>
      <c r="B2848" s="10">
        <v>41933</v>
      </c>
      <c r="C2848" t="s">
        <v>5840</v>
      </c>
    </row>
    <row r="2849" spans="1:3" x14ac:dyDescent="0.3">
      <c r="A2849" s="10">
        <v>41583</v>
      </c>
      <c r="B2849" s="10">
        <v>41587</v>
      </c>
      <c r="C2849" t="s">
        <v>5841</v>
      </c>
    </row>
    <row r="2850" spans="1:3" x14ac:dyDescent="0.3">
      <c r="A2850" s="10">
        <v>41975</v>
      </c>
      <c r="B2850" s="10">
        <v>41980</v>
      </c>
      <c r="C2850" t="s">
        <v>5842</v>
      </c>
    </row>
    <row r="2851" spans="1:3" x14ac:dyDescent="0.3">
      <c r="A2851" s="10">
        <v>41975</v>
      </c>
      <c r="B2851" s="10">
        <v>41980</v>
      </c>
      <c r="C2851" t="s">
        <v>5842</v>
      </c>
    </row>
    <row r="2852" spans="1:3" x14ac:dyDescent="0.3">
      <c r="A2852" s="10">
        <v>41975</v>
      </c>
      <c r="B2852" s="10">
        <v>41980</v>
      </c>
      <c r="C2852" t="s">
        <v>5842</v>
      </c>
    </row>
    <row r="2853" spans="1:3" x14ac:dyDescent="0.3">
      <c r="A2853" s="10">
        <v>40991</v>
      </c>
      <c r="B2853" s="10">
        <v>40993</v>
      </c>
      <c r="C2853" t="s">
        <v>5843</v>
      </c>
    </row>
    <row r="2854" spans="1:3" x14ac:dyDescent="0.3">
      <c r="A2854" s="10">
        <v>40991</v>
      </c>
      <c r="B2854" s="10">
        <v>40993</v>
      </c>
      <c r="C2854" t="s">
        <v>5843</v>
      </c>
    </row>
    <row r="2855" spans="1:3" x14ac:dyDescent="0.3">
      <c r="A2855" s="10">
        <v>40751</v>
      </c>
      <c r="B2855" s="10">
        <v>40754</v>
      </c>
      <c r="C2855" t="s">
        <v>5844</v>
      </c>
    </row>
    <row r="2856" spans="1:3" x14ac:dyDescent="0.3">
      <c r="A2856" s="10">
        <v>41975</v>
      </c>
      <c r="B2856" s="10">
        <v>41981</v>
      </c>
      <c r="C2856" t="s">
        <v>5847</v>
      </c>
    </row>
    <row r="2857" spans="1:3" x14ac:dyDescent="0.3">
      <c r="A2857" s="10">
        <v>41244</v>
      </c>
      <c r="B2857" s="10">
        <v>41249</v>
      </c>
      <c r="C2857" t="s">
        <v>5848</v>
      </c>
    </row>
    <row r="2858" spans="1:3" x14ac:dyDescent="0.3">
      <c r="A2858" s="10">
        <v>41502</v>
      </c>
      <c r="B2858" s="10">
        <v>41509</v>
      </c>
      <c r="C2858" t="s">
        <v>5851</v>
      </c>
    </row>
    <row r="2859" spans="1:3" x14ac:dyDescent="0.3">
      <c r="A2859" s="10">
        <v>41502</v>
      </c>
      <c r="B2859" s="10">
        <v>41509</v>
      </c>
      <c r="C2859" t="s">
        <v>5851</v>
      </c>
    </row>
    <row r="2860" spans="1:3" x14ac:dyDescent="0.3">
      <c r="A2860" s="10">
        <v>41502</v>
      </c>
      <c r="B2860" s="10">
        <v>41509</v>
      </c>
      <c r="C2860" t="s">
        <v>5851</v>
      </c>
    </row>
    <row r="2861" spans="1:3" x14ac:dyDescent="0.3">
      <c r="A2861" s="10">
        <v>41502</v>
      </c>
      <c r="B2861" s="10">
        <v>41509</v>
      </c>
      <c r="C2861" t="s">
        <v>5851</v>
      </c>
    </row>
    <row r="2862" spans="1:3" x14ac:dyDescent="0.3">
      <c r="A2862" s="10">
        <v>41627</v>
      </c>
      <c r="B2862" s="10">
        <v>41629</v>
      </c>
      <c r="C2862" t="s">
        <v>5854</v>
      </c>
    </row>
    <row r="2863" spans="1:3" x14ac:dyDescent="0.3">
      <c r="A2863" s="10">
        <v>40934</v>
      </c>
      <c r="B2863" s="10">
        <v>40940</v>
      </c>
      <c r="C2863" t="s">
        <v>5855</v>
      </c>
    </row>
    <row r="2864" spans="1:3" x14ac:dyDescent="0.3">
      <c r="A2864" s="10">
        <v>41179</v>
      </c>
      <c r="B2864" s="10">
        <v>41181</v>
      </c>
      <c r="C2864" t="s">
        <v>5856</v>
      </c>
    </row>
    <row r="2865" spans="1:3" x14ac:dyDescent="0.3">
      <c r="A2865" s="10">
        <v>41260</v>
      </c>
      <c r="B2865" s="10">
        <v>41262</v>
      </c>
      <c r="C2865" t="s">
        <v>5857</v>
      </c>
    </row>
    <row r="2866" spans="1:3" x14ac:dyDescent="0.3">
      <c r="A2866" s="10">
        <v>41260</v>
      </c>
      <c r="B2866" s="10">
        <v>41262</v>
      </c>
      <c r="C2866" t="s">
        <v>5857</v>
      </c>
    </row>
    <row r="2867" spans="1:3" x14ac:dyDescent="0.3">
      <c r="A2867" s="10">
        <v>41260</v>
      </c>
      <c r="B2867" s="10">
        <v>41262</v>
      </c>
      <c r="C2867" t="s">
        <v>5857</v>
      </c>
    </row>
    <row r="2868" spans="1:3" x14ac:dyDescent="0.3">
      <c r="A2868" s="10">
        <v>41260</v>
      </c>
      <c r="B2868" s="10">
        <v>41262</v>
      </c>
      <c r="C2868" t="s">
        <v>5857</v>
      </c>
    </row>
    <row r="2869" spans="1:3" x14ac:dyDescent="0.3">
      <c r="A2869" s="10">
        <v>41582</v>
      </c>
      <c r="B2869" s="10">
        <v>41584</v>
      </c>
      <c r="C2869" t="s">
        <v>5860</v>
      </c>
    </row>
    <row r="2870" spans="1:3" x14ac:dyDescent="0.3">
      <c r="A2870" s="10">
        <v>41582</v>
      </c>
      <c r="B2870" s="10">
        <v>41584</v>
      </c>
      <c r="C2870" t="s">
        <v>5860</v>
      </c>
    </row>
    <row r="2871" spans="1:3" x14ac:dyDescent="0.3">
      <c r="A2871" s="10">
        <v>40884</v>
      </c>
      <c r="B2871" s="10">
        <v>40885</v>
      </c>
      <c r="C2871" t="s">
        <v>5863</v>
      </c>
    </row>
    <row r="2872" spans="1:3" x14ac:dyDescent="0.3">
      <c r="A2872" s="10">
        <v>40862</v>
      </c>
      <c r="B2872" s="10">
        <v>40864</v>
      </c>
      <c r="C2872" t="s">
        <v>5864</v>
      </c>
    </row>
    <row r="2873" spans="1:3" x14ac:dyDescent="0.3">
      <c r="A2873" s="10">
        <v>40901</v>
      </c>
      <c r="B2873" s="10">
        <v>40903</v>
      </c>
      <c r="C2873" t="s">
        <v>5865</v>
      </c>
    </row>
    <row r="2874" spans="1:3" x14ac:dyDescent="0.3">
      <c r="A2874" s="10">
        <v>40806</v>
      </c>
      <c r="B2874" s="10">
        <v>40810</v>
      </c>
      <c r="C2874" t="s">
        <v>5868</v>
      </c>
    </row>
    <row r="2875" spans="1:3" x14ac:dyDescent="0.3">
      <c r="A2875" s="10">
        <v>41755</v>
      </c>
      <c r="B2875" s="10">
        <v>41757</v>
      </c>
      <c r="C2875" t="s">
        <v>5869</v>
      </c>
    </row>
    <row r="2876" spans="1:3" x14ac:dyDescent="0.3">
      <c r="A2876" s="10">
        <v>41914</v>
      </c>
      <c r="B2876" s="10">
        <v>41919</v>
      </c>
      <c r="C2876" t="s">
        <v>5870</v>
      </c>
    </row>
    <row r="2877" spans="1:3" x14ac:dyDescent="0.3">
      <c r="A2877" s="10">
        <v>40716</v>
      </c>
      <c r="B2877" s="10">
        <v>40716</v>
      </c>
      <c r="C2877" t="s">
        <v>5871</v>
      </c>
    </row>
    <row r="2878" spans="1:3" x14ac:dyDescent="0.3">
      <c r="A2878" s="10">
        <v>41004</v>
      </c>
      <c r="B2878" s="10">
        <v>41005</v>
      </c>
      <c r="C2878" t="s">
        <v>5874</v>
      </c>
    </row>
    <row r="2879" spans="1:3" x14ac:dyDescent="0.3">
      <c r="A2879" s="10">
        <v>41004</v>
      </c>
      <c r="B2879" s="10">
        <v>41005</v>
      </c>
      <c r="C2879" t="s">
        <v>5874</v>
      </c>
    </row>
    <row r="2880" spans="1:3" x14ac:dyDescent="0.3">
      <c r="A2880" s="10">
        <v>41717</v>
      </c>
      <c r="B2880" s="10">
        <v>41721</v>
      </c>
      <c r="C2880" t="s">
        <v>5877</v>
      </c>
    </row>
    <row r="2881" spans="1:3" x14ac:dyDescent="0.3">
      <c r="A2881" s="10">
        <v>41717</v>
      </c>
      <c r="B2881" s="10">
        <v>41721</v>
      </c>
      <c r="C2881" t="s">
        <v>5877</v>
      </c>
    </row>
    <row r="2882" spans="1:3" x14ac:dyDescent="0.3">
      <c r="A2882" s="10">
        <v>41626</v>
      </c>
      <c r="B2882" s="10">
        <v>41632</v>
      </c>
      <c r="C2882" t="s">
        <v>5880</v>
      </c>
    </row>
    <row r="2883" spans="1:3" x14ac:dyDescent="0.3">
      <c r="A2883" s="10">
        <v>41626</v>
      </c>
      <c r="B2883" s="10">
        <v>41632</v>
      </c>
      <c r="C2883" t="s">
        <v>5880</v>
      </c>
    </row>
    <row r="2884" spans="1:3" x14ac:dyDescent="0.3">
      <c r="A2884" s="10">
        <v>41360</v>
      </c>
      <c r="B2884" s="10">
        <v>41362</v>
      </c>
      <c r="C2884" t="s">
        <v>5883</v>
      </c>
    </row>
    <row r="2885" spans="1:3" x14ac:dyDescent="0.3">
      <c r="A2885" s="10">
        <v>41360</v>
      </c>
      <c r="B2885" s="10">
        <v>41362</v>
      </c>
      <c r="C2885" t="s">
        <v>5883</v>
      </c>
    </row>
    <row r="2886" spans="1:3" x14ac:dyDescent="0.3">
      <c r="A2886" s="10">
        <v>41509</v>
      </c>
      <c r="B2886" s="10">
        <v>41510</v>
      </c>
      <c r="C2886" t="s">
        <v>5884</v>
      </c>
    </row>
    <row r="2887" spans="1:3" x14ac:dyDescent="0.3">
      <c r="A2887" s="10">
        <v>41884</v>
      </c>
      <c r="B2887" s="10">
        <v>41884</v>
      </c>
      <c r="C2887" t="s">
        <v>5885</v>
      </c>
    </row>
    <row r="2888" spans="1:3" x14ac:dyDescent="0.3">
      <c r="A2888" s="10">
        <v>41884</v>
      </c>
      <c r="B2888" s="10">
        <v>41884</v>
      </c>
      <c r="C2888" t="s">
        <v>5885</v>
      </c>
    </row>
    <row r="2889" spans="1:3" x14ac:dyDescent="0.3">
      <c r="A2889" s="10">
        <v>40805</v>
      </c>
      <c r="B2889" s="10">
        <v>40810</v>
      </c>
      <c r="C2889" t="s">
        <v>5888</v>
      </c>
    </row>
    <row r="2890" spans="1:3" x14ac:dyDescent="0.3">
      <c r="A2890" s="10">
        <v>41174</v>
      </c>
      <c r="B2890" s="10">
        <v>41178</v>
      </c>
      <c r="C2890" t="s">
        <v>5891</v>
      </c>
    </row>
    <row r="2891" spans="1:3" x14ac:dyDescent="0.3">
      <c r="A2891" s="10">
        <v>41586</v>
      </c>
      <c r="B2891" s="10">
        <v>41592</v>
      </c>
      <c r="C2891" t="s">
        <v>5892</v>
      </c>
    </row>
    <row r="2892" spans="1:3" x14ac:dyDescent="0.3">
      <c r="A2892" s="10">
        <v>41990</v>
      </c>
      <c r="B2892" s="10">
        <v>41994</v>
      </c>
      <c r="C2892" t="s">
        <v>5893</v>
      </c>
    </row>
    <row r="2893" spans="1:3" x14ac:dyDescent="0.3">
      <c r="A2893" s="10">
        <v>41990</v>
      </c>
      <c r="B2893" s="10">
        <v>41994</v>
      </c>
      <c r="C2893" t="s">
        <v>5893</v>
      </c>
    </row>
    <row r="2894" spans="1:3" x14ac:dyDescent="0.3">
      <c r="A2894" s="10">
        <v>41990</v>
      </c>
      <c r="B2894" s="10">
        <v>41994</v>
      </c>
      <c r="C2894" t="s">
        <v>5893</v>
      </c>
    </row>
    <row r="2895" spans="1:3" x14ac:dyDescent="0.3">
      <c r="A2895" s="10">
        <v>41990</v>
      </c>
      <c r="B2895" s="10">
        <v>41994</v>
      </c>
      <c r="C2895" t="s">
        <v>5893</v>
      </c>
    </row>
    <row r="2896" spans="1:3" x14ac:dyDescent="0.3">
      <c r="A2896" s="10">
        <v>41990</v>
      </c>
      <c r="B2896" s="10">
        <v>41994</v>
      </c>
      <c r="C2896" t="s">
        <v>5893</v>
      </c>
    </row>
    <row r="2897" spans="1:3" x14ac:dyDescent="0.3">
      <c r="A2897" s="10">
        <v>41047</v>
      </c>
      <c r="B2897" s="10">
        <v>41051</v>
      </c>
      <c r="C2897" t="s">
        <v>5898</v>
      </c>
    </row>
    <row r="2898" spans="1:3" x14ac:dyDescent="0.3">
      <c r="A2898" s="10">
        <v>40628</v>
      </c>
      <c r="B2898" s="10">
        <v>40633</v>
      </c>
      <c r="C2898" t="s">
        <v>5899</v>
      </c>
    </row>
    <row r="2899" spans="1:3" x14ac:dyDescent="0.3">
      <c r="A2899" s="10">
        <v>40628</v>
      </c>
      <c r="B2899" s="10">
        <v>40633</v>
      </c>
      <c r="C2899" t="s">
        <v>5899</v>
      </c>
    </row>
    <row r="2900" spans="1:3" x14ac:dyDescent="0.3">
      <c r="A2900" s="10">
        <v>40628</v>
      </c>
      <c r="B2900" s="10">
        <v>40633</v>
      </c>
      <c r="C2900" t="s">
        <v>5899</v>
      </c>
    </row>
    <row r="2901" spans="1:3" x14ac:dyDescent="0.3">
      <c r="A2901" s="10">
        <v>41905</v>
      </c>
      <c r="B2901" s="10">
        <v>41911</v>
      </c>
      <c r="C2901" t="s">
        <v>5900</v>
      </c>
    </row>
    <row r="2902" spans="1:3" x14ac:dyDescent="0.3">
      <c r="A2902" s="10">
        <v>41164</v>
      </c>
      <c r="B2902" s="10">
        <v>41169</v>
      </c>
      <c r="C2902" t="s">
        <v>5901</v>
      </c>
    </row>
    <row r="2903" spans="1:3" x14ac:dyDescent="0.3">
      <c r="A2903" s="10">
        <v>41202</v>
      </c>
      <c r="B2903" s="10">
        <v>41206</v>
      </c>
      <c r="C2903" t="s">
        <v>5902</v>
      </c>
    </row>
    <row r="2904" spans="1:3" x14ac:dyDescent="0.3">
      <c r="A2904" s="10">
        <v>41202</v>
      </c>
      <c r="B2904" s="10">
        <v>41206</v>
      </c>
      <c r="C2904" t="s">
        <v>5902</v>
      </c>
    </row>
    <row r="2905" spans="1:3" x14ac:dyDescent="0.3">
      <c r="A2905" s="10">
        <v>41440</v>
      </c>
      <c r="B2905" s="10">
        <v>41444</v>
      </c>
      <c r="C2905" t="s">
        <v>5905</v>
      </c>
    </row>
    <row r="2906" spans="1:3" x14ac:dyDescent="0.3">
      <c r="A2906" s="10">
        <v>41233</v>
      </c>
      <c r="B2906" s="10">
        <v>41234</v>
      </c>
      <c r="C2906" t="s">
        <v>5906</v>
      </c>
    </row>
    <row r="2907" spans="1:3" x14ac:dyDescent="0.3">
      <c r="A2907" s="10">
        <v>41233</v>
      </c>
      <c r="B2907" s="10">
        <v>41234</v>
      </c>
      <c r="C2907" t="s">
        <v>5906</v>
      </c>
    </row>
    <row r="2908" spans="1:3" x14ac:dyDescent="0.3">
      <c r="A2908" s="10">
        <v>41520</v>
      </c>
      <c r="B2908" s="10">
        <v>41523</v>
      </c>
      <c r="C2908" t="s">
        <v>5907</v>
      </c>
    </row>
    <row r="2909" spans="1:3" x14ac:dyDescent="0.3">
      <c r="A2909" s="10">
        <v>41520</v>
      </c>
      <c r="B2909" s="10">
        <v>41523</v>
      </c>
      <c r="C2909" t="s">
        <v>5907</v>
      </c>
    </row>
    <row r="2910" spans="1:3" x14ac:dyDescent="0.3">
      <c r="A2910" s="10">
        <v>41894</v>
      </c>
      <c r="B2910" s="10">
        <v>41896</v>
      </c>
      <c r="C2910" t="s">
        <v>5908</v>
      </c>
    </row>
    <row r="2911" spans="1:3" x14ac:dyDescent="0.3">
      <c r="A2911" s="10">
        <v>41894</v>
      </c>
      <c r="B2911" s="10">
        <v>41896</v>
      </c>
      <c r="C2911" t="s">
        <v>5908</v>
      </c>
    </row>
    <row r="2912" spans="1:3" x14ac:dyDescent="0.3">
      <c r="A2912" s="10">
        <v>41528</v>
      </c>
      <c r="B2912" s="10">
        <v>41530</v>
      </c>
      <c r="C2912" t="s">
        <v>5909</v>
      </c>
    </row>
    <row r="2913" spans="1:3" x14ac:dyDescent="0.3">
      <c r="A2913" s="10">
        <v>41312</v>
      </c>
      <c r="B2913" s="10">
        <v>41315</v>
      </c>
      <c r="C2913" t="s">
        <v>5912</v>
      </c>
    </row>
    <row r="2914" spans="1:3" x14ac:dyDescent="0.3">
      <c r="A2914" s="10">
        <v>41432</v>
      </c>
      <c r="B2914" s="10">
        <v>41438</v>
      </c>
      <c r="C2914" t="s">
        <v>5913</v>
      </c>
    </row>
    <row r="2915" spans="1:3" x14ac:dyDescent="0.3">
      <c r="A2915" s="10">
        <v>41432</v>
      </c>
      <c r="B2915" s="10">
        <v>41438</v>
      </c>
      <c r="C2915" t="s">
        <v>5913</v>
      </c>
    </row>
    <row r="2916" spans="1:3" x14ac:dyDescent="0.3">
      <c r="A2916" s="10">
        <v>41717</v>
      </c>
      <c r="B2916" s="10">
        <v>41719</v>
      </c>
      <c r="C2916" t="s">
        <v>5916</v>
      </c>
    </row>
    <row r="2917" spans="1:3" x14ac:dyDescent="0.3">
      <c r="A2917" s="10">
        <v>41968</v>
      </c>
      <c r="B2917" s="10">
        <v>41968</v>
      </c>
      <c r="C2917" t="s">
        <v>5919</v>
      </c>
    </row>
    <row r="2918" spans="1:3" x14ac:dyDescent="0.3">
      <c r="A2918" s="10">
        <v>41241</v>
      </c>
      <c r="B2918" s="10">
        <v>41246</v>
      </c>
      <c r="C2918" t="s">
        <v>5920</v>
      </c>
    </row>
    <row r="2919" spans="1:3" x14ac:dyDescent="0.3">
      <c r="A2919" s="10">
        <v>41887</v>
      </c>
      <c r="B2919" s="10">
        <v>41888</v>
      </c>
      <c r="C2919" t="s">
        <v>5921</v>
      </c>
    </row>
    <row r="2920" spans="1:3" x14ac:dyDescent="0.3">
      <c r="A2920" s="10">
        <v>41152</v>
      </c>
      <c r="B2920" s="10">
        <v>41156</v>
      </c>
      <c r="C2920" t="s">
        <v>5922</v>
      </c>
    </row>
    <row r="2921" spans="1:3" x14ac:dyDescent="0.3">
      <c r="A2921" s="10">
        <v>41913</v>
      </c>
      <c r="B2921" s="10">
        <v>41915</v>
      </c>
      <c r="C2921" t="s">
        <v>5923</v>
      </c>
    </row>
    <row r="2922" spans="1:3" x14ac:dyDescent="0.3">
      <c r="A2922" s="10">
        <v>41780</v>
      </c>
      <c r="B2922" s="10">
        <v>41786</v>
      </c>
      <c r="C2922" t="s">
        <v>5926</v>
      </c>
    </row>
    <row r="2923" spans="1:3" x14ac:dyDescent="0.3">
      <c r="A2923" s="10">
        <v>41780</v>
      </c>
      <c r="B2923" s="10">
        <v>41786</v>
      </c>
      <c r="C2923" t="s">
        <v>5926</v>
      </c>
    </row>
    <row r="2924" spans="1:3" x14ac:dyDescent="0.3">
      <c r="A2924" s="10">
        <v>41780</v>
      </c>
      <c r="B2924" s="10">
        <v>41786</v>
      </c>
      <c r="C2924" t="s">
        <v>5926</v>
      </c>
    </row>
    <row r="2925" spans="1:3" x14ac:dyDescent="0.3">
      <c r="A2925" s="10">
        <v>41176</v>
      </c>
      <c r="B2925" s="10">
        <v>41181</v>
      </c>
      <c r="C2925" t="s">
        <v>5927</v>
      </c>
    </row>
    <row r="2926" spans="1:3" x14ac:dyDescent="0.3">
      <c r="A2926" s="10">
        <v>41176</v>
      </c>
      <c r="B2926" s="10">
        <v>41181</v>
      </c>
      <c r="C2926" t="s">
        <v>5927</v>
      </c>
    </row>
    <row r="2927" spans="1:3" x14ac:dyDescent="0.3">
      <c r="A2927" s="10">
        <v>41176</v>
      </c>
      <c r="B2927" s="10">
        <v>41181</v>
      </c>
      <c r="C2927" t="s">
        <v>5927</v>
      </c>
    </row>
    <row r="2928" spans="1:3" x14ac:dyDescent="0.3">
      <c r="A2928" s="10">
        <v>40567</v>
      </c>
      <c r="B2928" s="10">
        <v>40572</v>
      </c>
      <c r="C2928" t="s">
        <v>5928</v>
      </c>
    </row>
    <row r="2929" spans="1:3" x14ac:dyDescent="0.3">
      <c r="A2929" s="10">
        <v>41450</v>
      </c>
      <c r="B2929" s="10">
        <v>41452</v>
      </c>
      <c r="C2929" t="s">
        <v>5929</v>
      </c>
    </row>
    <row r="2930" spans="1:3" x14ac:dyDescent="0.3">
      <c r="A2930" s="10">
        <v>41450</v>
      </c>
      <c r="B2930" s="10">
        <v>41452</v>
      </c>
      <c r="C2930" t="s">
        <v>5929</v>
      </c>
    </row>
    <row r="2931" spans="1:3" x14ac:dyDescent="0.3">
      <c r="A2931" s="10">
        <v>41450</v>
      </c>
      <c r="B2931" s="10">
        <v>41452</v>
      </c>
      <c r="C2931" t="s">
        <v>5929</v>
      </c>
    </row>
    <row r="2932" spans="1:3" x14ac:dyDescent="0.3">
      <c r="A2932" s="10">
        <v>41610</v>
      </c>
      <c r="B2932" s="10">
        <v>41610</v>
      </c>
      <c r="C2932" t="s">
        <v>5930</v>
      </c>
    </row>
    <row r="2933" spans="1:3" x14ac:dyDescent="0.3">
      <c r="A2933" s="10">
        <v>41610</v>
      </c>
      <c r="B2933" s="10">
        <v>41610</v>
      </c>
      <c r="C2933" t="s">
        <v>5930</v>
      </c>
    </row>
    <row r="2934" spans="1:3" x14ac:dyDescent="0.3">
      <c r="A2934" s="10">
        <v>41610</v>
      </c>
      <c r="B2934" s="10">
        <v>41610</v>
      </c>
      <c r="C2934" t="s">
        <v>5930</v>
      </c>
    </row>
    <row r="2935" spans="1:3" x14ac:dyDescent="0.3">
      <c r="A2935" s="10">
        <v>41610</v>
      </c>
      <c r="B2935" s="10">
        <v>41610</v>
      </c>
      <c r="C2935" t="s">
        <v>5930</v>
      </c>
    </row>
    <row r="2936" spans="1:3" x14ac:dyDescent="0.3">
      <c r="A2936" s="10">
        <v>41803</v>
      </c>
      <c r="B2936" s="10">
        <v>41805</v>
      </c>
      <c r="C2936" t="s">
        <v>5933</v>
      </c>
    </row>
    <row r="2937" spans="1:3" x14ac:dyDescent="0.3">
      <c r="A2937" s="10">
        <v>41803</v>
      </c>
      <c r="B2937" s="10">
        <v>41805</v>
      </c>
      <c r="C2937" t="s">
        <v>5933</v>
      </c>
    </row>
    <row r="2938" spans="1:3" x14ac:dyDescent="0.3">
      <c r="A2938" s="10">
        <v>41859</v>
      </c>
      <c r="B2938" s="10">
        <v>41863</v>
      </c>
      <c r="C2938" t="s">
        <v>5934</v>
      </c>
    </row>
    <row r="2939" spans="1:3" x14ac:dyDescent="0.3">
      <c r="A2939" s="10">
        <v>41859</v>
      </c>
      <c r="B2939" s="10">
        <v>41863</v>
      </c>
      <c r="C2939" t="s">
        <v>5934</v>
      </c>
    </row>
    <row r="2940" spans="1:3" x14ac:dyDescent="0.3">
      <c r="A2940" s="10">
        <v>41859</v>
      </c>
      <c r="B2940" s="10">
        <v>41863</v>
      </c>
      <c r="C2940" t="s">
        <v>5934</v>
      </c>
    </row>
    <row r="2941" spans="1:3" x14ac:dyDescent="0.3">
      <c r="A2941" s="10">
        <v>41859</v>
      </c>
      <c r="B2941" s="10">
        <v>41863</v>
      </c>
      <c r="C2941" t="s">
        <v>5934</v>
      </c>
    </row>
    <row r="2942" spans="1:3" x14ac:dyDescent="0.3">
      <c r="A2942" s="10">
        <v>41859</v>
      </c>
      <c r="B2942" s="10">
        <v>41863</v>
      </c>
      <c r="C2942" t="s">
        <v>5934</v>
      </c>
    </row>
    <row r="2943" spans="1:3" x14ac:dyDescent="0.3">
      <c r="A2943" s="10">
        <v>41859</v>
      </c>
      <c r="B2943" s="10">
        <v>41863</v>
      </c>
      <c r="C2943" t="s">
        <v>5934</v>
      </c>
    </row>
    <row r="2944" spans="1:3" x14ac:dyDescent="0.3">
      <c r="A2944" s="10">
        <v>41859</v>
      </c>
      <c r="B2944" s="10">
        <v>41863</v>
      </c>
      <c r="C2944" t="s">
        <v>5934</v>
      </c>
    </row>
    <row r="2945" spans="1:3" x14ac:dyDescent="0.3">
      <c r="A2945" s="10">
        <v>41859</v>
      </c>
      <c r="B2945" s="10">
        <v>41863</v>
      </c>
      <c r="C2945" t="s">
        <v>5934</v>
      </c>
    </row>
    <row r="2946" spans="1:3" x14ac:dyDescent="0.3">
      <c r="A2946" s="10">
        <v>40877</v>
      </c>
      <c r="B2946" s="10">
        <v>40883</v>
      </c>
      <c r="C2946" t="s">
        <v>5943</v>
      </c>
    </row>
    <row r="2947" spans="1:3" x14ac:dyDescent="0.3">
      <c r="A2947" s="10">
        <v>40877</v>
      </c>
      <c r="B2947" s="10">
        <v>40883</v>
      </c>
      <c r="C2947" t="s">
        <v>5943</v>
      </c>
    </row>
    <row r="2948" spans="1:3" x14ac:dyDescent="0.3">
      <c r="A2948" s="10">
        <v>40673</v>
      </c>
      <c r="B2948" s="10">
        <v>40678</v>
      </c>
      <c r="C2948" t="s">
        <v>5946</v>
      </c>
    </row>
    <row r="2949" spans="1:3" x14ac:dyDescent="0.3">
      <c r="A2949" s="10">
        <v>40673</v>
      </c>
      <c r="B2949" s="10">
        <v>40678</v>
      </c>
      <c r="C2949" t="s">
        <v>5946</v>
      </c>
    </row>
    <row r="2950" spans="1:3" x14ac:dyDescent="0.3">
      <c r="A2950" s="10">
        <v>40673</v>
      </c>
      <c r="B2950" s="10">
        <v>40678</v>
      </c>
      <c r="C2950" t="s">
        <v>5946</v>
      </c>
    </row>
    <row r="2951" spans="1:3" x14ac:dyDescent="0.3">
      <c r="A2951" s="10">
        <v>40673</v>
      </c>
      <c r="B2951" s="10">
        <v>40678</v>
      </c>
      <c r="C2951" t="s">
        <v>5946</v>
      </c>
    </row>
    <row r="2952" spans="1:3" x14ac:dyDescent="0.3">
      <c r="A2952" s="10">
        <v>41610</v>
      </c>
      <c r="B2952" s="10">
        <v>41614</v>
      </c>
      <c r="C2952" t="s">
        <v>5947</v>
      </c>
    </row>
    <row r="2953" spans="1:3" x14ac:dyDescent="0.3">
      <c r="A2953" s="10">
        <v>41855</v>
      </c>
      <c r="B2953" s="10">
        <v>41860</v>
      </c>
      <c r="C2953" t="s">
        <v>5948</v>
      </c>
    </row>
    <row r="2954" spans="1:3" x14ac:dyDescent="0.3">
      <c r="A2954" s="10">
        <v>40982</v>
      </c>
      <c r="B2954" s="10">
        <v>40987</v>
      </c>
      <c r="C2954" t="s">
        <v>5949</v>
      </c>
    </row>
    <row r="2955" spans="1:3" x14ac:dyDescent="0.3">
      <c r="A2955" s="10">
        <v>40885</v>
      </c>
      <c r="B2955" s="10">
        <v>40892</v>
      </c>
      <c r="C2955" t="s">
        <v>5950</v>
      </c>
    </row>
    <row r="2956" spans="1:3" x14ac:dyDescent="0.3">
      <c r="A2956" s="10">
        <v>40885</v>
      </c>
      <c r="B2956" s="10">
        <v>40892</v>
      </c>
      <c r="C2956" t="s">
        <v>5950</v>
      </c>
    </row>
    <row r="2957" spans="1:3" x14ac:dyDescent="0.3">
      <c r="A2957" s="10">
        <v>41600</v>
      </c>
      <c r="B2957" s="10">
        <v>41605</v>
      </c>
      <c r="C2957" t="s">
        <v>5951</v>
      </c>
    </row>
    <row r="2958" spans="1:3" x14ac:dyDescent="0.3">
      <c r="A2958" s="10">
        <v>41718</v>
      </c>
      <c r="B2958" s="10">
        <v>41723</v>
      </c>
      <c r="C2958" t="s">
        <v>5952</v>
      </c>
    </row>
    <row r="2959" spans="1:3" x14ac:dyDescent="0.3">
      <c r="A2959" s="10">
        <v>40850</v>
      </c>
      <c r="B2959" s="10">
        <v>40850</v>
      </c>
      <c r="C2959" t="s">
        <v>5953</v>
      </c>
    </row>
    <row r="2960" spans="1:3" x14ac:dyDescent="0.3">
      <c r="A2960" s="10">
        <v>41844</v>
      </c>
      <c r="B2960" s="10">
        <v>41847</v>
      </c>
      <c r="C2960" t="s">
        <v>5954</v>
      </c>
    </row>
    <row r="2961" spans="1:3" x14ac:dyDescent="0.3">
      <c r="A2961" s="10">
        <v>41844</v>
      </c>
      <c r="B2961" s="10">
        <v>41847</v>
      </c>
      <c r="C2961" t="s">
        <v>5954</v>
      </c>
    </row>
    <row r="2962" spans="1:3" x14ac:dyDescent="0.3">
      <c r="A2962" s="10">
        <v>40904</v>
      </c>
      <c r="B2962" s="10">
        <v>40908</v>
      </c>
      <c r="C2962" t="s">
        <v>5957</v>
      </c>
    </row>
    <row r="2963" spans="1:3" x14ac:dyDescent="0.3">
      <c r="A2963" s="10">
        <v>41520</v>
      </c>
      <c r="B2963" s="10">
        <v>41524</v>
      </c>
      <c r="C2963" t="s">
        <v>5958</v>
      </c>
    </row>
    <row r="2964" spans="1:3" x14ac:dyDescent="0.3">
      <c r="A2964" s="10">
        <v>41520</v>
      </c>
      <c r="B2964" s="10">
        <v>41524</v>
      </c>
      <c r="C2964" t="s">
        <v>5958</v>
      </c>
    </row>
    <row r="2965" spans="1:3" x14ac:dyDescent="0.3">
      <c r="A2965" s="10">
        <v>41520</v>
      </c>
      <c r="B2965" s="10">
        <v>41524</v>
      </c>
      <c r="C2965" t="s">
        <v>5958</v>
      </c>
    </row>
    <row r="2966" spans="1:3" x14ac:dyDescent="0.3">
      <c r="A2966" s="10">
        <v>41520</v>
      </c>
      <c r="B2966" s="10">
        <v>41524</v>
      </c>
      <c r="C2966" t="s">
        <v>5958</v>
      </c>
    </row>
    <row r="2967" spans="1:3" x14ac:dyDescent="0.3">
      <c r="A2967" s="10">
        <v>41520</v>
      </c>
      <c r="B2967" s="10">
        <v>41524</v>
      </c>
      <c r="C2967" t="s">
        <v>5958</v>
      </c>
    </row>
    <row r="2968" spans="1:3" x14ac:dyDescent="0.3">
      <c r="A2968" s="10">
        <v>41520</v>
      </c>
      <c r="B2968" s="10">
        <v>41524</v>
      </c>
      <c r="C2968" t="s">
        <v>5958</v>
      </c>
    </row>
    <row r="2969" spans="1:3" x14ac:dyDescent="0.3">
      <c r="A2969" s="10">
        <v>40733</v>
      </c>
      <c r="B2969" s="10">
        <v>40738</v>
      </c>
      <c r="C2969" t="s">
        <v>5961</v>
      </c>
    </row>
    <row r="2970" spans="1:3" x14ac:dyDescent="0.3">
      <c r="A2970" s="10">
        <v>40733</v>
      </c>
      <c r="B2970" s="10">
        <v>40738</v>
      </c>
      <c r="C2970" t="s">
        <v>5961</v>
      </c>
    </row>
    <row r="2971" spans="1:3" x14ac:dyDescent="0.3">
      <c r="A2971" s="10">
        <v>40733</v>
      </c>
      <c r="B2971" s="10">
        <v>40738</v>
      </c>
      <c r="C2971" t="s">
        <v>5961</v>
      </c>
    </row>
    <row r="2972" spans="1:3" x14ac:dyDescent="0.3">
      <c r="A2972" s="10">
        <v>40733</v>
      </c>
      <c r="B2972" s="10">
        <v>40738</v>
      </c>
      <c r="C2972" t="s">
        <v>5961</v>
      </c>
    </row>
    <row r="2973" spans="1:3" x14ac:dyDescent="0.3">
      <c r="A2973" s="10">
        <v>41782</v>
      </c>
      <c r="B2973" s="10">
        <v>41786</v>
      </c>
      <c r="C2973" t="s">
        <v>5966</v>
      </c>
    </row>
    <row r="2974" spans="1:3" x14ac:dyDescent="0.3">
      <c r="A2974" s="10">
        <v>41782</v>
      </c>
      <c r="B2974" s="10">
        <v>41786</v>
      </c>
      <c r="C2974" t="s">
        <v>5966</v>
      </c>
    </row>
    <row r="2975" spans="1:3" x14ac:dyDescent="0.3">
      <c r="A2975" s="10">
        <v>41701</v>
      </c>
      <c r="B2975" s="10">
        <v>41707</v>
      </c>
      <c r="C2975" t="s">
        <v>5967</v>
      </c>
    </row>
    <row r="2976" spans="1:3" x14ac:dyDescent="0.3">
      <c r="A2976" s="10">
        <v>41885</v>
      </c>
      <c r="B2976" s="10">
        <v>41885</v>
      </c>
      <c r="C2976" t="s">
        <v>5968</v>
      </c>
    </row>
    <row r="2977" spans="1:3" x14ac:dyDescent="0.3">
      <c r="A2977" s="10">
        <v>40583</v>
      </c>
      <c r="B2977" s="10">
        <v>40584</v>
      </c>
      <c r="C2977" t="s">
        <v>5971</v>
      </c>
    </row>
    <row r="2978" spans="1:3" x14ac:dyDescent="0.3">
      <c r="A2978" s="10">
        <v>40826</v>
      </c>
      <c r="B2978" s="10">
        <v>40826</v>
      </c>
      <c r="C2978" t="s">
        <v>5972</v>
      </c>
    </row>
    <row r="2979" spans="1:3" x14ac:dyDescent="0.3">
      <c r="A2979" s="10">
        <v>41538</v>
      </c>
      <c r="B2979" s="10">
        <v>41542</v>
      </c>
      <c r="C2979" t="s">
        <v>5975</v>
      </c>
    </row>
    <row r="2980" spans="1:3" x14ac:dyDescent="0.3">
      <c r="A2980" s="10">
        <v>41885</v>
      </c>
      <c r="B2980" s="10">
        <v>41887</v>
      </c>
      <c r="C2980" t="s">
        <v>5978</v>
      </c>
    </row>
    <row r="2981" spans="1:3" x14ac:dyDescent="0.3">
      <c r="A2981" s="10">
        <v>40656</v>
      </c>
      <c r="B2981" s="10">
        <v>40659</v>
      </c>
      <c r="C2981" t="s">
        <v>5979</v>
      </c>
    </row>
    <row r="2982" spans="1:3" x14ac:dyDescent="0.3">
      <c r="A2982" s="10">
        <v>41171</v>
      </c>
      <c r="B2982" s="10">
        <v>41176</v>
      </c>
      <c r="C2982" t="s">
        <v>5980</v>
      </c>
    </row>
    <row r="2983" spans="1:3" x14ac:dyDescent="0.3">
      <c r="A2983" s="10">
        <v>40627</v>
      </c>
      <c r="B2983" s="10">
        <v>40632</v>
      </c>
      <c r="C2983" t="s">
        <v>5981</v>
      </c>
    </row>
    <row r="2984" spans="1:3" x14ac:dyDescent="0.3">
      <c r="A2984" s="10">
        <v>40627</v>
      </c>
      <c r="B2984" s="10">
        <v>40632</v>
      </c>
      <c r="C2984" t="s">
        <v>5981</v>
      </c>
    </row>
    <row r="2985" spans="1:3" x14ac:dyDescent="0.3">
      <c r="A2985" s="10">
        <v>40627</v>
      </c>
      <c r="B2985" s="10">
        <v>40632</v>
      </c>
      <c r="C2985" t="s">
        <v>5981</v>
      </c>
    </row>
    <row r="2986" spans="1:3" x14ac:dyDescent="0.3">
      <c r="A2986" s="10">
        <v>40627</v>
      </c>
      <c r="B2986" s="10">
        <v>40632</v>
      </c>
      <c r="C2986" t="s">
        <v>5981</v>
      </c>
    </row>
    <row r="2987" spans="1:3" x14ac:dyDescent="0.3">
      <c r="A2987" s="10">
        <v>41906</v>
      </c>
      <c r="B2987" s="10">
        <v>41912</v>
      </c>
      <c r="C2987" t="s">
        <v>5984</v>
      </c>
    </row>
    <row r="2988" spans="1:3" x14ac:dyDescent="0.3">
      <c r="A2988" s="10">
        <v>41906</v>
      </c>
      <c r="B2988" s="10">
        <v>41912</v>
      </c>
      <c r="C2988" t="s">
        <v>5984</v>
      </c>
    </row>
    <row r="2989" spans="1:3" x14ac:dyDescent="0.3">
      <c r="A2989" s="10">
        <v>41906</v>
      </c>
      <c r="B2989" s="10">
        <v>41912</v>
      </c>
      <c r="C2989" t="s">
        <v>5984</v>
      </c>
    </row>
    <row r="2990" spans="1:3" x14ac:dyDescent="0.3">
      <c r="A2990" s="10">
        <v>41890</v>
      </c>
      <c r="B2990" s="10">
        <v>41893</v>
      </c>
      <c r="C2990" t="s">
        <v>5987</v>
      </c>
    </row>
    <row r="2991" spans="1:3" x14ac:dyDescent="0.3">
      <c r="A2991" s="10">
        <v>41890</v>
      </c>
      <c r="B2991" s="10">
        <v>41893</v>
      </c>
      <c r="C2991" t="s">
        <v>5987</v>
      </c>
    </row>
    <row r="2992" spans="1:3" x14ac:dyDescent="0.3">
      <c r="A2992" s="10">
        <v>41890</v>
      </c>
      <c r="B2992" s="10">
        <v>41893</v>
      </c>
      <c r="C2992" t="s">
        <v>5987</v>
      </c>
    </row>
    <row r="2993" spans="1:3" x14ac:dyDescent="0.3">
      <c r="A2993" s="10">
        <v>41241</v>
      </c>
      <c r="B2993" s="10">
        <v>41243</v>
      </c>
      <c r="C2993" t="s">
        <v>5990</v>
      </c>
    </row>
    <row r="2994" spans="1:3" x14ac:dyDescent="0.3">
      <c r="A2994" s="10">
        <v>41547</v>
      </c>
      <c r="B2994" s="10">
        <v>41551</v>
      </c>
      <c r="C2994" t="s">
        <v>5995</v>
      </c>
    </row>
    <row r="2995" spans="1:3" x14ac:dyDescent="0.3">
      <c r="A2995" s="10">
        <v>41899</v>
      </c>
      <c r="B2995" s="10">
        <v>41903</v>
      </c>
      <c r="C2995" t="s">
        <v>5996</v>
      </c>
    </row>
    <row r="2996" spans="1:3" x14ac:dyDescent="0.3">
      <c r="A2996" s="10">
        <v>40835</v>
      </c>
      <c r="B2996" s="10">
        <v>40838</v>
      </c>
      <c r="C2996" t="s">
        <v>5999</v>
      </c>
    </row>
    <row r="2997" spans="1:3" x14ac:dyDescent="0.3">
      <c r="A2997" s="10">
        <v>40835</v>
      </c>
      <c r="B2997" s="10">
        <v>40838</v>
      </c>
      <c r="C2997" t="s">
        <v>5999</v>
      </c>
    </row>
    <row r="2998" spans="1:3" x14ac:dyDescent="0.3">
      <c r="A2998" s="10">
        <v>40835</v>
      </c>
      <c r="B2998" s="10">
        <v>40838</v>
      </c>
      <c r="C2998" t="s">
        <v>5999</v>
      </c>
    </row>
    <row r="2999" spans="1:3" x14ac:dyDescent="0.3">
      <c r="A2999" s="10">
        <v>40835</v>
      </c>
      <c r="B2999" s="10">
        <v>40838</v>
      </c>
      <c r="C2999" t="s">
        <v>5999</v>
      </c>
    </row>
    <row r="3000" spans="1:3" x14ac:dyDescent="0.3">
      <c r="A3000" s="10">
        <v>40835</v>
      </c>
      <c r="B3000" s="10">
        <v>40838</v>
      </c>
      <c r="C3000" t="s">
        <v>5999</v>
      </c>
    </row>
    <row r="3001" spans="1:3" x14ac:dyDescent="0.3">
      <c r="A3001" s="10">
        <v>41347</v>
      </c>
      <c r="B3001" s="10">
        <v>41352</v>
      </c>
      <c r="C3001" t="s">
        <v>6000</v>
      </c>
    </row>
    <row r="3002" spans="1:3" x14ac:dyDescent="0.3">
      <c r="A3002" s="10">
        <v>41631</v>
      </c>
      <c r="B3002" s="10">
        <v>41637</v>
      </c>
      <c r="C3002" t="s">
        <v>6001</v>
      </c>
    </row>
    <row r="3003" spans="1:3" x14ac:dyDescent="0.3">
      <c r="A3003" s="10">
        <v>41631</v>
      </c>
      <c r="B3003" s="10">
        <v>41637</v>
      </c>
      <c r="C3003" t="s">
        <v>6001</v>
      </c>
    </row>
    <row r="3004" spans="1:3" x14ac:dyDescent="0.3">
      <c r="A3004" s="10">
        <v>41541</v>
      </c>
      <c r="B3004" s="10">
        <v>41545</v>
      </c>
      <c r="C3004" t="s">
        <v>6004</v>
      </c>
    </row>
    <row r="3005" spans="1:3" x14ac:dyDescent="0.3">
      <c r="A3005" s="10">
        <v>41541</v>
      </c>
      <c r="B3005" s="10">
        <v>41545</v>
      </c>
      <c r="C3005" t="s">
        <v>6004</v>
      </c>
    </row>
    <row r="3006" spans="1:3" x14ac:dyDescent="0.3">
      <c r="A3006" s="10">
        <v>41720</v>
      </c>
      <c r="B3006" s="10">
        <v>41724</v>
      </c>
      <c r="C3006" t="s">
        <v>6005</v>
      </c>
    </row>
    <row r="3007" spans="1:3" x14ac:dyDescent="0.3">
      <c r="A3007" s="10">
        <v>41720</v>
      </c>
      <c r="B3007" s="10">
        <v>41724</v>
      </c>
      <c r="C3007" t="s">
        <v>6005</v>
      </c>
    </row>
    <row r="3008" spans="1:3" x14ac:dyDescent="0.3">
      <c r="A3008" s="10">
        <v>41720</v>
      </c>
      <c r="B3008" s="10">
        <v>41724</v>
      </c>
      <c r="C3008" t="s">
        <v>6005</v>
      </c>
    </row>
    <row r="3009" spans="1:3" x14ac:dyDescent="0.3">
      <c r="A3009" s="10">
        <v>41720</v>
      </c>
      <c r="B3009" s="10">
        <v>41724</v>
      </c>
      <c r="C3009" t="s">
        <v>6005</v>
      </c>
    </row>
    <row r="3010" spans="1:3" x14ac:dyDescent="0.3">
      <c r="A3010" s="10">
        <v>41767</v>
      </c>
      <c r="B3010" s="10">
        <v>41771</v>
      </c>
      <c r="C3010" t="s">
        <v>6008</v>
      </c>
    </row>
    <row r="3011" spans="1:3" x14ac:dyDescent="0.3">
      <c r="A3011" s="10">
        <v>41431</v>
      </c>
      <c r="B3011" s="10">
        <v>41435</v>
      </c>
      <c r="C3011" t="s">
        <v>6011</v>
      </c>
    </row>
    <row r="3012" spans="1:3" x14ac:dyDescent="0.3">
      <c r="A3012" s="10">
        <v>41257</v>
      </c>
      <c r="B3012" s="10">
        <v>41262</v>
      </c>
      <c r="C3012" t="s">
        <v>6014</v>
      </c>
    </row>
    <row r="3013" spans="1:3" x14ac:dyDescent="0.3">
      <c r="A3013" s="10">
        <v>41879</v>
      </c>
      <c r="B3013" s="10">
        <v>41883</v>
      </c>
      <c r="C3013" t="s">
        <v>6015</v>
      </c>
    </row>
    <row r="3014" spans="1:3" x14ac:dyDescent="0.3">
      <c r="A3014" s="10">
        <v>41207</v>
      </c>
      <c r="B3014" s="10">
        <v>41207</v>
      </c>
      <c r="C3014" t="s">
        <v>6016</v>
      </c>
    </row>
    <row r="3015" spans="1:3" x14ac:dyDescent="0.3">
      <c r="A3015" s="10">
        <v>40718</v>
      </c>
      <c r="B3015" s="10">
        <v>40722</v>
      </c>
      <c r="C3015" t="s">
        <v>6017</v>
      </c>
    </row>
    <row r="3016" spans="1:3" x14ac:dyDescent="0.3">
      <c r="A3016" s="10">
        <v>41344</v>
      </c>
      <c r="B3016" s="10">
        <v>41348</v>
      </c>
      <c r="C3016" t="s">
        <v>6018</v>
      </c>
    </row>
    <row r="3017" spans="1:3" x14ac:dyDescent="0.3">
      <c r="A3017" s="10">
        <v>40935</v>
      </c>
      <c r="B3017" s="10">
        <v>40937</v>
      </c>
      <c r="C3017" t="s">
        <v>6019</v>
      </c>
    </row>
    <row r="3018" spans="1:3" x14ac:dyDescent="0.3">
      <c r="A3018" s="10">
        <v>41200</v>
      </c>
      <c r="B3018" s="10">
        <v>41204</v>
      </c>
      <c r="C3018" t="s">
        <v>6020</v>
      </c>
    </row>
    <row r="3019" spans="1:3" x14ac:dyDescent="0.3">
      <c r="A3019" s="10">
        <v>41200</v>
      </c>
      <c r="B3019" s="10">
        <v>41204</v>
      </c>
      <c r="C3019" t="s">
        <v>6020</v>
      </c>
    </row>
    <row r="3020" spans="1:3" x14ac:dyDescent="0.3">
      <c r="A3020" s="10">
        <v>41200</v>
      </c>
      <c r="B3020" s="10">
        <v>41204</v>
      </c>
      <c r="C3020" t="s">
        <v>6020</v>
      </c>
    </row>
    <row r="3021" spans="1:3" x14ac:dyDescent="0.3">
      <c r="A3021" s="10">
        <v>40747</v>
      </c>
      <c r="B3021" s="10">
        <v>40751</v>
      </c>
      <c r="C3021" t="s">
        <v>6021</v>
      </c>
    </row>
    <row r="3022" spans="1:3" x14ac:dyDescent="0.3">
      <c r="A3022" s="10">
        <v>40747</v>
      </c>
      <c r="B3022" s="10">
        <v>40751</v>
      </c>
      <c r="C3022" t="s">
        <v>6021</v>
      </c>
    </row>
    <row r="3023" spans="1:3" x14ac:dyDescent="0.3">
      <c r="A3023" s="10">
        <v>40747</v>
      </c>
      <c r="B3023" s="10">
        <v>40751</v>
      </c>
      <c r="C3023" t="s">
        <v>6021</v>
      </c>
    </row>
    <row r="3024" spans="1:3" x14ac:dyDescent="0.3">
      <c r="A3024" s="10">
        <v>40747</v>
      </c>
      <c r="B3024" s="10">
        <v>40751</v>
      </c>
      <c r="C3024" t="s">
        <v>6021</v>
      </c>
    </row>
    <row r="3025" spans="1:3" x14ac:dyDescent="0.3">
      <c r="A3025" s="10">
        <v>41533</v>
      </c>
      <c r="B3025" s="10">
        <v>41538</v>
      </c>
      <c r="C3025" t="s">
        <v>6025</v>
      </c>
    </row>
    <row r="3026" spans="1:3" x14ac:dyDescent="0.3">
      <c r="A3026" s="10">
        <v>41138</v>
      </c>
      <c r="B3026" s="10">
        <v>41144</v>
      </c>
      <c r="C3026" t="s">
        <v>6026</v>
      </c>
    </row>
    <row r="3027" spans="1:3" x14ac:dyDescent="0.3">
      <c r="A3027" s="10">
        <v>41138</v>
      </c>
      <c r="B3027" s="10">
        <v>41144</v>
      </c>
      <c r="C3027" t="s">
        <v>6026</v>
      </c>
    </row>
    <row r="3028" spans="1:3" x14ac:dyDescent="0.3">
      <c r="A3028" s="10">
        <v>41138</v>
      </c>
      <c r="B3028" s="10">
        <v>41144</v>
      </c>
      <c r="C3028" t="s">
        <v>6026</v>
      </c>
    </row>
    <row r="3029" spans="1:3" x14ac:dyDescent="0.3">
      <c r="A3029" s="10">
        <v>41138</v>
      </c>
      <c r="B3029" s="10">
        <v>41144</v>
      </c>
      <c r="C3029" t="s">
        <v>6026</v>
      </c>
    </row>
    <row r="3030" spans="1:3" x14ac:dyDescent="0.3">
      <c r="A3030" s="10">
        <v>41786</v>
      </c>
      <c r="B3030" s="10">
        <v>41791</v>
      </c>
      <c r="C3030" t="s">
        <v>6029</v>
      </c>
    </row>
    <row r="3031" spans="1:3" x14ac:dyDescent="0.3">
      <c r="A3031" s="10">
        <v>41535</v>
      </c>
      <c r="B3031" s="10">
        <v>41541</v>
      </c>
      <c r="C3031" t="s">
        <v>6030</v>
      </c>
    </row>
    <row r="3032" spans="1:3" x14ac:dyDescent="0.3">
      <c r="A3032" s="10">
        <v>40794</v>
      </c>
      <c r="B3032" s="10">
        <v>40799</v>
      </c>
      <c r="C3032" t="s">
        <v>6033</v>
      </c>
    </row>
    <row r="3033" spans="1:3" x14ac:dyDescent="0.3">
      <c r="A3033" s="10">
        <v>41794</v>
      </c>
      <c r="B3033" s="10">
        <v>41798</v>
      </c>
      <c r="C3033" t="s">
        <v>6034</v>
      </c>
    </row>
    <row r="3034" spans="1:3" x14ac:dyDescent="0.3">
      <c r="A3034" s="10">
        <v>41180</v>
      </c>
      <c r="B3034" s="10">
        <v>41187</v>
      </c>
      <c r="C3034" t="s">
        <v>6035</v>
      </c>
    </row>
    <row r="3035" spans="1:3" x14ac:dyDescent="0.3">
      <c r="A3035" s="10">
        <v>41180</v>
      </c>
      <c r="B3035" s="10">
        <v>41187</v>
      </c>
      <c r="C3035" t="s">
        <v>6035</v>
      </c>
    </row>
    <row r="3036" spans="1:3" x14ac:dyDescent="0.3">
      <c r="A3036" s="10">
        <v>41180</v>
      </c>
      <c r="B3036" s="10">
        <v>41187</v>
      </c>
      <c r="C3036" t="s">
        <v>6035</v>
      </c>
    </row>
    <row r="3037" spans="1:3" x14ac:dyDescent="0.3">
      <c r="A3037" s="10">
        <v>41180</v>
      </c>
      <c r="B3037" s="10">
        <v>41187</v>
      </c>
      <c r="C3037" t="s">
        <v>6035</v>
      </c>
    </row>
    <row r="3038" spans="1:3" x14ac:dyDescent="0.3">
      <c r="A3038" s="10">
        <v>40825</v>
      </c>
      <c r="B3038" s="10">
        <v>40830</v>
      </c>
      <c r="C3038" t="s">
        <v>6038</v>
      </c>
    </row>
    <row r="3039" spans="1:3" x14ac:dyDescent="0.3">
      <c r="A3039" s="10">
        <v>40825</v>
      </c>
      <c r="B3039" s="10">
        <v>40830</v>
      </c>
      <c r="C3039" t="s">
        <v>6038</v>
      </c>
    </row>
    <row r="3040" spans="1:3" x14ac:dyDescent="0.3">
      <c r="A3040" s="10">
        <v>40835</v>
      </c>
      <c r="B3040" s="10">
        <v>40840</v>
      </c>
      <c r="C3040" t="s">
        <v>6039</v>
      </c>
    </row>
    <row r="3041" spans="1:3" x14ac:dyDescent="0.3">
      <c r="A3041" s="10">
        <v>41598</v>
      </c>
      <c r="B3041" s="10">
        <v>41602</v>
      </c>
      <c r="C3041" t="s">
        <v>6040</v>
      </c>
    </row>
    <row r="3042" spans="1:3" x14ac:dyDescent="0.3">
      <c r="A3042" s="10">
        <v>40746</v>
      </c>
      <c r="B3042" s="10">
        <v>40752</v>
      </c>
      <c r="C3042" t="s">
        <v>6041</v>
      </c>
    </row>
    <row r="3043" spans="1:3" x14ac:dyDescent="0.3">
      <c r="A3043" s="10">
        <v>41183</v>
      </c>
      <c r="B3043" s="10">
        <v>41186</v>
      </c>
      <c r="C3043" t="s">
        <v>6042</v>
      </c>
    </row>
    <row r="3044" spans="1:3" x14ac:dyDescent="0.3">
      <c r="A3044" s="10">
        <v>41643</v>
      </c>
      <c r="B3044" s="10">
        <v>41647</v>
      </c>
      <c r="C3044" t="s">
        <v>6043</v>
      </c>
    </row>
    <row r="3045" spans="1:3" x14ac:dyDescent="0.3">
      <c r="A3045" s="10">
        <v>41643</v>
      </c>
      <c r="B3045" s="10">
        <v>41647</v>
      </c>
      <c r="C3045" t="s">
        <v>6043</v>
      </c>
    </row>
    <row r="3046" spans="1:3" x14ac:dyDescent="0.3">
      <c r="A3046" s="10">
        <v>41407</v>
      </c>
      <c r="B3046" s="10">
        <v>41411</v>
      </c>
      <c r="C3046" t="s">
        <v>6048</v>
      </c>
    </row>
    <row r="3047" spans="1:3" x14ac:dyDescent="0.3">
      <c r="A3047" s="10">
        <v>41407</v>
      </c>
      <c r="B3047" s="10">
        <v>41411</v>
      </c>
      <c r="C3047" t="s">
        <v>6048</v>
      </c>
    </row>
    <row r="3048" spans="1:3" x14ac:dyDescent="0.3">
      <c r="A3048" s="10">
        <v>41233</v>
      </c>
      <c r="B3048" s="10">
        <v>41237</v>
      </c>
      <c r="C3048" t="s">
        <v>6054</v>
      </c>
    </row>
    <row r="3049" spans="1:3" x14ac:dyDescent="0.3">
      <c r="A3049" s="10">
        <v>41768</v>
      </c>
      <c r="B3049" s="10">
        <v>41772</v>
      </c>
      <c r="C3049" t="s">
        <v>6059</v>
      </c>
    </row>
    <row r="3050" spans="1:3" x14ac:dyDescent="0.3">
      <c r="A3050" s="10">
        <v>41309</v>
      </c>
      <c r="B3050" s="10">
        <v>41314</v>
      </c>
      <c r="C3050" t="s">
        <v>6060</v>
      </c>
    </row>
    <row r="3051" spans="1:3" x14ac:dyDescent="0.3">
      <c r="A3051" s="10">
        <v>41979</v>
      </c>
      <c r="B3051" s="10">
        <v>41980</v>
      </c>
      <c r="C3051" t="s">
        <v>6061</v>
      </c>
    </row>
    <row r="3052" spans="1:3" x14ac:dyDescent="0.3">
      <c r="A3052" s="10">
        <v>41979</v>
      </c>
      <c r="B3052" s="10">
        <v>41980</v>
      </c>
      <c r="C3052" t="s">
        <v>6061</v>
      </c>
    </row>
    <row r="3053" spans="1:3" x14ac:dyDescent="0.3">
      <c r="A3053" s="10">
        <v>41979</v>
      </c>
      <c r="B3053" s="10">
        <v>41980</v>
      </c>
      <c r="C3053" t="s">
        <v>6061</v>
      </c>
    </row>
    <row r="3054" spans="1:3" x14ac:dyDescent="0.3">
      <c r="A3054" s="10">
        <v>41979</v>
      </c>
      <c r="B3054" s="10">
        <v>41980</v>
      </c>
      <c r="C3054" t="s">
        <v>6061</v>
      </c>
    </row>
    <row r="3055" spans="1:3" x14ac:dyDescent="0.3">
      <c r="A3055" s="10">
        <v>41979</v>
      </c>
      <c r="B3055" s="10">
        <v>41980</v>
      </c>
      <c r="C3055" t="s">
        <v>6061</v>
      </c>
    </row>
    <row r="3056" spans="1:3" x14ac:dyDescent="0.3">
      <c r="A3056" s="10">
        <v>41829</v>
      </c>
      <c r="B3056" s="10">
        <v>41833</v>
      </c>
      <c r="C3056" t="s">
        <v>6064</v>
      </c>
    </row>
    <row r="3057" spans="1:3" x14ac:dyDescent="0.3">
      <c r="A3057" s="10">
        <v>41543</v>
      </c>
      <c r="B3057" s="10">
        <v>41545</v>
      </c>
      <c r="C3057" t="s">
        <v>6067</v>
      </c>
    </row>
    <row r="3058" spans="1:3" x14ac:dyDescent="0.3">
      <c r="A3058" s="10">
        <v>41040</v>
      </c>
      <c r="B3058" s="10">
        <v>41045</v>
      </c>
      <c r="C3058" t="s">
        <v>6068</v>
      </c>
    </row>
    <row r="3059" spans="1:3" x14ac:dyDescent="0.3">
      <c r="A3059" s="10">
        <v>41032</v>
      </c>
      <c r="B3059" s="10">
        <v>41035</v>
      </c>
      <c r="C3059" t="s">
        <v>6069</v>
      </c>
    </row>
    <row r="3060" spans="1:3" x14ac:dyDescent="0.3">
      <c r="A3060" s="10">
        <v>41540</v>
      </c>
      <c r="B3060" s="10">
        <v>41545</v>
      </c>
      <c r="C3060" t="s">
        <v>6071</v>
      </c>
    </row>
    <row r="3061" spans="1:3" x14ac:dyDescent="0.3">
      <c r="A3061" s="10">
        <v>41061</v>
      </c>
      <c r="B3061" s="10">
        <v>41068</v>
      </c>
      <c r="C3061" t="s">
        <v>6072</v>
      </c>
    </row>
    <row r="3062" spans="1:3" x14ac:dyDescent="0.3">
      <c r="A3062" s="10">
        <v>41134</v>
      </c>
      <c r="B3062" s="10">
        <v>41134</v>
      </c>
      <c r="C3062" t="s">
        <v>6075</v>
      </c>
    </row>
    <row r="3063" spans="1:3" x14ac:dyDescent="0.3">
      <c r="A3063" s="10">
        <v>41597</v>
      </c>
      <c r="B3063" s="10">
        <v>41597</v>
      </c>
      <c r="C3063" t="s">
        <v>6078</v>
      </c>
    </row>
    <row r="3064" spans="1:3" x14ac:dyDescent="0.3">
      <c r="A3064" s="10">
        <v>41664</v>
      </c>
      <c r="B3064" s="10">
        <v>41669</v>
      </c>
      <c r="C3064" t="s">
        <v>6081</v>
      </c>
    </row>
    <row r="3065" spans="1:3" x14ac:dyDescent="0.3">
      <c r="A3065" s="10">
        <v>41664</v>
      </c>
      <c r="B3065" s="10">
        <v>41669</v>
      </c>
      <c r="C3065" t="s">
        <v>6081</v>
      </c>
    </row>
    <row r="3066" spans="1:3" x14ac:dyDescent="0.3">
      <c r="A3066" s="10">
        <v>41664</v>
      </c>
      <c r="B3066" s="10">
        <v>41669</v>
      </c>
      <c r="C3066" t="s">
        <v>6081</v>
      </c>
    </row>
    <row r="3067" spans="1:3" x14ac:dyDescent="0.3">
      <c r="A3067" s="10">
        <v>41171</v>
      </c>
      <c r="B3067" s="10">
        <v>41175</v>
      </c>
      <c r="C3067" t="s">
        <v>6082</v>
      </c>
    </row>
    <row r="3068" spans="1:3" x14ac:dyDescent="0.3">
      <c r="A3068" s="10">
        <v>41013</v>
      </c>
      <c r="B3068" s="10">
        <v>41017</v>
      </c>
      <c r="C3068" t="s">
        <v>6085</v>
      </c>
    </row>
    <row r="3069" spans="1:3" x14ac:dyDescent="0.3">
      <c r="A3069" s="10">
        <v>41411</v>
      </c>
      <c r="B3069" s="10">
        <v>41414</v>
      </c>
      <c r="C3069" t="s">
        <v>6088</v>
      </c>
    </row>
    <row r="3070" spans="1:3" x14ac:dyDescent="0.3">
      <c r="A3070" s="10">
        <v>41411</v>
      </c>
      <c r="B3070" s="10">
        <v>41414</v>
      </c>
      <c r="C3070" t="s">
        <v>6088</v>
      </c>
    </row>
    <row r="3071" spans="1:3" x14ac:dyDescent="0.3">
      <c r="A3071" s="10">
        <v>41536</v>
      </c>
      <c r="B3071" s="10">
        <v>41540</v>
      </c>
      <c r="C3071" t="s">
        <v>6091</v>
      </c>
    </row>
    <row r="3072" spans="1:3" x14ac:dyDescent="0.3">
      <c r="A3072" s="10">
        <v>40858</v>
      </c>
      <c r="B3072" s="10">
        <v>40860</v>
      </c>
      <c r="C3072" t="s">
        <v>6092</v>
      </c>
    </row>
    <row r="3073" spans="1:3" x14ac:dyDescent="0.3">
      <c r="A3073" s="10">
        <v>40858</v>
      </c>
      <c r="B3073" s="10">
        <v>40860</v>
      </c>
      <c r="C3073" t="s">
        <v>6092</v>
      </c>
    </row>
    <row r="3074" spans="1:3" x14ac:dyDescent="0.3">
      <c r="A3074" s="10">
        <v>40858</v>
      </c>
      <c r="B3074" s="10">
        <v>40860</v>
      </c>
      <c r="C3074" t="s">
        <v>6092</v>
      </c>
    </row>
    <row r="3075" spans="1:3" x14ac:dyDescent="0.3">
      <c r="A3075" s="10">
        <v>41509</v>
      </c>
      <c r="B3075" s="10">
        <v>41516</v>
      </c>
      <c r="C3075" t="s">
        <v>6093</v>
      </c>
    </row>
    <row r="3076" spans="1:3" x14ac:dyDescent="0.3">
      <c r="A3076" s="10">
        <v>40865</v>
      </c>
      <c r="B3076" s="10">
        <v>40872</v>
      </c>
      <c r="C3076" t="s">
        <v>6094</v>
      </c>
    </row>
    <row r="3077" spans="1:3" x14ac:dyDescent="0.3">
      <c r="A3077" s="10">
        <v>40865</v>
      </c>
      <c r="B3077" s="10">
        <v>40872</v>
      </c>
      <c r="C3077" t="s">
        <v>6094</v>
      </c>
    </row>
    <row r="3078" spans="1:3" x14ac:dyDescent="0.3">
      <c r="A3078" s="10">
        <v>41956</v>
      </c>
      <c r="B3078" s="10">
        <v>41959</v>
      </c>
      <c r="C3078" t="s">
        <v>6097</v>
      </c>
    </row>
    <row r="3079" spans="1:3" x14ac:dyDescent="0.3">
      <c r="A3079" s="10">
        <v>40609</v>
      </c>
      <c r="B3079" s="10">
        <v>40614</v>
      </c>
      <c r="C3079" t="s">
        <v>6098</v>
      </c>
    </row>
    <row r="3080" spans="1:3" x14ac:dyDescent="0.3">
      <c r="A3080" s="10">
        <v>40609</v>
      </c>
      <c r="B3080" s="10">
        <v>40614</v>
      </c>
      <c r="C3080" t="s">
        <v>6098</v>
      </c>
    </row>
    <row r="3081" spans="1:3" x14ac:dyDescent="0.3">
      <c r="A3081" s="10">
        <v>40609</v>
      </c>
      <c r="B3081" s="10">
        <v>40614</v>
      </c>
      <c r="C3081" t="s">
        <v>6098</v>
      </c>
    </row>
    <row r="3082" spans="1:3" x14ac:dyDescent="0.3">
      <c r="A3082" s="10">
        <v>40609</v>
      </c>
      <c r="B3082" s="10">
        <v>40614</v>
      </c>
      <c r="C3082" t="s">
        <v>6098</v>
      </c>
    </row>
    <row r="3083" spans="1:3" x14ac:dyDescent="0.3">
      <c r="A3083" s="10">
        <v>41799</v>
      </c>
      <c r="B3083" s="10">
        <v>41804</v>
      </c>
      <c r="C3083" t="s">
        <v>6103</v>
      </c>
    </row>
    <row r="3084" spans="1:3" x14ac:dyDescent="0.3">
      <c r="A3084" s="10">
        <v>41799</v>
      </c>
      <c r="B3084" s="10">
        <v>41804</v>
      </c>
      <c r="C3084" t="s">
        <v>6103</v>
      </c>
    </row>
    <row r="3085" spans="1:3" x14ac:dyDescent="0.3">
      <c r="A3085" s="10">
        <v>41799</v>
      </c>
      <c r="B3085" s="10">
        <v>41804</v>
      </c>
      <c r="C3085" t="s">
        <v>6103</v>
      </c>
    </row>
    <row r="3086" spans="1:3" x14ac:dyDescent="0.3">
      <c r="A3086" s="10">
        <v>41605</v>
      </c>
      <c r="B3086" s="10">
        <v>41609</v>
      </c>
      <c r="C3086" t="s">
        <v>6104</v>
      </c>
    </row>
    <row r="3087" spans="1:3" x14ac:dyDescent="0.3">
      <c r="A3087" s="10">
        <v>41605</v>
      </c>
      <c r="B3087" s="10">
        <v>41609</v>
      </c>
      <c r="C3087" t="s">
        <v>6104</v>
      </c>
    </row>
    <row r="3088" spans="1:3" x14ac:dyDescent="0.3">
      <c r="A3088" s="10">
        <v>41605</v>
      </c>
      <c r="B3088" s="10">
        <v>41609</v>
      </c>
      <c r="C3088" t="s">
        <v>6104</v>
      </c>
    </row>
    <row r="3089" spans="1:3" x14ac:dyDescent="0.3">
      <c r="A3089" s="10">
        <v>41605</v>
      </c>
      <c r="B3089" s="10">
        <v>41609</v>
      </c>
      <c r="C3089" t="s">
        <v>6104</v>
      </c>
    </row>
    <row r="3090" spans="1:3" x14ac:dyDescent="0.3">
      <c r="A3090" s="10">
        <v>41663</v>
      </c>
      <c r="B3090" s="10">
        <v>41667</v>
      </c>
      <c r="C3090" t="s">
        <v>6105</v>
      </c>
    </row>
    <row r="3091" spans="1:3" x14ac:dyDescent="0.3">
      <c r="A3091" s="10">
        <v>41663</v>
      </c>
      <c r="B3091" s="10">
        <v>41667</v>
      </c>
      <c r="C3091" t="s">
        <v>6105</v>
      </c>
    </row>
    <row r="3092" spans="1:3" x14ac:dyDescent="0.3">
      <c r="A3092" s="10">
        <v>40628</v>
      </c>
      <c r="B3092" s="10">
        <v>40632</v>
      </c>
      <c r="C3092" t="s">
        <v>6106</v>
      </c>
    </row>
    <row r="3093" spans="1:3" x14ac:dyDescent="0.3">
      <c r="A3093" s="10">
        <v>41432</v>
      </c>
      <c r="B3093" s="10">
        <v>41437</v>
      </c>
      <c r="C3093" t="s">
        <v>6109</v>
      </c>
    </row>
    <row r="3094" spans="1:3" x14ac:dyDescent="0.3">
      <c r="A3094" s="10">
        <v>41432</v>
      </c>
      <c r="B3094" s="10">
        <v>41437</v>
      </c>
      <c r="C3094" t="s">
        <v>6109</v>
      </c>
    </row>
    <row r="3095" spans="1:3" x14ac:dyDescent="0.3">
      <c r="A3095" s="10">
        <v>41432</v>
      </c>
      <c r="B3095" s="10">
        <v>41437</v>
      </c>
      <c r="C3095" t="s">
        <v>6109</v>
      </c>
    </row>
    <row r="3096" spans="1:3" x14ac:dyDescent="0.3">
      <c r="A3096" s="10">
        <v>41883</v>
      </c>
      <c r="B3096" s="10">
        <v>41888</v>
      </c>
      <c r="C3096" t="s">
        <v>6112</v>
      </c>
    </row>
    <row r="3097" spans="1:3" x14ac:dyDescent="0.3">
      <c r="A3097" s="10">
        <v>41250</v>
      </c>
      <c r="B3097" s="10">
        <v>41250</v>
      </c>
      <c r="C3097" t="s">
        <v>6113</v>
      </c>
    </row>
    <row r="3098" spans="1:3" x14ac:dyDescent="0.3">
      <c r="A3098" s="10">
        <v>41960</v>
      </c>
      <c r="B3098" s="10">
        <v>41964</v>
      </c>
      <c r="C3098" t="s">
        <v>6114</v>
      </c>
    </row>
    <row r="3099" spans="1:3" x14ac:dyDescent="0.3">
      <c r="A3099" s="10">
        <v>41960</v>
      </c>
      <c r="B3099" s="10">
        <v>41964</v>
      </c>
      <c r="C3099" t="s">
        <v>6114</v>
      </c>
    </row>
    <row r="3100" spans="1:3" x14ac:dyDescent="0.3">
      <c r="A3100" s="10">
        <v>41388</v>
      </c>
      <c r="B3100" s="10">
        <v>41392</v>
      </c>
      <c r="C3100" t="s">
        <v>6115</v>
      </c>
    </row>
    <row r="3101" spans="1:3" x14ac:dyDescent="0.3">
      <c r="A3101" s="10">
        <v>41388</v>
      </c>
      <c r="B3101" s="10">
        <v>41392</v>
      </c>
      <c r="C3101" t="s">
        <v>6115</v>
      </c>
    </row>
    <row r="3102" spans="1:3" x14ac:dyDescent="0.3">
      <c r="A3102" s="10">
        <v>41957</v>
      </c>
      <c r="B3102" s="10">
        <v>41963</v>
      </c>
      <c r="C3102" t="s">
        <v>6119</v>
      </c>
    </row>
    <row r="3103" spans="1:3" x14ac:dyDescent="0.3">
      <c r="A3103" s="10">
        <v>41401</v>
      </c>
      <c r="B3103" s="10">
        <v>41405</v>
      </c>
      <c r="C3103" t="s">
        <v>6123</v>
      </c>
    </row>
    <row r="3104" spans="1:3" x14ac:dyDescent="0.3">
      <c r="A3104" s="10">
        <v>41270</v>
      </c>
      <c r="B3104" s="10">
        <v>41274</v>
      </c>
      <c r="C3104" t="s">
        <v>6124</v>
      </c>
    </row>
    <row r="3105" spans="1:3" x14ac:dyDescent="0.3">
      <c r="A3105" s="10">
        <v>41270</v>
      </c>
      <c r="B3105" s="10">
        <v>41274</v>
      </c>
      <c r="C3105" t="s">
        <v>6124</v>
      </c>
    </row>
    <row r="3106" spans="1:3" x14ac:dyDescent="0.3">
      <c r="A3106" s="10">
        <v>41987</v>
      </c>
      <c r="B3106" s="10">
        <v>41992</v>
      </c>
      <c r="C3106" t="s">
        <v>6125</v>
      </c>
    </row>
    <row r="3107" spans="1:3" x14ac:dyDescent="0.3">
      <c r="A3107" s="10">
        <v>41987</v>
      </c>
      <c r="B3107" s="10">
        <v>41992</v>
      </c>
      <c r="C3107" t="s">
        <v>6125</v>
      </c>
    </row>
    <row r="3108" spans="1:3" x14ac:dyDescent="0.3">
      <c r="A3108" s="10">
        <v>41987</v>
      </c>
      <c r="B3108" s="10">
        <v>41992</v>
      </c>
      <c r="C3108" t="s">
        <v>6125</v>
      </c>
    </row>
    <row r="3109" spans="1:3" x14ac:dyDescent="0.3">
      <c r="A3109" s="10">
        <v>41987</v>
      </c>
      <c r="B3109" s="10">
        <v>41992</v>
      </c>
      <c r="C3109" t="s">
        <v>6125</v>
      </c>
    </row>
    <row r="3110" spans="1:3" x14ac:dyDescent="0.3">
      <c r="A3110" s="10">
        <v>41642</v>
      </c>
      <c r="B3110" s="10">
        <v>41644</v>
      </c>
      <c r="C3110" t="s">
        <v>6127</v>
      </c>
    </row>
    <row r="3111" spans="1:3" x14ac:dyDescent="0.3">
      <c r="A3111" s="10">
        <v>41790</v>
      </c>
      <c r="B3111" s="10">
        <v>41794</v>
      </c>
      <c r="C3111" t="s">
        <v>6130</v>
      </c>
    </row>
    <row r="3112" spans="1:3" x14ac:dyDescent="0.3">
      <c r="A3112" s="10">
        <v>41907</v>
      </c>
      <c r="B3112" s="10">
        <v>41911</v>
      </c>
      <c r="C3112" t="s">
        <v>6131</v>
      </c>
    </row>
    <row r="3113" spans="1:3" x14ac:dyDescent="0.3">
      <c r="A3113" s="10">
        <v>41907</v>
      </c>
      <c r="B3113" s="10">
        <v>41911</v>
      </c>
      <c r="C3113" t="s">
        <v>6131</v>
      </c>
    </row>
    <row r="3114" spans="1:3" x14ac:dyDescent="0.3">
      <c r="A3114" s="10">
        <v>41989</v>
      </c>
      <c r="B3114" s="10">
        <v>41993</v>
      </c>
      <c r="C3114" t="s">
        <v>6132</v>
      </c>
    </row>
    <row r="3115" spans="1:3" x14ac:dyDescent="0.3">
      <c r="A3115" s="10">
        <v>41989</v>
      </c>
      <c r="B3115" s="10">
        <v>41993</v>
      </c>
      <c r="C3115" t="s">
        <v>6132</v>
      </c>
    </row>
    <row r="3116" spans="1:3" x14ac:dyDescent="0.3">
      <c r="A3116" s="10">
        <v>41989</v>
      </c>
      <c r="B3116" s="10">
        <v>41993</v>
      </c>
      <c r="C3116" t="s">
        <v>6132</v>
      </c>
    </row>
    <row r="3117" spans="1:3" x14ac:dyDescent="0.3">
      <c r="A3117" s="10">
        <v>41578</v>
      </c>
      <c r="B3117" s="10">
        <v>41583</v>
      </c>
      <c r="C3117" t="s">
        <v>6133</v>
      </c>
    </row>
    <row r="3118" spans="1:3" x14ac:dyDescent="0.3">
      <c r="A3118" s="10">
        <v>41932</v>
      </c>
      <c r="B3118" s="10">
        <v>41936</v>
      </c>
      <c r="C3118" t="s">
        <v>6135</v>
      </c>
    </row>
    <row r="3119" spans="1:3" x14ac:dyDescent="0.3">
      <c r="A3119" s="10">
        <v>41569</v>
      </c>
      <c r="B3119" s="10">
        <v>41575</v>
      </c>
      <c r="C3119" t="s">
        <v>6138</v>
      </c>
    </row>
    <row r="3120" spans="1:3" x14ac:dyDescent="0.3">
      <c r="A3120" s="10">
        <v>41569</v>
      </c>
      <c r="B3120" s="10">
        <v>41575</v>
      </c>
      <c r="C3120" t="s">
        <v>6138</v>
      </c>
    </row>
    <row r="3121" spans="1:3" x14ac:dyDescent="0.3">
      <c r="A3121" s="10">
        <v>41569</v>
      </c>
      <c r="B3121" s="10">
        <v>41575</v>
      </c>
      <c r="C3121" t="s">
        <v>6138</v>
      </c>
    </row>
    <row r="3122" spans="1:3" x14ac:dyDescent="0.3">
      <c r="A3122" s="10">
        <v>41569</v>
      </c>
      <c r="B3122" s="10">
        <v>41575</v>
      </c>
      <c r="C3122" t="s">
        <v>6138</v>
      </c>
    </row>
    <row r="3123" spans="1:3" x14ac:dyDescent="0.3">
      <c r="A3123" s="10">
        <v>41586</v>
      </c>
      <c r="B3123" s="10">
        <v>41591</v>
      </c>
      <c r="C3123" t="s">
        <v>6141</v>
      </c>
    </row>
    <row r="3124" spans="1:3" x14ac:dyDescent="0.3">
      <c r="A3124" s="10">
        <v>41900</v>
      </c>
      <c r="B3124" s="10">
        <v>41903</v>
      </c>
      <c r="C3124" t="s">
        <v>6142</v>
      </c>
    </row>
    <row r="3125" spans="1:3" x14ac:dyDescent="0.3">
      <c r="A3125" s="10">
        <v>40815</v>
      </c>
      <c r="B3125" s="10">
        <v>40820</v>
      </c>
      <c r="C3125" t="s">
        <v>6143</v>
      </c>
    </row>
    <row r="3126" spans="1:3" x14ac:dyDescent="0.3">
      <c r="A3126" s="10">
        <v>40815</v>
      </c>
      <c r="B3126" s="10">
        <v>40820</v>
      </c>
      <c r="C3126" t="s">
        <v>6143</v>
      </c>
    </row>
    <row r="3127" spans="1:3" x14ac:dyDescent="0.3">
      <c r="A3127" s="10">
        <v>41958</v>
      </c>
      <c r="B3127" s="10">
        <v>41963</v>
      </c>
      <c r="C3127" t="s">
        <v>6146</v>
      </c>
    </row>
    <row r="3128" spans="1:3" x14ac:dyDescent="0.3">
      <c r="A3128" s="10">
        <v>41715</v>
      </c>
      <c r="B3128" s="10">
        <v>41720</v>
      </c>
      <c r="C3128" t="s">
        <v>6147</v>
      </c>
    </row>
    <row r="3129" spans="1:3" x14ac:dyDescent="0.3">
      <c r="A3129" s="10">
        <v>41715</v>
      </c>
      <c r="B3129" s="10">
        <v>41720</v>
      </c>
      <c r="C3129" t="s">
        <v>6147</v>
      </c>
    </row>
    <row r="3130" spans="1:3" x14ac:dyDescent="0.3">
      <c r="A3130" s="10">
        <v>41715</v>
      </c>
      <c r="B3130" s="10">
        <v>41720</v>
      </c>
      <c r="C3130" t="s">
        <v>6147</v>
      </c>
    </row>
    <row r="3131" spans="1:3" x14ac:dyDescent="0.3">
      <c r="A3131" s="10">
        <v>41715</v>
      </c>
      <c r="B3131" s="10">
        <v>41720</v>
      </c>
      <c r="C3131" t="s">
        <v>6147</v>
      </c>
    </row>
    <row r="3132" spans="1:3" x14ac:dyDescent="0.3">
      <c r="A3132" s="10">
        <v>41972</v>
      </c>
      <c r="B3132" s="10">
        <v>41976</v>
      </c>
      <c r="C3132" t="s">
        <v>6150</v>
      </c>
    </row>
    <row r="3133" spans="1:3" x14ac:dyDescent="0.3">
      <c r="A3133" s="10">
        <v>41968</v>
      </c>
      <c r="B3133" s="10">
        <v>41968</v>
      </c>
      <c r="C3133" t="s">
        <v>6151</v>
      </c>
    </row>
    <row r="3134" spans="1:3" x14ac:dyDescent="0.3">
      <c r="A3134" s="10">
        <v>41968</v>
      </c>
      <c r="B3134" s="10">
        <v>41968</v>
      </c>
      <c r="C3134" t="s">
        <v>6151</v>
      </c>
    </row>
    <row r="3135" spans="1:3" x14ac:dyDescent="0.3">
      <c r="A3135" s="10">
        <v>41457</v>
      </c>
      <c r="B3135" s="10">
        <v>41458</v>
      </c>
      <c r="C3135" t="s">
        <v>6152</v>
      </c>
    </row>
    <row r="3136" spans="1:3" x14ac:dyDescent="0.3">
      <c r="A3136" s="10">
        <v>41579</v>
      </c>
      <c r="B3136" s="10">
        <v>41584</v>
      </c>
      <c r="C3136" t="s">
        <v>6153</v>
      </c>
    </row>
    <row r="3137" spans="1:3" x14ac:dyDescent="0.3">
      <c r="A3137" s="10">
        <v>40589</v>
      </c>
      <c r="B3137" s="10">
        <v>40593</v>
      </c>
      <c r="C3137" t="s">
        <v>6154</v>
      </c>
    </row>
    <row r="3138" spans="1:3" x14ac:dyDescent="0.3">
      <c r="A3138" s="10">
        <v>40589</v>
      </c>
      <c r="B3138" s="10">
        <v>40593</v>
      </c>
      <c r="C3138" t="s">
        <v>6154</v>
      </c>
    </row>
    <row r="3139" spans="1:3" x14ac:dyDescent="0.3">
      <c r="A3139" s="10">
        <v>40589</v>
      </c>
      <c r="B3139" s="10">
        <v>40593</v>
      </c>
      <c r="C3139" t="s">
        <v>6154</v>
      </c>
    </row>
    <row r="3140" spans="1:3" x14ac:dyDescent="0.3">
      <c r="A3140" s="10">
        <v>40712</v>
      </c>
      <c r="B3140" s="10">
        <v>40717</v>
      </c>
      <c r="C3140" t="s">
        <v>6157</v>
      </c>
    </row>
    <row r="3141" spans="1:3" x14ac:dyDescent="0.3">
      <c r="A3141" s="10">
        <v>41981</v>
      </c>
      <c r="B3141" s="10">
        <v>41988</v>
      </c>
      <c r="C3141" t="s">
        <v>6160</v>
      </c>
    </row>
    <row r="3142" spans="1:3" x14ac:dyDescent="0.3">
      <c r="A3142" s="10">
        <v>41912</v>
      </c>
      <c r="B3142" s="10">
        <v>41919</v>
      </c>
      <c r="C3142" t="s">
        <v>6161</v>
      </c>
    </row>
    <row r="3143" spans="1:3" x14ac:dyDescent="0.3">
      <c r="A3143" s="10">
        <v>40854</v>
      </c>
      <c r="B3143" s="10">
        <v>40858</v>
      </c>
      <c r="C3143" t="s">
        <v>6165</v>
      </c>
    </row>
    <row r="3144" spans="1:3" x14ac:dyDescent="0.3">
      <c r="A3144" s="10">
        <v>40854</v>
      </c>
      <c r="B3144" s="10">
        <v>40858</v>
      </c>
      <c r="C3144" t="s">
        <v>6165</v>
      </c>
    </row>
    <row r="3145" spans="1:3" x14ac:dyDescent="0.3">
      <c r="A3145" s="10">
        <v>40770</v>
      </c>
      <c r="B3145" s="10">
        <v>40774</v>
      </c>
      <c r="C3145" t="s">
        <v>6168</v>
      </c>
    </row>
    <row r="3146" spans="1:3" x14ac:dyDescent="0.3">
      <c r="A3146" s="10">
        <v>40770</v>
      </c>
      <c r="B3146" s="10">
        <v>40774</v>
      </c>
      <c r="C3146" t="s">
        <v>6168</v>
      </c>
    </row>
    <row r="3147" spans="1:3" x14ac:dyDescent="0.3">
      <c r="A3147" s="10">
        <v>40770</v>
      </c>
      <c r="B3147" s="10">
        <v>40774</v>
      </c>
      <c r="C3147" t="s">
        <v>6168</v>
      </c>
    </row>
    <row r="3148" spans="1:3" x14ac:dyDescent="0.3">
      <c r="A3148" s="10">
        <v>40770</v>
      </c>
      <c r="B3148" s="10">
        <v>40774</v>
      </c>
      <c r="C3148" t="s">
        <v>6168</v>
      </c>
    </row>
    <row r="3149" spans="1:3" x14ac:dyDescent="0.3">
      <c r="A3149" s="10">
        <v>40770</v>
      </c>
      <c r="B3149" s="10">
        <v>40774</v>
      </c>
      <c r="C3149" t="s">
        <v>6168</v>
      </c>
    </row>
    <row r="3150" spans="1:3" x14ac:dyDescent="0.3">
      <c r="A3150" s="10">
        <v>41543</v>
      </c>
      <c r="B3150" s="10">
        <v>41549</v>
      </c>
      <c r="C3150" t="s">
        <v>6169</v>
      </c>
    </row>
    <row r="3151" spans="1:3" x14ac:dyDescent="0.3">
      <c r="A3151" s="10">
        <v>41543</v>
      </c>
      <c r="B3151" s="10">
        <v>41549</v>
      </c>
      <c r="C3151" t="s">
        <v>6169</v>
      </c>
    </row>
    <row r="3152" spans="1:3" x14ac:dyDescent="0.3">
      <c r="A3152" s="10">
        <v>41543</v>
      </c>
      <c r="B3152" s="10">
        <v>41549</v>
      </c>
      <c r="C3152" t="s">
        <v>6169</v>
      </c>
    </row>
    <row r="3153" spans="1:3" x14ac:dyDescent="0.3">
      <c r="A3153" s="10">
        <v>41543</v>
      </c>
      <c r="B3153" s="10">
        <v>41549</v>
      </c>
      <c r="C3153" t="s">
        <v>6169</v>
      </c>
    </row>
    <row r="3154" spans="1:3" x14ac:dyDescent="0.3">
      <c r="A3154" s="10">
        <v>41543</v>
      </c>
      <c r="B3154" s="10">
        <v>41549</v>
      </c>
      <c r="C3154" t="s">
        <v>6169</v>
      </c>
    </row>
    <row r="3155" spans="1:3" x14ac:dyDescent="0.3">
      <c r="A3155" s="10">
        <v>41543</v>
      </c>
      <c r="B3155" s="10">
        <v>41549</v>
      </c>
      <c r="C3155" t="s">
        <v>6169</v>
      </c>
    </row>
    <row r="3156" spans="1:3" x14ac:dyDescent="0.3">
      <c r="A3156" s="10">
        <v>41543</v>
      </c>
      <c r="B3156" s="10">
        <v>41549</v>
      </c>
      <c r="C3156" t="s">
        <v>6169</v>
      </c>
    </row>
    <row r="3157" spans="1:3" x14ac:dyDescent="0.3">
      <c r="A3157" s="10">
        <v>41885</v>
      </c>
      <c r="B3157" s="10">
        <v>41887</v>
      </c>
      <c r="C3157" t="s">
        <v>6174</v>
      </c>
    </row>
    <row r="3158" spans="1:3" x14ac:dyDescent="0.3">
      <c r="A3158" s="10">
        <v>41885</v>
      </c>
      <c r="B3158" s="10">
        <v>41887</v>
      </c>
      <c r="C3158" t="s">
        <v>6174</v>
      </c>
    </row>
    <row r="3159" spans="1:3" x14ac:dyDescent="0.3">
      <c r="A3159" s="10">
        <v>41885</v>
      </c>
      <c r="B3159" s="10">
        <v>41887</v>
      </c>
      <c r="C3159" t="s">
        <v>6174</v>
      </c>
    </row>
    <row r="3160" spans="1:3" x14ac:dyDescent="0.3">
      <c r="A3160" s="10">
        <v>40645</v>
      </c>
      <c r="B3160" s="10">
        <v>40651</v>
      </c>
      <c r="C3160" t="s">
        <v>6175</v>
      </c>
    </row>
    <row r="3161" spans="1:3" x14ac:dyDescent="0.3">
      <c r="A3161" s="10">
        <v>41810</v>
      </c>
      <c r="B3161" s="10">
        <v>41814</v>
      </c>
      <c r="C3161" t="s">
        <v>6178</v>
      </c>
    </row>
    <row r="3162" spans="1:3" x14ac:dyDescent="0.3">
      <c r="A3162" s="10">
        <v>41810</v>
      </c>
      <c r="B3162" s="10">
        <v>41814</v>
      </c>
      <c r="C3162" t="s">
        <v>6178</v>
      </c>
    </row>
    <row r="3163" spans="1:3" x14ac:dyDescent="0.3">
      <c r="A3163" s="10">
        <v>40994</v>
      </c>
      <c r="B3163" s="10">
        <v>40998</v>
      </c>
      <c r="C3163" t="s">
        <v>6181</v>
      </c>
    </row>
    <row r="3164" spans="1:3" x14ac:dyDescent="0.3">
      <c r="A3164" s="10">
        <v>40636</v>
      </c>
      <c r="B3164" s="10">
        <v>40641</v>
      </c>
      <c r="C3164" t="s">
        <v>6182</v>
      </c>
    </row>
    <row r="3165" spans="1:3" x14ac:dyDescent="0.3">
      <c r="A3165" s="10">
        <v>40636</v>
      </c>
      <c r="B3165" s="10">
        <v>40641</v>
      </c>
      <c r="C3165" t="s">
        <v>6182</v>
      </c>
    </row>
    <row r="3166" spans="1:3" x14ac:dyDescent="0.3">
      <c r="A3166" s="10">
        <v>40636</v>
      </c>
      <c r="B3166" s="10">
        <v>40641</v>
      </c>
      <c r="C3166" t="s">
        <v>6182</v>
      </c>
    </row>
    <row r="3167" spans="1:3" x14ac:dyDescent="0.3">
      <c r="A3167" s="10">
        <v>41873</v>
      </c>
      <c r="B3167" s="10">
        <v>41877</v>
      </c>
      <c r="C3167" t="s">
        <v>6184</v>
      </c>
    </row>
    <row r="3168" spans="1:3" x14ac:dyDescent="0.3">
      <c r="A3168" s="10">
        <v>41873</v>
      </c>
      <c r="B3168" s="10">
        <v>41877</v>
      </c>
      <c r="C3168" t="s">
        <v>6184</v>
      </c>
    </row>
    <row r="3169" spans="1:3" x14ac:dyDescent="0.3">
      <c r="A3169" s="10">
        <v>41873</v>
      </c>
      <c r="B3169" s="10">
        <v>41877</v>
      </c>
      <c r="C3169" t="s">
        <v>6184</v>
      </c>
    </row>
    <row r="3170" spans="1:3" x14ac:dyDescent="0.3">
      <c r="A3170" s="10">
        <v>41165</v>
      </c>
      <c r="B3170" s="10">
        <v>41167</v>
      </c>
      <c r="C3170" t="s">
        <v>6189</v>
      </c>
    </row>
    <row r="3171" spans="1:3" x14ac:dyDescent="0.3">
      <c r="A3171" s="10">
        <v>41165</v>
      </c>
      <c r="B3171" s="10">
        <v>41167</v>
      </c>
      <c r="C3171" t="s">
        <v>6189</v>
      </c>
    </row>
    <row r="3172" spans="1:3" x14ac:dyDescent="0.3">
      <c r="A3172" s="10">
        <v>41165</v>
      </c>
      <c r="B3172" s="10">
        <v>41167</v>
      </c>
      <c r="C3172" t="s">
        <v>6189</v>
      </c>
    </row>
    <row r="3173" spans="1:3" x14ac:dyDescent="0.3">
      <c r="A3173" s="10">
        <v>41165</v>
      </c>
      <c r="B3173" s="10">
        <v>41167</v>
      </c>
      <c r="C3173" t="s">
        <v>6189</v>
      </c>
    </row>
    <row r="3174" spans="1:3" x14ac:dyDescent="0.3">
      <c r="A3174" s="10">
        <v>41165</v>
      </c>
      <c r="B3174" s="10">
        <v>41167</v>
      </c>
      <c r="C3174" t="s">
        <v>6189</v>
      </c>
    </row>
    <row r="3175" spans="1:3" x14ac:dyDescent="0.3">
      <c r="A3175" s="10">
        <v>41165</v>
      </c>
      <c r="B3175" s="10">
        <v>41167</v>
      </c>
      <c r="C3175" t="s">
        <v>6189</v>
      </c>
    </row>
    <row r="3176" spans="1:3" x14ac:dyDescent="0.3">
      <c r="A3176" s="10">
        <v>41192</v>
      </c>
      <c r="B3176" s="10">
        <v>41194</v>
      </c>
      <c r="C3176" t="s">
        <v>6192</v>
      </c>
    </row>
    <row r="3177" spans="1:3" x14ac:dyDescent="0.3">
      <c r="A3177" s="10">
        <v>41192</v>
      </c>
      <c r="B3177" s="10">
        <v>41194</v>
      </c>
      <c r="C3177" t="s">
        <v>6192</v>
      </c>
    </row>
    <row r="3178" spans="1:3" x14ac:dyDescent="0.3">
      <c r="A3178" s="10">
        <v>41522</v>
      </c>
      <c r="B3178" s="10">
        <v>41522</v>
      </c>
      <c r="C3178" t="s">
        <v>6193</v>
      </c>
    </row>
    <row r="3179" spans="1:3" x14ac:dyDescent="0.3">
      <c r="A3179" s="10">
        <v>41522</v>
      </c>
      <c r="B3179" s="10">
        <v>41522</v>
      </c>
      <c r="C3179" t="s">
        <v>6193</v>
      </c>
    </row>
    <row r="3180" spans="1:3" x14ac:dyDescent="0.3">
      <c r="A3180" s="10">
        <v>41226</v>
      </c>
      <c r="B3180" s="10">
        <v>41230</v>
      </c>
      <c r="C3180" t="s">
        <v>6194</v>
      </c>
    </row>
    <row r="3181" spans="1:3" x14ac:dyDescent="0.3">
      <c r="A3181" s="10">
        <v>41226</v>
      </c>
      <c r="B3181" s="10">
        <v>41230</v>
      </c>
      <c r="C3181" t="s">
        <v>6194</v>
      </c>
    </row>
    <row r="3182" spans="1:3" x14ac:dyDescent="0.3">
      <c r="A3182" s="10">
        <v>41226</v>
      </c>
      <c r="B3182" s="10">
        <v>41230</v>
      </c>
      <c r="C3182" t="s">
        <v>6194</v>
      </c>
    </row>
    <row r="3183" spans="1:3" x14ac:dyDescent="0.3">
      <c r="A3183" s="10">
        <v>41429</v>
      </c>
      <c r="B3183" s="10">
        <v>41432</v>
      </c>
      <c r="C3183" t="s">
        <v>6197</v>
      </c>
    </row>
    <row r="3184" spans="1:3" x14ac:dyDescent="0.3">
      <c r="A3184" s="10">
        <v>41968</v>
      </c>
      <c r="B3184" s="10">
        <v>41974</v>
      </c>
      <c r="C3184" t="s">
        <v>6198</v>
      </c>
    </row>
    <row r="3185" spans="1:3" x14ac:dyDescent="0.3">
      <c r="A3185" s="10">
        <v>40905</v>
      </c>
      <c r="B3185" s="10">
        <v>40911</v>
      </c>
      <c r="C3185" t="s">
        <v>6199</v>
      </c>
    </row>
    <row r="3186" spans="1:3" x14ac:dyDescent="0.3">
      <c r="A3186" s="10">
        <v>40905</v>
      </c>
      <c r="B3186" s="10">
        <v>40911</v>
      </c>
      <c r="C3186" t="s">
        <v>6199</v>
      </c>
    </row>
    <row r="3187" spans="1:3" x14ac:dyDescent="0.3">
      <c r="A3187" s="10">
        <v>41011</v>
      </c>
      <c r="B3187" s="10">
        <v>41016</v>
      </c>
      <c r="C3187" t="s">
        <v>6202</v>
      </c>
    </row>
    <row r="3188" spans="1:3" x14ac:dyDescent="0.3">
      <c r="A3188" s="10">
        <v>41257</v>
      </c>
      <c r="B3188" s="10">
        <v>41259</v>
      </c>
      <c r="C3188" t="s">
        <v>6203</v>
      </c>
    </row>
    <row r="3189" spans="1:3" x14ac:dyDescent="0.3">
      <c r="A3189" s="10">
        <v>41257</v>
      </c>
      <c r="B3189" s="10">
        <v>41259</v>
      </c>
      <c r="C3189" t="s">
        <v>6203</v>
      </c>
    </row>
    <row r="3190" spans="1:3" x14ac:dyDescent="0.3">
      <c r="A3190" s="10">
        <v>41257</v>
      </c>
      <c r="B3190" s="10">
        <v>41259</v>
      </c>
      <c r="C3190" t="s">
        <v>6203</v>
      </c>
    </row>
    <row r="3191" spans="1:3" x14ac:dyDescent="0.3">
      <c r="A3191" s="10">
        <v>41257</v>
      </c>
      <c r="B3191" s="10">
        <v>41259</v>
      </c>
      <c r="C3191" t="s">
        <v>6203</v>
      </c>
    </row>
    <row r="3192" spans="1:3" x14ac:dyDescent="0.3">
      <c r="A3192" s="10">
        <v>41919</v>
      </c>
      <c r="B3192" s="10">
        <v>41924</v>
      </c>
      <c r="C3192" t="s">
        <v>6208</v>
      </c>
    </row>
    <row r="3193" spans="1:3" x14ac:dyDescent="0.3">
      <c r="A3193" s="10">
        <v>41615</v>
      </c>
      <c r="B3193" s="10">
        <v>41619</v>
      </c>
      <c r="C3193" t="s">
        <v>6209</v>
      </c>
    </row>
    <row r="3194" spans="1:3" x14ac:dyDescent="0.3">
      <c r="A3194" s="10">
        <v>41615</v>
      </c>
      <c r="B3194" s="10">
        <v>41619</v>
      </c>
      <c r="C3194" t="s">
        <v>6209</v>
      </c>
    </row>
    <row r="3195" spans="1:3" x14ac:dyDescent="0.3">
      <c r="A3195" s="10">
        <v>41615</v>
      </c>
      <c r="B3195" s="10">
        <v>41619</v>
      </c>
      <c r="C3195" t="s">
        <v>6209</v>
      </c>
    </row>
    <row r="3196" spans="1:3" x14ac:dyDescent="0.3">
      <c r="A3196" s="10">
        <v>41615</v>
      </c>
      <c r="B3196" s="10">
        <v>41619</v>
      </c>
      <c r="C3196" t="s">
        <v>6209</v>
      </c>
    </row>
    <row r="3197" spans="1:3" x14ac:dyDescent="0.3">
      <c r="A3197" s="10">
        <v>41615</v>
      </c>
      <c r="B3197" s="10">
        <v>41619</v>
      </c>
      <c r="C3197" t="s">
        <v>6209</v>
      </c>
    </row>
    <row r="3198" spans="1:3" x14ac:dyDescent="0.3">
      <c r="A3198" s="10">
        <v>41615</v>
      </c>
      <c r="B3198" s="10">
        <v>41619</v>
      </c>
      <c r="C3198" t="s">
        <v>6209</v>
      </c>
    </row>
    <row r="3199" spans="1:3" x14ac:dyDescent="0.3">
      <c r="A3199" s="10">
        <v>41615</v>
      </c>
      <c r="B3199" s="10">
        <v>41619</v>
      </c>
      <c r="C3199" t="s">
        <v>6209</v>
      </c>
    </row>
    <row r="3200" spans="1:3" x14ac:dyDescent="0.3">
      <c r="A3200" s="10">
        <v>41547</v>
      </c>
      <c r="B3200" s="10">
        <v>41551</v>
      </c>
      <c r="C3200" t="s">
        <v>6214</v>
      </c>
    </row>
    <row r="3201" spans="1:3" x14ac:dyDescent="0.3">
      <c r="A3201" s="10">
        <v>41697</v>
      </c>
      <c r="B3201" s="10">
        <v>41702</v>
      </c>
      <c r="C3201" t="s">
        <v>6215</v>
      </c>
    </row>
    <row r="3202" spans="1:3" x14ac:dyDescent="0.3">
      <c r="A3202" s="10">
        <v>41697</v>
      </c>
      <c r="B3202" s="10">
        <v>41702</v>
      </c>
      <c r="C3202" t="s">
        <v>6215</v>
      </c>
    </row>
    <row r="3203" spans="1:3" x14ac:dyDescent="0.3">
      <c r="A3203" s="10">
        <v>41697</v>
      </c>
      <c r="B3203" s="10">
        <v>41702</v>
      </c>
      <c r="C3203" t="s">
        <v>6215</v>
      </c>
    </row>
    <row r="3204" spans="1:3" x14ac:dyDescent="0.3">
      <c r="A3204" s="10">
        <v>41764</v>
      </c>
      <c r="B3204" s="10">
        <v>41769</v>
      </c>
      <c r="C3204" t="s">
        <v>6216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Working Sheet </vt:lpstr>
      <vt:lpstr>Customer </vt:lpstr>
      <vt:lpstr>Sales </vt:lpstr>
      <vt:lpstr>Location  </vt:lpstr>
      <vt:lpstr>Sales Deatail</vt:lpstr>
      <vt:lpstr>Product</vt:lpstr>
      <vt:lpstr>Product Details</vt:lpstr>
      <vt:lpstr>Date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loki</dc:creator>
  <cp:lastModifiedBy>loki</cp:lastModifiedBy>
  <dcterms:created xsi:type="dcterms:W3CDTF">2023-05-27T12:24:51Z</dcterms:created>
  <dcterms:modified xsi:type="dcterms:W3CDTF">2023-06-01T16:28:34Z</dcterms:modified>
</cp:coreProperties>
</file>